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<sst xmlns="http://schemas.openxmlformats.org/spreadsheetml/2006/main" count="270" uniqueCount="124">
  <si>
    <t>Build</t>
  </si>
  <si>
    <t>kats_branch</t>
  </si>
  <si>
    <t>release/glacier</t>
  </si>
  <si>
    <t>test_branch</t>
  </si>
  <si>
    <t>master</t>
  </si>
  <si>
    <t>origin</t>
  </si>
  <si>
    <t>0 0 2</t>
  </si>
  <si>
    <t>0 0 55</t>
  </si>
  <si>
    <t>0 0 30</t>
  </si>
  <si>
    <t>0 0 45</t>
  </si>
  <si>
    <t>0 2 0</t>
  </si>
  <si>
    <t>0 15 0</t>
  </si>
  <si>
    <t>0 30 0</t>
  </si>
  <si>
    <t>axis</t>
  </si>
  <si>
    <t>0 1 0</t>
  </si>
  <si>
    <t>0 0 1</t>
  </si>
  <si>
    <t>1 0 0</t>
  </si>
  <si>
    <t>angle</t>
  </si>
  <si>
    <t>velocity</t>
  </si>
  <si>
    <t>pause</t>
  </si>
  <si>
    <t>time</t>
  </si>
  <si>
    <t>state</t>
  </si>
  <si>
    <t>plesno</t>
  </si>
  <si>
    <t>acp.testMode</t>
  </si>
  <si>
    <t>acp.psHsrNumIgnoresDemod</t>
  </si>
  <si>
    <t>acp.trkHsrCoarseNumReadsCircleDemod</t>
  </si>
  <si>
    <t>acp.trkHsrCoarseNumReadsPolDemod</t>
  </si>
  <si>
    <t>acp.trkHsrFineNumReadsCircleDemod</t>
  </si>
  <si>
    <t>acp.trkHsrFineNumReadsPolDemod</t>
  </si>
  <si>
    <t>cfg.src.receiver_source</t>
  </si>
  <si>
    <t>hub_idirect</t>
  </si>
  <si>
    <t>cfg.hub.symrate_ksps</t>
  </si>
  <si>
    <t>cfg.src.transmitter_source</t>
  </si>
  <si>
    <t>terminal_romantis</t>
  </si>
  <si>
    <t>termprof</t>
  </si>
  <si>
    <t>Kymeta_Terminal</t>
  </si>
  <si>
    <t>*Job</t>
  </si>
  <si>
    <t>14745</t>
  </si>
  <si>
    <t>14746</t>
  </si>
  <si>
    <t>14747</t>
  </si>
  <si>
    <t>14748</t>
  </si>
  <si>
    <t>14749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</si>
  <si>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</si>
  <si>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</si>
  <si>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</si>
  <si>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</si>
  <si>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</si>
  <si>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</si>
  <si>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</si>
  <si>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</si>
  <si>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</si>
  <si>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14759</t>
  </si>
  <si>
    <t>14760</t>
  </si>
  <si>
    <t>14761</t>
  </si>
  <si>
    <t>14762</t>
  </si>
  <si>
    <t>14763</t>
  </si>
  <si>
    <t>14764</t>
  </si>
  <si>
    <t>14765</t>
  </si>
  <si>
    <t>*Notes</t>
  </si>
  <si>
    <t>Perturbation</t>
  </si>
  <si>
    <t>Static Tests</t>
  </si>
  <si>
    <t>angle, dps, theta, phi, plesno sampling</t>
  </si>
  <si>
    <t>Round About Slow</t>
  </si>
  <si>
    <t>Round About Slow, Low SNR</t>
  </si>
  <si>
    <t>Round About Fast</t>
  </si>
  <si>
    <t>Round About Fast, Low SNR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</si>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</sst>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4745/pointom_result.html" TargetMode="External"/><Relationship Id="rId2" Type="http://schemas.openxmlformats.org/officeDocument/2006/relationships/hyperlink" Target="http://testresults.kymeta.local/Automated/U8/PT_15_Pointometer/14746/pointom_result.html" TargetMode="External"/><Relationship Id="rId3" Type="http://schemas.openxmlformats.org/officeDocument/2006/relationships/hyperlink" Target="http://testresults.kymeta.local/Automated/U8/PT_15_Pointometer/14747/pointom_result.html" TargetMode="External"/><Relationship Id="rId4" Type="http://schemas.openxmlformats.org/officeDocument/2006/relationships/hyperlink" Target="http://testresults.kymeta.local/Automated/U8/PT_15_Pointometer/14748/pointom_result.html" TargetMode="External"/><Relationship Id="rId5" Type="http://schemas.openxmlformats.org/officeDocument/2006/relationships/hyperlink" Target="http://testresults.kymeta.local/Automated/U8/PT_15_Pointometer/14749/pointom_result.html" TargetMode="External"/><Relationship Id="rId6" Type="http://schemas.openxmlformats.org/officeDocument/2006/relationships/hyperlink" Target="http://testresults.kymeta.local/Automated/U8/PT_15_Pointometer/14750/pointom_result.html" TargetMode="External"/><Relationship Id="rId7" Type="http://schemas.openxmlformats.org/officeDocument/2006/relationships/hyperlink" Target="http://testresults.kymeta.local/Automated/U8/PT_15_Pointometer/14751/pointom_result.html" TargetMode="External"/><Relationship Id="rId8" Type="http://schemas.openxmlformats.org/officeDocument/2006/relationships/hyperlink" Target="http://testresults.kymeta.local/Automated/U8/PT_15_Pointometer/14752/pointom_result.html" TargetMode="External"/><Relationship Id="rId9" Type="http://schemas.openxmlformats.org/officeDocument/2006/relationships/hyperlink" Target="http://testresults.kymeta.local/Automated/U8/PT_15_Pointometer/14753/pointom_result.html" TargetMode="External"/><Relationship Id="rId10" Type="http://schemas.openxmlformats.org/officeDocument/2006/relationships/hyperlink" Target="http://testresults.kymeta.local/Automated/U8/PT_15_Pointometer/14754/pointom_result.html" TargetMode="External"/><Relationship Id="rId11" Type="http://schemas.openxmlformats.org/officeDocument/2006/relationships/hyperlink" Target="http://testresults.kymeta.local/Automated/U8/PT_15_Pointometer/14755/pointom_result.html" TargetMode="External"/><Relationship Id="rId12" Type="http://schemas.openxmlformats.org/officeDocument/2006/relationships/hyperlink" Target="http://testresults.kymeta.local/Automated/U8/PT_15_Pointometer/14756/pointom_result.html" TargetMode="External"/><Relationship Id="rId13" Type="http://schemas.openxmlformats.org/officeDocument/2006/relationships/hyperlink" Target="http://testresults.kymeta.local/Automated/U8/PT_15_Pointometer/14757/pointom_result.html" TargetMode="External"/><Relationship Id="rId14" Type="http://schemas.openxmlformats.org/officeDocument/2006/relationships/hyperlink" Target="http://testresults.kymeta.local/Automated/U8/PT_15_Pointometer/14758/pointom_result.html" TargetMode="External"/><Relationship Id="rId15" Type="http://schemas.openxmlformats.org/officeDocument/2006/relationships/hyperlink" Target="http://testresults.kymeta.local/Automated/U8/PT_15_Pointometer/14759/pointom_result.html" TargetMode="External"/><Relationship Id="rId16" Type="http://schemas.openxmlformats.org/officeDocument/2006/relationships/hyperlink" Target="http://testresults.kymeta.local/Automated/U8/PT_15_Pointometer/14760/pointom_result.html" TargetMode="External"/><Relationship Id="rId17" Type="http://schemas.openxmlformats.org/officeDocument/2006/relationships/hyperlink" Target="http://testresults.kymeta.local/Automated/U8/PT_15_Pointometer/14761/pointom_result.html" TargetMode="External"/><Relationship Id="rId18" Type="http://schemas.openxmlformats.org/officeDocument/2006/relationships/hyperlink" Target="http://testresults.kymeta.local/Automated/U8/PT_15_Pointometer/14762/pointom_result.html" TargetMode="External"/><Relationship Id="rId19" Type="http://schemas.openxmlformats.org/officeDocument/2006/relationships/hyperlink" Target="http://testresults.kymeta.local/Automated/U8/PT_15_Pointometer/14763/pointom_result.html" TargetMode="External"/><Relationship Id="rId20" Type="http://schemas.openxmlformats.org/officeDocument/2006/relationships/hyperlink" Target="http://testresults.kymeta.local/Automated/U8/PT_15_Pointometer/14764/pointom_result.html" TargetMode="External"/><Relationship Id="rId21" Type="http://schemas.openxmlformats.org/officeDocument/2006/relationships/hyperlink" Target="http://testresults.kymeta.local/Automated/U8/PT_15_Pointometer/14765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2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54" max="54" width="0" hidden="1" customWidth="1"/>
    <col min="55" max="55" width="0" hidden="1" customWidth="1"/>
    <col min="56" max="56" width="0" hidden="1" customWidth="1"/>
    <col min="57" max="57" width="0" hidden="1" customWidth="1"/>
    <col min="58" max="58" width="0" hidden="1" customWidth="1"/>
    <col min="59" max="59" width="0" hidden="1" customWidth="1"/>
    <col min="60" max="60" width="0" hidden="1" customWidth="1"/>
    <col min="63" max="63" width="0" hidden="1" customWidth="1"/>
    <col min="75" max="75" width="0" hidden="1" customWidth="1"/>
    <col min="81" max="81" width="0" hidden="1" customWidth="1"/>
  </cols>
  <sheetData>
    <row r="1" spans="1:82">
      <c r="A1" s="1" t="s">
        <v>0</v>
      </c>
      <c r="B1" s="1" t="s">
        <v>1</v>
      </c>
      <c r="C1" s="1" t="s">
        <v>3</v>
      </c>
      <c r="D1" s="1" t="s">
        <v>5</v>
      </c>
      <c r="E1" s="1" t="s">
        <v>13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31</v>
      </c>
      <c r="T1" s="1" t="s">
        <v>32</v>
      </c>
      <c r="U1" s="1" t="s">
        <v>34</v>
      </c>
      <c r="V1" s="1" t="s">
        <v>36</v>
      </c>
      <c r="W1" s="1" t="s">
        <v>58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115</v>
      </c>
      <c r="BV1" s="1" t="s">
        <v>116</v>
      </c>
      <c r="BW1" s="1" t="s">
        <v>117</v>
      </c>
      <c r="BX1" s="1" t="s">
        <v>118</v>
      </c>
      <c r="BY1" s="1" t="s">
        <v>119</v>
      </c>
      <c r="BZ1" s="1" t="s">
        <v>120</v>
      </c>
      <c r="CA1" s="1" t="s">
        <v>121</v>
      </c>
      <c r="CB1" s="1" t="s">
        <v>122</v>
      </c>
      <c r="CC1" s="1"/>
      <c r="CD1" s="1" t="s">
        <v>123</v>
      </c>
    </row>
    <row r="2" spans="1:82">
      <c r="A2">
        <v>134</v>
      </c>
      <c r="B2" t="s">
        <v>2</v>
      </c>
      <c r="C2" t="s">
        <v>4</v>
      </c>
      <c r="D2" t="s">
        <v>6</v>
      </c>
      <c r="E2" t="s">
        <v>14</v>
      </c>
      <c r="F2">
        <v>0</v>
      </c>
      <c r="G2">
        <v>0</v>
      </c>
      <c r="H2">
        <v>0</v>
      </c>
      <c r="I2">
        <v>300</v>
      </c>
      <c r="J2">
        <v>4</v>
      </c>
      <c r="K2">
        <v>3</v>
      </c>
      <c r="L2">
        <v>1</v>
      </c>
      <c r="M2">
        <v>12</v>
      </c>
      <c r="N2">
        <v>2</v>
      </c>
      <c r="O2">
        <v>2</v>
      </c>
      <c r="P2">
        <v>2</v>
      </c>
      <c r="Q2">
        <v>2</v>
      </c>
      <c r="R2" t="s">
        <v>30</v>
      </c>
      <c r="S2">
        <v>5000</v>
      </c>
      <c r="T2" t="s">
        <v>33</v>
      </c>
      <c r="U2" t="s">
        <v>35</v>
      </c>
      <c r="V2" s="2" t="s">
        <v>37</v>
      </c>
      <c r="W2" t="s">
        <v>59</v>
      </c>
      <c r="X2" s="3">
        <v>0</v>
      </c>
      <c r="Y2" s="3">
        <v>2</v>
      </c>
      <c r="Z2" s="4">
        <v>0.157</v>
      </c>
      <c r="AA2" s="4">
        <v>0.08400000000000001</v>
      </c>
      <c r="AB2" s="4">
        <v>0.129</v>
      </c>
      <c r="AC2" s="4">
        <v>0.078</v>
      </c>
      <c r="AD2" s="4">
        <v>0.241</v>
      </c>
      <c r="AE2" s="4">
        <v>0.207</v>
      </c>
      <c r="AF2" s="4">
        <v>2.027</v>
      </c>
      <c r="AG2" s="4">
        <v>-0.02578207532420637</v>
      </c>
      <c r="AH2" s="4">
        <v>-0.09085354084598184</v>
      </c>
      <c r="AI2" s="4">
        <f>SQRT(AG2*AG2 + AH2*AH2)</f>
        <v>0</v>
      </c>
      <c r="AJ2" s="3">
        <f>ATAN2(AG2, AH2)/PI()*180</f>
        <v>0</v>
      </c>
      <c r="AK2" s="5">
        <v>-1.17</v>
      </c>
      <c r="AL2" s="5">
        <v>-39.62</v>
      </c>
      <c r="AM2" s="5">
        <v>-38.45</v>
      </c>
      <c r="AN2" s="5">
        <v>-27.69</v>
      </c>
      <c r="AO2" s="5">
        <v>-9.220000000000001</v>
      </c>
      <c r="AP2" s="5">
        <v>-1.19</v>
      </c>
      <c r="AQ2" s="5">
        <v>-38.42</v>
      </c>
      <c r="AR2" s="5">
        <v>-37.23</v>
      </c>
      <c r="AS2" s="5">
        <v>2.98</v>
      </c>
      <c r="AT2" s="5">
        <v>0.39</v>
      </c>
      <c r="AU2" s="5">
        <v>-39.912</v>
      </c>
      <c r="AV2" s="5">
        <v>0.091</v>
      </c>
      <c r="AW2" s="5">
        <v>0.101</v>
      </c>
      <c r="AX2" s="5">
        <v>161.173</v>
      </c>
      <c r="AY2" s="5">
        <v>176.89</v>
      </c>
      <c r="AZ2" s="5">
        <v>109.21</v>
      </c>
      <c r="BA2" s="5">
        <v>162.377</v>
      </c>
      <c r="BI2" s="4">
        <v>0.292</v>
      </c>
      <c r="BJ2" s="4">
        <v>0.149</v>
      </c>
      <c r="BL2" s="4">
        <v>0.122</v>
      </c>
      <c r="BM2" s="4">
        <v>420.821</v>
      </c>
      <c r="BN2" s="4">
        <v>1782.27</v>
      </c>
      <c r="BO2" s="4">
        <v>2.02049926129185</v>
      </c>
      <c r="BP2" s="4">
        <v>0.03204262704393034</v>
      </c>
      <c r="BQ2" s="4">
        <v>468.275</v>
      </c>
      <c r="BR2" s="4">
        <v>1685.041</v>
      </c>
      <c r="BS2" s="4">
        <v>3.864</v>
      </c>
      <c r="BT2" s="4">
        <v>0.032</v>
      </c>
      <c r="BU2" s="4">
        <v>3.812</v>
      </c>
      <c r="BV2" s="4">
        <v>0</v>
      </c>
      <c r="BX2" s="4">
        <v>32183.757</v>
      </c>
      <c r="BY2" s="4">
        <v>4.523</v>
      </c>
      <c r="BZ2" s="4">
        <v>0</v>
      </c>
      <c r="CA2" s="4">
        <v>233916.667</v>
      </c>
      <c r="CB2" s="4">
        <v>138358.973</v>
      </c>
      <c r="CD2">
        <v>0.243</v>
      </c>
    </row>
    <row r="3" spans="1:82">
      <c r="A3">
        <v>134</v>
      </c>
      <c r="B3" t="s">
        <v>2</v>
      </c>
      <c r="C3" t="s">
        <v>4</v>
      </c>
      <c r="D3" t="s">
        <v>7</v>
      </c>
      <c r="E3" t="s">
        <v>14</v>
      </c>
      <c r="F3">
        <v>0</v>
      </c>
      <c r="G3">
        <v>0</v>
      </c>
      <c r="H3">
        <v>0</v>
      </c>
      <c r="I3">
        <v>300</v>
      </c>
      <c r="J3">
        <v>4</v>
      </c>
      <c r="K3">
        <v>3</v>
      </c>
      <c r="L3">
        <v>1</v>
      </c>
      <c r="M3">
        <v>12</v>
      </c>
      <c r="N3">
        <v>2</v>
      </c>
      <c r="O3">
        <v>2</v>
      </c>
      <c r="P3">
        <v>2</v>
      </c>
      <c r="Q3">
        <v>2</v>
      </c>
      <c r="R3" t="s">
        <v>30</v>
      </c>
      <c r="S3">
        <v>5000</v>
      </c>
      <c r="T3" t="s">
        <v>33</v>
      </c>
      <c r="U3" t="s">
        <v>35</v>
      </c>
      <c r="V3" s="2" t="s">
        <v>38</v>
      </c>
      <c r="W3" t="s">
        <v>59</v>
      </c>
      <c r="X3" s="3">
        <v>0</v>
      </c>
      <c r="Y3" s="3">
        <v>55</v>
      </c>
      <c r="Z3" s="4">
        <v>0.248</v>
      </c>
      <c r="AA3" s="4">
        <v>0.118</v>
      </c>
      <c r="AB3" s="4">
        <v>0.189</v>
      </c>
      <c r="AC3" s="4">
        <v>0.115</v>
      </c>
      <c r="AD3" s="4">
        <v>0.367</v>
      </c>
      <c r="AE3" s="4">
        <v>0.305</v>
      </c>
      <c r="AF3" s="4">
        <v>55.299</v>
      </c>
      <c r="AG3" s="4">
        <v>0.1627800608970843</v>
      </c>
      <c r="AH3" s="4">
        <v>-0.007603700596956324</v>
      </c>
      <c r="AI3" s="4">
        <f>SQRT(AG3*AG3 + AH3*AH3)</f>
        <v>0</v>
      </c>
      <c r="AJ3" s="3">
        <f>ATAN2(AG3, AH3)/PI()*180</f>
        <v>0</v>
      </c>
      <c r="AK3" s="5">
        <v>-1.36</v>
      </c>
      <c r="AL3" s="5">
        <v>-42.91</v>
      </c>
      <c r="AM3" s="5">
        <v>-41.55</v>
      </c>
      <c r="AN3" s="5">
        <v>-33.01</v>
      </c>
      <c r="AO3" s="5">
        <v>-9.210000000000001</v>
      </c>
      <c r="AP3" s="5">
        <v>-1.39</v>
      </c>
      <c r="AQ3" s="5">
        <v>-41.12</v>
      </c>
      <c r="AR3" s="5">
        <v>-39.72</v>
      </c>
      <c r="AS3" s="5">
        <v>3.07</v>
      </c>
      <c r="AT3" s="5">
        <v>0.35</v>
      </c>
      <c r="AU3" s="5">
        <v>-39.985</v>
      </c>
      <c r="AV3" s="5">
        <v>0.082</v>
      </c>
      <c r="AW3" s="5">
        <v>0.122</v>
      </c>
      <c r="AX3" s="5">
        <v>306.449</v>
      </c>
      <c r="AY3" s="5">
        <v>127.888</v>
      </c>
      <c r="AZ3" s="5">
        <v>0.893</v>
      </c>
      <c r="BA3" s="5">
        <v>2.412</v>
      </c>
      <c r="BI3" s="4">
        <v>0.426</v>
      </c>
      <c r="BJ3" s="4">
        <v>0.24</v>
      </c>
      <c r="BL3" s="4">
        <v>0.17</v>
      </c>
      <c r="BM3" s="4">
        <v>466.63</v>
      </c>
      <c r="BN3" s="4">
        <v>2050.075</v>
      </c>
      <c r="BO3" s="4">
        <v>13.1799374772891</v>
      </c>
      <c r="BP3" s="4">
        <v>0.197186564241938</v>
      </c>
      <c r="BQ3" s="4">
        <v>469.786</v>
      </c>
      <c r="BR3" s="4">
        <v>2100.827</v>
      </c>
      <c r="BS3" s="4">
        <v>26.854</v>
      </c>
      <c r="BT3" s="4">
        <v>0.197</v>
      </c>
      <c r="BU3" s="4">
        <v>3.748</v>
      </c>
      <c r="BV3" s="4">
        <v>0.016</v>
      </c>
      <c r="BX3" s="4">
        <v>139424.028</v>
      </c>
      <c r="BY3" s="4">
        <v>4.295</v>
      </c>
      <c r="BZ3" s="4">
        <v>0.145</v>
      </c>
      <c r="CA3" s="4">
        <v>223310.709</v>
      </c>
      <c r="CB3" s="4">
        <v>32205.287</v>
      </c>
      <c r="CD3">
        <v>0.376</v>
      </c>
    </row>
    <row r="4" spans="1:82">
      <c r="A4">
        <v>134</v>
      </c>
      <c r="B4" t="s">
        <v>2</v>
      </c>
      <c r="C4" t="s">
        <v>4</v>
      </c>
      <c r="D4" t="s">
        <v>6</v>
      </c>
      <c r="E4" t="s">
        <v>14</v>
      </c>
      <c r="F4">
        <v>0</v>
      </c>
      <c r="G4">
        <v>0</v>
      </c>
      <c r="H4">
        <v>0</v>
      </c>
      <c r="I4">
        <v>300</v>
      </c>
      <c r="J4">
        <v>4</v>
      </c>
      <c r="K4">
        <v>3</v>
      </c>
      <c r="L4">
        <v>0</v>
      </c>
      <c r="M4">
        <v>12</v>
      </c>
      <c r="N4">
        <v>2</v>
      </c>
      <c r="O4">
        <v>2</v>
      </c>
      <c r="P4">
        <v>2</v>
      </c>
      <c r="Q4">
        <v>2</v>
      </c>
      <c r="R4" t="s">
        <v>30</v>
      </c>
      <c r="S4">
        <v>5000</v>
      </c>
      <c r="T4" t="s">
        <v>33</v>
      </c>
      <c r="U4" t="s">
        <v>35</v>
      </c>
      <c r="V4" s="2" t="s">
        <v>39</v>
      </c>
      <c r="W4" t="s">
        <v>60</v>
      </c>
      <c r="X4" s="3">
        <v>0</v>
      </c>
      <c r="Y4" s="3">
        <v>2</v>
      </c>
      <c r="Z4" s="4">
        <v>0.149</v>
      </c>
      <c r="AA4" s="4">
        <v>0.073</v>
      </c>
      <c r="AB4" s="4">
        <v>0.123</v>
      </c>
      <c r="AC4" s="4">
        <v>0.058</v>
      </c>
      <c r="AD4" s="4">
        <v>0.222</v>
      </c>
      <c r="AE4" s="4">
        <v>0.181</v>
      </c>
      <c r="AF4" s="4">
        <v>2.045</v>
      </c>
      <c r="AG4" s="4">
        <v>-0.04842430600110281</v>
      </c>
      <c r="AH4" s="4">
        <v>-0.08186974898772079</v>
      </c>
      <c r="AI4" s="4">
        <f>SQRT(AG4*AG4 + AH4*AH4)</f>
        <v>0</v>
      </c>
      <c r="AJ4" s="3">
        <f>ATAN2(AG4, AH4)/PI()*180</f>
        <v>0</v>
      </c>
      <c r="AK4" s="5">
        <v>-1.16</v>
      </c>
      <c r="AL4" s="5">
        <v>-40.44</v>
      </c>
      <c r="AM4" s="5">
        <v>-39.28</v>
      </c>
      <c r="AN4" s="5">
        <v>-34.56</v>
      </c>
      <c r="AO4" s="5">
        <v>-32.24</v>
      </c>
      <c r="AP4" s="5">
        <v>-1.17</v>
      </c>
      <c r="AQ4" s="5">
        <v>-40.13</v>
      </c>
      <c r="AR4" s="5">
        <v>-38.96</v>
      </c>
      <c r="AS4" s="5">
        <v>3.02</v>
      </c>
      <c r="AT4" s="5">
        <v>0.33</v>
      </c>
      <c r="AU4" s="5">
        <v>-39.884</v>
      </c>
      <c r="AV4" s="5">
        <v>0.055</v>
      </c>
      <c r="AW4" s="5">
        <v>0.08799999999999999</v>
      </c>
      <c r="AX4" s="5">
        <v>146.684</v>
      </c>
      <c r="AY4" s="5">
        <v>174.801</v>
      </c>
      <c r="AZ4" s="5">
        <v>105.333</v>
      </c>
      <c r="BA4" s="5">
        <v>161.226</v>
      </c>
      <c r="BI4" s="4">
        <v>0.279</v>
      </c>
      <c r="BJ4" s="4">
        <v>0.145</v>
      </c>
      <c r="BL4" s="4">
        <v>0.118</v>
      </c>
      <c r="BM4" s="4" t="e">
        <f>#NUM!</f>
        <v>#NUM!</v>
      </c>
      <c r="BN4" s="4" t="e">
        <f>#NUM!</f>
        <v>#NUM!</v>
      </c>
      <c r="BO4" s="4">
        <v>0</v>
      </c>
      <c r="BP4" s="4">
        <v>0</v>
      </c>
      <c r="BQ4" s="4">
        <v>465.185</v>
      </c>
      <c r="BR4" s="4">
        <v>710.043</v>
      </c>
      <c r="BS4" s="4">
        <v>2.332</v>
      </c>
      <c r="BT4" s="4">
        <v>0</v>
      </c>
      <c r="BU4" s="4">
        <v>0</v>
      </c>
      <c r="BV4" s="4">
        <v>0</v>
      </c>
      <c r="BX4" s="4">
        <v>289935.031</v>
      </c>
      <c r="BY4" s="4">
        <v>0</v>
      </c>
      <c r="BZ4" s="4">
        <v>0</v>
      </c>
      <c r="CA4" s="4">
        <v>289935.031</v>
      </c>
      <c r="CB4" s="4">
        <v>289935.031</v>
      </c>
      <c r="CD4">
        <v>0.227</v>
      </c>
    </row>
    <row r="5" spans="1:82">
      <c r="A5">
        <v>134</v>
      </c>
      <c r="B5" t="s">
        <v>2</v>
      </c>
      <c r="C5" t="s">
        <v>4</v>
      </c>
      <c r="D5" t="s">
        <v>8</v>
      </c>
      <c r="E5" t="s">
        <v>14</v>
      </c>
      <c r="F5">
        <v>0</v>
      </c>
      <c r="G5">
        <v>0</v>
      </c>
      <c r="H5">
        <v>0</v>
      </c>
      <c r="I5">
        <v>300</v>
      </c>
      <c r="J5">
        <v>4</v>
      </c>
      <c r="K5">
        <v>3</v>
      </c>
      <c r="L5">
        <v>0</v>
      </c>
      <c r="M5">
        <v>12</v>
      </c>
      <c r="N5">
        <v>2</v>
      </c>
      <c r="O5">
        <v>2</v>
      </c>
      <c r="P5">
        <v>2</v>
      </c>
      <c r="Q5">
        <v>2</v>
      </c>
      <c r="R5" t="s">
        <v>30</v>
      </c>
      <c r="S5">
        <v>5000</v>
      </c>
      <c r="T5" t="s">
        <v>33</v>
      </c>
      <c r="U5" t="s">
        <v>35</v>
      </c>
      <c r="V5" s="2" t="s">
        <v>40</v>
      </c>
      <c r="W5" t="s">
        <v>60</v>
      </c>
      <c r="X5" s="3">
        <v>0</v>
      </c>
      <c r="Y5" s="3">
        <v>30</v>
      </c>
      <c r="Z5" s="4">
        <v>0.177</v>
      </c>
      <c r="AA5" s="4">
        <v>0.08500000000000001</v>
      </c>
      <c r="AB5" s="4">
        <v>0.119</v>
      </c>
      <c r="AC5" s="4">
        <v>0.061</v>
      </c>
      <c r="AD5" s="4">
        <v>0.263</v>
      </c>
      <c r="AE5" s="4">
        <v>0.18</v>
      </c>
      <c r="AF5" s="4">
        <v>30.103</v>
      </c>
      <c r="AG5" s="4">
        <v>0.08913174802477621</v>
      </c>
      <c r="AH5" s="4">
        <v>-0.1137694313651866</v>
      </c>
      <c r="AI5" s="4">
        <f>SQRT(AG5*AG5 + AH5*AH5)</f>
        <v>0</v>
      </c>
      <c r="AJ5" s="3">
        <f>ATAN2(AG5, AH5)/PI()*180</f>
        <v>0</v>
      </c>
      <c r="AK5" s="5">
        <v>-0.39</v>
      </c>
      <c r="AL5" s="5">
        <v>-41.7</v>
      </c>
      <c r="AM5" s="5">
        <v>-41.31</v>
      </c>
      <c r="AN5" s="5">
        <v>-36.14</v>
      </c>
      <c r="AO5" s="5">
        <v>-33.72</v>
      </c>
      <c r="AP5" s="5">
        <v>-0.41</v>
      </c>
      <c r="AQ5" s="5">
        <v>-40.98</v>
      </c>
      <c r="AR5" s="5">
        <v>-40.58</v>
      </c>
      <c r="AS5" s="5">
        <v>3.06</v>
      </c>
      <c r="AT5" s="5">
        <v>0.31</v>
      </c>
      <c r="AU5" s="5">
        <v>-39.781</v>
      </c>
      <c r="AV5" s="5">
        <v>0.059</v>
      </c>
      <c r="AW5" s="5">
        <v>0.092</v>
      </c>
      <c r="AX5" s="5">
        <v>259.989</v>
      </c>
      <c r="AY5" s="5">
        <v>161.068</v>
      </c>
      <c r="AZ5" s="5">
        <v>0.64</v>
      </c>
      <c r="BA5" s="5">
        <v>0.152</v>
      </c>
      <c r="BI5" s="4">
        <v>0.321</v>
      </c>
      <c r="BJ5" s="4">
        <v>0.169</v>
      </c>
      <c r="BL5" s="4">
        <v>0.114</v>
      </c>
      <c r="BM5" s="4">
        <v>467.454</v>
      </c>
      <c r="BN5" s="4">
        <v>468.499</v>
      </c>
      <c r="BO5" s="4">
        <v>0.3226490973098209</v>
      </c>
      <c r="BP5" s="4">
        <v>0</v>
      </c>
      <c r="BQ5" s="4">
        <v>466.137</v>
      </c>
      <c r="BR5" s="4">
        <v>1537.211</v>
      </c>
      <c r="BS5" s="4">
        <v>8.218999999999999</v>
      </c>
      <c r="BT5" s="4">
        <v>0</v>
      </c>
      <c r="BU5" s="4">
        <v>0</v>
      </c>
      <c r="BV5" s="4">
        <v>0</v>
      </c>
      <c r="BX5" s="4">
        <v>289947.929</v>
      </c>
      <c r="BY5" s="4">
        <v>0</v>
      </c>
      <c r="BZ5" s="4">
        <v>0</v>
      </c>
      <c r="CA5" s="4">
        <v>289947.929</v>
      </c>
      <c r="CB5" s="4">
        <v>289947.929</v>
      </c>
      <c r="CD5">
        <v>0.231</v>
      </c>
    </row>
    <row r="6" spans="1:82">
      <c r="A6">
        <v>134</v>
      </c>
      <c r="B6" t="s">
        <v>2</v>
      </c>
      <c r="C6" t="s">
        <v>4</v>
      </c>
      <c r="D6" t="s">
        <v>9</v>
      </c>
      <c r="E6" t="s">
        <v>14</v>
      </c>
      <c r="F6">
        <v>0</v>
      </c>
      <c r="G6">
        <v>0</v>
      </c>
      <c r="H6">
        <v>0</v>
      </c>
      <c r="I6">
        <v>300</v>
      </c>
      <c r="J6">
        <v>4</v>
      </c>
      <c r="K6">
        <v>3</v>
      </c>
      <c r="L6">
        <v>0</v>
      </c>
      <c r="M6">
        <v>12</v>
      </c>
      <c r="N6">
        <v>2</v>
      </c>
      <c r="O6">
        <v>2</v>
      </c>
      <c r="P6">
        <v>2</v>
      </c>
      <c r="Q6">
        <v>2</v>
      </c>
      <c r="R6" t="s">
        <v>30</v>
      </c>
      <c r="S6">
        <v>5000</v>
      </c>
      <c r="T6" t="s">
        <v>33</v>
      </c>
      <c r="U6" t="s">
        <v>35</v>
      </c>
      <c r="V6" s="2" t="s">
        <v>41</v>
      </c>
      <c r="W6" t="s">
        <v>60</v>
      </c>
      <c r="X6" s="3">
        <v>0</v>
      </c>
      <c r="Y6" s="3">
        <v>45</v>
      </c>
      <c r="Z6" s="4">
        <v>0.195</v>
      </c>
      <c r="AA6" s="4">
        <v>0.093</v>
      </c>
      <c r="AB6" s="4">
        <v>0.138</v>
      </c>
      <c r="AC6" s="4">
        <v>0.076</v>
      </c>
      <c r="AD6" s="4">
        <v>0.288</v>
      </c>
      <c r="AE6" s="4">
        <v>0.214</v>
      </c>
      <c r="AF6" s="4">
        <v>45.203</v>
      </c>
      <c r="AG6" s="4">
        <v>0.07072986862911318</v>
      </c>
      <c r="AH6" s="4">
        <v>-0.1293798900460137</v>
      </c>
      <c r="AI6" s="4">
        <f>SQRT(AG6*AG6 + AH6*AH6)</f>
        <v>0</v>
      </c>
      <c r="AJ6" s="3">
        <f>ATAN2(AG6, AH6)/PI()*180</f>
        <v>0</v>
      </c>
      <c r="AK6" s="5">
        <v>-1.62</v>
      </c>
      <c r="AL6" s="5">
        <v>-37.59</v>
      </c>
      <c r="AM6" s="5">
        <v>-35.96</v>
      </c>
      <c r="AN6" s="5">
        <v>-30.54</v>
      </c>
      <c r="AO6" s="5">
        <v>-28.38</v>
      </c>
      <c r="AP6" s="5">
        <v>-1.64</v>
      </c>
      <c r="AQ6" s="5">
        <v>-37.59</v>
      </c>
      <c r="AR6" s="5">
        <v>-35.95</v>
      </c>
      <c r="AS6" s="5">
        <v>2.87</v>
      </c>
      <c r="AT6" s="5">
        <v>0.31</v>
      </c>
      <c r="AU6" s="5">
        <v>-39.977</v>
      </c>
      <c r="AV6" s="5">
        <v>0.053</v>
      </c>
      <c r="AW6" s="5">
        <v>0.093</v>
      </c>
      <c r="AX6" s="5">
        <v>316.214</v>
      </c>
      <c r="AY6" s="5">
        <v>117.419</v>
      </c>
      <c r="AZ6" s="5">
        <v>0.502</v>
      </c>
      <c r="BA6" s="5">
        <v>0.089</v>
      </c>
      <c r="BI6" s="4">
        <v>0.365</v>
      </c>
      <c r="BJ6" s="4">
        <v>0.185</v>
      </c>
      <c r="BL6" s="4">
        <v>0.128</v>
      </c>
      <c r="BM6" s="4">
        <v>467.681</v>
      </c>
      <c r="BN6" s="4">
        <v>513.688</v>
      </c>
      <c r="BO6" s="4">
        <v>2.695941872701652</v>
      </c>
      <c r="BP6" s="4">
        <v>0.0807060453499218</v>
      </c>
      <c r="BQ6" s="4">
        <v>465.266</v>
      </c>
      <c r="BR6" s="4">
        <v>1513.169</v>
      </c>
      <c r="BS6" s="4">
        <v>12.334</v>
      </c>
      <c r="BT6" s="4">
        <v>0.081</v>
      </c>
      <c r="BU6" s="4">
        <v>0</v>
      </c>
      <c r="BV6" s="4">
        <v>0</v>
      </c>
      <c r="BX6" s="4">
        <v>289973.427</v>
      </c>
      <c r="BY6" s="4">
        <v>0</v>
      </c>
      <c r="BZ6" s="4">
        <v>0</v>
      </c>
      <c r="CA6" s="4">
        <v>289973.427</v>
      </c>
      <c r="CB6" s="4">
        <v>289973.427</v>
      </c>
      <c r="CD6">
        <v>0.277</v>
      </c>
    </row>
    <row r="7" spans="1:82">
      <c r="A7">
        <v>134</v>
      </c>
      <c r="B7" t="s">
        <v>2</v>
      </c>
      <c r="C7" t="s">
        <v>4</v>
      </c>
      <c r="D7" t="s">
        <v>7</v>
      </c>
      <c r="E7" t="s">
        <v>14</v>
      </c>
      <c r="F7">
        <v>0</v>
      </c>
      <c r="G7">
        <v>0</v>
      </c>
      <c r="H7">
        <v>0</v>
      </c>
      <c r="I7">
        <v>300</v>
      </c>
      <c r="J7">
        <v>4</v>
      </c>
      <c r="K7">
        <v>3</v>
      </c>
      <c r="L7">
        <v>0</v>
      </c>
      <c r="M7">
        <v>12</v>
      </c>
      <c r="N7">
        <v>2</v>
      </c>
      <c r="O7">
        <v>2</v>
      </c>
      <c r="P7">
        <v>2</v>
      </c>
      <c r="Q7">
        <v>2</v>
      </c>
      <c r="R7" t="s">
        <v>30</v>
      </c>
      <c r="S7">
        <v>5000</v>
      </c>
      <c r="T7" t="s">
        <v>33</v>
      </c>
      <c r="U7" t="s">
        <v>35</v>
      </c>
      <c r="V7" s="2" t="s">
        <v>42</v>
      </c>
      <c r="W7" t="s">
        <v>60</v>
      </c>
      <c r="X7" s="3">
        <v>0</v>
      </c>
      <c r="Y7" s="3">
        <v>55</v>
      </c>
      <c r="Z7" s="4">
        <v>0.211</v>
      </c>
      <c r="AA7" s="4">
        <v>0.102</v>
      </c>
      <c r="AB7" s="4">
        <v>0.168</v>
      </c>
      <c r="AC7" s="4">
        <v>0.091</v>
      </c>
      <c r="AD7" s="4">
        <v>0.312</v>
      </c>
      <c r="AE7" s="4">
        <v>0.259</v>
      </c>
      <c r="AF7" s="4">
        <v>55.33</v>
      </c>
      <c r="AG7" s="4">
        <v>0.1331926850212553</v>
      </c>
      <c r="AH7" s="4">
        <v>-0.0212194449238724</v>
      </c>
      <c r="AI7" s="4">
        <f>SQRT(AG7*AG7 + AH7*AH7)</f>
        <v>0</v>
      </c>
      <c r="AJ7" s="3">
        <f>ATAN2(AG7, AH7)/PI()*180</f>
        <v>0</v>
      </c>
      <c r="AK7" s="5">
        <v>-1.37</v>
      </c>
      <c r="AL7" s="5">
        <v>-43.15</v>
      </c>
      <c r="AM7" s="5">
        <v>-41.78</v>
      </c>
      <c r="AN7" s="5">
        <v>-36.15</v>
      </c>
      <c r="AO7" s="5">
        <v>-31.87</v>
      </c>
      <c r="AP7" s="5">
        <v>-1.38</v>
      </c>
      <c r="AQ7" s="5">
        <v>-42.31</v>
      </c>
      <c r="AR7" s="5">
        <v>-40.94</v>
      </c>
      <c r="AS7" s="5">
        <v>3.09</v>
      </c>
      <c r="AT7" s="5">
        <v>0.31</v>
      </c>
      <c r="AU7" s="5">
        <v>-39.978</v>
      </c>
      <c r="AV7" s="5">
        <v>0.053</v>
      </c>
      <c r="AW7" s="5">
        <v>0.112</v>
      </c>
      <c r="AX7" s="5">
        <v>324.588</v>
      </c>
      <c r="AY7" s="5">
        <v>106.948</v>
      </c>
      <c r="AZ7" s="5">
        <v>0.442</v>
      </c>
      <c r="BA7" s="5">
        <v>0.063</v>
      </c>
      <c r="BI7" s="4">
        <v>0.387</v>
      </c>
      <c r="BJ7" s="4">
        <v>0.203</v>
      </c>
      <c r="BL7" s="4">
        <v>0.156</v>
      </c>
      <c r="BM7" s="4">
        <v>465.072</v>
      </c>
      <c r="BN7" s="4">
        <v>980.597</v>
      </c>
      <c r="BO7" s="4">
        <v>8.039506803421386</v>
      </c>
      <c r="BP7" s="4">
        <v>0.1299519054233474</v>
      </c>
      <c r="BQ7" s="4">
        <v>466.104</v>
      </c>
      <c r="BR7" s="4">
        <v>2006.388</v>
      </c>
      <c r="BS7" s="4">
        <v>18.391</v>
      </c>
      <c r="BT7" s="4">
        <v>0.13</v>
      </c>
      <c r="BU7" s="4">
        <v>0</v>
      </c>
      <c r="BV7" s="4">
        <v>0</v>
      </c>
      <c r="BX7" s="4">
        <v>289925.731</v>
      </c>
      <c r="BY7" s="4">
        <v>0</v>
      </c>
      <c r="BZ7" s="4">
        <v>0</v>
      </c>
      <c r="CA7" s="4">
        <v>289925.731</v>
      </c>
      <c r="CB7" s="4">
        <v>289925.731</v>
      </c>
      <c r="CD7">
        <v>0.33</v>
      </c>
    </row>
    <row r="8" spans="1:82">
      <c r="A8">
        <v>134</v>
      </c>
      <c r="B8" t="s">
        <v>2</v>
      </c>
      <c r="C8" t="s">
        <v>4</v>
      </c>
      <c r="D8" t="s">
        <v>6</v>
      </c>
      <c r="E8" t="s">
        <v>15</v>
      </c>
      <c r="F8">
        <v>5</v>
      </c>
      <c r="G8">
        <v>10</v>
      </c>
      <c r="H8">
        <v>0</v>
      </c>
      <c r="I8">
        <v>90</v>
      </c>
      <c r="J8">
        <v>4</v>
      </c>
      <c r="K8">
        <v>3</v>
      </c>
      <c r="L8">
        <v>0</v>
      </c>
      <c r="M8">
        <v>12</v>
      </c>
      <c r="N8">
        <v>2</v>
      </c>
      <c r="O8">
        <v>2</v>
      </c>
      <c r="P8">
        <v>2</v>
      </c>
      <c r="Q8">
        <v>2</v>
      </c>
      <c r="R8" t="s">
        <v>30</v>
      </c>
      <c r="S8">
        <v>5000</v>
      </c>
      <c r="T8" t="s">
        <v>33</v>
      </c>
      <c r="U8" t="s">
        <v>35</v>
      </c>
      <c r="V8" s="2" t="s">
        <v>43</v>
      </c>
      <c r="W8" t="s">
        <v>61</v>
      </c>
      <c r="X8" s="3">
        <v>10</v>
      </c>
      <c r="Y8" s="3">
        <v>2</v>
      </c>
      <c r="Z8" s="4">
        <v>0.16</v>
      </c>
      <c r="AA8" s="4">
        <v>0.08</v>
      </c>
      <c r="AB8" s="4">
        <v>0.131</v>
      </c>
      <c r="AC8" s="4">
        <v>0.07199999999999999</v>
      </c>
      <c r="AD8" s="4">
        <v>0.241</v>
      </c>
      <c r="AE8" s="4">
        <v>0.203</v>
      </c>
      <c r="AF8" s="4">
        <v>3.494</v>
      </c>
      <c r="AG8" s="4">
        <v>0.02013196501472148</v>
      </c>
      <c r="AH8" s="4">
        <v>-0.09647082322597797</v>
      </c>
      <c r="AI8" s="4">
        <f>SQRT(AG8*AG8 + AH8*AH8)</f>
        <v>0</v>
      </c>
      <c r="AJ8" s="3">
        <f>ATAN2(AG8, AH8)/PI()*180</f>
        <v>0</v>
      </c>
      <c r="AK8" s="5">
        <v>-1.19</v>
      </c>
      <c r="AL8" s="5">
        <v>-34.33</v>
      </c>
      <c r="AM8" s="5">
        <v>-33.15</v>
      </c>
      <c r="AN8" s="5">
        <v>-27.13</v>
      </c>
      <c r="AO8" s="5">
        <v>-23.35</v>
      </c>
      <c r="AP8" s="5">
        <v>-1.23</v>
      </c>
      <c r="AQ8" s="5">
        <v>-34.76</v>
      </c>
      <c r="AR8" s="5">
        <v>-33.53</v>
      </c>
      <c r="AS8" s="5">
        <v>2.99</v>
      </c>
      <c r="AT8" s="5">
        <v>0.34</v>
      </c>
      <c r="AU8" s="5">
        <v>-39.829</v>
      </c>
      <c r="AV8" s="5">
        <v>0.078</v>
      </c>
      <c r="AW8" s="5">
        <v>2.201</v>
      </c>
      <c r="AX8" s="5">
        <v>197.922</v>
      </c>
      <c r="AY8" s="5">
        <v>141.555</v>
      </c>
      <c r="AZ8" s="5">
        <v>166.942</v>
      </c>
      <c r="BA8" s="5">
        <v>141.865</v>
      </c>
      <c r="BI8" s="4">
        <v>0.302</v>
      </c>
      <c r="BJ8" s="4">
        <v>0.155</v>
      </c>
      <c r="BL8" s="4">
        <v>0.123</v>
      </c>
      <c r="BM8" s="4">
        <v>162.793</v>
      </c>
      <c r="BN8" s="4">
        <v>724.975</v>
      </c>
      <c r="BO8" s="4">
        <v>1.79683453108455</v>
      </c>
      <c r="BP8" s="4">
        <v>0.1747621302058779</v>
      </c>
      <c r="BQ8" s="4">
        <v>208.326</v>
      </c>
      <c r="BR8" s="4">
        <v>633.289</v>
      </c>
      <c r="BS8" s="4">
        <v>3.866</v>
      </c>
      <c r="BT8" s="4">
        <v>0.175</v>
      </c>
      <c r="BU8" s="4">
        <v>0</v>
      </c>
      <c r="BV8" s="4">
        <v>0</v>
      </c>
      <c r="BX8" s="4">
        <v>81381.901</v>
      </c>
      <c r="BY8" s="4">
        <v>0</v>
      </c>
      <c r="BZ8" s="4">
        <v>0.115</v>
      </c>
      <c r="CA8" s="4">
        <v>29069.841</v>
      </c>
      <c r="CB8" s="4">
        <v>2430.293</v>
      </c>
      <c r="CD8">
        <v>0.267</v>
      </c>
    </row>
    <row r="9" spans="1:82">
      <c r="A9">
        <v>134</v>
      </c>
      <c r="B9" t="s">
        <v>2</v>
      </c>
      <c r="C9" t="s">
        <v>4</v>
      </c>
      <c r="D9" t="s">
        <v>8</v>
      </c>
      <c r="E9" t="s">
        <v>14</v>
      </c>
      <c r="F9">
        <v>5</v>
      </c>
      <c r="G9">
        <v>30</v>
      </c>
      <c r="H9">
        <v>0</v>
      </c>
      <c r="I9">
        <v>90</v>
      </c>
      <c r="J9">
        <v>4</v>
      </c>
      <c r="K9">
        <v>0</v>
      </c>
      <c r="L9">
        <v>0</v>
      </c>
      <c r="M9">
        <v>12</v>
      </c>
      <c r="N9">
        <v>2</v>
      </c>
      <c r="O9">
        <v>2</v>
      </c>
      <c r="P9">
        <v>2</v>
      </c>
      <c r="Q9">
        <v>2</v>
      </c>
      <c r="R9" t="s">
        <v>30</v>
      </c>
      <c r="S9">
        <v>5000</v>
      </c>
      <c r="T9" t="s">
        <v>33</v>
      </c>
      <c r="U9" t="s">
        <v>35</v>
      </c>
      <c r="V9" s="2" t="s">
        <v>44</v>
      </c>
      <c r="W9" t="s">
        <v>61</v>
      </c>
      <c r="X9" s="3">
        <v>30</v>
      </c>
      <c r="Y9" s="3">
        <v>30</v>
      </c>
      <c r="Z9" s="4">
        <v>0.183</v>
      </c>
      <c r="AA9" s="4">
        <v>0.08500000000000001</v>
      </c>
      <c r="AB9" s="4">
        <v>0.145</v>
      </c>
      <c r="AC9" s="4">
        <v>0.07099999999999999</v>
      </c>
      <c r="AD9" s="4">
        <v>0.268</v>
      </c>
      <c r="AE9" s="4">
        <v>0.216</v>
      </c>
      <c r="AF9" s="4">
        <v>30.387</v>
      </c>
      <c r="AG9" s="4">
        <v>0.05451491371251163</v>
      </c>
      <c r="AH9" s="4">
        <v>-0.1087220049721723</v>
      </c>
      <c r="AI9" s="4">
        <f>SQRT(AG9*AG9 + AH9*AH9)</f>
        <v>0</v>
      </c>
      <c r="AJ9" s="3">
        <f>ATAN2(AG9, AH9)/PI()*180</f>
        <v>0</v>
      </c>
      <c r="AK9" s="5">
        <v>-0.53</v>
      </c>
      <c r="AL9" s="5">
        <v>-30.13</v>
      </c>
      <c r="AM9" s="5">
        <v>-29.59</v>
      </c>
      <c r="AN9" s="5">
        <v>-22.02</v>
      </c>
      <c r="AO9" s="5">
        <v>-20.27</v>
      </c>
      <c r="AP9" s="5">
        <v>-0.54</v>
      </c>
      <c r="AQ9" s="5">
        <v>-31.04</v>
      </c>
      <c r="AR9" s="5">
        <v>-30.51</v>
      </c>
      <c r="AS9" s="5">
        <v>-0.19</v>
      </c>
      <c r="AT9" s="5">
        <v>0.54</v>
      </c>
      <c r="AU9" s="5">
        <v>-40.693</v>
      </c>
      <c r="AV9" s="5">
        <v>0.059</v>
      </c>
      <c r="AW9" s="5">
        <v>0.161</v>
      </c>
      <c r="AX9" s="5">
        <v>178.129</v>
      </c>
      <c r="AY9" s="5">
        <v>173.433</v>
      </c>
      <c r="AZ9" s="5">
        <v>161.486</v>
      </c>
      <c r="BA9" s="5">
        <v>171.206</v>
      </c>
      <c r="BI9" s="4">
        <v>0.334</v>
      </c>
      <c r="BJ9" s="4">
        <v>0.183</v>
      </c>
      <c r="BL9" s="4">
        <v>0.14</v>
      </c>
      <c r="BM9" s="4">
        <v>208.683</v>
      </c>
      <c r="BN9" s="4">
        <v>271.917</v>
      </c>
      <c r="BO9" s="4">
        <v>0.8651502021611369</v>
      </c>
      <c r="BP9" s="4">
        <v>0.05748656370736747</v>
      </c>
      <c r="BQ9" s="4">
        <v>371.428</v>
      </c>
      <c r="BR9" s="4">
        <v>557.343</v>
      </c>
      <c r="BS9" s="4">
        <v>8.754</v>
      </c>
      <c r="BT9" s="4">
        <v>0.057</v>
      </c>
      <c r="BU9" s="4">
        <v>0</v>
      </c>
      <c r="BV9" s="4">
        <v>0</v>
      </c>
      <c r="BX9" s="4">
        <v>81047.30100000001</v>
      </c>
      <c r="BY9" s="4">
        <v>12.953</v>
      </c>
      <c r="BZ9" s="4">
        <v>3.014</v>
      </c>
      <c r="CA9" s="4">
        <v>6629.799</v>
      </c>
      <c r="CB9" s="4">
        <v>278.224</v>
      </c>
      <c r="CD9">
        <v>0.271</v>
      </c>
    </row>
    <row r="10" spans="1:82">
      <c r="A10">
        <v>134</v>
      </c>
      <c r="B10" t="s">
        <v>2</v>
      </c>
      <c r="C10" t="s">
        <v>4</v>
      </c>
      <c r="D10" t="s">
        <v>9</v>
      </c>
      <c r="E10" t="s">
        <v>14</v>
      </c>
      <c r="F10">
        <v>5</v>
      </c>
      <c r="G10">
        <v>10</v>
      </c>
      <c r="H10">
        <v>0</v>
      </c>
      <c r="I10">
        <v>90</v>
      </c>
      <c r="J10">
        <v>4</v>
      </c>
      <c r="K10">
        <v>3</v>
      </c>
      <c r="L10">
        <v>0</v>
      </c>
      <c r="M10">
        <v>12</v>
      </c>
      <c r="N10">
        <v>2</v>
      </c>
      <c r="O10">
        <v>2</v>
      </c>
      <c r="P10">
        <v>2</v>
      </c>
      <c r="Q10">
        <v>2</v>
      </c>
      <c r="R10" t="s">
        <v>30</v>
      </c>
      <c r="S10">
        <v>5000</v>
      </c>
      <c r="T10" t="s">
        <v>33</v>
      </c>
      <c r="U10" t="s">
        <v>35</v>
      </c>
      <c r="V10" s="2" t="s">
        <v>45</v>
      </c>
      <c r="W10" t="s">
        <v>61</v>
      </c>
      <c r="X10" s="3">
        <v>10</v>
      </c>
      <c r="Y10" s="3">
        <v>45</v>
      </c>
      <c r="Z10" s="4">
        <v>0.172</v>
      </c>
      <c r="AA10" s="4">
        <v>0.09</v>
      </c>
      <c r="AB10" s="4">
        <v>0.142</v>
      </c>
      <c r="AC10" s="4">
        <v>0.07000000000000001</v>
      </c>
      <c r="AD10" s="4">
        <v>0.261</v>
      </c>
      <c r="AE10" s="4">
        <v>0.212</v>
      </c>
      <c r="AF10" s="4">
        <v>45.329</v>
      </c>
      <c r="AG10" s="4">
        <v>0.04502079944276668</v>
      </c>
      <c r="AH10" s="4">
        <v>-0.1016724334120737</v>
      </c>
      <c r="AI10" s="4">
        <f>SQRT(AG10*AG10 + AH10*AH10)</f>
        <v>0</v>
      </c>
      <c r="AJ10" s="3">
        <f>ATAN2(AG10, AH10)/PI()*180</f>
        <v>0</v>
      </c>
      <c r="AK10" s="5">
        <v>-1.57</v>
      </c>
      <c r="AL10" s="5">
        <v>-28.47</v>
      </c>
      <c r="AM10" s="5">
        <v>-26.89</v>
      </c>
      <c r="AN10" s="5">
        <v>-21.25</v>
      </c>
      <c r="AO10" s="5">
        <v>-19.15</v>
      </c>
      <c r="AP10" s="5">
        <v>-1.58</v>
      </c>
      <c r="AQ10" s="5">
        <v>-29.21</v>
      </c>
      <c r="AR10" s="5">
        <v>-27.63</v>
      </c>
      <c r="AS10" s="5">
        <v>2.83</v>
      </c>
      <c r="AT10" s="5">
        <v>0.31</v>
      </c>
      <c r="AU10" s="5">
        <v>-40.006</v>
      </c>
      <c r="AV10" s="5">
        <v>0.057</v>
      </c>
      <c r="AW10" s="5">
        <v>0.129</v>
      </c>
      <c r="AX10" s="5">
        <v>182.501</v>
      </c>
      <c r="AY10" s="5">
        <v>176.805</v>
      </c>
      <c r="AZ10" s="5">
        <v>131.006</v>
      </c>
      <c r="BA10" s="5">
        <v>168.058</v>
      </c>
      <c r="BI10" s="4">
        <v>0.333</v>
      </c>
      <c r="BJ10" s="4">
        <v>0.161</v>
      </c>
      <c r="BL10" s="4">
        <v>0.139</v>
      </c>
      <c r="BM10" s="4">
        <v>47.051</v>
      </c>
      <c r="BN10" s="4">
        <v>338.057</v>
      </c>
      <c r="BO10" s="4">
        <v>0.5208492835640299</v>
      </c>
      <c r="BP10" s="4">
        <v>0.3483382583325325</v>
      </c>
      <c r="BQ10" s="4">
        <v>187.338</v>
      </c>
      <c r="BR10" s="4">
        <v>1003.892</v>
      </c>
      <c r="BS10" s="4">
        <v>7.591</v>
      </c>
      <c r="BT10" s="4">
        <v>0.348</v>
      </c>
      <c r="BU10" s="4">
        <v>0</v>
      </c>
      <c r="BV10" s="4">
        <v>0.116</v>
      </c>
      <c r="BX10" s="4">
        <v>557.538</v>
      </c>
      <c r="BY10" s="4">
        <v>21.9</v>
      </c>
      <c r="BZ10" s="4">
        <v>9.768000000000001</v>
      </c>
      <c r="CA10" s="4">
        <v>2219.571</v>
      </c>
      <c r="CB10" s="4">
        <v>234.919</v>
      </c>
      <c r="CD10">
        <v>0.27</v>
      </c>
    </row>
    <row r="11" spans="1:82">
      <c r="A11">
        <v>134</v>
      </c>
      <c r="B11" t="s">
        <v>2</v>
      </c>
      <c r="C11" t="s">
        <v>4</v>
      </c>
      <c r="D11" t="s">
        <v>7</v>
      </c>
      <c r="E11" t="s">
        <v>15</v>
      </c>
      <c r="F11">
        <v>5</v>
      </c>
      <c r="G11">
        <v>30</v>
      </c>
      <c r="H11">
        <v>0</v>
      </c>
      <c r="I11">
        <v>90</v>
      </c>
      <c r="J11">
        <v>4</v>
      </c>
      <c r="K11">
        <v>0</v>
      </c>
      <c r="L11">
        <v>0</v>
      </c>
      <c r="M11">
        <v>12</v>
      </c>
      <c r="N11">
        <v>2</v>
      </c>
      <c r="O11">
        <v>2</v>
      </c>
      <c r="P11">
        <v>2</v>
      </c>
      <c r="Q11">
        <v>2</v>
      </c>
      <c r="R11" t="s">
        <v>30</v>
      </c>
      <c r="S11">
        <v>5000</v>
      </c>
      <c r="T11" t="s">
        <v>33</v>
      </c>
      <c r="U11" t="s">
        <v>35</v>
      </c>
      <c r="V11" s="2" t="s">
        <v>46</v>
      </c>
      <c r="W11" t="s">
        <v>61</v>
      </c>
      <c r="X11" s="3">
        <v>30</v>
      </c>
      <c r="Y11" s="3">
        <v>55</v>
      </c>
      <c r="Z11" s="4">
        <v>0.265</v>
      </c>
      <c r="AA11" s="4">
        <v>0.125</v>
      </c>
      <c r="AB11" s="4">
        <v>0.244</v>
      </c>
      <c r="AC11" s="4">
        <v>0.131</v>
      </c>
      <c r="AD11" s="4">
        <v>0.39</v>
      </c>
      <c r="AE11" s="4">
        <v>0.375</v>
      </c>
      <c r="AF11" s="4">
        <v>55.398</v>
      </c>
      <c r="AG11" s="4">
        <v>0.09143117575868367</v>
      </c>
      <c r="AH11" s="4">
        <v>-0.02753511029646556</v>
      </c>
      <c r="AI11" s="4">
        <f>SQRT(AG11*AG11 + AH11*AH11)</f>
        <v>0</v>
      </c>
      <c r="AJ11" s="3">
        <f>ATAN2(AG11, AH11)/PI()*180</f>
        <v>0</v>
      </c>
      <c r="AK11" s="5">
        <v>-1.6</v>
      </c>
      <c r="AL11" s="5">
        <v>-31.94</v>
      </c>
      <c r="AM11" s="5">
        <v>-30.34</v>
      </c>
      <c r="AN11" s="5">
        <v>-21.69</v>
      </c>
      <c r="AO11" s="5">
        <v>-19.78</v>
      </c>
      <c r="AP11" s="5">
        <v>-1.75</v>
      </c>
      <c r="AQ11" s="5">
        <v>-32.58</v>
      </c>
      <c r="AR11" s="5">
        <v>-30.83</v>
      </c>
      <c r="AS11" s="5">
        <v>-0.61</v>
      </c>
      <c r="AT11" s="5">
        <v>1.07</v>
      </c>
      <c r="AU11" s="5">
        <v>-40.917</v>
      </c>
      <c r="AV11" s="5">
        <v>0.151</v>
      </c>
      <c r="AW11" s="5">
        <v>4.079</v>
      </c>
      <c r="AX11" s="5">
        <v>285.961</v>
      </c>
      <c r="AY11" s="5">
        <v>145.304</v>
      </c>
      <c r="AZ11" s="5">
        <v>2.373</v>
      </c>
      <c r="BA11" s="5">
        <v>1.193</v>
      </c>
      <c r="BI11" s="4">
        <v>0.508</v>
      </c>
      <c r="BJ11" s="4">
        <v>0.251</v>
      </c>
      <c r="BL11" s="4">
        <v>0.22</v>
      </c>
      <c r="BM11" s="4">
        <v>463.313</v>
      </c>
      <c r="BN11" s="4">
        <v>1411.014</v>
      </c>
      <c r="BO11" s="4">
        <v>27.58474845982948</v>
      </c>
      <c r="BP11" s="4">
        <v>0.2439365639455932</v>
      </c>
      <c r="BQ11" s="4">
        <v>419.945</v>
      </c>
      <c r="BR11" s="4">
        <v>1520.781</v>
      </c>
      <c r="BS11" s="4">
        <v>31.878</v>
      </c>
      <c r="BT11" s="4">
        <v>0.244</v>
      </c>
      <c r="BU11" s="4">
        <v>0</v>
      </c>
      <c r="BV11" s="4">
        <v>0</v>
      </c>
      <c r="BX11" s="4">
        <v>9960.781000000001</v>
      </c>
      <c r="BY11" s="4">
        <v>11.84</v>
      </c>
      <c r="BZ11" s="4">
        <v>7.138</v>
      </c>
      <c r="CA11" s="4">
        <v>2743.734</v>
      </c>
      <c r="CB11" s="4">
        <v>234.962</v>
      </c>
      <c r="CD11">
        <v>0.503</v>
      </c>
    </row>
    <row r="12" spans="1:82">
      <c r="A12">
        <v>134</v>
      </c>
      <c r="B12" t="s">
        <v>2</v>
      </c>
      <c r="C12" t="s">
        <v>4</v>
      </c>
      <c r="D12" t="s">
        <v>10</v>
      </c>
      <c r="E12" t="s">
        <v>14</v>
      </c>
      <c r="F12">
        <v>5</v>
      </c>
      <c r="G12">
        <v>30</v>
      </c>
      <c r="H12">
        <v>0</v>
      </c>
      <c r="I12">
        <v>90</v>
      </c>
      <c r="J12">
        <v>4</v>
      </c>
      <c r="K12">
        <v>3</v>
      </c>
      <c r="L12">
        <v>0</v>
      </c>
      <c r="M12">
        <v>12</v>
      </c>
      <c r="N12">
        <v>2</v>
      </c>
      <c r="O12">
        <v>2</v>
      </c>
      <c r="P12">
        <v>2</v>
      </c>
      <c r="Q12">
        <v>2</v>
      </c>
      <c r="R12" t="s">
        <v>30</v>
      </c>
      <c r="S12">
        <v>5000</v>
      </c>
      <c r="T12" t="s">
        <v>33</v>
      </c>
      <c r="U12" t="s">
        <v>35</v>
      </c>
      <c r="V12" s="2" t="s">
        <v>47</v>
      </c>
      <c r="W12" t="s">
        <v>61</v>
      </c>
      <c r="X12" s="3">
        <v>30</v>
      </c>
      <c r="Y12" s="3">
        <v>0</v>
      </c>
      <c r="Z12" s="4">
        <v>0.162</v>
      </c>
      <c r="AA12" s="4">
        <v>0.08799999999999999</v>
      </c>
      <c r="AB12" s="4">
        <v>0.136</v>
      </c>
      <c r="AC12" s="4">
        <v>0.075</v>
      </c>
      <c r="AD12" s="4">
        <v>0.25</v>
      </c>
      <c r="AE12" s="4">
        <v>0.211</v>
      </c>
      <c r="AF12" s="4">
        <v>4.018</v>
      </c>
      <c r="AG12" s="4">
        <v>0.001239874028586861</v>
      </c>
      <c r="AH12" s="4">
        <v>-0.1000481949386888</v>
      </c>
      <c r="AI12" s="4">
        <f>SQRT(AG12*AG12 + AH12*AH12)</f>
        <v>0</v>
      </c>
      <c r="AJ12" s="3">
        <f>ATAN2(AG12, AH12)/PI()*180</f>
        <v>0</v>
      </c>
      <c r="AK12" s="5">
        <v>-1.22</v>
      </c>
      <c r="AL12" s="5">
        <v>-32.54</v>
      </c>
      <c r="AM12" s="5">
        <v>-31.32</v>
      </c>
      <c r="AN12" s="5">
        <v>-27.17</v>
      </c>
      <c r="AO12" s="5">
        <v>-24.03</v>
      </c>
      <c r="AP12" s="5">
        <v>-1.24</v>
      </c>
      <c r="AQ12" s="5">
        <v>-32.85</v>
      </c>
      <c r="AR12" s="5">
        <v>-31.61</v>
      </c>
      <c r="AS12" s="5">
        <v>3.07</v>
      </c>
      <c r="AT12" s="5">
        <v>0.38</v>
      </c>
      <c r="AU12" s="5">
        <v>-39.758</v>
      </c>
      <c r="AV12" s="5">
        <v>0.092</v>
      </c>
      <c r="AW12" s="5">
        <v>2.228</v>
      </c>
      <c r="AX12" s="5">
        <v>165.199</v>
      </c>
      <c r="AY12" s="5">
        <v>88.786</v>
      </c>
      <c r="AZ12" s="5">
        <v>165.383</v>
      </c>
      <c r="BA12" s="5">
        <v>88.86499999999999</v>
      </c>
      <c r="BI12" s="4">
        <v>0.327</v>
      </c>
      <c r="BJ12" s="4">
        <v>0.15</v>
      </c>
      <c r="BL12" s="4">
        <v>0.127</v>
      </c>
      <c r="BM12" s="4">
        <v>69.98099999999999</v>
      </c>
      <c r="BN12" s="4">
        <v>275.973</v>
      </c>
      <c r="BO12" s="4">
        <v>0.4746368634482809</v>
      </c>
      <c r="BP12" s="4">
        <v>0.5915945721112446</v>
      </c>
      <c r="BQ12" s="4">
        <v>396.869</v>
      </c>
      <c r="BR12" s="4">
        <v>491.897</v>
      </c>
      <c r="BS12" s="4">
        <v>6.171</v>
      </c>
      <c r="BT12" s="4">
        <v>0.592</v>
      </c>
      <c r="BU12" s="4">
        <v>0</v>
      </c>
      <c r="BV12" s="4">
        <v>0</v>
      </c>
      <c r="BX12" s="4">
        <v>81066.326</v>
      </c>
      <c r="BY12" s="4">
        <v>0</v>
      </c>
      <c r="BZ12" s="4">
        <v>0</v>
      </c>
      <c r="CA12" s="4">
        <v>25798.982</v>
      </c>
      <c r="CB12" s="4">
        <v>3948.748</v>
      </c>
      <c r="CD12">
        <v>0.281</v>
      </c>
    </row>
    <row r="13" spans="1:82">
      <c r="A13">
        <v>134</v>
      </c>
      <c r="B13" t="s">
        <v>2</v>
      </c>
      <c r="C13" t="s">
        <v>4</v>
      </c>
      <c r="D13" t="s">
        <v>11</v>
      </c>
      <c r="E13" t="s">
        <v>14</v>
      </c>
      <c r="F13">
        <v>5</v>
      </c>
      <c r="G13">
        <v>10</v>
      </c>
      <c r="H13">
        <v>0</v>
      </c>
      <c r="I13">
        <v>90</v>
      </c>
      <c r="J13">
        <v>4</v>
      </c>
      <c r="K13">
        <v>0</v>
      </c>
      <c r="L13">
        <v>0</v>
      </c>
      <c r="M13">
        <v>12</v>
      </c>
      <c r="N13">
        <v>2</v>
      </c>
      <c r="O13">
        <v>2</v>
      </c>
      <c r="P13">
        <v>2</v>
      </c>
      <c r="Q13">
        <v>2</v>
      </c>
      <c r="R13" t="s">
        <v>30</v>
      </c>
      <c r="S13">
        <v>5000</v>
      </c>
      <c r="T13" t="s">
        <v>33</v>
      </c>
      <c r="U13" t="s">
        <v>35</v>
      </c>
      <c r="V13" s="2" t="s">
        <v>48</v>
      </c>
      <c r="W13" t="s">
        <v>61</v>
      </c>
      <c r="X13" s="3">
        <v>10</v>
      </c>
      <c r="Y13" s="3">
        <v>0</v>
      </c>
      <c r="Z13" s="4">
        <v>0.185</v>
      </c>
      <c r="AA13" s="4">
        <v>0.081</v>
      </c>
      <c r="AB13" s="4">
        <v>0.124</v>
      </c>
      <c r="AC13" s="4">
        <v>0.063</v>
      </c>
      <c r="AD13" s="4">
        <v>0.266</v>
      </c>
      <c r="AE13" s="4">
        <v>0.187</v>
      </c>
      <c r="AF13" s="4">
        <v>14.992</v>
      </c>
      <c r="AG13" s="4">
        <v>0.003975411256588161</v>
      </c>
      <c r="AH13" s="4">
        <v>-0.1467265355111491</v>
      </c>
      <c r="AI13" s="4">
        <f>SQRT(AG13*AG13 + AH13*AH13)</f>
        <v>0</v>
      </c>
      <c r="AJ13" s="3">
        <f>ATAN2(AG13, AH13)/PI()*180</f>
        <v>0</v>
      </c>
      <c r="AK13" s="5">
        <v>-0.32</v>
      </c>
      <c r="AL13" s="5">
        <v>-34.99</v>
      </c>
      <c r="AM13" s="5">
        <v>-34.67</v>
      </c>
      <c r="AN13" s="5">
        <v>-30.83</v>
      </c>
      <c r="AO13" s="5">
        <v>-28.38</v>
      </c>
      <c r="AP13" s="5">
        <v>-0.31</v>
      </c>
      <c r="AQ13" s="5">
        <v>-35.42</v>
      </c>
      <c r="AR13" s="5">
        <v>-35.11</v>
      </c>
      <c r="AS13" s="5">
        <v>0.35</v>
      </c>
      <c r="AT13" s="5">
        <v>0.41</v>
      </c>
      <c r="AU13" s="5">
        <v>-40.507</v>
      </c>
      <c r="AV13" s="5">
        <v>0.064</v>
      </c>
      <c r="AW13" s="5">
        <v>3.586</v>
      </c>
      <c r="AX13" s="5">
        <v>89.872</v>
      </c>
      <c r="AY13" s="5">
        <v>0.396</v>
      </c>
      <c r="AZ13" s="5">
        <v>90.706</v>
      </c>
      <c r="BA13" s="5">
        <v>0.521</v>
      </c>
      <c r="BI13" s="4">
        <v>0.33</v>
      </c>
      <c r="BJ13" s="4">
        <v>0.184</v>
      </c>
      <c r="BL13" s="4">
        <v>0.12</v>
      </c>
      <c r="BM13" s="4">
        <v>46.203</v>
      </c>
      <c r="BN13" s="4">
        <v>46.203</v>
      </c>
      <c r="BO13" s="4">
        <v>0</v>
      </c>
      <c r="BP13" s="4">
        <v>0.05679900316980874</v>
      </c>
      <c r="BQ13" s="4">
        <v>466.377</v>
      </c>
      <c r="BR13" s="4">
        <v>560.909</v>
      </c>
      <c r="BS13" s="4">
        <v>9.292</v>
      </c>
      <c r="BT13" s="4">
        <v>0.057</v>
      </c>
      <c r="BU13" s="4">
        <v>0</v>
      </c>
      <c r="BV13" s="4">
        <v>0</v>
      </c>
      <c r="BX13" s="4">
        <v>81531.946</v>
      </c>
      <c r="BY13" s="4">
        <v>0</v>
      </c>
      <c r="BZ13" s="4">
        <v>0</v>
      </c>
      <c r="CA13" s="4">
        <v>81531.946</v>
      </c>
      <c r="CB13" s="4">
        <v>81531.946</v>
      </c>
      <c r="CD13">
        <v>0.233</v>
      </c>
    </row>
    <row r="14" spans="1:82">
      <c r="A14">
        <v>134</v>
      </c>
      <c r="B14" t="s">
        <v>2</v>
      </c>
      <c r="C14" t="s">
        <v>4</v>
      </c>
      <c r="D14" t="s">
        <v>12</v>
      </c>
      <c r="E14" t="s">
        <v>15</v>
      </c>
      <c r="F14">
        <v>5</v>
      </c>
      <c r="G14">
        <v>30</v>
      </c>
      <c r="H14">
        <v>0</v>
      </c>
      <c r="I14">
        <v>90</v>
      </c>
      <c r="J14">
        <v>4</v>
      </c>
      <c r="K14">
        <v>0</v>
      </c>
      <c r="L14">
        <v>0</v>
      </c>
      <c r="M14">
        <v>12</v>
      </c>
      <c r="N14">
        <v>2</v>
      </c>
      <c r="O14">
        <v>2</v>
      </c>
      <c r="P14">
        <v>2</v>
      </c>
      <c r="Q14">
        <v>2</v>
      </c>
      <c r="R14" t="s">
        <v>30</v>
      </c>
      <c r="S14">
        <v>5000</v>
      </c>
      <c r="T14" t="s">
        <v>33</v>
      </c>
      <c r="U14" t="s">
        <v>35</v>
      </c>
      <c r="V14" s="2" t="s">
        <v>49</v>
      </c>
      <c r="W14" t="s">
        <v>61</v>
      </c>
      <c r="X14" s="3">
        <v>30</v>
      </c>
      <c r="Y14" s="3">
        <v>0</v>
      </c>
      <c r="Z14" s="4">
        <v>0.157</v>
      </c>
      <c r="AA14" s="4">
        <v>0.078</v>
      </c>
      <c r="AB14" s="4">
        <v>0.129</v>
      </c>
      <c r="AC14" s="4">
        <v>0.07000000000000001</v>
      </c>
      <c r="AD14" s="4">
        <v>0.235</v>
      </c>
      <c r="AE14" s="4">
        <v>0.198</v>
      </c>
      <c r="AF14" s="4">
        <v>30.26</v>
      </c>
      <c r="AG14" s="4">
        <v>0.02882069021455987</v>
      </c>
      <c r="AH14" s="4">
        <v>-0.09170663931064203</v>
      </c>
      <c r="AI14" s="4">
        <f>SQRT(AG14*AG14 + AH14*AH14)</f>
        <v>0</v>
      </c>
      <c r="AJ14" s="3">
        <f>ATAN2(AG14, AH14)/PI()*180</f>
        <v>0</v>
      </c>
      <c r="AK14" s="5">
        <v>0.99</v>
      </c>
      <c r="AL14" s="5">
        <v>-26.64</v>
      </c>
      <c r="AM14" s="5">
        <v>-27.64</v>
      </c>
      <c r="AN14" s="5">
        <v>-23.59</v>
      </c>
      <c r="AO14" s="5">
        <v>-13.22</v>
      </c>
      <c r="AP14" s="5">
        <v>0.98</v>
      </c>
      <c r="AQ14" s="5">
        <v>-27.6</v>
      </c>
      <c r="AR14" s="5">
        <v>-28.58</v>
      </c>
      <c r="AS14" s="5">
        <v>0.82</v>
      </c>
      <c r="AT14" s="5">
        <v>0.35</v>
      </c>
      <c r="AU14" s="5">
        <v>-40.304</v>
      </c>
      <c r="AV14" s="5">
        <v>0.08</v>
      </c>
      <c r="AW14" s="5">
        <v>0.146</v>
      </c>
      <c r="AX14" s="5">
        <v>89.81399999999999</v>
      </c>
      <c r="AY14" s="5">
        <v>6.996</v>
      </c>
      <c r="AZ14" s="5">
        <v>91.714</v>
      </c>
      <c r="BA14" s="5">
        <v>8.467000000000001</v>
      </c>
      <c r="BI14" s="4">
        <v>0.293</v>
      </c>
      <c r="BJ14" s="4">
        <v>0.149</v>
      </c>
      <c r="BL14" s="4">
        <v>0.119</v>
      </c>
      <c r="BM14" s="4">
        <v>141.676</v>
      </c>
      <c r="BN14" s="4">
        <v>235.336</v>
      </c>
      <c r="BO14" s="4">
        <v>0.9316399595044835</v>
      </c>
      <c r="BP14" s="4">
        <v>0.0584606876884705</v>
      </c>
      <c r="BQ14" s="4">
        <v>330.39</v>
      </c>
      <c r="BR14" s="4">
        <v>828.54</v>
      </c>
      <c r="BS14" s="4">
        <v>3.567</v>
      </c>
      <c r="BT14" s="4">
        <v>0.058</v>
      </c>
      <c r="BU14" s="4">
        <v>0</v>
      </c>
      <c r="BV14" s="4">
        <v>0.118</v>
      </c>
      <c r="BX14" s="4">
        <v>1780.346</v>
      </c>
      <c r="BY14" s="4">
        <v>1.033</v>
      </c>
      <c r="BZ14" s="4">
        <v>13.495</v>
      </c>
      <c r="CA14" s="4">
        <v>3920.405</v>
      </c>
      <c r="CB14" s="4">
        <v>185.343</v>
      </c>
      <c r="CD14">
        <v>0.26</v>
      </c>
    </row>
    <row r="15" spans="1:82">
      <c r="A15">
        <v>134</v>
      </c>
      <c r="B15" t="s">
        <v>2</v>
      </c>
      <c r="C15" t="s">
        <v>4</v>
      </c>
      <c r="D15" t="s">
        <v>7</v>
      </c>
      <c r="E15" t="s">
        <v>14</v>
      </c>
      <c r="F15">
        <v>5</v>
      </c>
      <c r="G15">
        <v>10</v>
      </c>
      <c r="H15">
        <v>0</v>
      </c>
      <c r="I15">
        <v>90</v>
      </c>
      <c r="J15">
        <v>4</v>
      </c>
      <c r="K15">
        <v>3</v>
      </c>
      <c r="L15">
        <v>0</v>
      </c>
      <c r="M15">
        <v>12</v>
      </c>
      <c r="N15">
        <v>2</v>
      </c>
      <c r="O15">
        <v>2</v>
      </c>
      <c r="P15">
        <v>2</v>
      </c>
      <c r="Q15">
        <v>2</v>
      </c>
      <c r="R15" t="s">
        <v>30</v>
      </c>
      <c r="S15">
        <v>5000</v>
      </c>
      <c r="T15" t="s">
        <v>33</v>
      </c>
      <c r="U15" t="s">
        <v>35</v>
      </c>
      <c r="V15" s="2" t="s">
        <v>50</v>
      </c>
      <c r="W15" t="s">
        <v>61</v>
      </c>
      <c r="X15" s="3">
        <v>10</v>
      </c>
      <c r="Y15" s="3">
        <v>55</v>
      </c>
      <c r="Z15" s="4">
        <v>0.193</v>
      </c>
      <c r="AA15" s="4">
        <v>0.1</v>
      </c>
      <c r="AB15" s="4">
        <v>0.178</v>
      </c>
      <c r="AC15" s="4">
        <v>0.096</v>
      </c>
      <c r="AD15" s="4">
        <v>0.293</v>
      </c>
      <c r="AE15" s="4">
        <v>0.274</v>
      </c>
      <c r="AF15" s="4">
        <v>55.484</v>
      </c>
      <c r="AG15" s="4">
        <v>0.07179867259400687</v>
      </c>
      <c r="AH15" s="4">
        <v>-0.03487847448419301</v>
      </c>
      <c r="AI15" s="4">
        <f>SQRT(AG15*AG15 + AH15*AH15)</f>
        <v>0</v>
      </c>
      <c r="AJ15" s="3">
        <f>ATAN2(AG15, AH15)/PI()*180</f>
        <v>0</v>
      </c>
      <c r="AK15" s="5">
        <v>-1.27</v>
      </c>
      <c r="AL15" s="5">
        <v>-28.64</v>
      </c>
      <c r="AM15" s="5">
        <v>-27.37</v>
      </c>
      <c r="AN15" s="5">
        <v>-21.42</v>
      </c>
      <c r="AO15" s="5">
        <v>-19.03</v>
      </c>
      <c r="AP15" s="5">
        <v>-1.26</v>
      </c>
      <c r="AQ15" s="5">
        <v>-29.92</v>
      </c>
      <c r="AR15" s="5">
        <v>-28.66</v>
      </c>
      <c r="AS15" s="5">
        <v>3.16</v>
      </c>
      <c r="AT15" s="5">
        <v>0.31</v>
      </c>
      <c r="AU15" s="5">
        <v>-39.916</v>
      </c>
      <c r="AV15" s="5">
        <v>0.065</v>
      </c>
      <c r="AW15" s="5">
        <v>0.112</v>
      </c>
      <c r="AX15" s="5">
        <v>182.875</v>
      </c>
      <c r="AY15" s="5">
        <v>177.762</v>
      </c>
      <c r="AZ15" s="5">
        <v>132.765</v>
      </c>
      <c r="BA15" s="5">
        <v>169.284</v>
      </c>
      <c r="BI15" s="4">
        <v>0.368</v>
      </c>
      <c r="BJ15" s="4">
        <v>0.18</v>
      </c>
      <c r="BL15" s="4">
        <v>0.162</v>
      </c>
      <c r="BM15" s="4">
        <v>419.52</v>
      </c>
      <c r="BN15" s="4">
        <v>981.977</v>
      </c>
      <c r="BO15" s="4">
        <v>10.21812935585176</v>
      </c>
      <c r="BP15" s="4">
        <v>0.3550612537628652</v>
      </c>
      <c r="BQ15" s="4">
        <v>327.259</v>
      </c>
      <c r="BR15" s="4">
        <v>979.672</v>
      </c>
      <c r="BS15" s="4">
        <v>13.275</v>
      </c>
      <c r="BT15" s="4">
        <v>0.355</v>
      </c>
      <c r="BU15" s="4">
        <v>0</v>
      </c>
      <c r="BV15" s="4">
        <v>0.406</v>
      </c>
      <c r="BX15" s="4">
        <v>2286.781</v>
      </c>
      <c r="BY15" s="4">
        <v>10.862</v>
      </c>
      <c r="BZ15" s="4">
        <v>11.962</v>
      </c>
      <c r="CA15" s="4">
        <v>2209.868</v>
      </c>
      <c r="CB15" s="4">
        <v>233.495</v>
      </c>
      <c r="CD15">
        <v>0.365</v>
      </c>
    </row>
    <row r="16" spans="1:82">
      <c r="A16">
        <v>134</v>
      </c>
      <c r="B16" t="s">
        <v>2</v>
      </c>
      <c r="C16" t="s">
        <v>4</v>
      </c>
      <c r="D16" t="s">
        <v>6</v>
      </c>
      <c r="E16" t="s">
        <v>16</v>
      </c>
      <c r="F16">
        <v>45</v>
      </c>
      <c r="G16">
        <v>2</v>
      </c>
      <c r="H16">
        <v>0</v>
      </c>
      <c r="I16">
        <v>90</v>
      </c>
      <c r="J16">
        <v>4</v>
      </c>
      <c r="K16">
        <v>3</v>
      </c>
      <c r="L16">
        <v>0</v>
      </c>
      <c r="M16">
        <v>12</v>
      </c>
      <c r="N16">
        <v>2</v>
      </c>
      <c r="O16">
        <v>2</v>
      </c>
      <c r="P16">
        <v>2</v>
      </c>
      <c r="Q16">
        <v>2</v>
      </c>
      <c r="R16" t="s">
        <v>30</v>
      </c>
      <c r="S16">
        <v>5000</v>
      </c>
      <c r="T16" t="s">
        <v>33</v>
      </c>
      <c r="U16" t="s">
        <v>35</v>
      </c>
      <c r="V16" s="2" t="s">
        <v>51</v>
      </c>
      <c r="W16" t="s">
        <v>62</v>
      </c>
      <c r="X16" s="3">
        <v>2</v>
      </c>
      <c r="Y16" s="3">
        <v>2</v>
      </c>
      <c r="Z16" s="4">
        <v>0.162</v>
      </c>
      <c r="AA16" s="4">
        <v>0.078</v>
      </c>
      <c r="AB16" s="4">
        <v>0.157</v>
      </c>
      <c r="AC16" s="4">
        <v>0.075</v>
      </c>
      <c r="AD16" s="4">
        <v>0.24</v>
      </c>
      <c r="AE16" s="4">
        <v>0.232</v>
      </c>
      <c r="AF16" s="4">
        <v>2.014</v>
      </c>
      <c r="AG16" s="4">
        <v>-0.006904558666583111</v>
      </c>
      <c r="AH16" s="4">
        <v>-0.04633452460449879</v>
      </c>
      <c r="AI16" s="4">
        <f>SQRT(AG16*AG16 + AH16*AH16)</f>
        <v>0</v>
      </c>
      <c r="AJ16" s="3">
        <f>ATAN2(AG16, AH16)/PI()*180</f>
        <v>0</v>
      </c>
      <c r="AK16" s="5">
        <v>-0.98</v>
      </c>
      <c r="AL16" s="5">
        <v>-31.19</v>
      </c>
      <c r="AM16" s="5">
        <v>-30.22</v>
      </c>
      <c r="AN16" s="5">
        <v>-23.89</v>
      </c>
      <c r="AO16" s="5">
        <v>-21.47</v>
      </c>
      <c r="AP16" s="5">
        <v>-1</v>
      </c>
      <c r="AQ16" s="5">
        <v>-31.28</v>
      </c>
      <c r="AR16" s="5">
        <v>-30.28</v>
      </c>
      <c r="AS16" s="5">
        <v>3.31</v>
      </c>
      <c r="AT16" s="5">
        <v>0.34</v>
      </c>
      <c r="AU16" s="5">
        <v>-39.735</v>
      </c>
      <c r="AV16" s="5">
        <v>0.091</v>
      </c>
      <c r="AW16" s="5">
        <v>0.105</v>
      </c>
      <c r="AX16" s="5">
        <v>218.823</v>
      </c>
      <c r="AY16" s="5">
        <v>152.761</v>
      </c>
      <c r="AZ16" s="5">
        <v>89.056</v>
      </c>
      <c r="BA16" s="5">
        <v>150.541</v>
      </c>
      <c r="BI16" s="4">
        <v>0.295</v>
      </c>
      <c r="BJ16" s="4">
        <v>0.153</v>
      </c>
      <c r="BL16" s="4">
        <v>0.152</v>
      </c>
      <c r="BM16" s="4">
        <v>330.49</v>
      </c>
      <c r="BN16" s="4">
        <v>806.548</v>
      </c>
      <c r="BO16" s="4">
        <v>4.038355936583013</v>
      </c>
      <c r="BP16" s="4">
        <v>0.2983065488339116</v>
      </c>
      <c r="BQ16" s="4">
        <v>467.948</v>
      </c>
      <c r="BR16" s="4">
        <v>979.135</v>
      </c>
      <c r="BS16" s="4">
        <v>4.392</v>
      </c>
      <c r="BT16" s="4">
        <v>0.298</v>
      </c>
      <c r="BU16" s="4">
        <v>0</v>
      </c>
      <c r="BV16" s="4">
        <v>0</v>
      </c>
      <c r="BX16" s="4">
        <v>126525.739</v>
      </c>
      <c r="BY16" s="4">
        <v>8.420999999999999</v>
      </c>
      <c r="BZ16" s="4">
        <v>2.165</v>
      </c>
      <c r="CA16" s="4">
        <v>28713.749</v>
      </c>
      <c r="CB16" s="4">
        <v>141.098</v>
      </c>
      <c r="CD16">
        <v>0.298</v>
      </c>
    </row>
    <row r="17" spans="1:82">
      <c r="A17">
        <v>134</v>
      </c>
      <c r="B17" t="s">
        <v>2</v>
      </c>
      <c r="C17" t="s">
        <v>4</v>
      </c>
      <c r="D17" t="s">
        <v>7</v>
      </c>
      <c r="E17" t="s">
        <v>16</v>
      </c>
      <c r="F17">
        <v>45</v>
      </c>
      <c r="G17">
        <v>2</v>
      </c>
      <c r="H17">
        <v>0</v>
      </c>
      <c r="I17">
        <v>90</v>
      </c>
      <c r="J17">
        <v>4</v>
      </c>
      <c r="K17">
        <v>3</v>
      </c>
      <c r="L17">
        <v>0</v>
      </c>
      <c r="M17">
        <v>12</v>
      </c>
      <c r="N17">
        <v>2</v>
      </c>
      <c r="O17">
        <v>2</v>
      </c>
      <c r="P17">
        <v>2</v>
      </c>
      <c r="Q17">
        <v>2</v>
      </c>
      <c r="R17" t="s">
        <v>30</v>
      </c>
      <c r="S17">
        <v>5000</v>
      </c>
      <c r="T17" t="s">
        <v>33</v>
      </c>
      <c r="U17" t="s">
        <v>35</v>
      </c>
      <c r="V17" s="2" t="s">
        <v>52</v>
      </c>
      <c r="W17" t="s">
        <v>62</v>
      </c>
      <c r="X17" s="3">
        <v>2</v>
      </c>
      <c r="Y17" s="3">
        <v>55</v>
      </c>
      <c r="Z17" s="4">
        <v>0.253</v>
      </c>
      <c r="AA17" s="4">
        <v>0.131</v>
      </c>
      <c r="AB17" s="4">
        <v>0.205</v>
      </c>
      <c r="AC17" s="4">
        <v>0.13</v>
      </c>
      <c r="AD17" s="4">
        <v>0.384</v>
      </c>
      <c r="AE17" s="4">
        <v>0.334</v>
      </c>
      <c r="AF17" s="4">
        <v>55.282</v>
      </c>
      <c r="AG17" s="4">
        <v>0.1429240574783981</v>
      </c>
      <c r="AH17" s="4">
        <v>-0.04531124850075981</v>
      </c>
      <c r="AI17" s="4">
        <f>SQRT(AG17*AG17 + AH17*AH17)</f>
        <v>0</v>
      </c>
      <c r="AJ17" s="3">
        <f>ATAN2(AG17, AH17)/PI()*180</f>
        <v>0</v>
      </c>
      <c r="AK17" s="5">
        <v>-1.31</v>
      </c>
      <c r="AL17" s="5">
        <v>-30.46</v>
      </c>
      <c r="AM17" s="5">
        <v>-29.15</v>
      </c>
      <c r="AN17" s="5">
        <v>-20.48</v>
      </c>
      <c r="AO17" s="5">
        <v>-18.47</v>
      </c>
      <c r="AP17" s="5">
        <v>-1.31</v>
      </c>
      <c r="AQ17" s="5">
        <v>-30.86</v>
      </c>
      <c r="AR17" s="5">
        <v>-29.55</v>
      </c>
      <c r="AS17" s="5">
        <v>2.79</v>
      </c>
      <c r="AT17" s="5">
        <v>0.36</v>
      </c>
      <c r="AU17" s="5">
        <v>-40.041</v>
      </c>
      <c r="AV17" s="5">
        <v>0.119</v>
      </c>
      <c r="AW17" s="5">
        <v>0.102</v>
      </c>
      <c r="AX17" s="5">
        <v>225.475</v>
      </c>
      <c r="AY17" s="5">
        <v>150.137</v>
      </c>
      <c r="AZ17" s="5">
        <v>2.583</v>
      </c>
      <c r="BA17" s="5">
        <v>1.017</v>
      </c>
      <c r="BI17" s="4">
        <v>0.503</v>
      </c>
      <c r="BJ17" s="4">
        <v>0.231</v>
      </c>
      <c r="BL17" s="4">
        <v>0.172</v>
      </c>
      <c r="BM17" s="4">
        <v>471.743</v>
      </c>
      <c r="BN17" s="4">
        <v>2981.623</v>
      </c>
      <c r="BO17" s="4">
        <v>20.49537366099386</v>
      </c>
      <c r="BP17" s="4">
        <v>0.1146783740216682</v>
      </c>
      <c r="BQ17" s="4">
        <v>468.026</v>
      </c>
      <c r="BR17" s="4">
        <v>4402.479</v>
      </c>
      <c r="BS17" s="4">
        <v>30.594</v>
      </c>
      <c r="BT17" s="4">
        <v>0.115</v>
      </c>
      <c r="BU17" s="4">
        <v>0</v>
      </c>
      <c r="BV17" s="4">
        <v>2.117</v>
      </c>
      <c r="BX17" s="4">
        <v>117.272</v>
      </c>
      <c r="BY17" s="4">
        <v>19.506</v>
      </c>
      <c r="BZ17" s="4">
        <v>8.467000000000001</v>
      </c>
      <c r="CA17" s="4">
        <v>713.1660000000001</v>
      </c>
      <c r="CB17" s="4">
        <v>92.711</v>
      </c>
      <c r="CD17">
        <v>0.477</v>
      </c>
    </row>
    <row r="18" spans="1:82">
      <c r="A18">
        <v>134</v>
      </c>
      <c r="B18" t="s">
        <v>2</v>
      </c>
      <c r="C18" t="s">
        <v>4</v>
      </c>
      <c r="D18" t="s">
        <v>7</v>
      </c>
      <c r="E18" t="s">
        <v>16</v>
      </c>
      <c r="F18">
        <v>45</v>
      </c>
      <c r="G18">
        <v>2</v>
      </c>
      <c r="H18">
        <v>3</v>
      </c>
      <c r="I18">
        <v>90</v>
      </c>
      <c r="J18">
        <v>4</v>
      </c>
      <c r="K18">
        <v>0</v>
      </c>
      <c r="L18">
        <v>0</v>
      </c>
      <c r="M18">
        <v>12</v>
      </c>
      <c r="N18">
        <v>2</v>
      </c>
      <c r="O18">
        <v>2</v>
      </c>
      <c r="P18">
        <v>2</v>
      </c>
      <c r="Q18">
        <v>2</v>
      </c>
      <c r="R18" t="s">
        <v>30</v>
      </c>
      <c r="S18">
        <v>5000</v>
      </c>
      <c r="T18" t="s">
        <v>33</v>
      </c>
      <c r="U18" t="s">
        <v>35</v>
      </c>
      <c r="V18" s="2" t="s">
        <v>53</v>
      </c>
      <c r="W18" t="s">
        <v>63</v>
      </c>
      <c r="X18" s="3">
        <v>2</v>
      </c>
      <c r="Y18" s="3">
        <v>55</v>
      </c>
      <c r="Z18" s="4">
        <v>0.229</v>
      </c>
      <c r="AA18" s="4">
        <v>0.106</v>
      </c>
      <c r="AB18" s="4">
        <v>0.193</v>
      </c>
      <c r="AC18" s="4">
        <v>0.101</v>
      </c>
      <c r="AD18" s="4">
        <v>0.335</v>
      </c>
      <c r="AE18" s="4">
        <v>0.294</v>
      </c>
      <c r="AF18" s="4">
        <v>55.302</v>
      </c>
      <c r="AG18" s="4">
        <v>0.1171156832808882</v>
      </c>
      <c r="AH18" s="4">
        <v>-0.0472073229975374</v>
      </c>
      <c r="AI18" s="4">
        <f>SQRT(AG18*AG18 + AH18*AH18)</f>
        <v>0</v>
      </c>
      <c r="AJ18" s="3">
        <f>ATAN2(AG18, AH18)/PI()*180</f>
        <v>0</v>
      </c>
      <c r="AK18" s="5">
        <v>-1.35</v>
      </c>
      <c r="AL18" s="5">
        <v>-30.46</v>
      </c>
      <c r="AM18" s="5">
        <v>-29.1</v>
      </c>
      <c r="AN18" s="5">
        <v>-21.34</v>
      </c>
      <c r="AO18" s="5">
        <v>-17.51</v>
      </c>
      <c r="AP18" s="5">
        <v>-1.34</v>
      </c>
      <c r="AQ18" s="5">
        <v>-31.06</v>
      </c>
      <c r="AR18" s="5">
        <v>-29.72</v>
      </c>
      <c r="AS18" s="5">
        <v>-0.57</v>
      </c>
      <c r="AT18" s="5">
        <v>0.67</v>
      </c>
      <c r="AU18" s="5">
        <v>-40.897</v>
      </c>
      <c r="AV18" s="5">
        <v>0.116</v>
      </c>
      <c r="AW18" s="5">
        <v>0.115</v>
      </c>
      <c r="AX18" s="5">
        <v>223.689</v>
      </c>
      <c r="AY18" s="5">
        <v>149.201</v>
      </c>
      <c r="AZ18" s="5">
        <v>2.138</v>
      </c>
      <c r="BA18" s="5">
        <v>1.051</v>
      </c>
      <c r="BI18" s="4">
        <v>0.421</v>
      </c>
      <c r="BJ18" s="4">
        <v>0.223</v>
      </c>
      <c r="BL18" s="4">
        <v>0.177</v>
      </c>
      <c r="BM18" s="4">
        <v>464.729</v>
      </c>
      <c r="BN18" s="4">
        <v>1117.796</v>
      </c>
      <c r="BO18" s="4">
        <v>14.93566721820611</v>
      </c>
      <c r="BP18" s="4">
        <v>0.679855730993736</v>
      </c>
      <c r="BQ18" s="4">
        <v>512.279</v>
      </c>
      <c r="BR18" s="4">
        <v>2149.813</v>
      </c>
      <c r="BS18" s="4">
        <v>21.159</v>
      </c>
      <c r="BT18" s="4">
        <v>0.68</v>
      </c>
      <c r="BU18" s="4">
        <v>1.183</v>
      </c>
      <c r="BV18" s="4">
        <v>1.076</v>
      </c>
      <c r="BX18" s="4">
        <v>93.556</v>
      </c>
      <c r="BY18" s="4">
        <v>8.066000000000001</v>
      </c>
      <c r="BZ18" s="4">
        <v>6.681</v>
      </c>
      <c r="CA18" s="4">
        <v>6733.084</v>
      </c>
      <c r="CB18" s="4">
        <v>93.56999999999999</v>
      </c>
      <c r="CD18">
        <v>0.379</v>
      </c>
    </row>
    <row r="19" spans="1:82">
      <c r="A19">
        <v>134</v>
      </c>
      <c r="B19" t="s">
        <v>2</v>
      </c>
      <c r="C19" t="s">
        <v>4</v>
      </c>
      <c r="D19" t="s">
        <v>6</v>
      </c>
      <c r="E19" t="s">
        <v>16</v>
      </c>
      <c r="F19">
        <v>85</v>
      </c>
      <c r="G19">
        <v>20</v>
      </c>
      <c r="H19">
        <v>3</v>
      </c>
      <c r="I19">
        <v>90</v>
      </c>
      <c r="J19">
        <v>4</v>
      </c>
      <c r="K19">
        <v>3</v>
      </c>
      <c r="L19">
        <v>0</v>
      </c>
      <c r="M19">
        <v>12</v>
      </c>
      <c r="N19">
        <v>2</v>
      </c>
      <c r="O19">
        <v>2</v>
      </c>
      <c r="P19">
        <v>2</v>
      </c>
      <c r="Q19">
        <v>2</v>
      </c>
      <c r="R19" t="s">
        <v>30</v>
      </c>
      <c r="S19">
        <v>5000</v>
      </c>
      <c r="T19" t="s">
        <v>33</v>
      </c>
      <c r="U19" t="s">
        <v>35</v>
      </c>
      <c r="V19" s="2" t="s">
        <v>54</v>
      </c>
      <c r="W19" t="s">
        <v>64</v>
      </c>
      <c r="X19" s="3">
        <v>20</v>
      </c>
      <c r="Y19" s="3">
        <v>2</v>
      </c>
      <c r="Z19" s="4">
        <v>0.283</v>
      </c>
      <c r="AA19" s="4">
        <v>0.122</v>
      </c>
      <c r="AB19" s="4">
        <v>0.282</v>
      </c>
      <c r="AC19" s="4">
        <v>0.122</v>
      </c>
      <c r="AD19" s="4">
        <v>0.405</v>
      </c>
      <c r="AE19" s="4">
        <v>0.404</v>
      </c>
      <c r="AF19" s="4">
        <v>1.999</v>
      </c>
      <c r="AG19" s="4">
        <v>-0.00672332003911906</v>
      </c>
      <c r="AH19" s="4">
        <v>0.02432733625202577</v>
      </c>
      <c r="AI19" s="4">
        <f>SQRT(AG19*AG19 + AH19*AH19)</f>
        <v>0</v>
      </c>
      <c r="AJ19" s="3">
        <f>ATAN2(AG19, AH19)/PI()*180</f>
        <v>0</v>
      </c>
      <c r="AK19" s="5">
        <v>-1.29</v>
      </c>
      <c r="AL19" s="5">
        <v>-33.01</v>
      </c>
      <c r="AM19" s="5">
        <v>-31.72</v>
      </c>
      <c r="AN19" s="5">
        <v>-26.16</v>
      </c>
      <c r="AO19" s="5">
        <v>-23.98</v>
      </c>
      <c r="AP19" s="5">
        <v>-1.32</v>
      </c>
      <c r="AQ19" s="5">
        <v>-33.45</v>
      </c>
      <c r="AR19" s="5">
        <v>-32.14</v>
      </c>
      <c r="AS19" s="5">
        <v>3.07</v>
      </c>
      <c r="AT19" s="5">
        <v>0.38</v>
      </c>
      <c r="AU19" s="5">
        <v>-39.815</v>
      </c>
      <c r="AV19" s="5">
        <v>0.114</v>
      </c>
      <c r="AW19" s="5">
        <v>0.207</v>
      </c>
      <c r="AX19" s="5">
        <v>184.911</v>
      </c>
      <c r="AY19" s="5">
        <v>131.17</v>
      </c>
      <c r="AZ19" s="5">
        <v>109.355</v>
      </c>
      <c r="BA19" s="5">
        <v>160.825</v>
      </c>
      <c r="BI19" s="4">
        <v>0.475</v>
      </c>
      <c r="BJ19" s="4">
        <v>0.284</v>
      </c>
      <c r="BL19" s="4">
        <v>0.287</v>
      </c>
      <c r="BM19" s="4">
        <v>278.905</v>
      </c>
      <c r="BN19" s="4">
        <v>4907.994</v>
      </c>
      <c r="BO19" s="4">
        <v>44.94570545798832</v>
      </c>
      <c r="BP19" s="4">
        <v>0.4933078868519276</v>
      </c>
      <c r="BQ19" s="4">
        <v>327.935</v>
      </c>
      <c r="BR19" s="4">
        <v>5219.051</v>
      </c>
      <c r="BS19" s="4">
        <v>45.802</v>
      </c>
      <c r="BT19" s="4">
        <v>0.493</v>
      </c>
      <c r="BU19" s="4">
        <v>0</v>
      </c>
      <c r="BV19" s="4">
        <v>0</v>
      </c>
      <c r="BX19" s="4">
        <v>98661.95600000001</v>
      </c>
      <c r="BY19" s="4">
        <v>0</v>
      </c>
      <c r="BZ19" s="4">
        <v>0.53</v>
      </c>
      <c r="CA19" s="4">
        <v>35647.258</v>
      </c>
      <c r="CB19" s="4">
        <v>3092.408</v>
      </c>
      <c r="CD19">
        <v>0.475</v>
      </c>
    </row>
    <row r="20" spans="1:82">
      <c r="A20">
        <v>134</v>
      </c>
      <c r="B20" t="s">
        <v>2</v>
      </c>
      <c r="C20" t="s">
        <v>4</v>
      </c>
      <c r="D20" t="s">
        <v>7</v>
      </c>
      <c r="E20" t="s">
        <v>16</v>
      </c>
      <c r="F20">
        <v>85</v>
      </c>
      <c r="G20">
        <v>20</v>
      </c>
      <c r="H20">
        <v>3</v>
      </c>
      <c r="I20">
        <v>90</v>
      </c>
      <c r="J20">
        <v>4</v>
      </c>
      <c r="K20">
        <v>3</v>
      </c>
      <c r="L20">
        <v>0</v>
      </c>
      <c r="M20">
        <v>12</v>
      </c>
      <c r="N20">
        <v>2</v>
      </c>
      <c r="O20">
        <v>2</v>
      </c>
      <c r="P20">
        <v>2</v>
      </c>
      <c r="Q20">
        <v>2</v>
      </c>
      <c r="R20" t="s">
        <v>30</v>
      </c>
      <c r="S20">
        <v>5000</v>
      </c>
      <c r="T20" t="s">
        <v>33</v>
      </c>
      <c r="U20" t="s">
        <v>35</v>
      </c>
      <c r="V20" s="2" t="s">
        <v>55</v>
      </c>
      <c r="W20" t="s">
        <v>64</v>
      </c>
      <c r="X20" s="3">
        <v>20</v>
      </c>
      <c r="Y20" s="3">
        <v>55</v>
      </c>
      <c r="Z20" s="4">
        <v>0.301</v>
      </c>
      <c r="AA20" s="4">
        <v>0.132</v>
      </c>
      <c r="AB20" s="4">
        <v>0.299</v>
      </c>
      <c r="AC20" s="4">
        <v>0.134</v>
      </c>
      <c r="AD20" s="4">
        <v>0.433</v>
      </c>
      <c r="AE20" s="4">
        <v>0.433</v>
      </c>
      <c r="AF20" s="4">
        <v>55.348</v>
      </c>
      <c r="AG20" s="4">
        <v>0.01320147444585881</v>
      </c>
      <c r="AH20" s="4">
        <v>-0.01669932318220995</v>
      </c>
      <c r="AI20" s="4">
        <f>SQRT(AG20*AG20 + AH20*AH20)</f>
        <v>0</v>
      </c>
      <c r="AJ20" s="3">
        <f>ATAN2(AG20, AH20)/PI()*180</f>
        <v>0</v>
      </c>
      <c r="AK20" s="5">
        <v>-1.55</v>
      </c>
      <c r="AL20" s="5">
        <v>-30.15</v>
      </c>
      <c r="AM20" s="5">
        <v>-28.6</v>
      </c>
      <c r="AN20" s="5">
        <v>-21.22</v>
      </c>
      <c r="AO20" s="5">
        <v>-17.97</v>
      </c>
      <c r="AP20" s="5">
        <v>-1.55</v>
      </c>
      <c r="AQ20" s="5">
        <v>-30.98</v>
      </c>
      <c r="AR20" s="5">
        <v>-29.43</v>
      </c>
      <c r="AS20" s="5">
        <v>2.78</v>
      </c>
      <c r="AT20" s="5">
        <v>0.45</v>
      </c>
      <c r="AU20" s="5">
        <v>-39.99</v>
      </c>
      <c r="AV20" s="5">
        <v>0.148</v>
      </c>
      <c r="AW20" s="5">
        <v>0.249</v>
      </c>
      <c r="AX20" s="5">
        <v>184.451</v>
      </c>
      <c r="AY20" s="5">
        <v>128.992</v>
      </c>
      <c r="AZ20" s="5">
        <v>2.522</v>
      </c>
      <c r="BA20" s="5">
        <v>9.734</v>
      </c>
      <c r="BI20" s="4">
        <v>0.512</v>
      </c>
      <c r="BJ20" s="4">
        <v>0.297</v>
      </c>
      <c r="BL20" s="4">
        <v>0.298</v>
      </c>
      <c r="BM20" s="4">
        <v>419.439</v>
      </c>
      <c r="BN20" s="4">
        <v>3832.621</v>
      </c>
      <c r="BO20" s="4">
        <v>49.08948984399687</v>
      </c>
      <c r="BP20" s="4">
        <v>0.4488025896881292</v>
      </c>
      <c r="BQ20" s="4">
        <v>325.373</v>
      </c>
      <c r="BR20" s="4">
        <v>3730.585</v>
      </c>
      <c r="BS20" s="4">
        <v>48.777</v>
      </c>
      <c r="BT20" s="4">
        <v>0.449</v>
      </c>
      <c r="BU20" s="4">
        <v>0</v>
      </c>
      <c r="BV20" s="4">
        <v>0.722</v>
      </c>
      <c r="BX20" s="4">
        <v>185.693</v>
      </c>
      <c r="BY20" s="4">
        <v>18.833</v>
      </c>
      <c r="BZ20" s="4">
        <v>7.982</v>
      </c>
      <c r="CA20" s="4">
        <v>3479.408</v>
      </c>
      <c r="CB20" s="4">
        <v>94.697</v>
      </c>
      <c r="CD20">
        <v>0.512</v>
      </c>
    </row>
    <row r="21" spans="1:82">
      <c r="A21">
        <v>134</v>
      </c>
      <c r="B21" t="s">
        <v>2</v>
      </c>
      <c r="C21" t="s">
        <v>4</v>
      </c>
      <c r="D21" t="s">
        <v>8</v>
      </c>
      <c r="E21" t="s">
        <v>16</v>
      </c>
      <c r="F21">
        <v>85</v>
      </c>
      <c r="G21">
        <v>20</v>
      </c>
      <c r="H21">
        <v>3</v>
      </c>
      <c r="I21">
        <v>90</v>
      </c>
      <c r="J21">
        <v>4</v>
      </c>
      <c r="K21">
        <v>0</v>
      </c>
      <c r="L21">
        <v>0</v>
      </c>
      <c r="M21">
        <v>12</v>
      </c>
      <c r="N21">
        <v>2</v>
      </c>
      <c r="O21">
        <v>2</v>
      </c>
      <c r="P21">
        <v>2</v>
      </c>
      <c r="Q21">
        <v>2</v>
      </c>
      <c r="R21" t="s">
        <v>30</v>
      </c>
      <c r="S21">
        <v>5000</v>
      </c>
      <c r="T21" t="s">
        <v>33</v>
      </c>
      <c r="U21" t="s">
        <v>35</v>
      </c>
      <c r="V21" s="2" t="s">
        <v>56</v>
      </c>
      <c r="W21" t="s">
        <v>65</v>
      </c>
      <c r="X21" s="3">
        <v>20</v>
      </c>
      <c r="Y21" s="3">
        <v>30</v>
      </c>
      <c r="Z21" s="4">
        <v>0.275</v>
      </c>
      <c r="AA21" s="4">
        <v>0.151</v>
      </c>
      <c r="AB21" s="4">
        <v>0.275</v>
      </c>
      <c r="AC21" s="4">
        <v>0.128</v>
      </c>
      <c r="AD21" s="4">
        <v>0.426</v>
      </c>
      <c r="AE21" s="4">
        <v>0.402</v>
      </c>
      <c r="AF21" s="4">
        <v>30.045</v>
      </c>
      <c r="AG21" s="4">
        <v>0.08062426861844953</v>
      </c>
      <c r="AH21" s="4">
        <v>-0.01094271583495739</v>
      </c>
      <c r="AI21" s="4">
        <f>SQRT(AG21*AG21 + AH21*AH21)</f>
        <v>0</v>
      </c>
      <c r="AJ21" s="3">
        <f>ATAN2(AG21, AH21)/PI()*180</f>
        <v>0</v>
      </c>
      <c r="AK21" s="5">
        <v>-0.91</v>
      </c>
      <c r="AL21" s="5">
        <v>-33.25</v>
      </c>
      <c r="AM21" s="5">
        <v>-32.34</v>
      </c>
      <c r="AN21" s="5">
        <v>-25.53</v>
      </c>
      <c r="AO21" s="5">
        <v>-21.2</v>
      </c>
      <c r="AP21" s="5">
        <v>-0.98</v>
      </c>
      <c r="AQ21" s="5">
        <v>-33.26</v>
      </c>
      <c r="AR21" s="5">
        <v>-32.29</v>
      </c>
      <c r="AS21" s="5">
        <v>-0.19</v>
      </c>
      <c r="AT21" s="5">
        <v>0.62</v>
      </c>
      <c r="AU21" s="5">
        <v>-40.714</v>
      </c>
      <c r="AV21" s="5">
        <v>0.135</v>
      </c>
      <c r="AW21" s="5">
        <v>0.221</v>
      </c>
      <c r="AX21" s="5">
        <v>185.516</v>
      </c>
      <c r="AY21" s="5">
        <v>128.815</v>
      </c>
      <c r="AZ21" s="5">
        <v>83.119</v>
      </c>
      <c r="BA21" s="5">
        <v>150.558</v>
      </c>
      <c r="BI21" s="4">
        <v>0.535</v>
      </c>
      <c r="BJ21" s="4">
        <v>0.246</v>
      </c>
      <c r="BL21" s="4">
        <v>0.271</v>
      </c>
      <c r="BM21" s="4">
        <v>330.006</v>
      </c>
      <c r="BN21" s="4">
        <v>5068.933</v>
      </c>
      <c r="BO21" s="4">
        <v>41.20326081982923</v>
      </c>
      <c r="BP21" s="4">
        <v>0.5987158018962859</v>
      </c>
      <c r="BQ21" s="4">
        <v>397.293</v>
      </c>
      <c r="BR21" s="4">
        <v>7403.807</v>
      </c>
      <c r="BS21" s="4">
        <v>39.197</v>
      </c>
      <c r="BT21" s="4">
        <v>0.599</v>
      </c>
      <c r="BU21" s="4">
        <v>0</v>
      </c>
      <c r="BV21" s="4">
        <v>0</v>
      </c>
      <c r="BX21" s="4">
        <v>98802.17600000001</v>
      </c>
      <c r="BY21" s="4">
        <v>1.35</v>
      </c>
      <c r="BZ21" s="4">
        <v>1.116</v>
      </c>
      <c r="CA21" s="4">
        <v>10238.449</v>
      </c>
      <c r="CB21" s="4">
        <v>1538.652</v>
      </c>
      <c r="CD21">
        <v>0.494</v>
      </c>
    </row>
    <row r="22" spans="1:82">
      <c r="A22">
        <v>134</v>
      </c>
      <c r="B22" t="s">
        <v>2</v>
      </c>
      <c r="C22" t="s">
        <v>4</v>
      </c>
      <c r="D22" t="s">
        <v>7</v>
      </c>
      <c r="E22" t="s">
        <v>16</v>
      </c>
      <c r="F22">
        <v>85</v>
      </c>
      <c r="G22">
        <v>20</v>
      </c>
      <c r="H22">
        <v>3</v>
      </c>
      <c r="I22">
        <v>90</v>
      </c>
      <c r="J22">
        <v>4</v>
      </c>
      <c r="K22">
        <v>0</v>
      </c>
      <c r="L22">
        <v>0</v>
      </c>
      <c r="M22">
        <v>12</v>
      </c>
      <c r="N22">
        <v>2</v>
      </c>
      <c r="O22">
        <v>2</v>
      </c>
      <c r="P22">
        <v>2</v>
      </c>
      <c r="Q22">
        <v>2</v>
      </c>
      <c r="R22" t="s">
        <v>30</v>
      </c>
      <c r="S22">
        <v>5000</v>
      </c>
      <c r="T22" t="s">
        <v>33</v>
      </c>
      <c r="U22" t="s">
        <v>35</v>
      </c>
      <c r="V22" s="2" t="s">
        <v>57</v>
      </c>
      <c r="W22" t="s">
        <v>65</v>
      </c>
      <c r="X22" s="3">
        <v>20</v>
      </c>
      <c r="Y22" s="3">
        <v>55</v>
      </c>
      <c r="Z22" s="4">
        <v>0.323</v>
      </c>
      <c r="AA22" s="4">
        <v>0.162</v>
      </c>
      <c r="AB22" s="4">
        <v>0.315</v>
      </c>
      <c r="AC22" s="4">
        <v>0.159</v>
      </c>
      <c r="AD22" s="4">
        <v>0.484</v>
      </c>
      <c r="AE22" s="4">
        <v>0.474</v>
      </c>
      <c r="AF22" s="4">
        <v>55.298</v>
      </c>
      <c r="AG22" s="4">
        <v>0.06295926487974376</v>
      </c>
      <c r="AH22" s="4">
        <v>-0.04392459100689015</v>
      </c>
      <c r="AI22" s="4">
        <f>SQRT(AG22*AG22 + AH22*AH22)</f>
        <v>0</v>
      </c>
      <c r="AJ22" s="3">
        <f>ATAN2(AG22, AH22)/PI()*180</f>
        <v>0</v>
      </c>
      <c r="AK22" s="5">
        <v>-1.58</v>
      </c>
      <c r="AL22" s="5">
        <v>-31.16</v>
      </c>
      <c r="AM22" s="5">
        <v>-29.58</v>
      </c>
      <c r="AN22" s="5">
        <v>-22.15</v>
      </c>
      <c r="AO22" s="5">
        <v>-18.73</v>
      </c>
      <c r="AP22" s="5">
        <v>-1.6</v>
      </c>
      <c r="AQ22" s="5">
        <v>-31.74</v>
      </c>
      <c r="AR22" s="5">
        <v>-30.14</v>
      </c>
      <c r="AS22" s="5">
        <v>-0.62</v>
      </c>
      <c r="AT22" s="5">
        <v>0.85</v>
      </c>
      <c r="AU22" s="5">
        <v>-40.834</v>
      </c>
      <c r="AV22" s="5">
        <v>0.134</v>
      </c>
      <c r="AW22" s="5">
        <v>0.248</v>
      </c>
      <c r="AX22" s="5">
        <v>185.214</v>
      </c>
      <c r="AY22" s="5">
        <v>128.913</v>
      </c>
      <c r="AZ22" s="5">
        <v>1.975</v>
      </c>
      <c r="BA22" s="5">
        <v>0.979</v>
      </c>
      <c r="BI22" s="4">
        <v>0.604</v>
      </c>
      <c r="BJ22" s="4">
        <v>0.304</v>
      </c>
      <c r="BL22" s="4">
        <v>0.301</v>
      </c>
      <c r="BM22" s="4">
        <v>465.191</v>
      </c>
      <c r="BN22" s="4">
        <v>5488.732</v>
      </c>
      <c r="BO22" s="4">
        <v>50.04993244319963</v>
      </c>
      <c r="BP22" s="4">
        <v>0.5045094552828239</v>
      </c>
      <c r="BQ22" s="4">
        <v>420.725</v>
      </c>
      <c r="BR22" s="4">
        <v>7062.489</v>
      </c>
      <c r="BS22" s="4">
        <v>50.522</v>
      </c>
      <c r="BT22" s="4">
        <v>0.505</v>
      </c>
      <c r="BU22" s="4">
        <v>0</v>
      </c>
      <c r="BV22" s="4">
        <v>0.142</v>
      </c>
      <c r="BX22" s="4">
        <v>4247.969</v>
      </c>
      <c r="BY22" s="4">
        <v>10.086</v>
      </c>
      <c r="BZ22" s="4">
        <v>7.139</v>
      </c>
      <c r="CA22" s="4">
        <v>4062.296</v>
      </c>
      <c r="CB22" s="4">
        <v>94.11199999999999</v>
      </c>
      <c r="CD22">
        <v>0.607</v>
      </c>
    </row>
  </sheetData>
  <conditionalFormatting sqref="AM2:AM22">
    <cfRule type="cellIs" dxfId="0" priority="1" operator="greaterThanOrEqual">
      <formula>-25.0</formula>
    </cfRule>
  </conditionalFormatting>
  <conditionalFormatting sqref="AN2:AN22">
    <cfRule type="cellIs" dxfId="0" priority="2" operator="greaterThanOrEqual">
      <formula>-25.0</formula>
    </cfRule>
  </conditionalFormatting>
  <conditionalFormatting sqref="AO2:AO22">
    <cfRule type="cellIs" dxfId="0" priority="3" operator="greaterThanOrEqual">
      <formula>-25.0</formula>
    </cfRule>
  </conditionalFormatting>
  <conditionalFormatting sqref="AR2:AR22">
    <cfRule type="cellIs" dxfId="0" priority="4" operator="greaterThanOrEqual">
      <formula>-25.0</formula>
    </cfRule>
  </conditionalFormatting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2021-08-26T00:37:39Z</dcterms:created>
  <dcterms:modified xsi:type="dcterms:W3CDTF">2021-08-26T00:37:39Z</dcterms:modified>
</cp:coreProperties>
</file>