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<sst xmlns="http://schemas.openxmlformats.org/spreadsheetml/2006/main" count="117" uniqueCount="94">
  <si>
    <t>Build</t>
  </si>
  <si>
    <t>kats_branch</t>
  </si>
  <si>
    <t>release/glacier</t>
  </si>
  <si>
    <t>test_branch</t>
  </si>
  <si>
    <t>master</t>
  </si>
  <si>
    <t>origin</t>
  </si>
  <si>
    <t>0 0 2</t>
  </si>
  <si>
    <t>0 0 55</t>
  </si>
  <si>
    <t>axis</t>
  </si>
  <si>
    <t>0 1 0</t>
  </si>
  <si>
    <t>angle</t>
  </si>
  <si>
    <t>velocity</t>
  </si>
  <si>
    <t>pause</t>
  </si>
  <si>
    <t>time</t>
  </si>
  <si>
    <t>state</t>
  </si>
  <si>
    <t>plesno</t>
  </si>
  <si>
    <t>acp.testMode</t>
  </si>
  <si>
    <t>acp.psHsrNumIgnoresDemod</t>
  </si>
  <si>
    <t>acp.trkHsrCoarseNumReadsCircleDemod</t>
  </si>
  <si>
    <t>acp.trkHsrCoarseNumReadsPolDemod</t>
  </si>
  <si>
    <t>acp.trkHsrFineNumReadsCircleDemod</t>
  </si>
  <si>
    <t>acp.trkHsrFineNumReadsPolDemod</t>
  </si>
  <si>
    <t>cfg.src.receiver_source</t>
  </si>
  <si>
    <t>hub_idirect</t>
  </si>
  <si>
    <t>cfg.hub.symrate_ksps</t>
  </si>
  <si>
    <t>cfg.src.transmitter_source</t>
  </si>
  <si>
    <t>terminal_romantis</t>
  </si>
  <si>
    <t>termprof</t>
  </si>
  <si>
    <t>Kymeta_Terminal</t>
  </si>
  <si>
    <t>*Job</t>
  </si>
  <si>
    <t>14741</t>
  </si>
  <si>
    <t>14742</t>
  </si>
  <si>
    <t>14743</t>
  </si>
  <si>
    <t>14744</t>
  </si>
  <si>
    <t>*Notes</t>
  </si>
  <si>
    <t>Perturbation</t>
  </si>
  <si>
    <t>dps</t>
  </si>
  <si>
    <t>theta</t>
  </si>
  <si>
    <t>accMean</t>
  </si>
  <si>
    <t>accStd</t>
  </si>
  <si>
    <t>precMean</t>
  </si>
  <si>
    <t>precStd</t>
  </si>
  <si>
    <t>acc1sig</t>
  </si>
  <si>
    <t>prec1sig</t>
  </si>
  <si>
    <t>meanTheta</t>
  </si>
  <si>
    <t>TX offset X</t>
  </si>
  <si>
    <t>TX offset Y</t>
  </si>
  <si>
    <t>magnitude offset</t>
  </si>
  <si>
    <t>angle offset</t>
  </si>
  <si>
    <t>cpolMedian</t>
  </si>
  <si>
    <t>xpolMedian</t>
  </si>
  <si>
    <t>xpdMedian</t>
  </si>
  <si>
    <t>xpdPercentile5</t>
  </si>
  <si>
    <t>xpdMax</t>
  </si>
  <si>
    <t>cpolMean</t>
  </si>
  <si>
    <t>xpolMean</t>
  </si>
  <si>
    <t>xpdMean</t>
  </si>
  <si>
    <t>esnoMean</t>
  </si>
  <si>
    <t>esnoStd</t>
  </si>
  <si>
    <t>compPowerMean</t>
  </si>
  <si>
    <t>compPoweStd</t>
  </si>
  <si>
    <t>sigmaTheta</t>
  </si>
  <si>
    <t>meanPhi</t>
  </si>
  <si>
    <t>sigmaPhi</t>
  </si>
  <si>
    <t>meanLPA</t>
  </si>
  <si>
    <t>sigmaLPA</t>
  </si>
  <si>
    <t>agcMean</t>
  </si>
  <si>
    <t>agcStd</t>
  </si>
  <si>
    <t>resnoMean</t>
  </si>
  <si>
    <t>resnoStd</t>
  </si>
  <si>
    <t>range</t>
  </si>
  <si>
    <t>percentileRange1</t>
  </si>
  <si>
    <t>percentileRange5</t>
  </si>
  <si>
    <t>accPercentile95</t>
  </si>
  <si>
    <t>accMedian</t>
  </si>
  <si>
    <t>prePrecentile95</t>
  </si>
  <si>
    <t>preMedian</t>
  </si>
  <si>
    <t>preDurOverlimMedian</t>
  </si>
  <si>
    <t>preDurOverlimPercentile95</t>
  </si>
  <si>
    <t>preDurFailPercent</t>
  </si>
  <si>
    <t>preDurSpikyOverlimPercent</t>
  </si>
  <si>
    <t>accDurOverlimMedian</t>
  </si>
  <si>
    <t>accDurOverlimPercentile95</t>
  </si>
  <si>
    <t>accDurFailPercent</t>
  </si>
  <si>
    <t>accDurSpikyOverlimPercent</t>
  </si>
  <si>
    <t>xpdDurFailPercent_20dbc</t>
  </si>
  <si>
    <t>xpdDurSpikyOverlimPercent_20dbc</t>
  </si>
  <si>
    <t>xpdDurOverlimPercentile95_20dbc</t>
  </si>
  <si>
    <t>xpdDurOverlimMedian_20dbc</t>
  </si>
  <si>
    <t>xpdDurFailPercent_25dbc</t>
  </si>
  <si>
    <t>xpdDurSpikyOverlimPercent_25dbc</t>
  </si>
  <si>
    <t>xpdDurOverlimPercentile95_25dbc</t>
  </si>
  <si>
    <t>xpdDurOverlimMedian_25dbc</t>
  </si>
  <si>
    <t>prePercentile95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</si>
</sst>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color rgb="FFFF0000"/>
      </font>
      <numFmt numFmtId="165" formatCode="0.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estresults.kymeta.local/Automated/U8/PT_15_Pointometer/14741/pointom_result.html" TargetMode="External"/><Relationship Id="rId2" Type="http://schemas.openxmlformats.org/officeDocument/2006/relationships/hyperlink" Target="http://testresults.kymeta.local/Automated/U8/PT_15_Pointometer/14742/pointom_result.html" TargetMode="External"/><Relationship Id="rId3" Type="http://schemas.openxmlformats.org/officeDocument/2006/relationships/hyperlink" Target="http://testresults.kymeta.local/Automated/U8/PT_15_Pointometer/14743/pointom_result.html" TargetMode="External"/><Relationship Id="rId4" Type="http://schemas.openxmlformats.org/officeDocument/2006/relationships/hyperlink" Target="http://testresults.kymeta.local/Automated/U8/PT_15_Pointometer/14744/pointom_resul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54" max="54" width="0" hidden="1" customWidth="1"/>
    <col min="55" max="55" width="0" hidden="1" customWidth="1"/>
    <col min="56" max="56" width="0" hidden="1" customWidth="1"/>
    <col min="57" max="57" width="0" hidden="1" customWidth="1"/>
    <col min="58" max="58" width="0" hidden="1" customWidth="1"/>
    <col min="59" max="59" width="0" hidden="1" customWidth="1"/>
    <col min="60" max="60" width="0" hidden="1" customWidth="1"/>
    <col min="63" max="63" width="0" hidden="1" customWidth="1"/>
    <col min="75" max="75" width="0" hidden="1" customWidth="1"/>
    <col min="81" max="81" width="0" hidden="1" customWidth="1"/>
  </cols>
  <sheetData>
    <row r="1" spans="1:82">
      <c r="A1" s="1" t="s">
        <v>0</v>
      </c>
      <c r="B1" s="1" t="s">
        <v>1</v>
      </c>
      <c r="C1" s="1" t="s">
        <v>3</v>
      </c>
      <c r="D1" s="1" t="s">
        <v>5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24</v>
      </c>
      <c r="T1" s="1" t="s">
        <v>25</v>
      </c>
      <c r="U1" s="1" t="s">
        <v>27</v>
      </c>
      <c r="V1" s="1" t="s">
        <v>29</v>
      </c>
      <c r="W1" s="1" t="s">
        <v>34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/>
      <c r="CD1" s="1" t="s">
        <v>93</v>
      </c>
    </row>
    <row r="2" spans="1:82">
      <c r="A2">
        <v>134</v>
      </c>
      <c r="B2" t="s">
        <v>2</v>
      </c>
      <c r="C2" t="s">
        <v>4</v>
      </c>
      <c r="D2" t="s">
        <v>6</v>
      </c>
      <c r="E2" t="s">
        <v>9</v>
      </c>
      <c r="F2">
        <v>0</v>
      </c>
      <c r="G2">
        <v>0</v>
      </c>
      <c r="H2">
        <v>0</v>
      </c>
      <c r="I2">
        <v>300</v>
      </c>
      <c r="J2">
        <v>4</v>
      </c>
      <c r="K2">
        <v>3</v>
      </c>
      <c r="L2">
        <v>1</v>
      </c>
      <c r="M2">
        <v>12</v>
      </c>
      <c r="N2">
        <v>2</v>
      </c>
      <c r="O2">
        <v>2</v>
      </c>
      <c r="P2">
        <v>2</v>
      </c>
      <c r="Q2">
        <v>2</v>
      </c>
      <c r="R2" t="s">
        <v>23</v>
      </c>
      <c r="S2">
        <v>5000</v>
      </c>
      <c r="T2" t="s">
        <v>26</v>
      </c>
      <c r="U2" t="s">
        <v>28</v>
      </c>
      <c r="V2" s="2" t="s">
        <v>30</v>
      </c>
      <c r="W2" t="s">
        <v>35</v>
      </c>
      <c r="X2" s="3">
        <v>0</v>
      </c>
      <c r="Y2" s="3">
        <v>2</v>
      </c>
      <c r="Z2" s="4">
        <v>0.155</v>
      </c>
      <c r="AA2" s="4">
        <v>0.076</v>
      </c>
      <c r="AB2" s="4">
        <v>0.127</v>
      </c>
      <c r="AC2" s="4">
        <v>0.064</v>
      </c>
      <c r="AD2" s="4">
        <v>0.231</v>
      </c>
      <c r="AE2" s="4">
        <v>0.192</v>
      </c>
      <c r="AF2" s="4">
        <v>2.036</v>
      </c>
      <c r="AG2" s="4">
        <v>-0.03728870901365349</v>
      </c>
      <c r="AH2" s="4">
        <v>-0.09022466065461948</v>
      </c>
      <c r="AI2" s="4">
        <f>SQRT(AG2*AG2 + AH2*AH2)</f>
        <v>0</v>
      </c>
      <c r="AJ2" s="3">
        <f>ATAN2(AG2, AH2)/PI()*180</f>
        <v>0</v>
      </c>
      <c r="AK2" s="5">
        <v>-1.18</v>
      </c>
      <c r="AL2" s="5">
        <v>-40.68</v>
      </c>
      <c r="AM2" s="5">
        <v>-39.49</v>
      </c>
      <c r="AN2" s="5">
        <v>-34.72</v>
      </c>
      <c r="AO2" s="5">
        <v>-31.68</v>
      </c>
      <c r="AP2" s="5">
        <v>-1.2</v>
      </c>
      <c r="AQ2" s="5">
        <v>-40.35</v>
      </c>
      <c r="AR2" s="5">
        <v>-39.16</v>
      </c>
      <c r="AS2" s="5">
        <v>3</v>
      </c>
      <c r="AT2" s="5">
        <v>0.33</v>
      </c>
      <c r="AU2" s="5">
        <v>-39.822</v>
      </c>
      <c r="AV2" s="5">
        <v>0.055</v>
      </c>
      <c r="AW2" s="5">
        <v>0.094</v>
      </c>
      <c r="AX2" s="5">
        <v>167.56</v>
      </c>
      <c r="AY2" s="5">
        <v>177.433</v>
      </c>
      <c r="AZ2" s="5">
        <v>118.563</v>
      </c>
      <c r="BA2" s="5">
        <v>166.715</v>
      </c>
      <c r="BI2" s="4">
        <v>0.288</v>
      </c>
      <c r="BJ2" s="4">
        <v>0.151</v>
      </c>
      <c r="BL2" s="4">
        <v>0.12</v>
      </c>
      <c r="BM2" s="4">
        <v>487.871</v>
      </c>
      <c r="BN2" s="4">
        <v>512.63</v>
      </c>
      <c r="BO2" s="4">
        <v>0.5783452272996423</v>
      </c>
      <c r="BP2" s="4">
        <v>0</v>
      </c>
      <c r="BQ2" s="4">
        <v>468.387</v>
      </c>
      <c r="BR2" s="4">
        <v>982.773</v>
      </c>
      <c r="BS2" s="4">
        <v>3.657</v>
      </c>
      <c r="BT2" s="4">
        <v>0</v>
      </c>
      <c r="BU2" s="4">
        <v>0</v>
      </c>
      <c r="BV2" s="4">
        <v>0</v>
      </c>
      <c r="BX2" s="4">
        <v>289945.636</v>
      </c>
      <c r="BY2" s="4">
        <v>0</v>
      </c>
      <c r="BZ2" s="4">
        <v>0</v>
      </c>
      <c r="CA2" s="4">
        <v>289945.636</v>
      </c>
      <c r="CB2" s="4">
        <v>289945.636</v>
      </c>
      <c r="CD2">
        <v>0.242</v>
      </c>
    </row>
    <row r="3" spans="1:82">
      <c r="A3">
        <v>134</v>
      </c>
      <c r="B3" t="s">
        <v>2</v>
      </c>
      <c r="C3" t="s">
        <v>4</v>
      </c>
      <c r="D3" t="s">
        <v>7</v>
      </c>
      <c r="E3" t="s">
        <v>9</v>
      </c>
      <c r="F3">
        <v>0</v>
      </c>
      <c r="G3">
        <v>0</v>
      </c>
      <c r="H3">
        <v>0</v>
      </c>
      <c r="I3">
        <v>300</v>
      </c>
      <c r="J3">
        <v>4</v>
      </c>
      <c r="K3">
        <v>3</v>
      </c>
      <c r="L3">
        <v>1</v>
      </c>
      <c r="M3">
        <v>12</v>
      </c>
      <c r="N3">
        <v>2</v>
      </c>
      <c r="O3">
        <v>2</v>
      </c>
      <c r="P3">
        <v>2</v>
      </c>
      <c r="Q3">
        <v>2</v>
      </c>
      <c r="R3" t="s">
        <v>23</v>
      </c>
      <c r="S3">
        <v>5000</v>
      </c>
      <c r="T3" t="s">
        <v>26</v>
      </c>
      <c r="U3" t="s">
        <v>28</v>
      </c>
      <c r="V3" s="2" t="s">
        <v>31</v>
      </c>
      <c r="W3" t="s">
        <v>35</v>
      </c>
      <c r="X3" s="3">
        <v>0</v>
      </c>
      <c r="Y3" s="3">
        <v>55</v>
      </c>
      <c r="Z3" s="4">
        <v>0.248</v>
      </c>
      <c r="AA3" s="4">
        <v>0.121</v>
      </c>
      <c r="AB3" s="4">
        <v>0.186</v>
      </c>
      <c r="AC3" s="4">
        <v>0.123</v>
      </c>
      <c r="AD3" s="4">
        <v>0.369</v>
      </c>
      <c r="AE3" s="4">
        <v>0.309</v>
      </c>
      <c r="AF3" s="4">
        <v>55.3</v>
      </c>
      <c r="AG3" s="4">
        <v>0.1620576586596006</v>
      </c>
      <c r="AH3" s="4">
        <v>-0.01098421509554583</v>
      </c>
      <c r="AI3" s="4">
        <f>SQRT(AG3*AG3 + AH3*AH3)</f>
        <v>0</v>
      </c>
      <c r="AJ3" s="3">
        <f>ATAN2(AG3, AH3)/PI()*180</f>
        <v>0</v>
      </c>
      <c r="AK3" s="5">
        <v>-1.36</v>
      </c>
      <c r="AL3" s="5">
        <v>-42.65</v>
      </c>
      <c r="AM3" s="5">
        <v>-41.29</v>
      </c>
      <c r="AN3" s="5">
        <v>-20.85</v>
      </c>
      <c r="AO3" s="5">
        <v>-7.55</v>
      </c>
      <c r="AP3" s="5">
        <v>-1.39</v>
      </c>
      <c r="AQ3" s="5">
        <v>-40.7</v>
      </c>
      <c r="AR3" s="5">
        <v>-39.3</v>
      </c>
      <c r="AS3" s="5">
        <v>3.04</v>
      </c>
      <c r="AT3" s="5">
        <v>0.38</v>
      </c>
      <c r="AU3" s="5">
        <v>-40</v>
      </c>
      <c r="AV3" s="5">
        <v>0.098</v>
      </c>
      <c r="AW3" s="5">
        <v>0.111</v>
      </c>
      <c r="AX3" s="5">
        <v>305.761</v>
      </c>
      <c r="AY3" s="5">
        <v>128.557</v>
      </c>
      <c r="AZ3" s="5">
        <v>1.131</v>
      </c>
      <c r="BA3" s="5">
        <v>3.216</v>
      </c>
      <c r="BI3" s="4">
        <v>0.436</v>
      </c>
      <c r="BJ3" s="4">
        <v>0.237</v>
      </c>
      <c r="BL3" s="4">
        <v>0.17</v>
      </c>
      <c r="BM3" s="4">
        <v>466.683</v>
      </c>
      <c r="BN3" s="4">
        <v>1494.725</v>
      </c>
      <c r="BO3" s="4">
        <v>12.2686848679427</v>
      </c>
      <c r="BP3" s="4">
        <v>0.147302492218604</v>
      </c>
      <c r="BQ3" s="4">
        <v>470.572</v>
      </c>
      <c r="BR3" s="4">
        <v>2565.195</v>
      </c>
      <c r="BS3" s="4">
        <v>25.685</v>
      </c>
      <c r="BT3" s="4">
        <v>0.147</v>
      </c>
      <c r="BU3" s="4">
        <v>4.832</v>
      </c>
      <c r="BV3" s="4">
        <v>0.016</v>
      </c>
      <c r="BX3" s="4">
        <v>137857.933</v>
      </c>
      <c r="BY3" s="4">
        <v>5.363</v>
      </c>
      <c r="BZ3" s="4">
        <v>0.016</v>
      </c>
      <c r="CA3" s="4">
        <v>210174.287</v>
      </c>
      <c r="CB3" s="4">
        <v>16233.854</v>
      </c>
      <c r="CD3">
        <v>0.373</v>
      </c>
    </row>
    <row r="4" spans="1:82">
      <c r="A4">
        <v>134</v>
      </c>
      <c r="B4" t="s">
        <v>2</v>
      </c>
      <c r="C4" t="s">
        <v>4</v>
      </c>
      <c r="D4" t="s">
        <v>6</v>
      </c>
      <c r="E4" t="s">
        <v>9</v>
      </c>
      <c r="F4">
        <v>0</v>
      </c>
      <c r="G4">
        <v>0</v>
      </c>
      <c r="H4">
        <v>0</v>
      </c>
      <c r="I4">
        <v>300</v>
      </c>
      <c r="J4">
        <v>4</v>
      </c>
      <c r="K4">
        <v>3</v>
      </c>
      <c r="L4">
        <v>1</v>
      </c>
      <c r="M4">
        <v>24</v>
      </c>
      <c r="N4">
        <v>2</v>
      </c>
      <c r="O4">
        <v>2</v>
      </c>
      <c r="P4">
        <v>2</v>
      </c>
      <c r="Q4">
        <v>2</v>
      </c>
      <c r="R4" t="s">
        <v>23</v>
      </c>
      <c r="S4">
        <v>5000</v>
      </c>
      <c r="T4" t="s">
        <v>26</v>
      </c>
      <c r="U4" t="s">
        <v>28</v>
      </c>
      <c r="V4" s="2" t="s">
        <v>32</v>
      </c>
      <c r="W4" t="s">
        <v>35</v>
      </c>
      <c r="X4" s="3">
        <v>0</v>
      </c>
      <c r="Y4" s="3">
        <v>2</v>
      </c>
      <c r="Z4" s="4">
        <v>0.154</v>
      </c>
      <c r="AA4" s="4">
        <v>0.089</v>
      </c>
      <c r="AB4" s="4">
        <v>0.137</v>
      </c>
      <c r="AC4" s="4">
        <v>0.08500000000000001</v>
      </c>
      <c r="AD4" s="4">
        <v>0.244</v>
      </c>
      <c r="AE4" s="4">
        <v>0.222</v>
      </c>
      <c r="AF4" s="4">
        <v>2.026</v>
      </c>
      <c r="AG4" s="4">
        <v>-0.0241318105444528</v>
      </c>
      <c r="AH4" s="4">
        <v>-0.07257830088660895</v>
      </c>
      <c r="AI4" s="4">
        <f>SQRT(AG4*AG4 + AH4*AH4)</f>
        <v>0</v>
      </c>
      <c r="AJ4" s="3">
        <f>ATAN2(AG4, AH4)/PI()*180</f>
        <v>0</v>
      </c>
      <c r="AK4" s="5">
        <v>-1.17</v>
      </c>
      <c r="AL4" s="5">
        <v>-39.8</v>
      </c>
      <c r="AM4" s="5">
        <v>-38.63</v>
      </c>
      <c r="AN4" s="5">
        <v>-15.33</v>
      </c>
      <c r="AO4" s="5">
        <v>-8.539999999999999</v>
      </c>
      <c r="AP4" s="5">
        <v>-1.21</v>
      </c>
      <c r="AQ4" s="5">
        <v>-37.87</v>
      </c>
      <c r="AR4" s="5">
        <v>-36.66</v>
      </c>
      <c r="AS4" s="5">
        <v>2.94</v>
      </c>
      <c r="AT4" s="5">
        <v>0.43</v>
      </c>
      <c r="AU4" s="5">
        <v>-39.888</v>
      </c>
      <c r="AV4" s="5">
        <v>0.114</v>
      </c>
      <c r="AW4" s="5">
        <v>0.106</v>
      </c>
      <c r="AX4" s="5">
        <v>143.885</v>
      </c>
      <c r="AY4" s="5">
        <v>173.927</v>
      </c>
      <c r="AZ4" s="5">
        <v>92.26300000000001</v>
      </c>
      <c r="BA4" s="5">
        <v>153.037</v>
      </c>
      <c r="BI4" s="4">
        <v>0.296</v>
      </c>
      <c r="BJ4" s="4">
        <v>0.144</v>
      </c>
      <c r="BL4" s="4">
        <v>0.123</v>
      </c>
      <c r="BM4" s="4">
        <v>746.9160000000001</v>
      </c>
      <c r="BN4" s="4">
        <v>2944.003</v>
      </c>
      <c r="BO4" s="4">
        <v>2.406962891556305</v>
      </c>
      <c r="BP4" s="4">
        <v>0.01594550946519979</v>
      </c>
      <c r="BQ4" s="4">
        <v>794.076</v>
      </c>
      <c r="BR4" s="4">
        <v>2369.251</v>
      </c>
      <c r="BS4" s="4">
        <v>4.213</v>
      </c>
      <c r="BT4" s="4">
        <v>0.016</v>
      </c>
      <c r="BU4" s="4">
        <v>6.677</v>
      </c>
      <c r="BV4" s="4">
        <v>0.032</v>
      </c>
      <c r="BX4" s="4">
        <v>31927.706</v>
      </c>
      <c r="BY4" s="4">
        <v>7.8</v>
      </c>
      <c r="BZ4" s="4">
        <v>0</v>
      </c>
      <c r="CA4" s="4">
        <v>225163.724</v>
      </c>
      <c r="CB4" s="4">
        <v>133630.873</v>
      </c>
      <c r="CD4">
        <v>0.256</v>
      </c>
    </row>
    <row r="5" spans="1:82">
      <c r="A5">
        <v>134</v>
      </c>
      <c r="B5" t="s">
        <v>2</v>
      </c>
      <c r="C5" t="s">
        <v>4</v>
      </c>
      <c r="D5" t="s">
        <v>7</v>
      </c>
      <c r="E5" t="s">
        <v>9</v>
      </c>
      <c r="F5">
        <v>0</v>
      </c>
      <c r="G5">
        <v>0</v>
      </c>
      <c r="H5">
        <v>0</v>
      </c>
      <c r="I5">
        <v>300</v>
      </c>
      <c r="J5">
        <v>4</v>
      </c>
      <c r="K5">
        <v>3</v>
      </c>
      <c r="L5">
        <v>1</v>
      </c>
      <c r="M5">
        <v>24</v>
      </c>
      <c r="N5">
        <v>2</v>
      </c>
      <c r="O5">
        <v>2</v>
      </c>
      <c r="P5">
        <v>2</v>
      </c>
      <c r="Q5">
        <v>2</v>
      </c>
      <c r="R5" t="s">
        <v>23</v>
      </c>
      <c r="S5">
        <v>5000</v>
      </c>
      <c r="T5" t="s">
        <v>26</v>
      </c>
      <c r="U5" t="s">
        <v>28</v>
      </c>
      <c r="V5" s="2" t="s">
        <v>33</v>
      </c>
      <c r="W5" t="s">
        <v>35</v>
      </c>
      <c r="X5" s="3">
        <v>0</v>
      </c>
      <c r="Y5" s="3">
        <v>55</v>
      </c>
      <c r="Z5" s="4">
        <v>0.224</v>
      </c>
      <c r="AA5" s="4">
        <v>0.111</v>
      </c>
      <c r="AB5" s="4">
        <v>0.189</v>
      </c>
      <c r="AC5" s="4">
        <v>0.104</v>
      </c>
      <c r="AD5" s="4">
        <v>0.335</v>
      </c>
      <c r="AE5" s="4">
        <v>0.293</v>
      </c>
      <c r="AF5" s="4">
        <v>55.336</v>
      </c>
      <c r="AG5" s="4">
        <v>0.1257619655582615</v>
      </c>
      <c r="AH5" s="4">
        <v>0.00424101404936084</v>
      </c>
      <c r="AI5" s="4">
        <f>SQRT(AG5*AG5 + AH5*AH5)</f>
        <v>0</v>
      </c>
      <c r="AJ5" s="3">
        <f>ATAN2(AG5, AH5)/PI()*180</f>
        <v>0</v>
      </c>
      <c r="AK5" s="5">
        <v>-1.37</v>
      </c>
      <c r="AL5" s="5">
        <v>-41.96</v>
      </c>
      <c r="AM5" s="5">
        <v>-40.59</v>
      </c>
      <c r="AN5" s="5">
        <v>-12.91</v>
      </c>
      <c r="AO5" s="5">
        <v>-7.73</v>
      </c>
      <c r="AP5" s="5">
        <v>-1.4</v>
      </c>
      <c r="AQ5" s="5">
        <v>-39.48</v>
      </c>
      <c r="AR5" s="5">
        <v>-38.07</v>
      </c>
      <c r="AS5" s="5">
        <v>3.03</v>
      </c>
      <c r="AT5" s="5">
        <v>0.4</v>
      </c>
      <c r="AU5" s="5">
        <v>-40.008</v>
      </c>
      <c r="AV5" s="5">
        <v>0.11</v>
      </c>
      <c r="AW5" s="5">
        <v>0.127</v>
      </c>
      <c r="AX5" s="5">
        <v>306.297</v>
      </c>
      <c r="AY5" s="5">
        <v>128.049</v>
      </c>
      <c r="AZ5" s="5">
        <v>1.468</v>
      </c>
      <c r="BA5" s="5">
        <v>3.963</v>
      </c>
      <c r="BI5" s="4">
        <v>0.411</v>
      </c>
      <c r="BJ5" s="4">
        <v>0.213</v>
      </c>
      <c r="BL5" s="4">
        <v>0.181</v>
      </c>
      <c r="BM5" s="4">
        <v>793.547</v>
      </c>
      <c r="BN5" s="4">
        <v>1490.901</v>
      </c>
      <c r="BO5" s="4">
        <v>12.52451348413349</v>
      </c>
      <c r="BP5" s="4">
        <v>0.09783936410477391</v>
      </c>
      <c r="BQ5" s="4">
        <v>795.177</v>
      </c>
      <c r="BR5" s="4">
        <v>2886.657</v>
      </c>
      <c r="BS5" s="4">
        <v>20.887</v>
      </c>
      <c r="BT5" s="4">
        <v>0.098</v>
      </c>
      <c r="BU5" s="4">
        <v>7.531</v>
      </c>
      <c r="BV5" s="4">
        <v>0.032</v>
      </c>
      <c r="BX5" s="4">
        <v>32240.929</v>
      </c>
      <c r="BY5" s="4">
        <v>8.417</v>
      </c>
      <c r="BZ5" s="4">
        <v>0.016</v>
      </c>
      <c r="CA5" s="4">
        <v>212893.599</v>
      </c>
      <c r="CB5" s="4">
        <v>32240.929</v>
      </c>
      <c r="CD5">
        <v>0.386</v>
      </c>
    </row>
  </sheetData>
  <conditionalFormatting sqref="AM2:AM5">
    <cfRule type="cellIs" dxfId="0" priority="1" operator="greaterThanOrEqual">
      <formula>-25.0</formula>
    </cfRule>
  </conditionalFormatting>
  <conditionalFormatting sqref="AN2:AN5">
    <cfRule type="cellIs" dxfId="0" priority="2" operator="greaterThanOrEqual">
      <formula>-25.0</formula>
    </cfRule>
  </conditionalFormatting>
  <conditionalFormatting sqref="AO2:AO5">
    <cfRule type="cellIs" dxfId="0" priority="3" operator="greaterThanOrEqual">
      <formula>-25.0</formula>
    </cfRule>
  </conditionalFormatting>
  <conditionalFormatting sqref="AR2:AR5">
    <cfRule type="cellIs" dxfId="0" priority="4" operator="greaterThanOrEqual">
      <formula>-25.0</formula>
    </cfRule>
  </conditionalFormatting>
  <hyperlinks>
    <hyperlink ref="V2" r:id="rId1"/>
    <hyperlink ref="V3" r:id="rId2"/>
    <hyperlink ref="V4" r:id="rId3"/>
    <hyperlink ref="V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2021-08-25T21:29:43Z</dcterms:created>
  <dcterms:modified xsi:type="dcterms:W3CDTF">2021-08-25T21:29:43Z</dcterms:modified>
</cp:coreProperties>
</file>