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<sst xmlns="http://schemas.openxmlformats.org/spreadsheetml/2006/main" count="137" uniqueCount="90">
  <si>
    <t>Build</t>
  </si>
  <si>
    <t>kats_branch</t>
  </si>
  <si>
    <t>release/glacier</t>
  </si>
  <si>
    <t>test_branch</t>
  </si>
  <si>
    <t>master</t>
  </si>
  <si>
    <t>origin</t>
  </si>
  <si>
    <t>0 0 55</t>
  </si>
  <si>
    <t>axis</t>
  </si>
  <si>
    <t>1 0 0</t>
  </si>
  <si>
    <t>0 0 1</t>
  </si>
  <si>
    <t>angle</t>
  </si>
  <si>
    <t>velocity</t>
  </si>
  <si>
    <t>pause</t>
  </si>
  <si>
    <t>time</t>
  </si>
  <si>
    <t>state</t>
  </si>
  <si>
    <t>plesno</t>
  </si>
  <si>
    <t>cfg.src.receiver_source</t>
  </si>
  <si>
    <t>hub_idirect</t>
  </si>
  <si>
    <t>cfg.src.transmitter_source</t>
  </si>
  <si>
    <t>terminal_romantis</t>
  </si>
  <si>
    <t>cfg.hub.symrate_ksps</t>
  </si>
  <si>
    <t>cfg.hub.tx_level_range_decimal</t>
  </si>
  <si>
    <t>*Job</t>
  </si>
  <si>
    <t>14700</t>
  </si>
  <si>
    <t>14701</t>
  </si>
  <si>
    <t>14702</t>
  </si>
  <si>
    <t>14703</t>
  </si>
  <si>
    <t>14704</t>
  </si>
  <si>
    <t>14705</t>
  </si>
  <si>
    <t>14706</t>
  </si>
  <si>
    <t>14707</t>
  </si>
  <si>
    <t>14708</t>
  </si>
  <si>
    <t>dps</t>
  </si>
  <si>
    <t>theta</t>
  </si>
  <si>
    <t>accMean</t>
  </si>
  <si>
    <t>accStd</t>
  </si>
  <si>
    <t>precMean</t>
  </si>
  <si>
    <t>precStd</t>
  </si>
  <si>
    <t>acc1sig</t>
  </si>
  <si>
    <t>prec1sig</t>
  </si>
  <si>
    <t>meanTheta</t>
  </si>
  <si>
    <t>TX offset X</t>
  </si>
  <si>
    <t>TX offset Y</t>
  </si>
  <si>
    <t>magnitude offset</t>
  </si>
  <si>
    <t>angle offset</t>
  </si>
  <si>
    <t>cpolMedian</t>
  </si>
  <si>
    <t>xpolMedian</t>
  </si>
  <si>
    <t>xpdMedian</t>
  </si>
  <si>
    <t>xpdPercentile5</t>
  </si>
  <si>
    <t>xpdMax</t>
  </si>
  <si>
    <t>cpolMean</t>
  </si>
  <si>
    <t>xpolMean</t>
  </si>
  <si>
    <t>xpdMean</t>
  </si>
  <si>
    <t>esnoMean</t>
  </si>
  <si>
    <t>esnoStd</t>
  </si>
  <si>
    <t>compPowerMean</t>
  </si>
  <si>
    <t>compPoweStd</t>
  </si>
  <si>
    <t>sigmaTheta</t>
  </si>
  <si>
    <t>meanPhi</t>
  </si>
  <si>
    <t>sigmaPhi</t>
  </si>
  <si>
    <t>meanLPA</t>
  </si>
  <si>
    <t>sigmaLPA</t>
  </si>
  <si>
    <t>agcMean</t>
  </si>
  <si>
    <t>agcStd</t>
  </si>
  <si>
    <t>resnoMean</t>
  </si>
  <si>
    <t>resnoStd</t>
  </si>
  <si>
    <t>range</t>
  </si>
  <si>
    <t>percentileRange1</t>
  </si>
  <si>
    <t>percentileRange5</t>
  </si>
  <si>
    <t>accPercentile95</t>
  </si>
  <si>
    <t>accMedian</t>
  </si>
  <si>
    <t>prePrecentile95</t>
  </si>
  <si>
    <t>preMedian</t>
  </si>
  <si>
    <t>preDurOverlimMedian</t>
  </si>
  <si>
    <t>preDurOverlimPercentile95</t>
  </si>
  <si>
    <t>preDurFailPercent</t>
  </si>
  <si>
    <t>preDurSpikyOverlimPercent</t>
  </si>
  <si>
    <t>accDurOverlimMedian</t>
  </si>
  <si>
    <t>accDurOverlimPercentile95</t>
  </si>
  <si>
    <t>accDurFailPercent</t>
  </si>
  <si>
    <t>accDurSpikyOverlimPercent</t>
  </si>
  <si>
    <t>xpdDurFailPercent_20dbc</t>
  </si>
  <si>
    <t>xpdDurSpikyOverlimPercent_20dbc</t>
  </si>
  <si>
    <t>xpdDurOverlimPercentile95_20dbc</t>
  </si>
  <si>
    <t>xpdDurOverlimMedian_20dbc</t>
  </si>
  <si>
    <t>xpdDurFailPercent_25dbc</t>
  </si>
  <si>
    <t>xpdDurSpikyOverlimPercent_25dbc</t>
  </si>
  <si>
    <t>xpdDurOverlimPercentile95_25dbc</t>
  </si>
  <si>
    <t>xpdDurOverlimMedian_25dbc</t>
  </si>
  <si>
    <t>prePercentile95</t>
  </si>
</sst>
</file>

<file path=xl/styles.xml><?xml version="1.0" encoding="utf-8"?>
<styleSheet xmlns="http://schemas.openxmlformats.org/spreadsheetml/2006/main">
  <numFmts count="2">
    <numFmt numFmtId="164" formatCode="0.00"/>
    <numFmt numFmtId="165" formatCode="0.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6">
    <xf numFmtId="0" fontId="0" fillId="0" borderId="0" xfId="0"/>
    <xf numFmtId="0" fontId="1" fillId="0" borderId="0" xfId="0" applyFont="1" applyAlignment="1">
      <alignment vertical="top" wrapText="1"/>
    </xf>
    <xf numFmtId="0" fontId="2" fillId="0" borderId="0" xfId="1" applyAlignment="1" applyProtection="1"/>
    <xf numFmtId="1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2">
    <cellStyle name="Hyperlink" xfId="1" builtinId="8"/>
    <cellStyle name="Normal" xfId="0" builtinId="0"/>
  </cellStyles>
  <dxfs count="1">
    <dxf>
      <font>
        <color rgb="FFFF0000"/>
      </font>
      <numFmt numFmtId="165" formatCode="0.0"/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testresults.kymeta.local/Automated/U8/PT_15_Pointometer/14700/pointom_result.html" TargetMode="External"/><Relationship Id="rId2" Type="http://schemas.openxmlformats.org/officeDocument/2006/relationships/hyperlink" Target="http://testresults.kymeta.local/Automated/U8/PT_15_Pointometer/14701/pointom_result.html" TargetMode="External"/><Relationship Id="rId3" Type="http://schemas.openxmlformats.org/officeDocument/2006/relationships/hyperlink" Target="http://testresults.kymeta.local/Automated/U8/PT_15_Pointometer/14702/pointom_result.html" TargetMode="External"/><Relationship Id="rId4" Type="http://schemas.openxmlformats.org/officeDocument/2006/relationships/hyperlink" Target="http://testresults.kymeta.local/Automated/U8/PT_15_Pointometer/14703/pointom_result.html" TargetMode="External"/><Relationship Id="rId5" Type="http://schemas.openxmlformats.org/officeDocument/2006/relationships/hyperlink" Target="http://testresults.kymeta.local/Automated/U8/PT_15_Pointometer/14704/pointom_result.html" TargetMode="External"/><Relationship Id="rId6" Type="http://schemas.openxmlformats.org/officeDocument/2006/relationships/hyperlink" Target="http://testresults.kymeta.local/Automated/U8/PT_15_Pointometer/14705/pointom_result.html" TargetMode="External"/><Relationship Id="rId7" Type="http://schemas.openxmlformats.org/officeDocument/2006/relationships/hyperlink" Target="http://testresults.kymeta.local/Automated/U8/PT_15_Pointometer/14706/pointom_result.html" TargetMode="External"/><Relationship Id="rId8" Type="http://schemas.openxmlformats.org/officeDocument/2006/relationships/hyperlink" Target="http://testresults.kymeta.local/Automated/U8/PT_15_Pointometer/14707/pointom_result.html" TargetMode="External"/><Relationship Id="rId9" Type="http://schemas.openxmlformats.org/officeDocument/2006/relationships/hyperlink" Target="http://testresults.kymeta.local/Automated/U8/PT_15_Pointometer/14708/pointom_result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W10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47" max="47" width="0" hidden="1" customWidth="1"/>
    <col min="48" max="48" width="0" hidden="1" customWidth="1"/>
    <col min="49" max="49" width="0" hidden="1" customWidth="1"/>
    <col min="50" max="50" width="0" hidden="1" customWidth="1"/>
    <col min="51" max="51" width="0" hidden="1" customWidth="1"/>
    <col min="52" max="52" width="0" hidden="1" customWidth="1"/>
    <col min="53" max="53" width="0" hidden="1" customWidth="1"/>
    <col min="56" max="56" width="0" hidden="1" customWidth="1"/>
    <col min="68" max="68" width="0" hidden="1" customWidth="1"/>
    <col min="74" max="74" width="0" hidden="1" customWidth="1"/>
  </cols>
  <sheetData>
    <row r="1" spans="1:75">
      <c r="A1" s="1" t="s">
        <v>0</v>
      </c>
      <c r="B1" s="1" t="s">
        <v>1</v>
      </c>
      <c r="C1" s="1" t="s">
        <v>3</v>
      </c>
      <c r="D1" s="1" t="s">
        <v>5</v>
      </c>
      <c r="E1" s="1" t="s">
        <v>7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18</v>
      </c>
      <c r="N1" s="1" t="s">
        <v>20</v>
      </c>
      <c r="O1" s="1" t="s">
        <v>21</v>
      </c>
      <c r="P1" s="1" t="s">
        <v>22</v>
      </c>
      <c r="Q1" s="1" t="s">
        <v>32</v>
      </c>
      <c r="R1" s="1" t="s">
        <v>33</v>
      </c>
      <c r="S1" s="1" t="s">
        <v>34</v>
      </c>
      <c r="T1" s="1" t="s">
        <v>35</v>
      </c>
      <c r="U1" s="1" t="s">
        <v>36</v>
      </c>
      <c r="V1" s="1" t="s">
        <v>37</v>
      </c>
      <c r="W1" s="1" t="s">
        <v>38</v>
      </c>
      <c r="X1" s="1" t="s">
        <v>39</v>
      </c>
      <c r="Y1" s="1" t="s">
        <v>40</v>
      </c>
      <c r="Z1" s="1" t="s">
        <v>41</v>
      </c>
      <c r="AA1" s="1" t="s">
        <v>42</v>
      </c>
      <c r="AB1" s="1" t="s">
        <v>43</v>
      </c>
      <c r="AC1" s="1" t="s">
        <v>44</v>
      </c>
      <c r="AD1" s="1" t="s">
        <v>45</v>
      </c>
      <c r="AE1" s="1" t="s">
        <v>46</v>
      </c>
      <c r="AF1" s="1" t="s">
        <v>47</v>
      </c>
      <c r="AG1" s="1" t="s">
        <v>48</v>
      </c>
      <c r="AH1" s="1" t="s">
        <v>49</v>
      </c>
      <c r="AI1" s="1" t="s">
        <v>50</v>
      </c>
      <c r="AJ1" s="1" t="s">
        <v>51</v>
      </c>
      <c r="AK1" s="1" t="s">
        <v>52</v>
      </c>
      <c r="AL1" s="1" t="s">
        <v>53</v>
      </c>
      <c r="AM1" s="1" t="s">
        <v>54</v>
      </c>
      <c r="AN1" s="1" t="s">
        <v>55</v>
      </c>
      <c r="AO1" s="1" t="s">
        <v>56</v>
      </c>
      <c r="AP1" s="1" t="s">
        <v>57</v>
      </c>
      <c r="AQ1" s="1" t="s">
        <v>58</v>
      </c>
      <c r="AR1" s="1" t="s">
        <v>59</v>
      </c>
      <c r="AS1" s="1" t="s">
        <v>60</v>
      </c>
      <c r="AT1" s="1" t="s">
        <v>61</v>
      </c>
      <c r="AU1" s="1" t="s">
        <v>62</v>
      </c>
      <c r="AV1" s="1" t="s">
        <v>63</v>
      </c>
      <c r="AW1" s="1" t="s">
        <v>64</v>
      </c>
      <c r="AX1" s="1" t="s">
        <v>65</v>
      </c>
      <c r="AY1" s="1" t="s">
        <v>66</v>
      </c>
      <c r="AZ1" s="1" t="s">
        <v>67</v>
      </c>
      <c r="BA1" s="1" t="s">
        <v>68</v>
      </c>
      <c r="BB1" s="1" t="s">
        <v>69</v>
      </c>
      <c r="BC1" s="1" t="s">
        <v>70</v>
      </c>
      <c r="BD1" s="1" t="s">
        <v>71</v>
      </c>
      <c r="BE1" s="1" t="s">
        <v>72</v>
      </c>
      <c r="BF1" s="1" t="s">
        <v>73</v>
      </c>
      <c r="BG1" s="1" t="s">
        <v>74</v>
      </c>
      <c r="BH1" s="1" t="s">
        <v>75</v>
      </c>
      <c r="BI1" s="1" t="s">
        <v>76</v>
      </c>
      <c r="BJ1" s="1" t="s">
        <v>77</v>
      </c>
      <c r="BK1" s="1" t="s">
        <v>78</v>
      </c>
      <c r="BL1" s="1" t="s">
        <v>79</v>
      </c>
      <c r="BM1" s="1" t="s">
        <v>80</v>
      </c>
      <c r="BN1" s="1" t="s">
        <v>81</v>
      </c>
      <c r="BO1" s="1" t="s">
        <v>82</v>
      </c>
      <c r="BP1" s="1" t="s">
        <v>83</v>
      </c>
      <c r="BQ1" s="1" t="s">
        <v>84</v>
      </c>
      <c r="BR1" s="1" t="s">
        <v>85</v>
      </c>
      <c r="BS1" s="1" t="s">
        <v>86</v>
      </c>
      <c r="BT1" s="1" t="s">
        <v>87</v>
      </c>
      <c r="BU1" s="1" t="s">
        <v>88</v>
      </c>
      <c r="BV1" s="1"/>
      <c r="BW1" s="1" t="s">
        <v>89</v>
      </c>
    </row>
    <row r="2" spans="1:75">
      <c r="A2">
        <v>77</v>
      </c>
      <c r="B2" t="s">
        <v>2</v>
      </c>
      <c r="C2" t="s">
        <v>4</v>
      </c>
      <c r="D2" t="s">
        <v>6</v>
      </c>
      <c r="E2" t="s">
        <v>8</v>
      </c>
      <c r="F2">
        <v>85</v>
      </c>
      <c r="G2">
        <v>20</v>
      </c>
      <c r="H2">
        <v>0</v>
      </c>
      <c r="I2">
        <v>60</v>
      </c>
      <c r="J2">
        <v>4</v>
      </c>
      <c r="K2">
        <v>3</v>
      </c>
      <c r="L2" t="s">
        <v>17</v>
      </c>
      <c r="M2" t="s">
        <v>19</v>
      </c>
      <c r="N2">
        <v>5000</v>
      </c>
      <c r="O2">
        <v>10</v>
      </c>
      <c r="P2" s="2" t="s">
        <v>23</v>
      </c>
      <c r="Q2" s="3">
        <v>20</v>
      </c>
      <c r="R2" s="3">
        <v>55</v>
      </c>
      <c r="S2" s="4">
        <v>0.212</v>
      </c>
      <c r="T2" s="4">
        <v>0.118</v>
      </c>
      <c r="U2" s="4">
        <v>0.203</v>
      </c>
      <c r="V2" s="4">
        <v>0.08799999999999999</v>
      </c>
      <c r="W2" s="4">
        <v>0.329</v>
      </c>
      <c r="X2" s="4">
        <v>0.291</v>
      </c>
      <c r="Y2" s="4">
        <v>55.283</v>
      </c>
      <c r="Z2" s="4">
        <v>0.09880876191597031</v>
      </c>
      <c r="AA2" s="4">
        <v>0.008642405607175847</v>
      </c>
      <c r="AB2" s="4">
        <f>SQRT(Z2*Z2 + AA2*AA2)</f>
        <v>0</v>
      </c>
      <c r="AC2" s="3">
        <f>ATAN2(Z2, AA2)/PI()*180</f>
        <v>0</v>
      </c>
      <c r="AD2" s="5">
        <v>-1.31</v>
      </c>
      <c r="AE2" s="5">
        <v>-31.4</v>
      </c>
      <c r="AF2" s="5">
        <v>-30.09</v>
      </c>
      <c r="AG2" s="5">
        <v>-24</v>
      </c>
      <c r="AH2" s="5">
        <v>-21.56</v>
      </c>
      <c r="AI2" s="5">
        <v>-1.32</v>
      </c>
      <c r="AJ2" s="5">
        <v>-32.19</v>
      </c>
      <c r="AK2" s="5">
        <v>-30.86</v>
      </c>
      <c r="AL2" s="5">
        <v>2.44</v>
      </c>
      <c r="AM2" s="5">
        <v>0.39</v>
      </c>
      <c r="AN2" s="5">
        <v>-40.063</v>
      </c>
      <c r="AO2" s="5">
        <v>0.12</v>
      </c>
      <c r="AP2" s="5">
        <v>0.179</v>
      </c>
      <c r="AQ2" s="5">
        <v>183.73</v>
      </c>
      <c r="AR2" s="5">
        <v>137.57</v>
      </c>
      <c r="AS2" s="5">
        <v>1.669</v>
      </c>
      <c r="AT2" s="5">
        <v>0.393</v>
      </c>
      <c r="BB2" s="4">
        <v>0.404</v>
      </c>
      <c r="BC2" s="4">
        <v>0.198</v>
      </c>
      <c r="BE2" s="4">
        <v>0.193</v>
      </c>
      <c r="BF2" s="4">
        <v>326.172</v>
      </c>
      <c r="BG2" s="4">
        <v>2240.904</v>
      </c>
      <c r="BH2" s="4">
        <v>10.2366741018892</v>
      </c>
      <c r="BI2" s="4">
        <v>0.2672005946862883</v>
      </c>
      <c r="BJ2" s="4">
        <v>186.823</v>
      </c>
      <c r="BK2" s="4">
        <v>4558.05</v>
      </c>
      <c r="BL2" s="4">
        <v>23.679</v>
      </c>
      <c r="BM2" s="4">
        <v>0.267</v>
      </c>
      <c r="BN2" s="4">
        <v>0</v>
      </c>
      <c r="BO2" s="4">
        <v>0</v>
      </c>
      <c r="BQ2" s="4">
        <v>71596.46000000001</v>
      </c>
      <c r="BR2" s="4">
        <v>0</v>
      </c>
      <c r="BS2" s="4">
        <v>4.945</v>
      </c>
      <c r="BT2" s="4">
        <v>4658.952</v>
      </c>
      <c r="BU2" s="4">
        <v>94.783</v>
      </c>
      <c r="BW2">
        <v>0.364</v>
      </c>
    </row>
    <row r="3" spans="1:75">
      <c r="A3">
        <v>77</v>
      </c>
      <c r="B3" t="s">
        <v>2</v>
      </c>
      <c r="C3" t="s">
        <v>4</v>
      </c>
      <c r="D3" t="s">
        <v>6</v>
      </c>
      <c r="E3" t="s">
        <v>8</v>
      </c>
      <c r="F3">
        <v>85</v>
      </c>
      <c r="G3">
        <v>20</v>
      </c>
      <c r="H3">
        <v>0</v>
      </c>
      <c r="I3">
        <v>60</v>
      </c>
      <c r="J3">
        <v>4</v>
      </c>
      <c r="K3">
        <v>2</v>
      </c>
      <c r="L3" t="s">
        <v>17</v>
      </c>
      <c r="M3" t="s">
        <v>19</v>
      </c>
      <c r="N3">
        <v>5000</v>
      </c>
      <c r="O3">
        <v>10</v>
      </c>
      <c r="P3" s="2" t="s">
        <v>24</v>
      </c>
      <c r="Q3" s="3">
        <v>20</v>
      </c>
      <c r="R3" s="3">
        <v>55</v>
      </c>
      <c r="S3" s="4">
        <v>0.256</v>
      </c>
      <c r="T3" s="4">
        <v>0.127</v>
      </c>
      <c r="U3" s="4">
        <v>0.243</v>
      </c>
      <c r="V3" s="4">
        <v>0.101</v>
      </c>
      <c r="W3" s="4">
        <v>0.383</v>
      </c>
      <c r="X3" s="4">
        <v>0.344</v>
      </c>
      <c r="Y3" s="4">
        <v>55.269</v>
      </c>
      <c r="Z3" s="4">
        <v>0.110635728406026</v>
      </c>
      <c r="AA3" s="4">
        <v>0.005105740001816493</v>
      </c>
      <c r="AB3" s="4">
        <f>SQRT(Z3*Z3 + AA3*AA3)</f>
        <v>0</v>
      </c>
      <c r="AC3" s="3">
        <f>ATAN2(Z3, AA3)/PI()*180</f>
        <v>0</v>
      </c>
      <c r="AD3" s="5">
        <v>-1.36</v>
      </c>
      <c r="AE3" s="5">
        <v>-31.17</v>
      </c>
      <c r="AF3" s="5">
        <v>-29.81</v>
      </c>
      <c r="AG3" s="5">
        <v>-24.09</v>
      </c>
      <c r="AH3" s="5">
        <v>-21.76</v>
      </c>
      <c r="AI3" s="5">
        <v>-1.37</v>
      </c>
      <c r="AJ3" s="5">
        <v>-31.99</v>
      </c>
      <c r="AK3" s="5">
        <v>-30.62</v>
      </c>
      <c r="AL3" s="5">
        <v>1.67</v>
      </c>
      <c r="AM3" s="5">
        <v>0.4</v>
      </c>
      <c r="AN3" s="5">
        <v>-40.288</v>
      </c>
      <c r="AO3" s="5">
        <v>0.119</v>
      </c>
      <c r="AP3" s="5">
        <v>0.197</v>
      </c>
      <c r="AQ3" s="5">
        <v>182.248</v>
      </c>
      <c r="AR3" s="5">
        <v>137.219</v>
      </c>
      <c r="AS3" s="5">
        <v>1.646</v>
      </c>
      <c r="AT3" s="5">
        <v>0.504</v>
      </c>
      <c r="BB3" s="4">
        <v>0.46</v>
      </c>
      <c r="BC3" s="4">
        <v>0.258</v>
      </c>
      <c r="BE3" s="4">
        <v>0.235</v>
      </c>
      <c r="BF3" s="4">
        <v>369.829</v>
      </c>
      <c r="BG3" s="4">
        <v>1573.355</v>
      </c>
      <c r="BH3" s="4">
        <v>26.52043575289715</v>
      </c>
      <c r="BI3" s="4">
        <v>0.7662922368034311</v>
      </c>
      <c r="BJ3" s="4">
        <v>186.135</v>
      </c>
      <c r="BK3" s="4">
        <v>2947.817</v>
      </c>
      <c r="BL3" s="4">
        <v>34.867</v>
      </c>
      <c r="BM3" s="4">
        <v>0.766</v>
      </c>
      <c r="BN3" s="4">
        <v>0</v>
      </c>
      <c r="BO3" s="4">
        <v>0</v>
      </c>
      <c r="BQ3" s="4">
        <v>71624.762</v>
      </c>
      <c r="BR3" s="4">
        <v>0</v>
      </c>
      <c r="BS3" s="4">
        <v>5.304</v>
      </c>
      <c r="BT3" s="4">
        <v>4192</v>
      </c>
      <c r="BU3" s="4">
        <v>93.59399999999999</v>
      </c>
      <c r="BW3">
        <v>0.413</v>
      </c>
    </row>
    <row r="4" spans="1:75">
      <c r="A4">
        <v>77</v>
      </c>
      <c r="B4" t="s">
        <v>2</v>
      </c>
      <c r="C4" t="s">
        <v>4</v>
      </c>
      <c r="D4" t="s">
        <v>6</v>
      </c>
      <c r="E4" t="s">
        <v>8</v>
      </c>
      <c r="F4">
        <v>85</v>
      </c>
      <c r="G4">
        <v>20</v>
      </c>
      <c r="H4">
        <v>0</v>
      </c>
      <c r="I4">
        <v>60</v>
      </c>
      <c r="J4">
        <v>4</v>
      </c>
      <c r="K4">
        <v>1</v>
      </c>
      <c r="L4" t="s">
        <v>17</v>
      </c>
      <c r="M4" t="s">
        <v>19</v>
      </c>
      <c r="N4">
        <v>5000</v>
      </c>
      <c r="O4">
        <v>10</v>
      </c>
      <c r="P4" s="2" t="s">
        <v>25</v>
      </c>
      <c r="Q4" s="3">
        <v>20</v>
      </c>
      <c r="R4" s="3">
        <v>55</v>
      </c>
      <c r="S4" s="4">
        <v>0.227</v>
      </c>
      <c r="T4" s="4">
        <v>0.135</v>
      </c>
      <c r="U4" s="4">
        <v>0.218</v>
      </c>
      <c r="V4" s="4">
        <v>0.106</v>
      </c>
      <c r="W4" s="4">
        <v>0.363</v>
      </c>
      <c r="X4" s="4">
        <v>0.324</v>
      </c>
      <c r="Y4" s="4">
        <v>55.279</v>
      </c>
      <c r="Z4" s="4">
        <v>0.1050710740445619</v>
      </c>
      <c r="AA4" s="4">
        <v>0.003401818158094267</v>
      </c>
      <c r="AB4" s="4">
        <f>SQRT(Z4*Z4 + AA4*AA4)</f>
        <v>0</v>
      </c>
      <c r="AC4" s="3">
        <f>ATAN2(Z4, AA4)/PI()*180</f>
        <v>0</v>
      </c>
      <c r="AD4" s="5">
        <v>-1.38</v>
      </c>
      <c r="AE4" s="5">
        <v>-31.24</v>
      </c>
      <c r="AF4" s="5">
        <v>-29.85</v>
      </c>
      <c r="AG4" s="5">
        <v>-24.03</v>
      </c>
      <c r="AH4" s="5">
        <v>-21.09</v>
      </c>
      <c r="AI4" s="5">
        <v>-1.39</v>
      </c>
      <c r="AJ4" s="5">
        <v>-31.93</v>
      </c>
      <c r="AK4" s="5">
        <v>-30.55</v>
      </c>
      <c r="AL4" s="5">
        <v>0.46</v>
      </c>
      <c r="AM4" s="5">
        <v>0.43</v>
      </c>
      <c r="AN4" s="5">
        <v>-40.598</v>
      </c>
      <c r="AO4" s="5">
        <v>0.116</v>
      </c>
      <c r="AP4" s="5">
        <v>0.173</v>
      </c>
      <c r="AQ4" s="5">
        <v>182.044</v>
      </c>
      <c r="AR4" s="5">
        <v>137.708</v>
      </c>
      <c r="AS4" s="5">
        <v>1.635</v>
      </c>
      <c r="AT4" s="5">
        <v>0.541</v>
      </c>
      <c r="BB4" s="4">
        <v>0.467</v>
      </c>
      <c r="BC4" s="4">
        <v>0.219</v>
      </c>
      <c r="BE4" s="4">
        <v>0.205</v>
      </c>
      <c r="BF4" s="4">
        <v>233.606</v>
      </c>
      <c r="BG4" s="4">
        <v>1368.025</v>
      </c>
      <c r="BH4" s="4">
        <v>20.42697480484944</v>
      </c>
      <c r="BI4" s="4">
        <v>1.249229958955324</v>
      </c>
      <c r="BJ4" s="4">
        <v>302.251</v>
      </c>
      <c r="BK4" s="4">
        <v>1515.638</v>
      </c>
      <c r="BL4" s="4">
        <v>30.451</v>
      </c>
      <c r="BM4" s="4">
        <v>1.249</v>
      </c>
      <c r="BN4" s="4">
        <v>0</v>
      </c>
      <c r="BO4" s="4">
        <v>0</v>
      </c>
      <c r="BQ4" s="4">
        <v>71816.798</v>
      </c>
      <c r="BR4" s="4">
        <v>0</v>
      </c>
      <c r="BS4" s="4">
        <v>6.471</v>
      </c>
      <c r="BT4" s="4">
        <v>5375.133</v>
      </c>
      <c r="BU4" s="4">
        <v>138.378</v>
      </c>
      <c r="BW4">
        <v>0.411</v>
      </c>
    </row>
    <row r="5" spans="1:75">
      <c r="A5">
        <v>77</v>
      </c>
      <c r="B5" t="s">
        <v>2</v>
      </c>
      <c r="C5" t="s">
        <v>4</v>
      </c>
      <c r="D5" t="s">
        <v>6</v>
      </c>
      <c r="E5" t="s">
        <v>9</v>
      </c>
      <c r="F5">
        <v>5</v>
      </c>
      <c r="G5">
        <v>5</v>
      </c>
      <c r="H5">
        <v>0</v>
      </c>
      <c r="I5">
        <v>60</v>
      </c>
      <c r="J5">
        <v>4</v>
      </c>
      <c r="K5">
        <v>1</v>
      </c>
      <c r="L5" t="s">
        <v>17</v>
      </c>
      <c r="M5" t="s">
        <v>19</v>
      </c>
      <c r="N5">
        <v>5000</v>
      </c>
      <c r="O5">
        <v>10</v>
      </c>
      <c r="P5" s="2" t="s">
        <v>26</v>
      </c>
      <c r="Q5" s="3">
        <v>5</v>
      </c>
      <c r="R5" s="3">
        <v>55</v>
      </c>
      <c r="S5" s="4">
        <v>0.229</v>
      </c>
      <c r="T5" s="4">
        <v>0.08500000000000001</v>
      </c>
      <c r="U5" s="4">
        <v>0.165</v>
      </c>
      <c r="V5" s="4">
        <v>0.08500000000000001</v>
      </c>
      <c r="W5" s="4">
        <v>0.314</v>
      </c>
      <c r="X5" s="4">
        <v>0.25</v>
      </c>
      <c r="Y5" s="4">
        <v>55.421</v>
      </c>
      <c r="Z5" s="4">
        <v>0.1293644087333639</v>
      </c>
      <c r="AA5" s="4">
        <v>-0.09097739128573679</v>
      </c>
      <c r="AB5" s="4">
        <f>SQRT(Z5*Z5 + AA5*AA5)</f>
        <v>0</v>
      </c>
      <c r="AC5" s="3">
        <f>ATAN2(Z5, AA5)/PI()*180</f>
        <v>0</v>
      </c>
      <c r="AD5" s="5">
        <v>-1.37</v>
      </c>
      <c r="AE5" s="5">
        <v>-37</v>
      </c>
      <c r="AF5" s="5">
        <v>-35.63</v>
      </c>
      <c r="AG5" s="5">
        <v>-28.9</v>
      </c>
      <c r="AH5" s="5">
        <v>-25.62</v>
      </c>
      <c r="AI5" s="5">
        <v>-1.51</v>
      </c>
      <c r="AJ5" s="5">
        <v>-37.21</v>
      </c>
      <c r="AK5" s="5">
        <v>-35.7</v>
      </c>
      <c r="AL5" s="5">
        <v>0.7</v>
      </c>
      <c r="AM5" s="5">
        <v>0.54</v>
      </c>
      <c r="AN5" s="5">
        <v>-40.624</v>
      </c>
      <c r="AO5" s="5">
        <v>0.125</v>
      </c>
      <c r="AP5" s="5">
        <v>3.288</v>
      </c>
      <c r="AQ5" s="5">
        <v>336.797</v>
      </c>
      <c r="AR5" s="5">
        <v>88.053</v>
      </c>
      <c r="AS5" s="5">
        <v>1.498</v>
      </c>
      <c r="AT5" s="5">
        <v>0.546</v>
      </c>
      <c r="BB5" s="4">
        <v>0.365</v>
      </c>
      <c r="BC5" s="4">
        <v>0.225</v>
      </c>
      <c r="BE5" s="4">
        <v>0.157</v>
      </c>
      <c r="BF5" s="4">
        <v>374.689</v>
      </c>
      <c r="BG5" s="4">
        <v>1376.478</v>
      </c>
      <c r="BH5" s="4">
        <v>7.614365191983552</v>
      </c>
      <c r="BI5" s="4">
        <v>0.1773048981753473</v>
      </c>
      <c r="BJ5" s="4">
        <v>232.379</v>
      </c>
      <c r="BK5" s="4">
        <v>736.567</v>
      </c>
      <c r="BL5" s="4">
        <v>15.511</v>
      </c>
      <c r="BM5" s="4">
        <v>0.177</v>
      </c>
      <c r="BN5" s="4">
        <v>0</v>
      </c>
      <c r="BO5" s="4">
        <v>0</v>
      </c>
      <c r="BQ5" s="4">
        <v>53767.464</v>
      </c>
      <c r="BR5" s="4">
        <v>0</v>
      </c>
      <c r="BS5" s="4">
        <v>0</v>
      </c>
      <c r="BT5" s="4">
        <v>53767.464</v>
      </c>
      <c r="BU5" s="4">
        <v>53767.464</v>
      </c>
      <c r="BW5">
        <v>0.332</v>
      </c>
    </row>
    <row r="6" spans="1:75">
      <c r="A6">
        <v>77</v>
      </c>
      <c r="B6" t="s">
        <v>2</v>
      </c>
      <c r="C6" t="s">
        <v>4</v>
      </c>
      <c r="D6" t="s">
        <v>6</v>
      </c>
      <c r="E6" t="s">
        <v>9</v>
      </c>
      <c r="F6">
        <v>5</v>
      </c>
      <c r="G6">
        <v>5</v>
      </c>
      <c r="H6">
        <v>0</v>
      </c>
      <c r="I6">
        <v>60</v>
      </c>
      <c r="J6">
        <v>4</v>
      </c>
      <c r="K6">
        <v>0</v>
      </c>
      <c r="L6" t="s">
        <v>17</v>
      </c>
      <c r="M6" t="s">
        <v>19</v>
      </c>
      <c r="N6">
        <v>5000</v>
      </c>
      <c r="O6">
        <v>10</v>
      </c>
      <c r="P6" s="2" t="s">
        <v>27</v>
      </c>
      <c r="Q6" s="3">
        <v>5</v>
      </c>
      <c r="R6" s="3">
        <v>55</v>
      </c>
      <c r="S6" s="4">
        <v>0.232</v>
      </c>
      <c r="T6" s="4">
        <v>0.097</v>
      </c>
      <c r="U6" s="4">
        <v>0.157</v>
      </c>
      <c r="V6" s="4">
        <v>0.099</v>
      </c>
      <c r="W6" s="4">
        <v>0.33</v>
      </c>
      <c r="X6" s="4">
        <v>0.256</v>
      </c>
      <c r="Y6" s="4">
        <v>55.416</v>
      </c>
      <c r="Z6" s="4">
        <v>0.1451973528748462</v>
      </c>
      <c r="AA6" s="4">
        <v>-0.08806418414117761</v>
      </c>
      <c r="AB6" s="4">
        <f>SQRT(Z6*Z6 + AA6*AA6)</f>
        <v>0</v>
      </c>
      <c r="AC6" s="3">
        <f>ATAN2(Z6, AA6)/PI()*180</f>
        <v>0</v>
      </c>
      <c r="AD6" s="5">
        <v>-1.41</v>
      </c>
      <c r="AE6" s="5">
        <v>-28.15</v>
      </c>
      <c r="AF6" s="5">
        <v>-26.75</v>
      </c>
      <c r="AG6" s="5">
        <v>-21.26</v>
      </c>
      <c r="AH6" s="5">
        <v>-19.56</v>
      </c>
      <c r="AI6" s="5">
        <v>-1.54</v>
      </c>
      <c r="AJ6" s="5">
        <v>-29.85</v>
      </c>
      <c r="AK6" s="5">
        <v>-28.31</v>
      </c>
      <c r="AL6" s="5">
        <v>-0.07000000000000001</v>
      </c>
      <c r="AM6" s="5">
        <v>0.6</v>
      </c>
      <c r="AN6" s="5">
        <v>-40.799</v>
      </c>
      <c r="AO6" s="5">
        <v>0.121</v>
      </c>
      <c r="AP6" s="5">
        <v>3.264</v>
      </c>
      <c r="AQ6" s="5">
        <v>343.542</v>
      </c>
      <c r="AR6" s="5">
        <v>74.79900000000001</v>
      </c>
      <c r="AS6" s="5">
        <v>2.869</v>
      </c>
      <c r="AT6" s="5">
        <v>1.298</v>
      </c>
      <c r="BB6" s="4">
        <v>0.406</v>
      </c>
      <c r="BC6" s="4">
        <v>0.23</v>
      </c>
      <c r="BE6" s="4">
        <v>0.137</v>
      </c>
      <c r="BF6" s="4">
        <v>325.589</v>
      </c>
      <c r="BG6" s="4">
        <v>808.433</v>
      </c>
      <c r="BH6" s="4">
        <v>5.930493029730671</v>
      </c>
      <c r="BI6" s="4">
        <v>0</v>
      </c>
      <c r="BJ6" s="4">
        <v>420.259</v>
      </c>
      <c r="BK6" s="4">
        <v>1465.666</v>
      </c>
      <c r="BL6" s="4">
        <v>16.702</v>
      </c>
      <c r="BM6" s="4">
        <v>0</v>
      </c>
      <c r="BN6" s="4">
        <v>0</v>
      </c>
      <c r="BO6" s="4">
        <v>0</v>
      </c>
      <c r="BQ6" s="4">
        <v>652.636</v>
      </c>
      <c r="BR6" s="4">
        <v>36.057</v>
      </c>
      <c r="BS6" s="4">
        <v>4.502</v>
      </c>
      <c r="BT6" s="4">
        <v>1432.692</v>
      </c>
      <c r="BU6" s="4">
        <v>231.878</v>
      </c>
      <c r="BW6">
        <v>0.319</v>
      </c>
    </row>
    <row r="7" spans="1:75">
      <c r="A7">
        <v>77</v>
      </c>
      <c r="B7" t="s">
        <v>2</v>
      </c>
      <c r="C7" t="s">
        <v>4</v>
      </c>
      <c r="D7" t="s">
        <v>6</v>
      </c>
      <c r="E7" t="s">
        <v>9</v>
      </c>
      <c r="F7">
        <v>5</v>
      </c>
      <c r="G7">
        <v>5</v>
      </c>
      <c r="H7">
        <v>0</v>
      </c>
      <c r="I7">
        <v>60</v>
      </c>
      <c r="J7">
        <v>4</v>
      </c>
      <c r="K7">
        <v>-1</v>
      </c>
      <c r="L7" t="s">
        <v>17</v>
      </c>
      <c r="M7" t="s">
        <v>19</v>
      </c>
      <c r="N7">
        <v>5000</v>
      </c>
      <c r="O7">
        <v>10</v>
      </c>
      <c r="P7" s="2" t="s">
        <v>28</v>
      </c>
      <c r="Q7" s="3">
        <v>5</v>
      </c>
      <c r="R7" s="3">
        <v>55</v>
      </c>
      <c r="S7" s="4">
        <v>0.479</v>
      </c>
      <c r="T7" s="4">
        <v>0.346</v>
      </c>
      <c r="U7" s="4">
        <v>0.476</v>
      </c>
      <c r="V7" s="4">
        <v>0.348</v>
      </c>
      <c r="W7" s="4">
        <v>0.824</v>
      </c>
      <c r="X7" s="4">
        <v>0.824</v>
      </c>
      <c r="Y7" s="4">
        <v>54.919</v>
      </c>
      <c r="Z7" s="4">
        <v>0.01202919939172017</v>
      </c>
      <c r="AA7" s="4">
        <v>-0.02142801763902113</v>
      </c>
      <c r="AB7" s="4">
        <f>SQRT(Z7*Z7 + AA7*AA7)</f>
        <v>0</v>
      </c>
      <c r="AC7" s="3">
        <f>ATAN2(Z7, AA7)/PI()*180</f>
        <v>0</v>
      </c>
      <c r="AD7" s="5">
        <v>-2.07</v>
      </c>
      <c r="AE7" s="5">
        <v>-36.26</v>
      </c>
      <c r="AF7" s="5">
        <v>-34.2</v>
      </c>
      <c r="AG7" s="5">
        <v>-10.53</v>
      </c>
      <c r="AH7" s="5">
        <v>12.57</v>
      </c>
      <c r="AI7" s="5">
        <v>-4.64</v>
      </c>
      <c r="AJ7" s="5">
        <v>-36.36</v>
      </c>
      <c r="AK7" s="5">
        <v>-31.72</v>
      </c>
      <c r="AL7" s="5">
        <v>-3.59</v>
      </c>
      <c r="AM7" s="5">
        <v>1.8</v>
      </c>
      <c r="AN7" s="5">
        <v>-41.258</v>
      </c>
      <c r="AO7" s="5">
        <v>0.371</v>
      </c>
      <c r="AP7" s="5">
        <v>3.668</v>
      </c>
      <c r="AQ7" s="5">
        <v>252.644</v>
      </c>
      <c r="AR7" s="5">
        <v>164.292</v>
      </c>
      <c r="AS7" s="5">
        <v>4.341</v>
      </c>
      <c r="AT7" s="5">
        <v>31.628</v>
      </c>
      <c r="BB7" s="4">
        <v>1.131</v>
      </c>
      <c r="BC7" s="4">
        <v>0.385</v>
      </c>
      <c r="BE7" s="4">
        <v>0.375</v>
      </c>
      <c r="BF7" s="4">
        <v>610.294</v>
      </c>
      <c r="BG7" s="4">
        <v>3467.45</v>
      </c>
      <c r="BH7" s="4">
        <v>60.79578604136988</v>
      </c>
      <c r="BI7" s="4">
        <v>0.6428266256429283</v>
      </c>
      <c r="BJ7" s="4">
        <v>537.9829999999999</v>
      </c>
      <c r="BK7" s="4">
        <v>3421.428</v>
      </c>
      <c r="BL7" s="4">
        <v>62.328</v>
      </c>
      <c r="BM7" s="4">
        <v>0.643</v>
      </c>
      <c r="BN7" s="4">
        <v>11.18</v>
      </c>
      <c r="BO7" s="4">
        <v>0.08599999999999999</v>
      </c>
      <c r="BQ7" s="4">
        <v>2261.805</v>
      </c>
      <c r="BR7" s="4">
        <v>11.789</v>
      </c>
      <c r="BS7" s="4">
        <v>0.71</v>
      </c>
      <c r="BT7" s="4">
        <v>16484.41</v>
      </c>
      <c r="BU7" s="4">
        <v>256.473</v>
      </c>
      <c r="BW7">
        <v>1.132</v>
      </c>
    </row>
    <row r="8" spans="1:75">
      <c r="A8">
        <v>77</v>
      </c>
      <c r="B8" t="s">
        <v>2</v>
      </c>
      <c r="C8" t="s">
        <v>4</v>
      </c>
      <c r="D8" t="s">
        <v>6</v>
      </c>
      <c r="E8" t="s">
        <v>9</v>
      </c>
      <c r="F8">
        <v>5</v>
      </c>
      <c r="G8">
        <v>5</v>
      </c>
      <c r="H8">
        <v>0</v>
      </c>
      <c r="I8">
        <v>60</v>
      </c>
      <c r="J8">
        <v>4</v>
      </c>
      <c r="K8">
        <v>3</v>
      </c>
      <c r="L8" t="s">
        <v>17</v>
      </c>
      <c r="M8" t="s">
        <v>19</v>
      </c>
      <c r="N8">
        <v>1000</v>
      </c>
      <c r="O8">
        <v>10</v>
      </c>
      <c r="P8" s="2" t="s">
        <v>29</v>
      </c>
      <c r="Q8" s="3">
        <v>5</v>
      </c>
      <c r="R8" s="3">
        <v>55</v>
      </c>
      <c r="S8" s="4">
        <v>0.234</v>
      </c>
      <c r="T8" s="4">
        <v>0.082</v>
      </c>
      <c r="U8" s="4">
        <v>0.159</v>
      </c>
      <c r="V8" s="4">
        <v>0.08400000000000001</v>
      </c>
      <c r="W8" s="4">
        <v>0.316</v>
      </c>
      <c r="X8" s="4">
        <v>0.243</v>
      </c>
      <c r="Y8" s="4">
        <v>55.413</v>
      </c>
      <c r="Z8" s="4">
        <v>0.1572944726381154</v>
      </c>
      <c r="AA8" s="4">
        <v>-0.06592485822967181</v>
      </c>
      <c r="AB8" s="4">
        <f>SQRT(Z8*Z8 + AA8*AA8)</f>
        <v>0</v>
      </c>
      <c r="AC8" s="3">
        <f>ATAN2(Z8, AA8)/PI()*180</f>
        <v>0</v>
      </c>
      <c r="AD8" s="5">
        <v>-1.35</v>
      </c>
      <c r="AE8" s="5">
        <v>-31.4</v>
      </c>
      <c r="AF8" s="5">
        <v>-30.05</v>
      </c>
      <c r="AG8" s="5">
        <v>-26.62</v>
      </c>
      <c r="AH8" s="5">
        <v>-25.11</v>
      </c>
      <c r="AI8" s="5">
        <v>-1.51</v>
      </c>
      <c r="AJ8" s="5">
        <v>-32.47</v>
      </c>
      <c r="AK8" s="5">
        <v>-30.96</v>
      </c>
      <c r="AL8" s="5">
        <v>2.63</v>
      </c>
      <c r="AM8" s="5">
        <v>0.52</v>
      </c>
      <c r="AN8" s="5">
        <v>-40.084</v>
      </c>
      <c r="AO8" s="5">
        <v>0.167</v>
      </c>
      <c r="AP8" s="5">
        <v>3.271</v>
      </c>
      <c r="AQ8" s="5">
        <v>339.417</v>
      </c>
      <c r="AR8" s="5">
        <v>83.261</v>
      </c>
      <c r="AS8" s="5">
        <v>2.15</v>
      </c>
      <c r="AT8" s="5">
        <v>0.622</v>
      </c>
      <c r="BB8" s="4">
        <v>0.373</v>
      </c>
      <c r="BC8" s="4">
        <v>0.24</v>
      </c>
      <c r="BE8" s="4">
        <v>0.143</v>
      </c>
      <c r="BF8" s="4">
        <v>187.137</v>
      </c>
      <c r="BG8" s="4">
        <v>476.965</v>
      </c>
      <c r="BH8" s="4">
        <v>5.085928276400383</v>
      </c>
      <c r="BI8" s="4">
        <v>0.7136582612512046</v>
      </c>
      <c r="BJ8" s="4">
        <v>326.717</v>
      </c>
      <c r="BK8" s="4">
        <v>923.013</v>
      </c>
      <c r="BL8" s="4">
        <v>15.188</v>
      </c>
      <c r="BM8" s="4">
        <v>0.714</v>
      </c>
      <c r="BN8" s="4">
        <v>0</v>
      </c>
      <c r="BO8" s="4">
        <v>0</v>
      </c>
      <c r="BQ8" s="4">
        <v>53736.622</v>
      </c>
      <c r="BR8" s="4">
        <v>0</v>
      </c>
      <c r="BS8" s="4">
        <v>0</v>
      </c>
      <c r="BT8" s="4">
        <v>53736.622</v>
      </c>
      <c r="BU8" s="4">
        <v>53736.622</v>
      </c>
      <c r="BW8">
        <v>0.314</v>
      </c>
    </row>
    <row r="9" spans="1:75">
      <c r="A9">
        <v>77</v>
      </c>
      <c r="B9" t="s">
        <v>2</v>
      </c>
      <c r="C9" t="s">
        <v>4</v>
      </c>
      <c r="D9" t="s">
        <v>6</v>
      </c>
      <c r="E9" t="s">
        <v>9</v>
      </c>
      <c r="F9">
        <v>5</v>
      </c>
      <c r="G9">
        <v>5</v>
      </c>
      <c r="H9">
        <v>0</v>
      </c>
      <c r="I9">
        <v>60</v>
      </c>
      <c r="J9">
        <v>4</v>
      </c>
      <c r="K9">
        <v>2</v>
      </c>
      <c r="L9" t="s">
        <v>17</v>
      </c>
      <c r="M9" t="s">
        <v>19</v>
      </c>
      <c r="N9">
        <v>1000</v>
      </c>
      <c r="O9">
        <v>10</v>
      </c>
      <c r="P9" s="2" t="s">
        <v>30</v>
      </c>
      <c r="Q9" s="3">
        <v>5</v>
      </c>
      <c r="R9" s="3">
        <v>55</v>
      </c>
      <c r="S9" s="4">
        <v>0.221</v>
      </c>
      <c r="T9" s="4">
        <v>0.082</v>
      </c>
      <c r="U9" s="4">
        <v>0.152</v>
      </c>
      <c r="V9" s="4">
        <v>0.075</v>
      </c>
      <c r="W9" s="4">
        <v>0.303</v>
      </c>
      <c r="X9" s="4">
        <v>0.227</v>
      </c>
      <c r="Y9" s="4">
        <v>55.4</v>
      </c>
      <c r="Z9" s="4">
        <v>0.134523497433367</v>
      </c>
      <c r="AA9" s="4">
        <v>-0.09358352368223835</v>
      </c>
      <c r="AB9" s="4">
        <f>SQRT(Z9*Z9 + AA9*AA9)</f>
        <v>0</v>
      </c>
      <c r="AC9" s="3">
        <f>ATAN2(Z9, AA9)/PI()*180</f>
        <v>0</v>
      </c>
      <c r="AD9" s="5">
        <v>-1.38</v>
      </c>
      <c r="AE9" s="5">
        <v>-27.79</v>
      </c>
      <c r="AF9" s="5">
        <v>-26.4</v>
      </c>
      <c r="AG9" s="5">
        <v>-22.31</v>
      </c>
      <c r="AH9" s="5">
        <v>-20.23</v>
      </c>
      <c r="AI9" s="5">
        <v>-1.53</v>
      </c>
      <c r="AJ9" s="5">
        <v>-29.66</v>
      </c>
      <c r="AK9" s="5">
        <v>-28.14</v>
      </c>
      <c r="AL9" s="5">
        <v>1.89</v>
      </c>
      <c r="AM9" s="5">
        <v>0.53</v>
      </c>
      <c r="AN9" s="5">
        <v>-40.317</v>
      </c>
      <c r="AO9" s="5">
        <v>0.153</v>
      </c>
      <c r="AP9" s="5">
        <v>3.286</v>
      </c>
      <c r="AQ9" s="5">
        <v>347.978</v>
      </c>
      <c r="AR9" s="5">
        <v>64.212</v>
      </c>
      <c r="AS9" s="5">
        <v>2.822</v>
      </c>
      <c r="AT9" s="5">
        <v>1.107</v>
      </c>
      <c r="BB9" s="4">
        <v>0.351</v>
      </c>
      <c r="BC9" s="4">
        <v>0.226</v>
      </c>
      <c r="BE9" s="4">
        <v>0.141</v>
      </c>
      <c r="BF9" s="4">
        <v>139.241</v>
      </c>
      <c r="BG9" s="4">
        <v>418.055</v>
      </c>
      <c r="BH9" s="4">
        <v>2.82623477496707</v>
      </c>
      <c r="BI9" s="4">
        <v>0.444363078513038</v>
      </c>
      <c r="BJ9" s="4">
        <v>326.08</v>
      </c>
      <c r="BK9" s="4">
        <v>1102.019</v>
      </c>
      <c r="BL9" s="4">
        <v>13.682</v>
      </c>
      <c r="BM9" s="4">
        <v>0.444</v>
      </c>
      <c r="BN9" s="4">
        <v>0</v>
      </c>
      <c r="BO9" s="4">
        <v>0</v>
      </c>
      <c r="BQ9" s="4">
        <v>53806.089</v>
      </c>
      <c r="BR9" s="4">
        <v>24.634</v>
      </c>
      <c r="BS9" s="4">
        <v>8.475</v>
      </c>
      <c r="BT9" s="4">
        <v>3235.444</v>
      </c>
      <c r="BU9" s="4">
        <v>232.838</v>
      </c>
      <c r="BW9">
        <v>0.293</v>
      </c>
    </row>
    <row r="10" spans="1:75">
      <c r="A10">
        <v>77</v>
      </c>
      <c r="B10" t="s">
        <v>2</v>
      </c>
      <c r="C10" t="s">
        <v>4</v>
      </c>
      <c r="D10" t="s">
        <v>6</v>
      </c>
      <c r="E10" t="s">
        <v>9</v>
      </c>
      <c r="F10">
        <v>5</v>
      </c>
      <c r="G10">
        <v>5</v>
      </c>
      <c r="H10">
        <v>0</v>
      </c>
      <c r="I10">
        <v>60</v>
      </c>
      <c r="J10">
        <v>4</v>
      </c>
      <c r="K10">
        <v>1</v>
      </c>
      <c r="L10" t="s">
        <v>17</v>
      </c>
      <c r="M10" t="s">
        <v>19</v>
      </c>
      <c r="N10">
        <v>1000</v>
      </c>
      <c r="O10">
        <v>10</v>
      </c>
      <c r="P10" s="2" t="s">
        <v>31</v>
      </c>
      <c r="Q10" s="3">
        <v>5</v>
      </c>
      <c r="R10" s="3">
        <v>55</v>
      </c>
      <c r="S10" s="4">
        <v>0.222</v>
      </c>
      <c r="T10" s="4">
        <v>0.095</v>
      </c>
      <c r="U10" s="4">
        <v>0.161</v>
      </c>
      <c r="V10" s="4">
        <v>0.08400000000000001</v>
      </c>
      <c r="W10" s="4">
        <v>0.317</v>
      </c>
      <c r="X10" s="4">
        <v>0.245</v>
      </c>
      <c r="Y10" s="4">
        <v>55.474</v>
      </c>
      <c r="Z10" s="4">
        <v>0.130281260430923</v>
      </c>
      <c r="AA10" s="4">
        <v>-0.09231544992678882</v>
      </c>
      <c r="AB10" s="4">
        <f>SQRT(Z10*Z10 + AA10*AA10)</f>
        <v>0</v>
      </c>
      <c r="AC10" s="3">
        <f>ATAN2(Z10, AA10)/PI()*180</f>
        <v>0</v>
      </c>
      <c r="AD10" s="5">
        <v>-1.38</v>
      </c>
      <c r="AE10" s="5">
        <v>-31.05</v>
      </c>
      <c r="AF10" s="5">
        <v>-29.67</v>
      </c>
      <c r="AG10" s="5">
        <v>-25.38</v>
      </c>
      <c r="AH10" s="5">
        <v>-23.39</v>
      </c>
      <c r="AI10" s="5">
        <v>-1.52</v>
      </c>
      <c r="AJ10" s="5">
        <v>-32.37</v>
      </c>
      <c r="AK10" s="5">
        <v>-30.85</v>
      </c>
      <c r="AL10" s="5">
        <v>0.7</v>
      </c>
      <c r="AM10" s="5">
        <v>0.57</v>
      </c>
      <c r="AN10" s="5">
        <v>-40.647</v>
      </c>
      <c r="AO10" s="5">
        <v>0.122</v>
      </c>
      <c r="AP10" s="5">
        <v>3.262</v>
      </c>
      <c r="AQ10" s="5">
        <v>338.644</v>
      </c>
      <c r="AR10" s="5">
        <v>84.687</v>
      </c>
      <c r="AS10" s="5">
        <v>2.195</v>
      </c>
      <c r="AT10" s="5">
        <v>0.754</v>
      </c>
      <c r="BB10" s="4">
        <v>0.368</v>
      </c>
      <c r="BC10" s="4">
        <v>0.228</v>
      </c>
      <c r="BE10" s="4">
        <v>0.151</v>
      </c>
      <c r="BF10" s="4">
        <v>232.183</v>
      </c>
      <c r="BG10" s="4">
        <v>702.042</v>
      </c>
      <c r="BH10" s="4">
        <v>5.393247376779179</v>
      </c>
      <c r="BI10" s="4">
        <v>0.5320243320544373</v>
      </c>
      <c r="BJ10" s="4">
        <v>394.644</v>
      </c>
      <c r="BK10" s="4">
        <v>1329.537</v>
      </c>
      <c r="BL10" s="4">
        <v>17.639</v>
      </c>
      <c r="BM10" s="4">
        <v>0.532</v>
      </c>
      <c r="BN10" s="4">
        <v>0</v>
      </c>
      <c r="BO10" s="4">
        <v>0</v>
      </c>
      <c r="BQ10" s="4">
        <v>53916.539</v>
      </c>
      <c r="BR10" s="4">
        <v>0</v>
      </c>
      <c r="BS10" s="4">
        <v>1.164</v>
      </c>
      <c r="BT10" s="4">
        <v>7364.83</v>
      </c>
      <c r="BU10" s="4">
        <v>372.871</v>
      </c>
      <c r="BW10">
        <v>0.312</v>
      </c>
    </row>
  </sheetData>
  <conditionalFormatting sqref="AF2:AF10">
    <cfRule type="cellIs" dxfId="0" priority="1" operator="greaterThanOrEqual">
      <formula>-25.0</formula>
    </cfRule>
  </conditionalFormatting>
  <conditionalFormatting sqref="AG2:AG10">
    <cfRule type="cellIs" dxfId="0" priority="2" operator="greaterThanOrEqual">
      <formula>-25.0</formula>
    </cfRule>
  </conditionalFormatting>
  <conditionalFormatting sqref="AH2:AH10">
    <cfRule type="cellIs" dxfId="0" priority="3" operator="greaterThanOrEqual">
      <formula>-25.0</formula>
    </cfRule>
  </conditionalFormatting>
  <conditionalFormatting sqref="AK2:AK10">
    <cfRule type="cellIs" dxfId="0" priority="4" operator="greaterThanOrEqual">
      <formula>-25.0</formula>
    </cfRule>
  </conditionalFormatting>
  <hyperlinks>
    <hyperlink ref="P2" r:id="rId1"/>
    <hyperlink ref="P3" r:id="rId2"/>
    <hyperlink ref="P4" r:id="rId3"/>
    <hyperlink ref="P5" r:id="rId4"/>
    <hyperlink ref="P6" r:id="rId5"/>
    <hyperlink ref="P7" r:id="rId6"/>
    <hyperlink ref="P8" r:id="rId7"/>
    <hyperlink ref="P9" r:id="rId8"/>
    <hyperlink ref="P10" r:id="rId9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2021-07-31T02:06:33Z</dcterms:created>
  <dcterms:modified xsi:type="dcterms:W3CDTF">2021-07-31T02:06:33Z</dcterms:modified>
</cp:coreProperties>
</file>