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tos MGM_OS_Dell\Documentos Maria_Dell\Investigacion_MGM\TRABAJOS de Investigacion\T_Dr. Humberto\Trabajo 2_muestras de agua\"/>
    </mc:Choice>
  </mc:AlternateContent>
  <xr:revisionPtr revIDLastSave="0" documentId="13_ncr:1_{CD809EBA-2461-49D3-B376-890EAAD9441A}" xr6:coauthVersionLast="47" xr6:coauthVersionMax="47" xr10:uidLastSave="{00000000-0000-0000-0000-000000000000}"/>
  <bookViews>
    <workbookView xWindow="-120" yWindow="1032" windowWidth="22344" windowHeight="11532" xr2:uid="{053BD1EF-0019-43C4-B2D9-F759B3D157F2}"/>
  </bookViews>
  <sheets>
    <sheet name="physicochemical 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9" i="1" l="1"/>
  <c r="AC9" i="1"/>
  <c r="AB9" i="1"/>
  <c r="AA9" i="1"/>
  <c r="Z9" i="1"/>
  <c r="Y9" i="1"/>
  <c r="AD8" i="1"/>
  <c r="AC8" i="1"/>
  <c r="AB8" i="1"/>
  <c r="AA8" i="1"/>
  <c r="Z8" i="1"/>
  <c r="Y8" i="1"/>
  <c r="AD7" i="1"/>
  <c r="AC7" i="1"/>
  <c r="AB7" i="1"/>
  <c r="AA7" i="1"/>
  <c r="Z7" i="1"/>
  <c r="Y7" i="1"/>
  <c r="AD6" i="1"/>
  <c r="AC6" i="1"/>
  <c r="AB6" i="1"/>
  <c r="AA6" i="1"/>
  <c r="Z6" i="1"/>
  <c r="Y6" i="1"/>
  <c r="AD5" i="1"/>
  <c r="AC5" i="1"/>
  <c r="AB5" i="1"/>
  <c r="AA5" i="1"/>
  <c r="Z5" i="1"/>
  <c r="Y5" i="1"/>
  <c r="AD4" i="1"/>
  <c r="AC4" i="1"/>
  <c r="AB4" i="1"/>
  <c r="AA4" i="1"/>
  <c r="Z4" i="1"/>
  <c r="Y4" i="1"/>
  <c r="AD3" i="1"/>
  <c r="AC3" i="1"/>
  <c r="AB3" i="1"/>
  <c r="AA3" i="1"/>
  <c r="Z3" i="1"/>
  <c r="Y3" i="1"/>
  <c r="AD2" i="1"/>
  <c r="AC2" i="1"/>
  <c r="AB2" i="1"/>
  <c r="AA2" i="1"/>
  <c r="Z2" i="1"/>
  <c r="Y2" i="1"/>
</calcChain>
</file>

<file path=xl/sharedStrings.xml><?xml version="1.0" encoding="utf-8"?>
<sst xmlns="http://schemas.openxmlformats.org/spreadsheetml/2006/main" count="54" uniqueCount="47">
  <si>
    <t>MUESTRA</t>
  </si>
  <si>
    <t>CVE</t>
  </si>
  <si>
    <t>lat</t>
  </si>
  <si>
    <t>long</t>
  </si>
  <si>
    <t>Calidad</t>
  </si>
  <si>
    <t>BMWP</t>
  </si>
  <si>
    <t>SM1</t>
  </si>
  <si>
    <t>Valerio</t>
  </si>
  <si>
    <t>Calidad regular</t>
  </si>
  <si>
    <t>SM2</t>
  </si>
  <si>
    <t>Marios</t>
  </si>
  <si>
    <t>Muy contaminada</t>
  </si>
  <si>
    <t>SM3</t>
  </si>
  <si>
    <t>El Ticui</t>
  </si>
  <si>
    <t>SM4</t>
  </si>
  <si>
    <t>SAGARPA</t>
  </si>
  <si>
    <t>SM5</t>
  </si>
  <si>
    <t>Cocos</t>
  </si>
  <si>
    <t>Contaminada</t>
  </si>
  <si>
    <t>SM6</t>
  </si>
  <si>
    <t>Nanche</t>
  </si>
  <si>
    <t>SM7</t>
  </si>
  <si>
    <t>Prepa</t>
  </si>
  <si>
    <t>SM8</t>
  </si>
  <si>
    <t>CBTIS</t>
  </si>
  <si>
    <t>pH_pro</t>
  </si>
  <si>
    <t>C.E_pro</t>
  </si>
  <si>
    <t>S.D.T_pro</t>
  </si>
  <si>
    <t xml:space="preserve">SAL_pro </t>
  </si>
  <si>
    <r>
      <t>NH</t>
    </r>
    <r>
      <rPr>
        <b/>
        <vertAlign val="subscript"/>
        <sz val="14"/>
        <color rgb="FFFF0000"/>
        <rFont val="Aptos Narrow"/>
        <family val="2"/>
        <scheme val="minor"/>
      </rPr>
      <t>3</t>
    </r>
    <r>
      <rPr>
        <b/>
        <sz val="14"/>
        <color rgb="FFFF0000"/>
        <rFont val="Aptos Narrow"/>
        <family val="2"/>
        <scheme val="minor"/>
      </rPr>
      <t>_pro</t>
    </r>
  </si>
  <si>
    <t>SO4_pro</t>
  </si>
  <si>
    <t>pH_m1</t>
  </si>
  <si>
    <t>C.E_m1</t>
  </si>
  <si>
    <t>S.D.T_m1</t>
  </si>
  <si>
    <t xml:space="preserve">SAL_m1 </t>
  </si>
  <si>
    <r>
      <t>NH</t>
    </r>
    <r>
      <rPr>
        <b/>
        <vertAlign val="subscript"/>
        <sz val="14"/>
        <color rgb="FF002060"/>
        <rFont val="Aptos Narrow"/>
        <family val="2"/>
        <scheme val="minor"/>
      </rPr>
      <t>3</t>
    </r>
    <r>
      <rPr>
        <b/>
        <sz val="14"/>
        <color rgb="FF002060"/>
        <rFont val="Aptos Narrow"/>
        <family val="2"/>
        <scheme val="minor"/>
      </rPr>
      <t>_m1</t>
    </r>
  </si>
  <si>
    <r>
      <t>SO</t>
    </r>
    <r>
      <rPr>
        <b/>
        <vertAlign val="subscript"/>
        <sz val="14"/>
        <color rgb="FF002060"/>
        <rFont val="Aptos Narrow"/>
        <family val="2"/>
        <scheme val="minor"/>
      </rPr>
      <t>4</t>
    </r>
    <r>
      <rPr>
        <b/>
        <vertAlign val="superscript"/>
        <sz val="14"/>
        <color rgb="FF002060"/>
        <rFont val="Aptos Narrow"/>
        <family val="2"/>
        <scheme val="minor"/>
      </rPr>
      <t>-2</t>
    </r>
    <r>
      <rPr>
        <b/>
        <sz val="14"/>
        <color rgb="FF002060"/>
        <rFont val="Aptos Narrow"/>
        <family val="2"/>
        <scheme val="minor"/>
      </rPr>
      <t xml:space="preserve"> (mg/L)</t>
    </r>
  </si>
  <si>
    <t>pH_m2</t>
  </si>
  <si>
    <t>C.E_m2</t>
  </si>
  <si>
    <t>S.D.T_m2</t>
  </si>
  <si>
    <t xml:space="preserve">SAL_m2 </t>
  </si>
  <si>
    <r>
      <t>NH</t>
    </r>
    <r>
      <rPr>
        <b/>
        <vertAlign val="subscript"/>
        <sz val="14"/>
        <color rgb="FF002060"/>
        <rFont val="Aptos Narrow"/>
        <family val="2"/>
        <scheme val="minor"/>
      </rPr>
      <t>3</t>
    </r>
    <r>
      <rPr>
        <b/>
        <sz val="14"/>
        <color rgb="FF002060"/>
        <rFont val="Aptos Narrow"/>
        <family val="2"/>
        <scheme val="minor"/>
      </rPr>
      <t>_m2</t>
    </r>
  </si>
  <si>
    <t>pH_m3</t>
  </si>
  <si>
    <t>C.E_m3</t>
  </si>
  <si>
    <t>S.D.T_m3</t>
  </si>
  <si>
    <t xml:space="preserve">SAL_m3 </t>
  </si>
  <si>
    <r>
      <t>NH</t>
    </r>
    <r>
      <rPr>
        <b/>
        <vertAlign val="subscript"/>
        <sz val="14"/>
        <color rgb="FF002060"/>
        <rFont val="Aptos Narrow"/>
        <family val="2"/>
        <scheme val="minor"/>
      </rPr>
      <t>3</t>
    </r>
    <r>
      <rPr>
        <b/>
        <sz val="14"/>
        <color rgb="FF002060"/>
        <rFont val="Aptos Narrow"/>
        <family val="2"/>
        <scheme val="minor"/>
      </rPr>
      <t>_m3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</si>
</sst>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rgb="FF00206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vertAlign val="subscript"/>
      <sz val="14"/>
      <color rgb="FFFF0000"/>
      <name val="Aptos Narrow"/>
      <family val="2"/>
      <scheme val="minor"/>
    </font>
    <font>
      <b/>
      <vertAlign val="subscript"/>
      <sz val="14"/>
      <color rgb="FF002060"/>
      <name val="Aptos Narrow"/>
      <family val="2"/>
      <scheme val="minor"/>
    </font>
    <font>
      <b/>
      <vertAlign val="superscript"/>
      <sz val="14"/>
      <color rgb="FF00206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  <xf numFmtId="0" fontId="2" fillId="0" borderId="0" xfId="0" applyFont="1" applyAlignment="1">
      <alignment horizontal="center" vertical="center"/>
    </xf>
    <xf numFmtId="0" fontId="3" fillId="4" borderId="0" xfId="0" applyFont="1" applyFill="1"/>
    <xf numFmtId="0" fontId="3" fillId="0" borderId="0" xfId="0" applyFont="1"/>
    <xf numFmtId="0" fontId="3" fillId="5" borderId="0" xfId="0" applyFont="1" applyFill="1"/>
    <xf numFmtId="0" fontId="4" fillId="6" borderId="0" xfId="0" applyFont="1" applyFill="1" applyAlignment="1">
      <alignment horizontal="center"/>
    </xf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9" borderId="0" xfId="0" applyFill="1"/>
    <xf numFmtId="0" fontId="0" fillId="10" borderId="0" xfId="0" applyFill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7" borderId="0" xfId="0" applyNumberFormat="1" applyFont="1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165" fontId="2" fillId="9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F613-AF1D-466F-8DF5-DB4C30FA7179}">
  <dimension ref="A1:AD9"/>
  <sheetViews>
    <sheetView tabSelected="1" workbookViewId="0">
      <selection activeCell="D18" sqref="D18"/>
    </sheetView>
  </sheetViews>
  <sheetFormatPr baseColWidth="10" defaultRowHeight="14.4" x14ac:dyDescent="0.3"/>
  <cols>
    <col min="3" max="3" width="14.88671875" customWidth="1"/>
    <col min="4" max="4" width="20.21875" customWidth="1"/>
    <col min="5" max="5" width="18.44140625" customWidth="1"/>
  </cols>
  <sheetData>
    <row r="1" spans="1:30" ht="21" x14ac:dyDescent="0.4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5" t="s">
        <v>31</v>
      </c>
      <c r="H1" s="16" t="s">
        <v>32</v>
      </c>
      <c r="I1" s="17" t="s">
        <v>33</v>
      </c>
      <c r="J1" s="18" t="s">
        <v>34</v>
      </c>
      <c r="K1" s="19" t="s">
        <v>35</v>
      </c>
      <c r="L1" s="1" t="s">
        <v>36</v>
      </c>
      <c r="M1" s="15" t="s">
        <v>37</v>
      </c>
      <c r="N1" s="16" t="s">
        <v>38</v>
      </c>
      <c r="O1" s="17" t="s">
        <v>39</v>
      </c>
      <c r="P1" s="18" t="s">
        <v>40</v>
      </c>
      <c r="Q1" s="19" t="s">
        <v>41</v>
      </c>
      <c r="R1" s="1" t="s">
        <v>36</v>
      </c>
      <c r="S1" s="15" t="s">
        <v>42</v>
      </c>
      <c r="T1" s="16" t="s">
        <v>43</v>
      </c>
      <c r="U1" s="17" t="s">
        <v>44</v>
      </c>
      <c r="V1" s="18" t="s">
        <v>45</v>
      </c>
      <c r="W1" s="19" t="s">
        <v>46</v>
      </c>
      <c r="X1" s="1" t="s">
        <v>36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9" t="s">
        <v>30</v>
      </c>
    </row>
    <row r="2" spans="1:30" ht="21" x14ac:dyDescent="0.4">
      <c r="A2" s="4" t="s">
        <v>6</v>
      </c>
      <c r="B2" t="s">
        <v>7</v>
      </c>
      <c r="C2">
        <v>17.217222222222219</v>
      </c>
      <c r="D2">
        <v>-100.43333333333334</v>
      </c>
      <c r="E2" t="s">
        <v>8</v>
      </c>
      <c r="F2" s="5">
        <v>68</v>
      </c>
      <c r="G2" s="20">
        <v>8.6999999999999993</v>
      </c>
      <c r="H2" s="21">
        <v>97.8</v>
      </c>
      <c r="I2" s="22">
        <v>47.94</v>
      </c>
      <c r="J2" s="23">
        <v>5.2443281807372177E-2</v>
      </c>
      <c r="K2" s="24">
        <v>7.0000000000000007E-2</v>
      </c>
      <c r="L2" s="1">
        <v>85</v>
      </c>
      <c r="M2" s="20">
        <v>8.9</v>
      </c>
      <c r="N2" s="21">
        <v>90.4</v>
      </c>
      <c r="O2" s="22">
        <v>44.31</v>
      </c>
      <c r="P2" s="23">
        <v>4.8472294887039247E-2</v>
      </c>
      <c r="Q2" s="24">
        <v>0.05</v>
      </c>
      <c r="R2" s="1">
        <v>80</v>
      </c>
      <c r="S2" s="20">
        <v>9</v>
      </c>
      <c r="T2" s="21">
        <v>85.77</v>
      </c>
      <c r="U2" s="22">
        <v>42.05</v>
      </c>
      <c r="V2" s="23">
        <v>4.5999999999999999E-2</v>
      </c>
      <c r="W2" s="24">
        <v>0.05</v>
      </c>
      <c r="X2" s="1">
        <v>80</v>
      </c>
      <c r="Y2" s="10">
        <f>(G2+M2+S2)/3</f>
        <v>8.8666666666666671</v>
      </c>
      <c r="Z2" s="11">
        <f>(H2+N2+T2)/3</f>
        <v>91.323333333333323</v>
      </c>
      <c r="AA2" s="12">
        <f>(I2+O2+U2)/3</f>
        <v>44.766666666666673</v>
      </c>
      <c r="AB2" s="13">
        <f>(J2+P2+V2)/3</f>
        <v>4.8971858898137134E-2</v>
      </c>
      <c r="AC2" s="2">
        <f>(K2+Q2+W2)/3</f>
        <v>5.6666666666666671E-2</v>
      </c>
      <c r="AD2">
        <f>AVERAGE(L2,R2,X2)</f>
        <v>81.666666666666671</v>
      </c>
    </row>
    <row r="3" spans="1:30" ht="21" x14ac:dyDescent="0.4">
      <c r="A3" s="4" t="s">
        <v>9</v>
      </c>
      <c r="B3" t="s">
        <v>10</v>
      </c>
      <c r="C3">
        <v>17.214722222222221</v>
      </c>
      <c r="D3">
        <v>-100.43444444444445</v>
      </c>
      <c r="E3" t="s">
        <v>11</v>
      </c>
      <c r="F3" s="6">
        <v>36</v>
      </c>
      <c r="G3" s="20">
        <v>7.2</v>
      </c>
      <c r="H3" s="21">
        <v>412</v>
      </c>
      <c r="I3" s="22">
        <v>201.97</v>
      </c>
      <c r="J3" s="23">
        <v>0.22094221165279432</v>
      </c>
      <c r="K3" s="24">
        <v>1.1499999999999999</v>
      </c>
      <c r="L3" s="1">
        <v>90</v>
      </c>
      <c r="M3" s="20">
        <v>7.3</v>
      </c>
      <c r="N3" s="21">
        <v>409</v>
      </c>
      <c r="O3" s="22">
        <v>200.49</v>
      </c>
      <c r="P3" s="23">
        <v>0.21932318668252082</v>
      </c>
      <c r="Q3" s="24">
        <v>0.84</v>
      </c>
      <c r="R3" s="1">
        <v>100</v>
      </c>
      <c r="S3" s="20">
        <v>6.9</v>
      </c>
      <c r="T3" s="21">
        <v>380</v>
      </c>
      <c r="U3" s="22">
        <v>186.1</v>
      </c>
      <c r="V3" s="23">
        <v>0.183</v>
      </c>
      <c r="W3" s="24">
        <v>0.95</v>
      </c>
      <c r="X3" s="1">
        <v>100</v>
      </c>
      <c r="Y3" s="14">
        <f t="shared" ref="Y3:Y8" si="0">(G3+M3+S3)/3</f>
        <v>7.1333333333333329</v>
      </c>
      <c r="Z3" s="14">
        <f>(H3+N3+T3)/3</f>
        <v>400.33333333333331</v>
      </c>
      <c r="AA3" s="14">
        <f>(I3+O3+U3)/3</f>
        <v>196.1866666666667</v>
      </c>
      <c r="AB3" s="14">
        <f>(J3+P3+V3)/3</f>
        <v>0.20775513277843838</v>
      </c>
      <c r="AC3" s="14">
        <f t="shared" ref="AC3:AC9" si="1">(K3+Q3+W3)/3</f>
        <v>0.97999999999999987</v>
      </c>
      <c r="AD3" s="14">
        <f t="shared" ref="AD3:AD9" si="2">AVERAGE(L3,R3,X3)</f>
        <v>96.666666666666671</v>
      </c>
    </row>
    <row r="4" spans="1:30" ht="21" x14ac:dyDescent="0.4">
      <c r="A4" s="4" t="s">
        <v>12</v>
      </c>
      <c r="B4" t="s">
        <v>13</v>
      </c>
      <c r="C4">
        <v>17.21222222222222</v>
      </c>
      <c r="D4">
        <v>-100.4363888888889</v>
      </c>
      <c r="E4" t="s">
        <v>8</v>
      </c>
      <c r="F4" s="6">
        <v>66</v>
      </c>
      <c r="G4" s="20">
        <v>9.1999999999999993</v>
      </c>
      <c r="H4" s="21">
        <v>89.71</v>
      </c>
      <c r="I4" s="22">
        <v>43.98</v>
      </c>
      <c r="J4" s="23">
        <v>4.8111296076099881E-2</v>
      </c>
      <c r="K4" s="24">
        <v>0.08</v>
      </c>
      <c r="L4" s="1">
        <v>80</v>
      </c>
      <c r="M4" s="20">
        <v>8.8000000000000007</v>
      </c>
      <c r="N4" s="21">
        <v>94.7</v>
      </c>
      <c r="O4" s="22">
        <v>46.42</v>
      </c>
      <c r="P4" s="23">
        <v>5.0780499405469685E-2</v>
      </c>
      <c r="Q4" s="24">
        <v>0.03</v>
      </c>
      <c r="R4" s="1">
        <v>100</v>
      </c>
      <c r="S4" s="20">
        <v>8.9</v>
      </c>
      <c r="T4" s="21">
        <v>90.66</v>
      </c>
      <c r="U4" s="22">
        <v>44.45</v>
      </c>
      <c r="V4" s="23">
        <v>4.8000000000000001E-2</v>
      </c>
      <c r="W4" s="24">
        <v>0.1</v>
      </c>
      <c r="X4" s="1">
        <v>70</v>
      </c>
      <c r="Y4" s="10">
        <f>(G4+M4+S4)/3</f>
        <v>8.9666666666666668</v>
      </c>
      <c r="Z4" s="11">
        <f t="shared" ref="Z4:AB9" si="3">(H4+N4+T4)/3</f>
        <v>91.69</v>
      </c>
      <c r="AA4" s="12">
        <f t="shared" si="3"/>
        <v>44.95000000000001</v>
      </c>
      <c r="AB4" s="13">
        <f t="shared" si="3"/>
        <v>4.8963931827189854E-2</v>
      </c>
      <c r="AC4" s="2">
        <f t="shared" si="1"/>
        <v>7.0000000000000007E-2</v>
      </c>
      <c r="AD4">
        <f t="shared" si="2"/>
        <v>83.333333333333329</v>
      </c>
    </row>
    <row r="5" spans="1:30" ht="21" x14ac:dyDescent="0.4">
      <c r="A5" s="4" t="s">
        <v>14</v>
      </c>
      <c r="B5" t="s">
        <v>15</v>
      </c>
      <c r="C5">
        <v>17.209722222222222</v>
      </c>
      <c r="D5">
        <v>-100.44</v>
      </c>
      <c r="E5" t="s">
        <v>8</v>
      </c>
      <c r="F5" s="5">
        <v>64</v>
      </c>
      <c r="G5" s="20">
        <v>8.6999999999999993</v>
      </c>
      <c r="H5" s="21">
        <v>150.15</v>
      </c>
      <c r="I5" s="22">
        <v>73.599999999999994</v>
      </c>
      <c r="J5" s="23">
        <v>8.0513674197384061E-2</v>
      </c>
      <c r="K5" s="24">
        <v>0.2</v>
      </c>
      <c r="L5" s="1">
        <v>80</v>
      </c>
      <c r="M5" s="20">
        <v>8.8000000000000007</v>
      </c>
      <c r="N5" s="21">
        <v>115.05</v>
      </c>
      <c r="O5" s="22">
        <v>56.4</v>
      </c>
      <c r="P5" s="23">
        <v>6.169797859690844E-2</v>
      </c>
      <c r="Q5" s="24">
        <v>0.11</v>
      </c>
      <c r="R5" s="1">
        <v>110</v>
      </c>
      <c r="S5" s="20">
        <v>8.5</v>
      </c>
      <c r="T5" s="21">
        <v>124.2</v>
      </c>
      <c r="U5" s="22">
        <v>64.56</v>
      </c>
      <c r="V5" s="23">
        <v>6.3E-2</v>
      </c>
      <c r="W5" s="24">
        <v>0.8</v>
      </c>
      <c r="X5" s="1">
        <v>70</v>
      </c>
      <c r="Y5" s="10">
        <f t="shared" si="0"/>
        <v>8.6666666666666661</v>
      </c>
      <c r="Z5" s="11">
        <f t="shared" si="3"/>
        <v>129.79999999999998</v>
      </c>
      <c r="AA5" s="12">
        <f t="shared" si="3"/>
        <v>64.853333333333339</v>
      </c>
      <c r="AB5" s="13">
        <f t="shared" si="3"/>
        <v>6.8403884264764167E-2</v>
      </c>
      <c r="AC5" s="2">
        <f>(K5+Q5+W5)/3</f>
        <v>0.37000000000000005</v>
      </c>
      <c r="AD5">
        <f>AVERAGE(L5,R5,X5)</f>
        <v>86.666666666666671</v>
      </c>
    </row>
    <row r="6" spans="1:30" ht="21" x14ac:dyDescent="0.4">
      <c r="A6" s="4" t="s">
        <v>16</v>
      </c>
      <c r="B6" t="s">
        <v>17</v>
      </c>
      <c r="C6">
        <v>17.204999999999998</v>
      </c>
      <c r="D6">
        <v>-100.44527777777778</v>
      </c>
      <c r="E6" t="s">
        <v>18</v>
      </c>
      <c r="F6" s="6">
        <v>57</v>
      </c>
      <c r="G6" s="20">
        <v>8.9</v>
      </c>
      <c r="H6" s="21">
        <v>92.01</v>
      </c>
      <c r="I6" s="22">
        <v>45.1</v>
      </c>
      <c r="J6" s="23">
        <v>4.9336504161712258E-2</v>
      </c>
      <c r="K6" s="24">
        <v>0.18</v>
      </c>
      <c r="L6" s="1">
        <v>50</v>
      </c>
      <c r="M6" s="20">
        <v>8.9</v>
      </c>
      <c r="N6" s="21">
        <v>88.77</v>
      </c>
      <c r="O6" s="22">
        <v>43.51</v>
      </c>
      <c r="P6" s="23">
        <v>4.7597146254458975E-2</v>
      </c>
      <c r="Q6" s="24">
        <v>0.05</v>
      </c>
      <c r="R6" s="1">
        <v>60</v>
      </c>
      <c r="S6" s="20">
        <v>8.6999999999999993</v>
      </c>
      <c r="T6" s="21">
        <v>90.58</v>
      </c>
      <c r="U6" s="22">
        <v>43.24</v>
      </c>
      <c r="V6" s="23">
        <v>4.7E-2</v>
      </c>
      <c r="W6" s="24">
        <v>0.12</v>
      </c>
      <c r="X6" s="1">
        <v>50</v>
      </c>
      <c r="Y6" s="10">
        <f t="shared" si="0"/>
        <v>8.8333333333333339</v>
      </c>
      <c r="Z6" s="11">
        <f t="shared" si="3"/>
        <v>90.453333333333333</v>
      </c>
      <c r="AA6" s="12">
        <f t="shared" si="3"/>
        <v>43.949999999999996</v>
      </c>
      <c r="AB6" s="13">
        <f t="shared" si="3"/>
        <v>4.797788347205708E-2</v>
      </c>
      <c r="AC6" s="2">
        <f t="shared" si="1"/>
        <v>0.11666666666666665</v>
      </c>
      <c r="AD6">
        <f t="shared" si="2"/>
        <v>53.333333333333336</v>
      </c>
    </row>
    <row r="7" spans="1:30" ht="21" x14ac:dyDescent="0.4">
      <c r="A7" s="4" t="s">
        <v>19</v>
      </c>
      <c r="B7" t="s">
        <v>20</v>
      </c>
      <c r="C7">
        <v>17.200833333333332</v>
      </c>
      <c r="D7">
        <v>-100.44444444444444</v>
      </c>
      <c r="E7" t="s">
        <v>18</v>
      </c>
      <c r="F7" s="6">
        <v>57</v>
      </c>
      <c r="G7" s="20">
        <v>7.7</v>
      </c>
      <c r="H7" s="21">
        <v>97.8</v>
      </c>
      <c r="I7" s="22">
        <v>47.94</v>
      </c>
      <c r="J7" s="23">
        <v>5.2443281807372177E-2</v>
      </c>
      <c r="K7" s="24">
        <v>0.3</v>
      </c>
      <c r="L7" s="1">
        <v>50</v>
      </c>
      <c r="M7" s="20">
        <v>8.1</v>
      </c>
      <c r="N7" s="21">
        <v>90.07</v>
      </c>
      <c r="O7" s="22">
        <v>44.15</v>
      </c>
      <c r="P7" s="23">
        <v>4.8297265160523191E-2</v>
      </c>
      <c r="Q7" s="24">
        <v>0.06</v>
      </c>
      <c r="R7" s="1">
        <v>50</v>
      </c>
      <c r="S7" s="20">
        <v>8</v>
      </c>
      <c r="T7" s="21">
        <v>95.47</v>
      </c>
      <c r="U7" s="22">
        <v>47.09</v>
      </c>
      <c r="V7" s="23">
        <v>0.05</v>
      </c>
      <c r="W7" s="24">
        <v>0.27</v>
      </c>
      <c r="X7" s="1">
        <v>50</v>
      </c>
      <c r="Y7" s="10">
        <f t="shared" si="0"/>
        <v>7.9333333333333336</v>
      </c>
      <c r="Z7" s="11">
        <f t="shared" si="3"/>
        <v>94.446666666666673</v>
      </c>
      <c r="AA7" s="12">
        <f t="shared" si="3"/>
        <v>46.393333333333338</v>
      </c>
      <c r="AB7" s="13">
        <f t="shared" si="3"/>
        <v>5.0246848989298452E-2</v>
      </c>
      <c r="AC7" s="2">
        <f t="shared" si="1"/>
        <v>0.21</v>
      </c>
      <c r="AD7">
        <f>AVERAGE(L7,R7,X7)</f>
        <v>50</v>
      </c>
    </row>
    <row r="8" spans="1:30" ht="21" x14ac:dyDescent="0.4">
      <c r="A8" s="4" t="s">
        <v>21</v>
      </c>
      <c r="B8" t="s">
        <v>22</v>
      </c>
      <c r="C8">
        <v>17.198611111111113</v>
      </c>
      <c r="D8">
        <v>-100.44222222222223</v>
      </c>
      <c r="E8" t="s">
        <v>8</v>
      </c>
      <c r="F8" s="6">
        <v>64</v>
      </c>
      <c r="G8" s="20">
        <v>8.1999999999999993</v>
      </c>
      <c r="H8" s="21">
        <v>100.02</v>
      </c>
      <c r="I8" s="22">
        <v>49.02</v>
      </c>
      <c r="J8" s="23">
        <v>5.3624732461355538E-2</v>
      </c>
      <c r="K8" s="24">
        <v>0.25</v>
      </c>
      <c r="L8" s="1">
        <v>50</v>
      </c>
      <c r="M8" s="20">
        <v>8.1</v>
      </c>
      <c r="N8" s="21">
        <v>89.4</v>
      </c>
      <c r="O8" s="22">
        <v>43.82</v>
      </c>
      <c r="P8" s="23">
        <v>4.7936266349583832E-2</v>
      </c>
      <c r="Q8" s="24">
        <v>0.04</v>
      </c>
      <c r="R8" s="1">
        <v>60</v>
      </c>
      <c r="S8" s="20">
        <v>8.1</v>
      </c>
      <c r="T8" s="21">
        <v>96.39</v>
      </c>
      <c r="U8" s="22">
        <v>47.16</v>
      </c>
      <c r="V8" s="23">
        <v>0.05</v>
      </c>
      <c r="W8" s="24">
        <v>0.22</v>
      </c>
      <c r="X8" s="1">
        <v>50</v>
      </c>
      <c r="Y8" s="10">
        <f t="shared" si="0"/>
        <v>8.1333333333333329</v>
      </c>
      <c r="Z8" s="11">
        <f t="shared" si="3"/>
        <v>95.27</v>
      </c>
      <c r="AA8" s="12">
        <f t="shared" si="3"/>
        <v>46.666666666666664</v>
      </c>
      <c r="AB8" s="13">
        <f t="shared" si="3"/>
        <v>5.0520332936979793E-2</v>
      </c>
      <c r="AC8" s="2">
        <f t="shared" si="1"/>
        <v>0.17</v>
      </c>
      <c r="AD8">
        <f t="shared" si="2"/>
        <v>53.333333333333336</v>
      </c>
    </row>
    <row r="9" spans="1:30" ht="21" x14ac:dyDescent="0.4">
      <c r="A9" s="4" t="s">
        <v>23</v>
      </c>
      <c r="B9" t="s">
        <v>24</v>
      </c>
      <c r="C9">
        <v>17.19361111111111</v>
      </c>
      <c r="D9">
        <v>-100.44111111111111</v>
      </c>
      <c r="E9" t="s">
        <v>18</v>
      </c>
      <c r="F9" s="7">
        <v>55</v>
      </c>
      <c r="G9" s="20">
        <v>8.4</v>
      </c>
      <c r="H9" s="21">
        <v>550.20000000000005</v>
      </c>
      <c r="I9" s="22">
        <v>269.70999999999998</v>
      </c>
      <c r="J9" s="23">
        <v>0.29504542211652796</v>
      </c>
      <c r="K9" s="24">
        <v>1.08</v>
      </c>
      <c r="L9" s="1">
        <v>120</v>
      </c>
      <c r="M9" s="20">
        <v>7.8</v>
      </c>
      <c r="N9" s="21">
        <v>407.27</v>
      </c>
      <c r="O9" s="22">
        <v>199.64</v>
      </c>
      <c r="P9" s="23">
        <v>0.21839334126040427</v>
      </c>
      <c r="Q9" s="24">
        <v>0.8</v>
      </c>
      <c r="R9" s="1">
        <v>130</v>
      </c>
      <c r="S9" s="20">
        <v>7.9</v>
      </c>
      <c r="T9" s="21">
        <v>435.9</v>
      </c>
      <c r="U9" s="22">
        <v>213.3</v>
      </c>
      <c r="V9" s="23">
        <v>0.21</v>
      </c>
      <c r="W9" s="24">
        <v>1.02</v>
      </c>
      <c r="X9" s="1">
        <v>150</v>
      </c>
      <c r="Y9" s="14">
        <f>(G9+M9+S9)/3</f>
        <v>8.0333333333333332</v>
      </c>
      <c r="Z9" s="14">
        <f t="shared" si="3"/>
        <v>464.45666666666665</v>
      </c>
      <c r="AA9" s="14">
        <f t="shared" si="3"/>
        <v>227.54999999999998</v>
      </c>
      <c r="AB9" s="14">
        <f t="shared" si="3"/>
        <v>0.24114625445897739</v>
      </c>
      <c r="AC9" s="14">
        <f t="shared" si="1"/>
        <v>0.96666666666666679</v>
      </c>
      <c r="AD9" s="14">
        <f t="shared" si="2"/>
        <v>133.33333333333334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physicochemical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Guzman Marinez</dc:creator>
  <cp:lastModifiedBy>Maria Guzman Marinez</cp:lastModifiedBy>
  <dcterms:created xsi:type="dcterms:W3CDTF">2024-12-30T11:04:25Z</dcterms:created>
  <dcterms:modified xsi:type="dcterms:W3CDTF">2024-12-30T13:27:56Z</dcterms:modified>
</cp:coreProperties>
</file>