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i_fi\Programming\AUA\classes\Data Science\Excel\Excel Analysis\Exercises and Datasets\Workbooks\"/>
    </mc:Choice>
  </mc:AlternateContent>
  <bookViews>
    <workbookView xWindow="0" yWindow="0" windowWidth="23040" windowHeight="9192" activeTab="2"/>
  </bookViews>
  <sheets>
    <sheet name="Customers" sheetId="3" r:id="rId1"/>
    <sheet name="Products" sheetId="2" r:id="rId2"/>
    <sheet name="PivotTables" sheetId="6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Orders!$A$1:$AB$1270</definedName>
    <definedName name="_xlnm._FilterDatabase" localSheetId="1" hidden="1">Products!$A$1:$F$60</definedName>
  </definedNames>
  <calcPr calcId="162913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D6" i="6"/>
  <c r="D7" i="6"/>
  <c r="D8" i="6"/>
  <c r="D9" i="6"/>
  <c r="D5" i="6"/>
  <c r="Z3" i="1" l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H3" i="2"/>
  <c r="F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>
  <authors>
    <author>tc={1079E109-0963-4E8B-BC33-CB481111CDAF}</author>
  </authors>
  <commentList>
    <comment ref="H3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>
  <authors>
    <author>iason.prassides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<sst xmlns="http://schemas.openxmlformats.org/spreadsheetml/2006/main" count="18081" uniqueCount="3044">
  <si>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</si>
  <si>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</si>
  <si>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</si>
  <si>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</si>
  <si>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</si>
  <si>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</si>
  <si>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</si>
  <si>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</si>
  <si>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</si>
  <si>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</si>
  <si>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</si>
  <si>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</si>
  <si>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</si>
  <si>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</si>
  <si>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</si>
  <si>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</si>
  <si>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</si>
  <si>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</si>
  <si>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</si>
  <si>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</si>
  <si>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</si>
  <si>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</si>
  <si>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</si>
  <si>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</si>
  <si>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</si>
  <si>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</si>
  <si>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</si>
  <si>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</si>
  <si>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</si>
  <si>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</si>
  <si>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</si>
  <si>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</si>
  <si>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</si>
  <si>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</si>
  <si>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</si>
  <si>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</si>
  <si>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</si>
  <si>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</si>
  <si>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</si>
  <si>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</si>
  <si>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</si>
  <si>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</si>
  <si>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</si>
  <si>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</si>
  <si>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</si>
  <si>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</si>
  <si>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</si>
  <si>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</si>
  <si>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</si>
  <si>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</si>
  <si>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</si>
  <si>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</si>
  <si>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</si>
  <si>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</si>
  <si>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</si>
  <si>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</si>
  <si>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</si>
  <si>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</si>
  <si>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</si>
  <si>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</si>
  <si>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</si>
  <si>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</si>
  <si>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</si>
  <si>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</si>
  <si>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</si>
  <si>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</si>
  <si>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</si>
  <si>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</si>
  <si>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</si>
  <si>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</si>
  <si>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</si>
  <si>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</si>
  <si>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</si>
  <si>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</si>
  <si>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</si>
  <si>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</si>
  <si>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</si>
  <si>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</si>
  <si>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</si>
  <si>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</si>
  <si>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</si>
  <si>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</si>
  <si>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</si>
  <si>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</si>
  <si>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</si>
  <si>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</si>
  <si>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</si>
  <si>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</si>
  <si>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</si>
  <si>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</si>
  <si>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</si>
  <si>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</si>
  <si>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</si>
  <si>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</si>
  <si>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</si>
  <si>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</si>
  <si>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</si>
  <si>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</si>
  <si>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</si>
  <si>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</si>
  <si>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</si>
  <si>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</si>
  <si>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</si>
  <si>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</si>
  <si>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</si>
  <si>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</si>
  <si>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</si>
  <si>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</si>
  <si>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</si>
  <si>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</si>
  <si>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</si>
  <si>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</si>
  <si>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</si>
  <si>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</si>
  <si>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</si>
  <si>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</si>
  <si>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</si>
  <si>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</si>
  <si>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</si>
  <si>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</si>
  <si>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</si>
  <si>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</si>
  <si>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</si>
  <si>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</si>
  <si>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</si>
  <si>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</si>
  <si>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</si>
  <si>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</si>
  <si>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</si>
  <si>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</si>
  <si>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</si>
  <si>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</si>
  <si>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</si>
  <si>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</si>
  <si>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</si>
  <si>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</si>
  <si>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</si>
  <si>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</si>
  <si>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</si>
  <si>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</si>
  <si>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</si>
  <si>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</si>
  <si>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</si>
  <si>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</si>
  <si>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</si>
  <si>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</si>
  <si>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</si>
  <si>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</si>
  <si>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</si>
  <si>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</si>
  <si>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</si>
  <si>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</si>
  <si>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</si>
  <si>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</si>
  <si>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</si>
  <si>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</si>
  <si>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</si>
  <si>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</si>
  <si>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</si>
  <si>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</si>
  <si>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</si>
  <si>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</si>
  <si>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</si>
  <si>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</si>
  <si>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</si>
  <si>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</si>
  <si>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</si>
  <si>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</si>
  <si>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</si>
  <si>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</si>
  <si>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</si>
  <si>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</si>
  <si>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</si>
  <si>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</si>
  <si>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</si>
  <si>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</si>
  <si>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</si>
  <si>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</si>
  <si>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</si>
  <si>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</si>
  <si>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</si>
  <si>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</si>
  <si>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</si>
  <si>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</si>
  <si>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</si>
  <si>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</si>
  <si>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</si>
  <si>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</si>
  <si>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</si>
  <si>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</si>
  <si>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</si>
  <si>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</si>
  <si>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</si>
  <si>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</si>
  <si>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</si>
  <si>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</si>
  <si>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</si>
  <si>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</si>
  <si>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</si>
  <si>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</si>
  <si>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</si>
  <si>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</si>
  <si>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</si>
  <si>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</si>
  <si>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</si>
  <si>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</si>
  <si>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</si>
  <si>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</si>
  <si>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</si>
  <si>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</si>
  <si>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</si>
  <si>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</si>
  <si>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</si>
  <si>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</si>
  <si>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</si>
  <si>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</si>
  <si>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</si>
  <si>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</si>
  <si>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</si>
  <si>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</si>
  <si>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</si>
  <si>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</si>
  <si>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</si>
  <si>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</si>
  <si>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</si>
  <si>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</si>
  <si>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</si>
  <si>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</si>
  <si>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</si>
  <si>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</si>
  <si>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</si>
  <si>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</si>
  <si>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</si>
  <si>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</si>
  <si>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</si>
  <si>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</si>
  <si>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</si>
  <si>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</si>
  <si>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</si>
  <si>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</si>
  <si>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</si>
  <si>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</si>
  <si>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</si>
  <si>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</si>
  <si>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</si>
  <si>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</si>
  <si>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</si>
  <si>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</si>
  <si>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</si>
  <si>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</si>
  <si>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</si>
  <si>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</si>
  <si>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</si>
  <si>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</si>
  <si>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</si>
  <si>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</si>
  <si>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</si>
  <si>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</si>
  <si>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</si>
  <si>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</si>
  <si>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</si>
  <si>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</si>
  <si>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</si>
  <si>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</si>
  <si>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</si>
  <si>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</si>
  <si>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</si>
  <si>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</si>
  <si>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</si>
  <si>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</si>
  <si>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</si>
  <si>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</si>
  <si>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</si>
  <si>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</si>
  <si>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</si>
  <si>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</si>
  <si>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</si>
  <si>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</si>
  <si>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</si>
  <si>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</si>
  <si>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</si>
  <si>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</si>
  <si>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</si>
  <si>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</si>
  <si>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</si>
  <si>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</si>
  <si>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</si>
  <si>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</si>
  <si>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</si>
  <si>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</si>
  <si>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</si>
  <si>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</si>
  <si>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</si>
  <si>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</si>
  <si>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</si>
  <si>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</si>
  <si>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</si>
  <si>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</si>
  <si>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</si>
  <si>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</si>
  <si>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</si>
  <si>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</si>
  <si>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</si>
  <si>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</si>
  <si>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</si>
  <si>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</si>
  <si>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</si>
  <si>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</si>
  <si>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</si>
  <si>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</si>
  <si>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</si>
  <si>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</si>
  <si>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</si>
  <si>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</si>
  <si>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</si>
  <si>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</si>
  <si>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</si>
  <si>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</si>
  <si>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</si>
  <si>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</si>
  <si>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</si>
  <si>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</si>
  <si>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</si>
  <si>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</si>
  <si>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</si>
  <si>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</si>
  <si>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</si>
  <si>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</si>
  <si>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</si>
  <si>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</si>
  <si>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</si>
  <si>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</si>
  <si>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</si>
  <si>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</si>
  <si>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</si>
  <si>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</si>
  <si>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</si>
  <si>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</si>
  <si>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</si>
  <si>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</si>
  <si>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</si>
  <si>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</si>
  <si>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</si>
  <si>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</si>
  <si>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</si>
  <si>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</si>
  <si>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</si>
  <si>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</si>
  <si>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</si>
  <si>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</si>
  <si>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</si>
  <si>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</si>
  <si>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</si>
  <si>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</si>
  <si>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</si>
  <si>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</si>
  <si>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</si>
  <si>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</si>
  <si>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</si>
  <si>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</si>
  <si>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</si>
  <si>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</si>
  <si>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</si>
  <si>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</si>
  <si>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</si>
  <si>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</si>
  <si>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</si>
  <si>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</si>
  <si>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</si>
  <si>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</si>
  <si>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</si>
  <si>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</si>
  <si>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</si>
  <si>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</si>
  <si>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</si>
  <si>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</si>
  <si>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</si>
  <si>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</si>
  <si>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</si>
  <si>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</si>
  <si>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</si>
  <si>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</si>
  <si>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</si>
  <si>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</si>
  <si>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</si>
  <si>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</si>
  <si>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</si>
  <si>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</si>
  <si>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</si>
  <si>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</si>
  <si>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</si>
  <si>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</si>
  <si>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</si>
  <si>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</si>
  <si>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</si>
  <si>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</si>
  <si>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</si>
  <si>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</si>
  <si>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</si>
  <si>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</si>
  <si>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</si>
  <si>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</si>
  <si>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</si>
  <si>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</si>
  <si>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</si>
  <si>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</si>
  <si>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</si>
  <si>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</si>
  <si>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</si>
  <si>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</si>
  <si>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</si>
  <si>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</si>
  <si>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</si>
  <si>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</si>
  <si>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</si>
  <si>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</si>
  <si>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</si>
  <si>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</si>
  <si>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</si>
  <si>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</si>
  <si>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</si>
  <si>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</si>
  <si>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</si>
  <si>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</si>
  <si>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</si>
  <si>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</si>
  <si>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</si>
  <si>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</si>
  <si>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</si>
  <si>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</si>
  <si>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</si>
  <si>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</si>
  <si>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</si>
  <si>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</si>
  <si>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</si>
  <si>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</si>
  <si>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</si>
  <si>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</si>
  <si>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</si>
  <si>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</si>
  <si>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</si>
  <si>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</si>
  <si>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</si>
  <si>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</si>
  <si>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</si>
  <si>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</si>
  <si>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</si>
  <si>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</si>
  <si>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</si>
  <si>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</si>
  <si>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</si>
  <si>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</si>
  <si>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</si>
  <si>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</si>
  <si>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</si>
  <si>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</si>
  <si>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</si>
  <si>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</si>
  <si>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</si>
  <si>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</si>
  <si>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</si>
  <si>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</si>
  <si>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</si>
  <si>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</si>
  <si>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</si>
  <si>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</si>
  <si>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</si>
  <si>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</si>
  <si>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</si>
  <si>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</si>
  <si>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</si>
  <si>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</si>
  <si>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</si>
  <si>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</si>
  <si>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</si>
  <si>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</si>
  <si>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</si>
  <si>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</si>
  <si>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</si>
  <si>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</si>
  <si>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</si>
  <si>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</si>
  <si>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</si>
  <si>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</si>
  <si>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</si>
  <si>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</si>
  <si>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</si>
  <si>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</si>
  <si>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</si>
  <si>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</si>
  <si>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</si>
  <si>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</si>
  <si>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</si>
  <si>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</si>
  <si>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</si>
  <si>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</si>
  <si>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</si>
  <si>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</si>
  <si>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</si>
  <si>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</si>
  <si>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</si>
  <si>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</si>
  <si>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</si>
  <si>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</si>
  <si>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</si>
  <si>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</si>
  <si>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</si>
  <si>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</si>
  <si>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</si>
  <si>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</si>
  <si>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</si>
  <si>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</si>
  <si>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</si>
  <si>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</si>
  <si>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</si>
  <si>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</si>
  <si>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</si>
  <si>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</si>
  <si>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</si>
  <si>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</si>
  <si>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</si>
  <si>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</si>
  <si>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</si>
  <si>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</si>
  <si>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</si>
  <si>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</si>
  <si>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</si>
  <si>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</si>
  <si>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</si>
  <si>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</si>
  <si>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</si>
  <si>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</si>
  <si>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</si>
  <si>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</si>
  <si>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</si>
  <si>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</si>
  <si>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</si>
  <si>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</si>
  <si>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</si>
  <si>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</si>
  <si>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</si>
  <si>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</si>
  <si>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</si>
  <si>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</si>
  <si>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</si>
  <si>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</si>
  <si>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</si>
  <si>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</si>
  <si>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</si>
  <si>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</si>
  <si>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</si>
  <si>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</si>
  <si>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</si>
  <si>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</si>
  <si>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</si>
  <si>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</si>
  <si>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</si>
  <si>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</si>
  <si>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</si>
  <si>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</si>
  <si>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</si>
  <si>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</si>
  <si>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</si>
  <si>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</si>
  <si>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</si>
  <si>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</si>
  <si>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</si>
  <si>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</si>
  <si>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</si>
  <si>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</si>
  <si>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</si>
  <si>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</si>
  <si>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</si>
  <si>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</si>
  <si>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</si>
  <si>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</si>
  <si>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</si>
  <si>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</si>
  <si>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</si>
  <si>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</si>
  <si>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</si>
  <si>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</si>
  <si>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</si>
  <si>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</si>
  <si>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</si>
  <si>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</si>
  <si>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</si>
  <si>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</si>
  <si>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</si>
  <si>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</si>
  <si>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</si>
  <si>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</si>
  <si>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</si>
  <si>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</si>
  <si>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</si>
  <si>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</si>
  <si>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</si>
  <si>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</si>
  <si>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</si>
  <si>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</si>
  <si>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</si>
  <si>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</si>
  <si>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</si>
  <si>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</si>
  <si>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</si>
  <si>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</si>
  <si>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</si>
  <si>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</si>
  <si>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</si>
  <si>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</si>
  <si>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</si>
  <si>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</si>
  <si>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</si>
  <si>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</si>
  <si>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</si>
  <si>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</si>
  <si>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</si>
  <si>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</si>
  <si>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</si>
  <si>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</si>
  <si>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</si>
  <si>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</si>
  <si>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</si>
  <si>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</si>
  <si>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</si>
  <si>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</si>
  <si>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</si>
  <si>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</si>
  <si>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</si>
  <si>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</si>
  <si>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</si>
  <si>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</si>
  <si>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</si>
  <si>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</si>
  <si>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</si>
  <si>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</si>
  <si>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</si>
  <si>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</si>
  <si>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</si>
  <si>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</si>
  <si>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</si>
  <si>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</si>
  <si>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</si>
  <si>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</si>
  <si>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</si>
  <si>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</si>
  <si>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</si>
  <si>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</si>
  <si>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</si>
  <si>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</si>
  <si>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</si>
  <si>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</si>
  <si>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</si>
  <si>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</si>
  <si>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</si>
  <si>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</si>
  <si>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</si>
  <si>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</si>
  <si>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</si>
  <si>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</si>
  <si>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</si>
  <si>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</si>
  <si>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</si>
  <si>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</si>
  <si>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</si>
  <si>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</si>
  <si>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</si>
  <si>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</si>
  <si>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</si>
  <si>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</si>
  <si>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</si>
  <si>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</si>
  <si>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</si>
  <si>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</si>
  <si>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</si>
  <si>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</si>
  <si>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</si>
  <si>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</si>
  <si>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</si>
  <si>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</si>
  <si>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</si>
  <si>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</si>
  <si>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</si>
  <si>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</si>
  <si>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</si>
  <si>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</si>
  <si>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</si>
  <si>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</si>
  <si>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</si>
  <si>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</si>
  <si>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</si>
  <si>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</si>
  <si>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</si>
  <si>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</si>
  <si>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</si>
  <si>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</si>
  <si>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</si>
  <si>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</si>
  <si>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</si>
  <si>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</si>
  <si>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</si>
  <si>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</si>
  <si>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</si>
  <si>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</si>
  <si>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</si>
  <si>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</si>
  <si>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</si>
  <si>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</si>
  <si>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</si>
  <si>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</si>
  <si>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</si>
  <si>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</si>
  <si>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</si>
  <si>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</si>
  <si>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</si>
  <si>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</si>
  <si>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</si>
  <si>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</si>
  <si>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</si>
  <si>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</si>
  <si>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</si>
  <si>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</si>
  <si>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</si>
  <si>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</si>
  <si>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</si>
  <si>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</si>
  <si>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</si>
  <si>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</si>
  <si>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</si>
  <si>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</si>
  <si>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</si>
  <si>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</si>
  <si>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</si>
  <si>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</si>
  <si>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</si>
  <si>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</si>
  <si>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</si>
  <si>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</si>
  <si>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</si>
  <si>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</si>
  <si>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</si>
  <si>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</si>
  <si>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</si>
  <si>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</si>
  <si>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</si>
  <si>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</si>
  <si>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</si>
  <si>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</si>
  <si>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</si>
  <si>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</si>
  <si>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</si>
  <si>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</si>
  <si>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</si>
  <si>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</si>
  <si>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</si>
  <si>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</si>
  <si>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</si>
  <si>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</si>
  <si>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</si>
  <si>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</si>
  <si>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</si>
  <si>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</si>
  <si>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</si>
  <si>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</si>
  <si>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</si>
  <si>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</si>
  <si>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</si>
  <si>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</si>
  <si>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</si>
  <si>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</si>
  <si>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</si>
  <si>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</si>
  <si>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</si>
  <si>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</si>
  <si>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</si>
  <si>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</si>
  <si>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</si>
  <si>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</si>
  <si>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</si>
  <si>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</si>
  <si>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</si>
  <si>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</si>
  <si>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</si>
  <si>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</si>
  <si>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</si>
  <si>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</si>
  <si>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</si>
  <si>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</si>
  <si>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</si>
  <si>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</si>
  <si>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</si>
  <si>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</si>
  <si>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</si>
  <si>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</si>
  <si>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</si>
  <si>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</si>
  <si>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</si>
  <si>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</si>
  <si>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</si>
  <si>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</si>
  <si>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</si>
  <si>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</si>
  <si>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</si>
  <si>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</si>
  <si>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</si>
  <si>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</si>
  <si>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</si>
  <si>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</si>
  <si>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</si>
  <si>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</si>
  <si>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</si>
  <si>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</si>
  <si>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</si>
  <si>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</si>
  <si>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</si>
  <si>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</si>
  <si>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</si>
  <si>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</si>
  <si>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</si>
  <si>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</si>
  <si>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</si>
  <si>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</si>
  <si>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</si>
  <si>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</si>
  <si>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</si>
  <si>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</si>
  <si>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</si>
  <si>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</si>
  <si>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</si>
  <si>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</si>
  <si>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</si>
  <si>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</si>
  <si>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</si>
  <si>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</si>
  <si>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</si>
  <si>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</si>
  <si>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</si>
  <si>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</si>
  <si>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</si>
  <si>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</si>
  <si>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</si>
  <si>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</si>
  <si>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</si>
  <si>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</si>
  <si>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</si>
  <si>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</si>
  <si>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</si>
  <si>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</si>
  <si>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</si>
  <si>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</si>
  <si>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</si>
  <si>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</si>
  <si>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</si>
  <si>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</si>
  <si>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</si>
  <si>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</si>
  <si>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</si>
  <si>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</si>
  <si>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</si>
  <si>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</si>
  <si>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</si>
  <si>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</si>
  <si>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</si>
  <si>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</si>
  <si>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</si>
  <si>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</si>
  <si>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</si>
  <si>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</si>
  <si>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</si>
  <si>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</si>
  <si>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</si>
  <si>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</si>
  <si>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</si>
  <si>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</si>
  <si>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</si>
  <si>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</si>
  <si>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</si>
  <si>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</si>
  <si>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</si>
  <si>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</si>
  <si>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</si>
  <si>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</si>
  <si>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</si>
  <si>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</si>
  <si>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</si>
  <si>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</si>
  <si>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</si>
  <si>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</si>
  <si>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</si>
  <si>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</si>
  <si>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</si>
  <si>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</si>
  <si>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</si>
  <si>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</si>
  <si>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</si>
  <si>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</si>
  <si>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</si>
  <si>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</si>
  <si>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</si>
  <si>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</si>
  <si>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</si>
  <si>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</si>
  <si>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</si>
  <si>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</si>
  <si>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</si>
  <si>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</si>
  <si>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</si>
  <si>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</si>
  <si>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</si>
  <si>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</si>
  <si>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</si>
  <si>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</si>
  <si>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</si>
  <si>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</si>
  <si>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</si>
  <si>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</si>
  <si>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</si>
  <si>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</si>
  <si>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</si>
  <si>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</si>
  <si>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</si>
  <si>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</si>
  <si>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</si>
  <si>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</si>
  <si>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</si>
  <si>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</si>
  <si>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</si>
  <si>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</si>
  <si>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</si>
  <si>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</si>
  <si>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</si>
  <si>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</si>
  <si>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</si>
  <si>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</si>
  <si>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</si>
  <si>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</si>
  <si>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</si>
  <si>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</si>
  <si>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</si>
  <si>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</si>
  <si>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</si>
  <si>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</si>
  <si>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</si>
  <si>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</si>
  <si>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</si>
  <si>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</si>
  <si>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</si>
  <si>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</si>
  <si>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</si>
  <si>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</si>
  <si>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</si>
  <si>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</si>
  <si>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</si>
  <si>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</si>
  <si>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</si>
  <si>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</si>
  <si>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</si>
  <si>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</si>
  <si>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</si>
  <si>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</si>
  <si>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</si>
  <si>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</si>
  <si>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</si>
  <si>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</si>
  <si>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</si>
  <si>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</si>
  <si>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</si>
  <si>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</si>
  <si>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</si>
  <si>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</si>
  <si>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</si>
  <si>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</si>
  <si>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</si>
  <si>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</si>
  <si>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</si>
  <si>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</si>
  <si>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</si>
  <si>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</si>
  <si>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</si>
  <si>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</si>
  <si>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</si>
  <si>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</si>
  <si>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</si>
  <si>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</si>
  <si>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</si>
  <si>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</si>
  <si>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</si>
  <si>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</si>
  <si>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</si>
  <si>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</si>
  <si>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</si>
  <si>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</si>
  <si>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</si>
  <si>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</si>
  <si>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</si>
  <si>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</si>
  <si>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</si>
  <si>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</si>
  <si>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</si>
  <si>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</si>
  <si>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</si>
  <si>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</si>
  <si>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</si>
  <si>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</si>
  <si>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</si>
  <si>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</si>
  <si>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</si>
  <si>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</si>
  <si>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</si>
  <si>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</si>
  <si>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</si>
  <si>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</si>
  <si>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</si>
  <si>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</si>
  <si>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</si>
  <si>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</si>
  <si>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</si>
  <si>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</si>
  <si>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</si>
  <si>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</si>
  <si>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</si>
  <si>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</si>
  <si>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</si>
  <si>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</si>
  <si>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</si>
  <si>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</si>
  <si>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</si>
  <si>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</si>
  <si>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</si>
  <si>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</si>
  <si>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</si>
  <si>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</si>
  <si>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</si>
  <si>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</si>
  <si>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</si>
  <si>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</si>
  <si>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</si>
  <si>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</si>
  <si>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</si>
  <si>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</si>
  <si>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</si>
  <si>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</si>
  <si>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</si>
  <si>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</si>
  <si>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</si>
  <si>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</si>
  <si>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</si>
  <si>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</si>
  <si>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</si>
  <si>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</si>
  <si>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</si>
  <si>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</si>
  <si>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</si>
  <si>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</si>
  <si>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</si>
  <si>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</si>
  <si>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</si>
  <si>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</si>
  <si>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</si>
  <si>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</si>
  <si>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</si>
  <si>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</si>
  <si>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</si>
  <si>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</si>
  <si>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</si>
  <si>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</si>
  <si>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</si>
  <si>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</si>
  <si>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</si>
  <si>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</si>
  <si>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</si>
  <si>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</si>
  <si>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</si>
  <si>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</si>
  <si>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</si>
  <si>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</si>
  <si>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</si>
  <si>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</si>
  <si>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</si>
  <si>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</si>
  <si>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</si>
  <si>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</si>
  <si>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</si>
  <si>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</si>
  <si>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</si>
  <si>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</si>
  <si>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</si>
  <si>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</si>
  <si>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</si>
  <si>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</si>
  <si>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</si>
  <si>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</si>
  <si>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</si>
  <si>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</si>
  <si>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</si>
  <si>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</si>
  <si>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</si>
  <si>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</si>
  <si>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</si>
  <si>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</si>
  <si>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</si>
  <si>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</si>
  <si>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</si>
  <si>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</si>
  <si>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</si>
  <si>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</si>
  <si>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</si>
  <si>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</si>
  <si>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</si>
  <si>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</si>
  <si>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</si>
  <si>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</si>
  <si>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</si>
  <si>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</si>
  <si>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</si>
  <si>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</si>
  <si>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</si>
  <si>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</si>
  <si>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</si>
  <si>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</si>
  <si>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</si>
  <si>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</si>
  <si>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</si>
  <si>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</si>
  <si>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</si>
  <si>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</si>
  <si>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</si>
  <si>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</si>
  <si>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</si>
  <si>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</si>
  <si>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</si>
  <si>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</si>
  <si>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</si>
  <si>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</si>
  <si>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</si>
  <si>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</si>
  <si>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</si>
  <si>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</si>
  <si>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</si>
  <si>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</si>
  <si>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</si>
  <si>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</si>
  <si>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</si>
  <si>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</si>
  <si>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</si>
  <si>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</si>
  <si>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</si>
  <si>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</si>
  <si>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</si>
  <si>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</si>
  <si>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</si>
  <si>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</si>
  <si>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</si>
  <si>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</si>
  <si>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</si>
  <si>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</si>
  <si>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</si>
  <si>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</si>
  <si>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</si>
  <si>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</si>
  <si>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</si>
  <si>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</si>
  <si>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</si>
  <si>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</si>
  <si>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</si>
  <si>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</si>
  <si>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</si>
  <si>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</si>
  <si>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</si>
  <si>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</si>
  <si>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</si>
  <si>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</si>
  <si>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</si>
  <si>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</si>
  <si>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</si>
  <si>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</si>
  <si>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</si>
  <si>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</si>
  <si>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</si>
  <si>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</si>
  <si>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</si>
  <si>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</si>
  <si>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</si>
  <si>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</si>
  <si>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</si>
  <si>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</si>
  <si>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</si>
  <si>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</si>
  <si>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</si>
  <si>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</si>
  <si>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</si>
  <si>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</si>
  <si>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</si>
  <si>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</si>
  <si>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</si>
  <si>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</si>
  <si>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</si>
  <si>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</si>
  <si>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</si>
  <si>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</si>
  <si>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</si>
  <si>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</si>
  <si>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</si>
  <si>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</si>
  <si>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</si>
  <si>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</si>
  <si>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</si>
  <si>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</si>
  <si>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</si>
  <si>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</si>
  <si>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</si>
  <si>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</si>
  <si>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</si>
  <si>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</si>
  <si>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</si>
  <si>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</si>
  <si>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</si>
  <si>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</si>
  <si>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</si>
  <si>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</si>
  <si>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</si>
  <si>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</si>
  <si>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</si>
  <si>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</si>
  <si>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</si>
  <si>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</si>
  <si>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</si>
  <si>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</si>
  <si>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</si>
  <si>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</si>
  <si>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</si>
  <si>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</si>
  <si>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</si>
  <si>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</si>
  <si>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</si>
  <si>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</si>
  <si>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</si>
  <si>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</si>
  <si>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</si>
  <si>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</si>
  <si>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</si>
  <si>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</si>
  <si>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</si>
  <si>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</si>
  <si>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</si>
  <si>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</si>
  <si>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</si>
  <si>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</si>
  <si>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</si>
  <si>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</si>
  <si>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</si>
  <si>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</si>
  <si>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</si>
  <si>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</si>
  <si>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</si>
  <si>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</si>
  <si>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</si>
  <si>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</si>
  <si>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</si>
  <si>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</si>
  <si>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</si>
  <si>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</si>
  <si>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</si>
  <si>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</si>
  <si>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</si>
  <si>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</si>
  <si>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</si>
  <si>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</si>
  <si>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</si>
  <si>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</si>
  <si>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</si>
  <si>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</si>
  <si>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</si>
  <si>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</si>
  <si>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</si>
  <si>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</si>
  <si>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</si>
  <si>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</si>
  <si>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</si>
  <si>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</si>
  <si>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</si>
  <si>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</si>
  <si>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</si>
  <si>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</si>
  <si>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</si>
  <si>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</si>
  <si>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</si>
  <si>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</si>
  <si>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</si>
  <si>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</si>
  <si>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</si>
  <si>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</si>
  <si>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</si>
  <si>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</si>
  <si>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</si>
  <si>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</si>
  <si>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</si>
  <si>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</si>
  <si>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</si>
  <si>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</si>
  <si>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</si>
  <si>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</si>
  <si>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</si>
  <si>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</si>
  <si>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</si>
  <si>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</si>
  <si>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</si>
  <si>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</si>
  <si>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</si>
  <si>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</si>
  <si>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</si>
  <si>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</si>
  <si>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</si>
  <si>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</si>
  <si>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</si>
  <si>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</si>
  <si>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</si>
  <si>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</si>
  <si>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</si>
  <si>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</si>
  <si>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</si>
  <si>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</si>
  <si>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</si>
  <si>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</si>
  <si>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</si>
  <si>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</si>
  <si>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</si>
  <si>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</si>
  <si>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</si>
  <si>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</si>
  <si>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</si>
  <si>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</si>
  <si>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</si>
  <si>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</si>
  <si>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</si>
  <si>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</si>
  <si>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</si>
  <si>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</si>
  <si>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</si>
  <si>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</si>
  <si>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</si>
  <si>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</si>
  <si>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</si>
  <si>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</si>
  <si>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</si>
  <si>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</si>
  <si>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</si>
  <si>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</si>
  <si>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</si>
  <si>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</si>
  <si>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</si>
  <si>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</si>
  <si>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</si>
  <si>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</si>
  <si>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</si>
  <si>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</si>
  <si>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</si>
  <si>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</si>
  <si>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</si>
  <si>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</si>
  <si>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</si>
  <si>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</si>
  <si>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</si>
  <si>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</si>
  <si>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</si>
  <si>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</si>
  <si>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</si>
  <si>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</si>
  <si>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</si>
  <si>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</si>
  <si>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</si>
  <si>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</si>
  <si>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</si>
  <si>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</si>
  <si>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</si>
  <si>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</si>
  <si>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</si>
  <si>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</si>
  <si>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</si>
  <si>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</si>
  <si>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</si>
  <si>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</si>
  <si>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</si>
  <si>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</si>
  <si>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</si>
  <si>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</si>
  <si>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</si>
  <si>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</si>
  <si>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</si>
  <si>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</si>
  <si>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</si>
  <si>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</si>
  <si>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</si>
  <si>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</si>
  <si>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</si>
  <si>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</si>
  <si>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</si>
  <si>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</si>
  <si>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</si>
  <si>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</si>
  <si>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</si>
  <si>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</si>
  <si>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</si>
  <si>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</si>
  <si>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</si>
  <si>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</si>
  <si>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</si>
  <si>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</si>
  <si>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</si>
  <si>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</si>
  <si>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</si>
  <si>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</si>
  <si>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</si>
  <si>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</si>
  <si>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</si>
  <si>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</si>
  <si>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</si>
  <si>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</si>
  <si>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</si>
  <si>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</si>
  <si>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</si>
  <si>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</si>
  <si>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</si>
  <si>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</si>
  <si>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</si>
  <si>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</si>
  <si>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</si>
  <si>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</si>
  <si>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</si>
  <si>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</si>
  <si>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</si>
  <si>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</si>
  <si>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</si>
  <si>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</si>
  <si>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</si>
  <si>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</si>
  <si>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</si>
  <si>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</si>
  <si>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</si>
  <si>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</si>
  <si>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</si>
  <si>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</si>
  <si>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</si>
  <si>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</si>
  <si>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</si>
  <si>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</si>
  <si>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</si>
  <si>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</si>
  <si>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</si>
  <si>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</si>
  <si>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</si>
  <si>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</si>
  <si>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</si>
  <si>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</si>
  <si>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</si>
  <si>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</si>
  <si>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</si>
  <si>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</si>
  <si>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</si>
  <si>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</si>
  <si>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</si>
  <si>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</si>
  <si>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</si>
  <si>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</si>
  <si>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</si>
  <si>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</si>
  <si>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</si>
  <si>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</si>
  <si>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</si>
  <si>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</si>
  <si>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</si>
  <si>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</si>
  <si>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</si>
  <si>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</si>
  <si>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</si>
  <si>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</si>
  <si>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</si>
  <si>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</si>
  <si>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</si>
  <si>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</si>
  <si>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</si>
  <si>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</si>
  <si>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</si>
  <si>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</si>
  <si>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</si>
  <si>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</si>
  <si>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</si>
  <si>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</si>
  <si>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</si>
  <si>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</si>
  <si>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</si>
  <si>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</si>
  <si>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</si>
  <si>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</si>
  <si>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</si>
  <si>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</si>
  <si>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</si>
  <si>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</si>
  <si>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</si>
  <si>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</si>
  <si>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</si>
  <si>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</si>
  <si>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</si>
  <si>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</si>
  <si>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</si>
  <si>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</si>
  <si>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</si>
  <si>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</si>
  <si>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</si>
  <si>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</si>
  <si>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</si>
  <si>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</si>
  <si>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</si>
  <si>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</si>
  <si>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</si>
  <si>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</si>
  <si>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</si>
  <si>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</si>
  <si>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</si>
  <si>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</si>
  <si>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</si>
  <si>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</si>
  <si>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</si>
  <si>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</si>
  <si>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</si>
  <si>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</si>
  <si>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</si>
  <si>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</si>
  <si>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</si>
  <si>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</si>
  <si>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</si>
  <si>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</si>
  <si>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</si>
  <si>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</si>
  <si>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</si>
  <si>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</si>
  <si>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</si>
  <si>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</si>
  <si>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</si>
  <si>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</si>
  <si>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</si>
  <si>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</si>
  <si>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</si>
  <si>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</si>
  <si>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</si>
  <si>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</si>
  <si>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</si>
  <si>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</si>
  <si>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</si>
  <si>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</si>
  <si>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</si>
  <si>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</si>
  <si>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</si>
  <si>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</si>
  <si>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</si>
  <si>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</si>
  <si>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</si>
  <si>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</si>
  <si>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</si>
  <si>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</si>
  <si>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</si>
  <si>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</si>
  <si>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</si>
  <si>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</si>
  <si>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</si>
  <si>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</si>
  <si>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</si>
  <si>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</si>
  <si>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</si>
  <si>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</si>
  <si>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</si>
  <si>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</si>
  <si>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</si>
  <si>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</si>
  <si>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</si>
  <si>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</si>
  <si>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</si>
  <si>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</si>
  <si>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</si>
  <si>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</si>
  <si>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</si>
  <si>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</si>
  <si>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</si>
  <si>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</si>
  <si>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</si>
  <si>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</si>
  <si>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</si>
  <si>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</si>
  <si>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</si>
  <si>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</si>
  <si>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</si>
  <si>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</si>
  <si>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</si>
  <si>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</si>
  <si>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</si>
  <si>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</si>
  <si>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</si>
  <si>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</si>
  <si>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</si>
  <si>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</si>
  <si>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</si>
  <si>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</si>
  <si>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</si>
  <si>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</si>
  <si>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</si>
  <si>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</si>
  <si>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</si>
  <si>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</si>
  <si>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</si>
  <si>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</si>
  <si>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</si>
  <si>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</si>
  <si>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</si>
  <si>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</si>
  <si>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</si>
  <si>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</si>
  <si>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</si>
  <si>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</si>
  <si>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</si>
  <si>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</si>
  <si>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</si>
  <si>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</si>
  <si>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</si>
  <si>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</si>
  <si>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</si>
  <si>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</si>
  <si>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</si>
  <si>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</si>
  <si>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</si>
  <si>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</si>
  <si>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</si>
  <si>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</si>
  <si>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</si>
  <si>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</si>
  <si>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</si>
  <si>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</si>
  <si>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</si>
  <si>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</si>
  <si>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</si>
  <si>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</si>
  <si>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</si>
  <si>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</si>
  <si>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</si>
  <si>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</si>
  <si>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</si>
  <si>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</si>
  <si>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</si>
  <si>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</si>
  <si>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</si>
  <si>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</si>
  <si>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</si>
  <si>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</si>
  <si>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</si>
  <si>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</si>
  <si>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</si>
  <si>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</si>
  <si>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</si>
  <si>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</si>
  <si>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</si>
  <si>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</si>
  <si>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</si>
  <si>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</si>
  <si>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</si>
  <si>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</si>
  <si>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</si>
  <si>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</si>
  <si>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</si>
  <si>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</si>
  <si>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</si>
  <si>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</si>
  <si>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</si>
  <si>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</si>
  <si>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</si>
  <si>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</si>
  <si>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</si>
  <si>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</si>
  <si>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</si>
  <si>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</si>
  <si>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</si>
  <si>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</si>
  <si>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</si>
  <si>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</si>
  <si>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</si>
  <si>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</si>
  <si>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</si>
  <si>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</si>
  <si>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</si>
  <si>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</si>
  <si>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</si>
  <si>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</si>
  <si>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</si>
  <si>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</si>
  <si>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</si>
  <si>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</si>
  <si>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</si>
  <si>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</si>
  <si>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</si>
  <si>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</si>
  <si>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</si>
  <si>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</si>
  <si>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</si>
  <si>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</si>
  <si>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</si>
  <si>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</si>
  <si>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</si>
  <si>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</si>
  <si>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</si>
  <si>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</si>
  <si>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</si>
  <si>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</si>
  <si>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</si>
  <si>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</si>
  <si>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</si>
  <si>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</si>
  <si>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</si>
  <si>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</si>
  <si>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</si>
  <si>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</si>
  <si>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</si>
  <si>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</si>
  <si>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</si>
  <si>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</si>
  <si>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</si>
  <si>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</si>
  <si>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</si>
  <si>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</si>
  <si>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</si>
  <si>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</si>
  <si>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</si>
  <si>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</si>
  <si>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</si>
  <si>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</si>
  <si>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</si>
  <si>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</si>
  <si>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</si>
  <si>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</si>
  <si>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</si>
  <si>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</si>
  <si>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</si>
  <si>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</si>
  <si>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</si>
  <si>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</si>
  <si>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</si>
  <si>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</si>
  <si>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</si>
  <si>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</si>
  <si>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</si>
  <si>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</si>
  <si>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</si>
  <si>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</si>
  <si>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</si>
  <si>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</si>
  <si>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</si>
  <si>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</si>
  <si>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</si>
  <si>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</si>
  <si>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</si>
  <si>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</si>
  <si>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</si>
  <si>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</si>
  <si>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</si>
  <si>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</si>
  <si>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</si>
  <si>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</si>
  <si>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</si>
  <si>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</si>
  <si>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</si>
  <si>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</si>
  <si>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</si>
  <si>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</si>
  <si>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</si>
  <si>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</si>
  <si>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</si>
  <si>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</si>
  <si>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</si>
  <si>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</si>
  <si>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</si>
  <si>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</si>
  <si>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</si>
  <si>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</si>
  <si>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</si>
  <si>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</si>
  <si>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</si>
  <si>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</si>
  <si>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</si>
  <si>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</si>
  <si>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</si>
  <si>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</si>
  <si>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</si>
  <si>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</si>
  <si>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</si>
  <si>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</si>
  <si>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</si>
  <si>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</si>
  <si>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</si>
  <si>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</si>
  <si>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</si>
  <si>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</si>
  <si>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</si>
  <si>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</si>
  <si>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</si>
  <si>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</si>
  <si>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</si>
  <si>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</si>
  <si>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</si>
  <si>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</si>
  <si>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</si>
  <si>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</si>
  <si>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</si>
  <si>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</si>
  <si>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</si>
  <si>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</si>
  <si>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</si>
  <si>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</si>
  <si>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</si>
  <si>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</si>
  <si>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</si>
  <si>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</si>
  <si>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</si>
  <si>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</si>
  <si>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</si>
  <si>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</si>
  <si>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</si>
  <si>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</si>
  <si>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</si>
  <si>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</si>
  <si>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</si>
  <si>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</si>
  <si>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</si>
  <si>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</si>
  <si>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</si>
  <si>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</si>
  <si>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</si>
  <si>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</si>
  <si>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</si>
  <si>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</si>
  <si>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</si>
  <si>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</si>
  <si>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</si>
  <si>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</si>
  <si>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</si>
  <si>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</si>
  <si>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</si>
  <si>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</si>
  <si>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</si>
  <si>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</si>
  <si>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</si>
  <si>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</si>
  <si>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</si>
  <si>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</si>
  <si>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</si>
  <si>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</si>
  <si>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</si>
  <si>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</si>
  <si>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</si>
  <si>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</si>
  <si>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</si>
  <si>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</si>
  <si>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</si>
  <si>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</si>
  <si>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</si>
  <si>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</si>
  <si>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</si>
  <si>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</si>
  <si>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</si>
  <si>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</si>
  <si>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</si>
  <si>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</si>
  <si>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</si>
  <si>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</si>
  <si>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</si>
  <si>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</si>
  <si>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</si>
  <si>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</si>
  <si>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</si>
  <si>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</si>
  <si>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</si>
  <si>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</si>
  <si>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</si>
  <si>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</si>
  <si>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</si>
  <si>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</si>
  <si>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</si>
  <si>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</si>
  <si>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</si>
  <si>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</si>
  <si>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</si>
  <si>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</si>
  <si>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</si>
  <si>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</si>
  <si>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</si>
  <si>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</si>
  <si>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</si>
  <si>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</si>
  <si>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</si>
  <si>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</si>
  <si>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</si>
  <si>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</si>
  <si>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</si>
  <si>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</si>
  <si>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</si>
  <si>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</si>
  <si>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</si>
  <si>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</si>
  <si>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</si>
  <si>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</si>
  <si>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</si>
  <si>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</si>
  <si>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</si>
  <si>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</si>
  <si>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</si>
  <si>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</si>
  <si>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</si>
  <si>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</si>
  <si>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</si>
  <si>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</si>
  <si>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</si>
  <si>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</si>
  <si>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</si>
  <si>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</si>
  <si>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</si>
  <si>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</si>
  <si>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</si>
  <si>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</si>
  <si>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</si>
  <si>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</si>
  <si>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</si>
  <si>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</si>
  <si>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</si>
  <si>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</si>
  <si>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</si>
  <si>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</si>
  <si>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</si>
  <si>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</si>
  <si>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</si>
  <si>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</si>
  <si>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</si>
  <si>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</si>
  <si>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</si>
  <si>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</si>
  <si>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</si>
  <si>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</si>
  <si>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</si>
  <si>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</si>
  <si>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</si>
  <si>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</si>
  <si>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</si>
  <si>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</si>
  <si>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</si>
  <si>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</si>
  <si>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</si>
  <si>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</si>
  <si>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</si>
  <si>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</si>
  <si>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</si>
  <si>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</si>
  <si>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</si>
  <si>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</si>
  <si>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</si>
  <si>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</si>
  <si>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</si>
  <si>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</si>
  <si>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</si>
  <si>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</si>
  <si>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</si>
  <si>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</si>
  <si>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</si>
  <si>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</si>
  <si>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</si>
  <si>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</si>
  <si>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</si>
  <si>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</si>
  <si>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</si>
  <si>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</si>
  <si>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</si>
  <si>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</si>
  <si>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</si>
  <si>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</si>
  <si>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</si>
  <si>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</si>
  <si>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</si>
  <si>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</si>
  <si>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</si>
  <si>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</si>
  <si>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</si>
  <si>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</si>
  <si>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</si>
  <si>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</si>
  <si>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</si>
  <si>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</si>
  <si>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</si>
  <si>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</si>
  <si>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</si>
  <si>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</si>
  <si>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</si>
  <si>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</si>
  <si>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</si>
  <si>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</si>
  <si>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</si>
  <si>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</si>
  <si>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</si>
  <si>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</si>
  <si>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</si>
  <si>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</si>
  <si>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</si>
  <si>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</si>
  <si>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</si>
  <si>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</si>
  <si>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</si>
  <si>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</si>
  <si>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</si>
  <si>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</si>
  <si>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</si>
  <si>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</si>
  <si>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</si>
  <si>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</si>
  <si>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</si>
  <si>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</si>
  <si>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</si>
  <si>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</si>
  <si>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</si>
  <si>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</si>
  <si>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</si>
  <si>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</si>
  <si>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</si>
  <si>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</si>
  <si>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</si>
  <si>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</si>
  <si>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</si>
  <si>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</si>
  <si>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</si>
  <si>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</si>
  <si>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</si>
  <si>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</si>
  <si>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</si>
  <si>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</si>
  <si>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</si>
  <si>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</si>
  <si>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</si>
  <si>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</si>
  <si>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</si>
  <si>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</si>
  <si>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</si>
  <si>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</si>
  <si>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</si>
  <si>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</si>
  <si>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</si>
  <si>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</si>
  <si>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</si>
  <si>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</si>
  <si>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</si>
  <si>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</si>
  <si>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</si>
  <si>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</si>
  <si>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</si>
  <si>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</si>
  <si>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</si>
  <si>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</si>
  <si>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</si>
  <si>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</si>
  <si>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</si>
  <si>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</si>
  <si>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</si>
  <si>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</si>
  <si>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</si>
  <si>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</si>
  <si>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</si>
  <si>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</si>
  <si>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</si>
  <si>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</si>
  <si>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</si>
  <si>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</si>
  <si>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</si>
  <si>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</si>
  <si>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</si>
  <si>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</si>
  <si>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</si>
  <si>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</si>
  <si>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</si>
  <si>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</si>
  <si>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</si>
  <si>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</si>
  <si>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</si>
  <si>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</si>
  <si>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</si>
  <si>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</si>
  <si>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</si>
  <si>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</si>
  <si>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</si>
  <si>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</si>
  <si>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</si>
  <si>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</si>
  <si>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</si>
  <si>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</si>
  <si>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</si>
  <si>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</si>
  <si>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</si>
  <si>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</si>
  <si>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</si>
  <si>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</si>
  <si>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</si>
  <si>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</si>
  <si>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</si>
  <si>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</si>
  <si>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</si>
  <si>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</si>
  <si>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</si>
  <si>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</si>
  <si>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</si>
  <si>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</si>
  <si>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</si>
  <si>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</si>
  <si>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</si>
  <si>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</si>
  <si>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</si>
  <si>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</si>
  <si>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</si>
  <si>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</si>
  <si>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</si>
  <si>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</si>
  <si>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</si>
  <si>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</si>
  <si>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</si>
  <si>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</si>
  <si>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</si>
  <si>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</si>
  <si>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</si>
  <si>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</si>
  <si>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</si>
  <si>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</si>
  <si>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</si>
  <si>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</si>
  <si>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</si>
  <si>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</si>
  <si>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</si>
  <si>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</si>
  <si>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</si>
  <si>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</si>
  <si>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</si>
  <si>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</si>
  <si>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</si>
  <si>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</si>
  <si>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</si>
  <si>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</si>
  <si>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</si>
  <si>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</si>
  <si>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</si>
  <si>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</si>
  <si>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</si>
  <si>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</si>
  <si>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</si>
  <si>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</si>
  <si>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</si>
  <si>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</si>
  <si>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</si>
  <si>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</si>
  <si>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</si>
  <si>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</si>
  <si>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</si>
  <si>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</si>
  <si>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</si>
  <si>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</si>
  <si>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</si>
  <si>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</si>
  <si>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</si>
  <si>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</si>
  <si>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</si>
  <si>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</si>
  <si>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</si>
  <si>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</si>
  <si>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</si>
  <si>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</si>
  <si>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</si>
  <si>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</si>
  <si>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</si>
  <si>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</si>
  <si>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</si>
  <si>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</si>
  <si>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</si>
  <si>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</si>
  <si>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</si>
  <si>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</si>
  <si>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</si>
  <si>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</si>
  <si>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</si>
  <si>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</si>
  <si>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</si>
  <si>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</si>
  <si>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</si>
  <si>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</si>
  <si>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</si>
  <si>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</si>
  <si>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</si>
  <si>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</si>
  <si>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</si>
  <si>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</si>
  <si>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</si>
  <si>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</si>
  <si>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</si>
  <si>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</si>
  <si>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</si>
  <si>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</si>
  <si>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</si>
  <si>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</si>
  <si>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</si>
  <si>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</si>
  <si>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</si>
  <si>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</si>
  <si>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</si>
  <si>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</si>
  <si>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</si>
  <si>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</si>
  <si>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</si>
  <si>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</si>
  <si>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</si>
  <si>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</si>
  <si>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</si>
  <si>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</si>
  <si>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</si>
  <si>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</si>
  <si>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</si>
  <si>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</si>
  <si>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</si>
  <si>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</si>
  <si>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</si>
  <si>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</si>
  <si>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</si>
  <si>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</si>
  <si>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</si>
  <si>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</si>
  <si>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</si>
  <si>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</si>
  <si>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</si>
  <si>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</si>
  <si>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</si>
  <si>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</si>
  <si>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</si>
  <si>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</si>
  <si>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</si>
  <si>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</si>
  <si>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</si>
  <si>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</si>
  <si>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</si>
  <si>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</si>
  <si>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</si>
  <si>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</si>
  <si>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</si>
  <si>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</si>
  <si>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</si>
  <si>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</si>
  <si>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</si>
  <si>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</si>
  <si>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</si>
  <si>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</si>
  <si>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</si>
  <si>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</si>
  <si>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</si>
  <si>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</si>
  <si>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</si>
  <si>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</si>
  <si>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</si>
  <si>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</si>
  <si>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</si>
  <si>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</si>
  <si>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</si>
  <si>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</si>
  <si>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</si>
  <si>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</si>
  <si>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</si>
  <si>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</si>
  <si>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</si>
  <si>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</si>
  <si>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</si>
  <si>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</si>
  <si>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</si>
  <si>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</si>
  <si>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</si>
  <si>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</si>
  <si>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</si>
  <si>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</si>
  <si>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</si>
  <si>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</si>
  <si>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</si>
  <si>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</si>
  <si>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</si>
  <si>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</si>
  <si>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</si>
  <si>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</si>
  <si>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</si>
  <si>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</si>
  <si>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</si>
  <si>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</si>
  <si>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</si>
  <si>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</si>
  <si>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</si>
  <si>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</si>
  <si>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</si>
  <si>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</si>
  <si>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</si>
  <si>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</si>
  <si>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</si>
  <si>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</si>
  <si>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</si>
  <si>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</si>
  <si>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</si>
  <si>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</si>
  <si>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</si>
  <si>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</si>
  <si>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</si>
  <si>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</si>
  <si>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</si>
  <si>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</si>
  <si>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</si>
  <si>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</si>
  <si>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</si>
  <si>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</si>
  <si>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</si>
  <si>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</si>
  <si>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</si>
  <si>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</si>
  <si>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</si>
  <si>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</si>
  <si>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</si>
  <si>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</si>
  <si>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</si>
  <si>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</si>
  <si>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</si>
  <si>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</si>
  <si>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</si>
  <si>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</si>
  <si>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</si>
  <si>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</si>
  <si>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</si>
  <si>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</si>
  <si>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</si>
  <si>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</si>
  <si>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</si>
  <si>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</si>
  <si>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</si>
  <si>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</si>
  <si>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</si>
  <si>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</si>
  <si>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</si>
  <si>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</si>
  <si>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</si>
  <si>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</si>
  <si>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</si>
  <si>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</si>
  <si>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</si>
  <si>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</si>
  <si>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</si>
  <si>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</si>
  <si>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</si>
  <si>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</si>
  <si>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</si>
  <si>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</si>
  <si>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</si>
  <si>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</si>
  <si>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</si>
  <si>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</si>
  <si>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</si>
  <si>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</si>
  <si>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</si>
  <si>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</si>
  <si>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</si>
  <si>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</si>
  <si>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</si>
  <si>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</si>
  <si>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</si>
  <si>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</si>
  <si>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</si>
  <si>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</si>
  <si>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</si>
  <si>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</si>
  <si>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</si>
  <si>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</si>
  <si>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</si>
  <si>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</si>
  <si>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</si>
  <si>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</si>
  <si>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</si>
  <si>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</si>
  <si>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</si>
  <si>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</si>
  <si>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</si>
  <si>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</si>
  <si>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</si>
  <si>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</si>
  <si>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</si>
  <si>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</si>
  <si>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</si>
  <si>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</si>
  <si>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</si>
  <si>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</si>
  <si>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</si>
  <si>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</si>
  <si>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</si>
  <si>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</si>
  <si>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</si>
  <si>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</si>
  <si>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</si>
  <si>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</si>
  <si>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</si>
  <si>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</si>
  <si>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</si>
  <si>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</si>
  <si>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</si>
  <si>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</si>
  <si>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</si>
  <si>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</si>
  <si>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</si>
  <si>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</si>
  <si>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</si>
  <si>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</si>
  <si>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</si>
  <si>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</si>
  <si>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</si>
  <si>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</si>
  <si>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</si>
  <si>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</si>
  <si>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</si>
  <si>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</si>
  <si>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</si>
  <si>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</si>
  <si>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</si>
  <si>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</si>
  <si>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</si>
  <si>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</si>
  <si>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</si>
  <si>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</si>
  <si>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</si>
  <si>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</si>
  <si>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</si>
  <si>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</si>
  <si>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</si>
  <si>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</si>
  <si>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</si>
  <si>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</si>
  <si>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</si>
  <si>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</si>
  <si>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</si>
  <si>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</si>
  <si>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</si>
  <si>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</si>
  <si>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</si>
  <si>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</si>
  <si>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</si>
  <si>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</si>
  <si>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</si>
  <si>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</si>
  <si>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</si>
  <si>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</si>
  <si>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</si>
  <si>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</si>
  <si>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</si>
  <si>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</si>
  <si>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</si>
  <si>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</si>
  <si>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</si>
  <si>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</si>
  <si>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</si>
  <si>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</si>
  <si>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</si>
  <si>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</si>
  <si>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</si>
  <si>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</si>
  <si>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</si>
  <si>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</si>
  <si>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</si>
  <si>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</si>
  <si>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</si>
  <si>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</si>
  <si>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</si>
  <si>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</si>
  <si>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</si>
  <si>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</si>
  <si>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</si>
  <si>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</si>
  <si>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</si>
  <si>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</si>
  <si>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</si>
  <si>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</si>
  <si>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</si>
  <si>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</si>
  <si>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</si>
  <si>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</si>
  <si>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</si>
  <si>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</si>
  <si>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</si>
  <si>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</si>
  <si>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</si>
  <si>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</si>
  <si>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</si>
  <si>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</si>
  <si>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</si>
  <si>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</si>
  <si>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</si>
  <si>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</si>
  <si>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</si>
  <si>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</si>
  <si>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</si>
  <si>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</si>
  <si>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</si>
  <si>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</si>
  <si>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</si>
  <si>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</si>
  <si>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</si>
  <si>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</si>
  <si>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</si>
  <si>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</si>
  <si>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</si>
  <si>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</si>
  <si>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</si>
  <si>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</si>
  <si>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</si>
  <si>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</si>
  <si>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</si>
  <si>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</si>
  <si>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</si>
  <si>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</si>
  <si>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</si>
  <si>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</si>
  <si>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</si>
  <si>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</si>
  <si>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</si>
  <si>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</si>
  <si>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</si>
  <si>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</si>
  <si>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</si>
  <si>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</si>
  <si>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</si>
  <si>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</si>
  <si>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</si>
  <si>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</si>
  <si>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</si>
  <si>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</si>
  <si>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</si>
  <si>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</si>
  <si>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</si>
  <si>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</si>
  <si>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</si>
  <si>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</si>
  <si>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</si>
  <si>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</si>
  <si>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</si>
  <si>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</si>
  <si>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</si>
  <si>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</si>
  <si>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</si>
  <si>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</si>
  <si>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</si>
  <si>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</si>
  <si>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</si>
  <si>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</si>
  <si>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</si>
  <si>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</si>
  <si>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</si>
  <si>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</si>
  <si>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</si>
  <si>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</si>
  <si>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</si>
  <si>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</si>
  <si>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</si>
  <si>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</si>
  <si>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</si>
  <si>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</si>
  <si>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</si>
  <si>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</si>
  <si>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</si>
  <si>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</si>
  <si>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</si>
  <si>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</si>
  <si>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</si>
  <si>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</si>
  <si>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</si>
  <si>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</si>
  <si>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</si>
  <si>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</si>
  <si>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</si>
  <si>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</si>
  <si>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</si>
  <si>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</si>
  <si>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</si>
  <si>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</si>
  <si>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</si>
  <si>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</si>
  <si>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</si>
  <si>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</si>
  <si>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</si>
  <si>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</si>
  <si>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</si>
  <si>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</si>
  <si>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</si>
  <si>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</si>
  <si>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</si>
  <si>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</si>
  <si>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</si>
  <si>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</si>
  <si>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</si>
  <si>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</si>
  <si>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</si>
  <si>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</si>
  <si>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</si>
  <si>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</si>
  <si>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</si>
  <si>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</si>
  <si>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</si>
  <si>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</si>
  <si>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</si>
  <si>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</si>
  <si>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</si>
  <si>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</si>
  <si>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</si>
  <si>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</si>
  <si>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</si>
  <si>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</si>
  <si>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</si>
  <si>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</si>
  <si>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</si>
  <si>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</si>
  <si>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</si>
  <si>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</si>
  <si>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</si>
  <si>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</si>
  <si>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</si>
  <si>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</si>
  <si>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</si>
  <si>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</si>
  <si>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</si>
  <si>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</si>
  <si>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</si>
  <si>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</si>
  <si>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</si>
  <si>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</si>
  <si>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</si>
  <si>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</si>
  <si>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</si>
  <si>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</si>
  <si>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</si>
  <si>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</si>
  <si>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</si>
  <si>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</si>
  <si>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</si>
  <si>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</si>
  <si>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</si>
  <si>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</si>
  <si>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</si>
  <si>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</si>
  <si>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</si>
  <si>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</si>
  <si>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</si>
  <si>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</si>
  <si>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</si>
  <si>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</si>
  <si>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</si>
  <si>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</si>
  <si>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</si>
  <si>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</si>
  <si>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</si>
  <si>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</si>
  <si>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</si>
  <si>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</si>
  <si>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</si>
  <si>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</si>
  <si>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</si>
  <si>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</si>
  <si>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</si>
  <si>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</si>
  <si>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</si>
  <si>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</si>
  <si>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</si>
  <si>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</si>
  <si>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</si>
  <si>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</si>
  <si>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</si>
  <si>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</si>
  <si>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</si>
  <si>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</si>
  <si>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</si>
  <si>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</si>
  <si>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</si>
  <si>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</si>
  <si>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</si>
  <si>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</si>
  <si>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</si>
  <si>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</si>
  <si>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</si>
  <si>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</si>
  <si>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</si>
  <si>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</si>
  <si>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</si>
  <si>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</si>
  <si>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</si>
  <si>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</si>
  <si>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</si>
  <si>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</si>
  <si>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</si>
  <si>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</si>
  <si>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</si>
  <si>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</si>
  <si>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</si>
  <si>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</si>
  <si>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</si>
  <si>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</si>
  <si>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</si>
  <si>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</si>
  <si>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</si>
  <si>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</si>
  <si>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</si>
  <si>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</si>
  <si>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</si>
  <si>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</si>
  <si>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</si>
  <si>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</si>
  <si>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</si>
  <si>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</si>
  <si>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</si>
  <si>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</si>
  <si>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</si>
  <si>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</si>
  <si>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</si>
  <si>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</si>
  <si>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</si>
  <si>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</si>
  <si>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</si>
  <si>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</si>
  <si>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</si>
  <si>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</si>
  <si>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</si>
  <si>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</si>
  <si>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</si>
  <si>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</si>
  <si>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</si>
  <si>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</si>
  <si>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</si>
  <si>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</si>
  <si>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</si>
  <si>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</si>
  <si>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</si>
  <si>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</si>
  <si>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</si>
  <si>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</si>
  <si>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</si>
  <si>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</si>
  <si>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</si>
  <si>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</si>
  <si>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</si>
  <si>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</si>
  <si>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</si>
  <si>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</si>
  <si>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</si>
  <si>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</si>
  <si>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</si>
  <si>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</si>
  <si>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</si>
  <si>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</si>
  <si>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</si>
  <si>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</si>
  <si>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</si>
  <si>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</si>
  <si>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</si>
  <si>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</si>
  <si>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</si>
  <si>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</si>
  <si>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</si>
  <si>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</si>
  <si>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</si>
  <si>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</si>
  <si>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</si>
  <si>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</si>
  <si>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</si>
  <si>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</si>
  <si>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</si>
  <si>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</si>
  <si>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</si>
  <si>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</si>
  <si>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</si>
  <si>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</si>
  <si>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</si>
  <si>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</si>
  <si>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</si>
  <si>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</si>
  <si>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</si>
  <si>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</si>
  <si>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</si>
  <si>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</si>
  <si>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</si>
  <si>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</si>
  <si>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</si>
  <si>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</si>
  <si>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</si>
  <si>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</si>
  <si>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</si>
  <si>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</si>
  <si>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</si>
  <si>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</si>
  <si>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</si>
  <si>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</si>
  <si>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</si>
  <si>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</si>
  <si>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</si>
  <si>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</si>
  <si>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</si>
  <si>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</si>
  <si>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</si>
  <si>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</si>
  <si>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</si>
  <si>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</si>
  <si>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</si>
  <si>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</si>
  <si>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</si>
  <si>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</si>
  <si>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</si>
  <si>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</si>
  <si>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</si>
  <si>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</si>
  <si>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</si>
  <si>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</si>
  <si>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</si>
  <si>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</si>
  <si>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</si>
  <si>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</si>
  <si>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</si>
  <si>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</si>
  <si>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</si>
  <si>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</si>
  <si>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</si>
  <si>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</si>
  <si>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</si>
  <si>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</si>
  <si>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</si>
  <si>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</si>
  <si>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</si>
  <si>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</si>
  <si>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</si>
  <si>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</si>
  <si>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</si>
  <si>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</si>
  <si>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</si>
  <si>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</si>
  <si>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</si>
  <si>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</si>
  <si>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</si>
  <si>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</si>
  <si>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</si>
  <si>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</si>
  <si>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</si>
  <si>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</si>
  <si>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</si>
  <si>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</si>
  <si>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</si>
  <si>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</si>
  <si>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</si>
  <si>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</si>
  <si>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</si>
  <si>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</si>
  <si>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</si>
  <si>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</si>
  <si>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</si>
  <si>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</si>
  <si>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</si>
  <si>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</si>
  <si>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</si>
  <si>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</si>
  <si>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</si>
  <si>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</si>
  <si>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</si>
  <si>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</si>
  <si>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</si>
  <si>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</si>
  <si>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</si>
  <si>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</si>
  <si>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</si>
  <si>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</si>
  <si>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</si>
  <si>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</si>
  <si>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</si>
  <si>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</si>
  <si>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</si>
  <si>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</si>
  <si>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</si>
  <si>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</si>
  <si>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</si>
  <si>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</si>
  <si>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</si>
  <si>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</si>
  <si>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</si>
  <si>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</si>
  <si>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</si>
  <si>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</si>
  <si>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</si>
  <si>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</si>
  <si>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</si>
  <si>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</si>
  <si>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</si>
  <si>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</si>
  <si>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</si>
  <si>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</si>
  <si>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</si>
  <si>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</si>
  <si>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</si>
  <si>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</si>
  <si>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</si>
  <si>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</si>
  <si>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</si>
  <si>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</si>
  <si>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</si>
  <si>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</si>
  <si>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</si>
  <si>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</si>
  <si>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</si>
  <si>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</si>
  <si>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</si>
  <si>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</si>
  <si>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</si>
  <si>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</si>
  <si>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</si>
  <si>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</si>
  <si>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</si>
  <si>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</si>
  <si>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</si>
  <si>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</si>
  <si>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</si>
  <si>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</si>
  <si>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</si>
  <si>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</si>
  <si>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</si>
  <si>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</si>
  <si>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</si>
  <si>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</si>
  <si>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</si>
  <si>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</si>
  <si>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</si>
  <si>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</si>
  <si>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</si>
  <si>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</si>
  <si>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</si>
  <si>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</si>
  <si>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</si>
  <si>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</si>
  <si>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</si>
  <si>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</si>
  <si>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</si>
  <si>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</si>
  <si>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</si>
  <si>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</si>
  <si>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</si>
  <si>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</si>
  <si>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</si>
  <si>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</si>
  <si>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</si>
  <si>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</si>
  <si>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</si>
  <si>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</si>
  <si>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</si>
  <si>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</si>
  <si>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</si>
  <si>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</si>
  <si>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</si>
  <si>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</si>
  <si>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</si>
  <si>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</si>
  <si>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</si>
  <si>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</si>
  <si>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</si>
  <si>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</si>
  <si>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</si>
  <si>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</si>
  <si>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</si>
  <si>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</si>
  <si>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</si>
  <si>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</si>
  <si>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</si>
  <si>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</si>
  <si>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</si>
  <si>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</si>
  <si>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</si>
  <si>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</si>
  <si>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</si>
  <si>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</si>
  <si>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</si>
  <si>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</si>
  <si>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</si>
  <si>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</si>
  <si>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</si>
  <si>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</si>
  <si>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</si>
  <si>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</si>
  <si>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</si>
  <si>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</si>
  <si>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</si>
  <si>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</si>
  <si>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</si>
  <si>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</si>
  <si>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</si>
  <si>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</si>
  <si>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</si>
  <si>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</si>
  <si>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</si>
  <si>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</si>
  <si>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</si>
  <si>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</si>
  <si>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</si>
  <si>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</si>
  <si>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</si>
  <si>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</si>
  <si>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</si>
  <si>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</si>
  <si>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</si>
  <si>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</si>
  <si>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</si>
  <si>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</si>
  <si>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</si>
  <si>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</si>
  <si>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</si>
  <si>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</si>
  <si>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</si>
  <si>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</si>
  <si>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</si>
  <si>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</si>
  <si>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</si>
  <si>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</si>
  <si>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</si>
  <si>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</si>
  <si>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</si>
  <si>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</si>
  <si>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</si>
  <si>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</si>
  <si>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</si>
  <si>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</si>
  <si>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</si>
  <si>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</si>
  <si>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</si>
  <si>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</si>
  <si>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</si>
  <si>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</si>
  <si>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</si>
  <si>
    <t>Day of Week</t>
  </si>
  <si>
    <t>Sum of Order Total Sales</t>
  </si>
  <si>
    <t>Non-Cash Payments</t>
  </si>
  <si>
    <t>Cash Not Over 200</t>
  </si>
  <si>
    <t>Cash Over 200</t>
  </si>
  <si>
    <t>% of Total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</si>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</sst>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71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1" fillId="2" borderId="0" xfId="0" applyNumberFormat="1" applyFont="1" applyFill="1"/>
    <xf numFmtId="171" fontId="0" fillId="0" borderId="0" xfId="0" applyNumberFormat="1"/>
    <xf numFmtId="10" fontId="0" fillId="0" borderId="0" xfId="0" applyNumberFormat="1"/>
    <xf numFmtId="0" fontId="5" fillId="3" borderId="0" xfId="2"/>
  </cellXfs>
  <cellStyles count="3">
    <cellStyle name="Currency" xfId="1" builtinId="4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1" refreshedDate="45457.653236342594" createdVersion="6" refreshedVersion="6" minRefreshableVersion="3" recordCount="1269">
  <cacheSource type="worksheet">
    <worksheetSource ref="A1:AB1270" sheet="Orders"/>
  </cacheSource>
  <cacheFields count="28">
    <cacheField name="Order Id" numFmtId="0">
      <sharedItems containsSemiMixedTypes="0" containsString="0" containsNumber="1" containsInteger="1" minValue="367" maxValue="77202" count="1084">
        <n v="44046"/>
        <n v="46414"/>
        <n v="46599"/>
        <n v="48434"/>
        <n v="51050"/>
        <n v="45680"/>
        <n v="42992"/>
        <n v="41304"/>
        <n v="44253"/>
        <n v="46098"/>
        <n v="42331"/>
        <n v="41345"/>
        <n v="51168"/>
        <n v="43599"/>
        <n v="41901"/>
        <n v="42751"/>
        <n v="45088"/>
        <n v="50489"/>
        <n v="44409"/>
        <n v="42101"/>
        <n v="50424"/>
        <n v="49825"/>
        <n v="41294"/>
        <n v="42023"/>
        <n v="47774"/>
        <n v="41827"/>
        <n v="47193"/>
        <n v="42626"/>
        <n v="46199"/>
        <n v="48468"/>
        <n v="51009"/>
        <n v="46229"/>
        <n v="42882"/>
        <n v="46827"/>
        <n v="48684"/>
        <n v="46416"/>
        <n v="47343"/>
        <n v="48608"/>
        <n v="45506"/>
        <n v="45027"/>
        <n v="46308"/>
        <n v="43685"/>
        <n v="41893"/>
        <n v="46339"/>
        <n v="46667"/>
        <n v="47647"/>
        <n v="48565"/>
        <n v="43889"/>
        <n v="45138"/>
        <n v="44160"/>
        <n v="49214"/>
        <n v="41825"/>
        <n v="44504"/>
        <n v="44496"/>
        <n v="45559"/>
        <n v="44074"/>
        <n v="49857"/>
        <n v="41786"/>
        <n v="48042"/>
        <n v="44301"/>
        <n v="41591"/>
        <n v="44981"/>
        <n v="41545"/>
        <n v="49910"/>
        <n v="47262"/>
        <n v="44771"/>
        <n v="48374"/>
        <n v="44425"/>
        <n v="49570"/>
        <n v="42099"/>
        <n v="47731"/>
        <n v="46062"/>
        <n v="44938"/>
        <n v="50688"/>
        <n v="49445"/>
        <n v="47938"/>
        <n v="45249"/>
        <n v="41874"/>
        <n v="41572"/>
        <n v="41785"/>
        <n v="42971"/>
        <n v="44677"/>
        <n v="43266"/>
        <n v="47917"/>
        <n v="48901"/>
        <n v="44265"/>
        <n v="41590"/>
        <n v="45987"/>
        <n v="44452"/>
        <n v="49218"/>
        <n v="47840"/>
        <n v="47493"/>
        <n v="46951"/>
        <n v="46725"/>
        <n v="45198"/>
        <n v="45418"/>
        <n v="42920"/>
        <n v="44485"/>
        <n v="50213"/>
        <n v="48622"/>
        <n v="49172"/>
        <n v="46907"/>
        <n v="44027"/>
        <n v="43976"/>
        <n v="41404"/>
        <n v="41442"/>
        <n v="41640"/>
        <n v="50000"/>
        <n v="47908"/>
        <n v="41322"/>
        <n v="50419"/>
        <n v="50364"/>
        <n v="42712"/>
        <n v="51110"/>
        <n v="46495"/>
        <n v="50236"/>
        <n v="48978"/>
        <n v="50002"/>
        <n v="47208"/>
        <n v="43689"/>
        <n v="43681"/>
        <n v="44895"/>
        <n v="50365"/>
        <n v="43908"/>
        <n v="50437"/>
        <n v="50566"/>
        <n v="47468"/>
        <n v="49528"/>
        <n v="44474"/>
        <n v="41832"/>
        <n v="49765"/>
        <n v="42885"/>
        <n v="50620"/>
        <n v="46636"/>
        <n v="43268"/>
        <n v="48208"/>
        <n v="43157"/>
        <n v="48018"/>
        <n v="46870"/>
        <n v="45611"/>
        <n v="51248"/>
        <n v="48163"/>
        <n v="41569"/>
        <n v="51255"/>
        <n v="50813"/>
        <n v="50607"/>
        <n v="49413"/>
        <n v="49302"/>
        <n v="49113"/>
        <n v="49109"/>
        <n v="48029"/>
        <n v="47330"/>
        <n v="46984"/>
        <n v="46687"/>
        <n v="46443"/>
        <n v="46292"/>
        <n v="45219"/>
        <n v="44567"/>
        <n v="44279"/>
        <n v="42307"/>
        <n v="42210"/>
        <n v="41735"/>
        <n v="51048"/>
        <n v="50392"/>
        <n v="50036"/>
        <n v="49416"/>
        <n v="48888"/>
        <n v="48317"/>
        <n v="47783"/>
        <n v="47734"/>
        <n v="47253"/>
        <n v="46701"/>
        <n v="46307"/>
        <n v="46041"/>
        <n v="50668"/>
        <n v="45319"/>
        <n v="48164"/>
        <n v="46461"/>
        <n v="45738"/>
        <n v="44854"/>
        <n v="50812"/>
        <n v="42789"/>
        <n v="44143"/>
        <n v="48365"/>
        <n v="44507"/>
        <n v="44424"/>
        <n v="43461"/>
        <n v="42859"/>
        <n v="42352"/>
        <n v="42106"/>
        <n v="41726"/>
        <n v="41711"/>
        <n v="46921"/>
        <n v="45445"/>
        <n v="45575"/>
        <n v="50395"/>
        <n v="42019"/>
        <n v="49048"/>
        <n v="45592"/>
        <n v="42930"/>
        <n v="49703"/>
        <n v="41702"/>
        <n v="49384"/>
        <n v="45454"/>
        <n v="42198"/>
        <n v="46745"/>
        <n v="12827"/>
        <n v="63936"/>
        <n v="65030"/>
        <n v="18108"/>
        <n v="62571"/>
        <n v="17162"/>
        <n v="65922"/>
        <n v="64813"/>
        <n v="67892"/>
        <n v="12525"/>
        <n v="71077"/>
        <n v="69703"/>
        <n v="71112"/>
        <n v="69810"/>
        <n v="71092"/>
        <n v="69610"/>
        <n v="71000"/>
        <n v="70734"/>
        <n v="69626"/>
        <n v="69482"/>
        <n v="70769"/>
        <n v="69643"/>
        <n v="71051"/>
        <n v="69408"/>
        <n v="71123"/>
        <n v="70534"/>
        <n v="69641"/>
        <n v="70960"/>
        <n v="69908"/>
        <n v="70957"/>
        <n v="69637"/>
        <n v="70955"/>
        <n v="70919"/>
        <n v="71009"/>
        <n v="69653"/>
        <n v="69527"/>
        <n v="71080"/>
        <n v="70544"/>
        <n v="69471"/>
        <n v="68879"/>
        <n v="67214"/>
        <n v="17810"/>
        <n v="18793"/>
        <n v="65109"/>
        <n v="15673"/>
        <n v="18183"/>
        <n v="20234"/>
        <n v="13139"/>
        <n v="19590"/>
        <n v="43650"/>
        <n v="15202"/>
        <n v="15462"/>
        <n v="15155"/>
        <n v="64451"/>
        <n v="67028"/>
        <n v="62336"/>
        <n v="11334"/>
        <n v="62885"/>
        <n v="66998"/>
        <n v="47002"/>
        <n v="63445"/>
        <n v="67566"/>
        <n v="18884"/>
        <n v="18845"/>
        <n v="66854"/>
        <n v="46955"/>
        <n v="13890"/>
        <n v="17071"/>
        <n v="11321"/>
        <n v="11936"/>
        <n v="68337"/>
        <n v="45746"/>
        <n v="13736"/>
        <n v="49622"/>
        <n v="19444"/>
        <n v="17719"/>
        <n v="15766"/>
        <n v="12179"/>
        <n v="66275"/>
        <n v="13140"/>
        <n v="16444"/>
        <n v="14454"/>
        <n v="67979"/>
        <n v="65264"/>
        <n v="51226"/>
        <n v="67753"/>
        <n v="15421"/>
        <n v="13225"/>
        <n v="71362"/>
        <n v="13232"/>
        <n v="65487"/>
        <n v="65105"/>
        <n v="14837"/>
        <n v="46224"/>
        <n v="71217"/>
        <n v="63972"/>
        <n v="19200"/>
        <n v="18009"/>
        <n v="10831"/>
        <n v="68107"/>
        <n v="71271"/>
        <n v="16953"/>
        <n v="49664"/>
        <n v="16446"/>
        <n v="14960"/>
        <n v="18005"/>
        <n v="12804"/>
        <n v="14651"/>
        <n v="10990"/>
        <n v="65609"/>
        <n v="17878"/>
        <n v="16998"/>
        <n v="13970"/>
        <n v="13614"/>
        <n v="44388"/>
        <n v="13050"/>
        <n v="12613"/>
        <n v="66587"/>
        <n v="62795"/>
        <n v="18950"/>
        <n v="19610"/>
        <n v="65011"/>
        <n v="19380"/>
        <n v="65005"/>
        <n v="20085"/>
        <n v="18245"/>
        <n v="19817"/>
        <n v="10444"/>
        <n v="64637"/>
        <n v="15269"/>
        <n v="14064"/>
        <n v="14551"/>
        <n v="12698"/>
        <n v="47758"/>
        <n v="68220"/>
        <n v="14730"/>
        <n v="66411"/>
        <n v="12535"/>
        <n v="67712"/>
        <n v="18593"/>
        <n v="17909"/>
        <n v="16302"/>
        <n v="13343"/>
        <n v="62117"/>
        <n v="62637"/>
        <n v="67845"/>
        <n v="11209"/>
        <n v="41494"/>
        <n v="70044"/>
        <n v="16617"/>
        <n v="14574"/>
        <n v="15599"/>
        <n v="20072"/>
        <n v="12323"/>
        <n v="71295"/>
        <n v="66351"/>
        <n v="44148"/>
        <n v="64274"/>
        <n v="13298"/>
        <n v="62786"/>
        <n v="13939"/>
        <n v="46864"/>
        <n v="16590"/>
        <n v="62840"/>
        <n v="66959"/>
        <n v="63220"/>
        <n v="19642"/>
        <n v="65439"/>
        <n v="17363"/>
        <n v="18237"/>
        <n v="66958"/>
        <n v="66764"/>
        <n v="48193"/>
        <n v="15231"/>
        <n v="10451"/>
        <n v="10459"/>
        <n v="64222"/>
        <n v="63907"/>
        <n v="19178"/>
        <n v="67046"/>
        <n v="65312"/>
        <n v="16436"/>
        <n v="11822"/>
        <n v="19528"/>
        <n v="49763"/>
        <n v="16013"/>
        <n v="17347"/>
        <n v="19496"/>
        <n v="62789"/>
        <n v="11674"/>
        <n v="67866"/>
        <n v="13599"/>
        <n v="10384"/>
        <n v="63115"/>
        <n v="63516"/>
        <n v="62086"/>
        <n v="62817"/>
        <n v="10856"/>
        <n v="14685"/>
        <n v="66229"/>
        <n v="14924"/>
        <n v="49839"/>
        <n v="12393"/>
        <n v="65898"/>
        <n v="64599"/>
        <n v="65370"/>
        <n v="19732"/>
        <n v="5895"/>
        <n v="56359"/>
        <n v="58613"/>
        <n v="7824"/>
        <n v="7814"/>
        <n v="60807"/>
        <n v="53413"/>
        <n v="7888"/>
        <n v="6783"/>
        <n v="56973"/>
        <n v="55155"/>
        <n v="5991"/>
        <n v="2263"/>
        <n v="53403"/>
        <n v="51298"/>
        <n v="4919"/>
        <n v="52640"/>
        <n v="6358"/>
        <n v="57106"/>
        <n v="6245"/>
        <n v="52166"/>
        <n v="56172"/>
        <n v="55829"/>
        <n v="52478"/>
        <n v="57242"/>
        <n v="3137"/>
        <n v="60127"/>
        <n v="3828"/>
        <n v="60386"/>
        <n v="973"/>
        <n v="57999"/>
        <n v="54585"/>
        <n v="57598"/>
        <n v="54274"/>
        <n v="60673"/>
        <n v="59387"/>
        <n v="10007"/>
        <n v="55984"/>
        <n v="58375"/>
        <n v="56448"/>
        <n v="8221"/>
        <n v="58034"/>
        <n v="2203"/>
        <n v="53069"/>
        <n v="60146"/>
        <n v="55409"/>
        <n v="8678"/>
        <n v="7980"/>
        <n v="57185"/>
        <n v="8636"/>
        <n v="61192"/>
        <n v="55876"/>
        <n v="53331"/>
        <n v="51725"/>
        <n v="52562"/>
        <n v="59754"/>
        <n v="53574"/>
        <n v="399"/>
        <n v="55002"/>
        <n v="60445"/>
        <n v="53586"/>
        <n v="56618"/>
        <n v="51865"/>
        <n v="2937"/>
        <n v="54446"/>
        <n v="58623"/>
        <n v="7411"/>
        <n v="5348"/>
        <n v="59742"/>
        <n v="59498"/>
        <n v="3459"/>
        <n v="8470"/>
        <n v="53455"/>
        <n v="2014"/>
        <n v="55899"/>
        <n v="52582"/>
        <n v="56222"/>
        <n v="57829"/>
        <n v="56217"/>
        <n v="5893"/>
        <n v="5528"/>
        <n v="367"/>
        <n v="52353"/>
        <n v="1784"/>
        <n v="60317"/>
        <n v="6776"/>
        <n v="4487"/>
        <n v="9681"/>
        <n v="60868"/>
        <n v="53231"/>
        <n v="52601"/>
        <n v="4660"/>
        <n v="3539"/>
        <n v="54488"/>
        <n v="52549"/>
        <n v="60361"/>
        <n v="5712"/>
        <n v="9309"/>
        <n v="8095"/>
        <n v="3130"/>
        <n v="51911"/>
        <n v="58239"/>
        <n v="56678"/>
        <n v="53202"/>
        <n v="58738"/>
        <n v="56260"/>
        <n v="5042"/>
        <n v="55511"/>
        <n v="54128"/>
        <n v="52576"/>
        <n v="53540"/>
        <n v="57570"/>
        <n v="5154"/>
        <n v="9122"/>
        <n v="4427"/>
        <n v="9340"/>
        <n v="9331"/>
        <n v="58315"/>
        <n v="54572"/>
        <n v="51746"/>
        <n v="4269"/>
        <n v="61346"/>
        <n v="1999"/>
        <n v="53576"/>
        <n v="57152"/>
        <n v="51674"/>
        <n v="55336"/>
        <n v="53810"/>
        <n v="59301"/>
        <n v="8410"/>
        <n v="8123"/>
        <n v="60567"/>
        <n v="3527"/>
        <n v="2428"/>
        <n v="55174"/>
        <n v="57032"/>
        <n v="10113"/>
        <n v="52250"/>
        <n v="8906"/>
        <n v="1386"/>
        <n v="59226"/>
        <n v="8847"/>
        <n v="57929"/>
        <n v="53505"/>
        <n v="55636"/>
        <n v="57128"/>
        <n v="8728"/>
        <n v="1105"/>
        <n v="1797"/>
        <n v="1634"/>
        <n v="6176"/>
        <n v="60460"/>
        <n v="580"/>
        <n v="56244"/>
        <n v="6522"/>
        <n v="58298"/>
        <n v="3625"/>
        <n v="52321"/>
        <n v="58896"/>
        <n v="5919"/>
        <n v="52772"/>
        <n v="9063"/>
        <n v="61419"/>
        <n v="906"/>
        <n v="5479"/>
        <n v="51396"/>
        <n v="10116"/>
        <n v="1756"/>
        <n v="10014"/>
        <n v="1991"/>
        <n v="52533"/>
        <n v="2332"/>
        <n v="10276"/>
        <n v="2911"/>
        <n v="53568"/>
        <n v="4135"/>
        <n v="56357"/>
        <n v="6326"/>
        <n v="3975"/>
        <n v="8163"/>
        <n v="3987"/>
        <n v="8578"/>
        <n v="55906"/>
        <n v="10164"/>
        <n v="56317"/>
        <n v="52407"/>
        <n v="8455"/>
        <n v="10253"/>
        <n v="53816"/>
        <n v="1077"/>
        <n v="56037"/>
        <n v="7884"/>
        <n v="2887"/>
        <n v="1186"/>
        <n v="8488"/>
        <n v="55000"/>
        <n v="55201"/>
        <n v="1383"/>
        <n v="53581"/>
        <n v="57479"/>
        <n v="738"/>
        <n v="56476"/>
        <n v="57575"/>
        <n v="57380"/>
        <n v="57353"/>
        <n v="77202"/>
        <n v="75939"/>
        <n v="75938"/>
        <n v="75937"/>
        <n v="75936"/>
        <n v="75935"/>
        <n v="75934"/>
        <n v="75933"/>
        <n v="75932"/>
        <n v="75931"/>
        <n v="75930"/>
        <n v="75929"/>
        <n v="75928"/>
        <n v="75927"/>
        <n v="75926"/>
        <n v="75925"/>
        <n v="75924"/>
        <n v="75923"/>
        <n v="75922"/>
        <n v="75921"/>
        <n v="75920"/>
        <n v="75919"/>
        <n v="75918"/>
        <n v="75917"/>
        <n v="75916"/>
        <n v="75915"/>
        <n v="75914"/>
        <n v="75913"/>
        <n v="75912"/>
        <n v="75911"/>
        <n v="75910"/>
        <n v="75909"/>
        <n v="75908"/>
        <n v="75907"/>
        <n v="75906"/>
        <n v="75905"/>
        <n v="75904"/>
        <n v="75903"/>
        <n v="75902"/>
        <n v="75901"/>
        <n v="75900"/>
        <n v="75899"/>
        <n v="75898"/>
        <n v="75897"/>
        <n v="75896"/>
        <n v="75895"/>
        <n v="75894"/>
        <n v="75893"/>
        <n v="28744"/>
        <n v="45461"/>
        <n v="31115"/>
        <n v="45766"/>
        <n v="47752"/>
        <n v="50054"/>
        <n v="20365"/>
        <n v="41686"/>
        <n v="41896"/>
        <n v="28168"/>
        <n v="24992"/>
        <n v="30851"/>
        <n v="25074"/>
        <n v="76870"/>
        <n v="25163"/>
        <n v="28036"/>
        <n v="22679"/>
        <n v="23610"/>
        <n v="42828"/>
        <n v="48713"/>
        <n v="45668"/>
        <n v="74796"/>
        <n v="27918"/>
        <n v="30097"/>
        <n v="30966"/>
        <n v="30063"/>
        <n v="22019"/>
        <n v="24230"/>
        <n v="42353"/>
        <n v="42134"/>
        <n v="21522"/>
        <n v="23767"/>
        <n v="25433"/>
        <n v="73893"/>
        <n v="30085"/>
        <n v="30172"/>
        <n v="27478"/>
        <n v="76976"/>
        <n v="24063"/>
        <n v="51209"/>
        <n v="73839"/>
        <n v="74723"/>
        <n v="26821"/>
        <n v="77102"/>
        <n v="41608"/>
        <n v="47009"/>
        <n v="49916"/>
        <n v="29746"/>
        <n v="72533"/>
        <n v="75892"/>
        <n v="75891"/>
        <n v="75890"/>
        <n v="75889"/>
        <n v="75888"/>
        <n v="75887"/>
        <n v="75886"/>
        <n v="75885"/>
        <n v="75884"/>
        <n v="75883"/>
        <n v="75882"/>
        <n v="75881"/>
        <n v="75880"/>
        <n v="75879"/>
        <n v="75878"/>
        <n v="75877"/>
        <n v="75876"/>
        <n v="75875"/>
        <n v="75874"/>
        <n v="75873"/>
        <n v="75872"/>
        <n v="75871"/>
        <n v="75870"/>
        <n v="75869"/>
        <n v="75868"/>
        <n v="75867"/>
        <n v="75866"/>
        <n v="75865"/>
        <n v="75864"/>
        <n v="75863"/>
        <n v="75862"/>
        <n v="75861"/>
        <n v="75860"/>
        <n v="75859"/>
        <n v="75858"/>
        <n v="75857"/>
        <n v="75856"/>
        <n v="75855"/>
        <n v="75854"/>
        <n v="75853"/>
        <n v="75852"/>
        <n v="75851"/>
        <n v="75850"/>
        <n v="75849"/>
        <n v="75848"/>
        <n v="75847"/>
        <n v="75846"/>
        <n v="75845"/>
        <n v="75844"/>
        <n v="75843"/>
        <n v="75842"/>
        <n v="75841"/>
        <n v="75840"/>
        <n v="75839"/>
        <n v="75838"/>
        <n v="75837"/>
        <n v="75836"/>
        <n v="75835"/>
        <n v="75834"/>
        <n v="75833"/>
        <n v="75832"/>
        <n v="75831"/>
        <n v="75830"/>
        <n v="75829"/>
        <n v="75828"/>
        <n v="75827"/>
        <n v="75826"/>
        <n v="75825"/>
        <n v="75824"/>
        <n v="75823"/>
        <n v="75822"/>
        <n v="75821"/>
        <n v="75820"/>
        <n v="75819"/>
        <n v="75818"/>
        <n v="75817"/>
        <n v="75816"/>
        <n v="75815"/>
        <n v="75814"/>
        <n v="75813"/>
        <n v="75812"/>
        <n v="75811"/>
        <n v="75810"/>
        <n v="75809"/>
        <n v="75808"/>
        <n v="75807"/>
        <n v="75806"/>
        <n v="75805"/>
        <n v="75804"/>
        <n v="75803"/>
        <n v="75802"/>
        <n v="75801"/>
        <n v="75800"/>
        <n v="75799"/>
        <n v="75798"/>
        <n v="75797"/>
        <n v="49521"/>
        <n v="30305"/>
        <n v="27772"/>
        <n v="31296"/>
        <n v="22076"/>
        <n v="25665"/>
        <n v="22819"/>
        <n v="27099"/>
        <n v="28292"/>
        <n v="21244"/>
        <n v="31239"/>
        <n v="45772"/>
        <n v="24661"/>
        <n v="22924"/>
        <n v="21902"/>
        <n v="21534"/>
        <n v="24160"/>
        <n v="27742"/>
        <n v="24453"/>
        <n v="31145"/>
        <n v="30802"/>
        <n v="25875"/>
        <n v="30589"/>
        <n v="20931"/>
        <n v="45646"/>
        <n v="29731"/>
        <n v="42777"/>
        <n v="23886"/>
        <n v="43561"/>
        <n v="47846"/>
        <n v="21192"/>
        <n v="23156"/>
        <n v="22811"/>
        <n v="25418"/>
        <n v="47092"/>
        <n v="42658"/>
        <n v="23494"/>
        <n v="27316"/>
        <n v="27555"/>
        <n v="28657"/>
        <n v="47011"/>
        <n v="21973"/>
        <n v="50226"/>
        <n v="44617"/>
        <n v="21196"/>
        <n v="21193"/>
        <n v="26073"/>
        <n v="24764"/>
        <n v="26670"/>
        <n v="21971"/>
        <n v="76849"/>
        <n v="27357"/>
        <n v="29283"/>
        <n v="30724"/>
        <n v="74454"/>
        <n v="24558"/>
        <n v="23211"/>
        <n v="21868"/>
        <n v="42271"/>
        <n v="36146"/>
        <n v="41234"/>
        <n v="32090"/>
        <n v="34773"/>
        <n v="33824"/>
        <n v="31364"/>
        <n v="40495"/>
        <n v="34506"/>
        <n v="33607"/>
        <n v="32617"/>
        <n v="37496"/>
        <n v="49075"/>
        <n v="41623"/>
        <n v="39271"/>
        <n v="38598"/>
        <n v="37845"/>
        <n v="39159"/>
        <n v="34631"/>
        <n v="37669"/>
        <n v="40085"/>
        <n v="32102"/>
        <n v="37763"/>
        <n v="37867"/>
        <n v="31905"/>
        <n v="36269"/>
        <n v="31697"/>
        <n v="37276"/>
        <n v="37180"/>
        <n v="40645"/>
        <n v="37718"/>
        <n v="34977"/>
        <n v="40138"/>
        <n v="40776"/>
        <n v="39582"/>
        <n v="34284"/>
        <n v="41142"/>
        <n v="41287"/>
        <n v="35651"/>
        <n v="32566"/>
        <n v="39300"/>
        <n v="40654"/>
        <n v="39551"/>
        <n v="35389"/>
        <n v="32257"/>
        <n v="49031"/>
        <n v="32224"/>
        <n v="38411"/>
        <n v="48282"/>
        <n v="40949"/>
        <n v="31917"/>
        <n v="39991"/>
        <n v="44802"/>
        <n v="40766"/>
        <n v="36495"/>
        <n v="37945"/>
        <n v="33058"/>
        <n v="36840"/>
        <n v="31302"/>
        <n v="31738"/>
        <n v="35393"/>
        <n v="39081"/>
        <n v="40716"/>
        <n v="41612"/>
        <n v="36298"/>
        <n v="40634"/>
        <n v="36654"/>
        <n v="36636"/>
        <n v="47796"/>
        <n v="35266"/>
        <n v="34089"/>
        <n v="50571"/>
        <n v="46744"/>
        <n v="36894"/>
        <n v="39241"/>
        <n v="46992"/>
        <n v="32277"/>
        <n v="39498"/>
        <n v="37182"/>
        <n v="40647"/>
        <n v="32462"/>
        <n v="31410"/>
        <n v="31957"/>
        <n v="36837"/>
        <n v="37675"/>
        <n v="32536"/>
        <n v="31336"/>
        <n v="32846"/>
        <n v="35083"/>
        <n v="39036"/>
        <n v="37493"/>
        <n v="33619"/>
        <n v="31797"/>
        <n v="32594"/>
        <n v="34103"/>
        <n v="37048"/>
        <n v="36344"/>
        <n v="36547"/>
        <n v="33603"/>
        <n v="34577"/>
        <n v="38950"/>
        <n v="34742"/>
        <n v="39471"/>
        <n v="38916"/>
        <n v="33006"/>
        <n v="33961"/>
        <n v="37224"/>
        <n v="40578"/>
        <n v="49076"/>
        <n v="38531"/>
        <n v="36454"/>
        <n v="40712"/>
        <n v="33045"/>
        <n v="33537"/>
        <n v="34845"/>
        <n v="37471"/>
        <n v="35549"/>
        <n v="31747"/>
        <n v="34932"/>
        <n v="38767"/>
        <n v="39141"/>
        <n v="35199"/>
        <n v="34672"/>
        <n v="37430"/>
        <n v="34839"/>
        <n v="38296"/>
        <n v="35868"/>
        <n v="38004"/>
        <n v="40064"/>
        <n v="45993"/>
        <n v="32184"/>
        <n v="38423"/>
        <n v="39455"/>
        <n v="38920"/>
        <n v="38129"/>
        <n v="31476"/>
        <n v="33744"/>
        <n v="38866"/>
        <n v="36757"/>
        <n v="32695"/>
        <n v="36352"/>
        <n v="36093"/>
        <n v="39307"/>
        <n v="35120"/>
        <n v="31794"/>
        <n v="45882"/>
        <n v="36996"/>
        <n v="36297"/>
        <n v="31691"/>
        <n v="39206"/>
        <n v="33883"/>
        <n v="31580"/>
        <n v="35577"/>
        <n v="32529"/>
        <n v="39328"/>
        <n v="37111"/>
        <n v="39814"/>
        <n v="34834"/>
        <n v="39224"/>
        <n v="39166"/>
        <n v="32151"/>
        <n v="35595"/>
        <n v="36034"/>
        <n v="35296"/>
        <n v="39317"/>
        <n v="32574"/>
        <n v="36222"/>
        <n v="48860"/>
        <n v="33121"/>
        <n v="40412"/>
        <n v="34814"/>
        <n v="36685"/>
        <n v="35823"/>
        <n v="44910"/>
        <n v="40991"/>
        <n v="40894"/>
        <n v="40774"/>
        <n v="40278"/>
        <n v="40153"/>
        <n v="40035"/>
        <n v="39767"/>
        <n v="39765"/>
        <n v="39718"/>
        <n v="39606"/>
        <n v="39562"/>
        <n v="39540"/>
        <n v="39465"/>
        <n v="39191"/>
        <n v="39006"/>
        <n v="38776"/>
        <n v="38466"/>
        <n v="38383"/>
        <n v="38303"/>
        <n v="38256"/>
        <n v="38023"/>
        <n v="37702"/>
        <n v="37565"/>
        <n v="37186"/>
        <n v="37159"/>
        <n v="36853"/>
        <n v="36590"/>
        <n v="36412"/>
        <n v="36289"/>
        <n v="36238"/>
        <n v="36141"/>
        <n v="35746"/>
        <n v="35406"/>
        <n v="35370"/>
        <n v="35343"/>
        <n v="35193"/>
        <n v="34181"/>
        <n v="34137"/>
        <n v="33989"/>
        <n v="33884"/>
        <n v="33847"/>
      </sharedItems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0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 count="3">
        <s v="Cash Over 200"/>
        <s v="Cash Not Over 200"/>
        <s v="Non-Cash Paym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9">
  <r>
    <x v="0"/>
    <d v="2016-04-10T00:00:0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x v="0"/>
    <s v="Nike Men's Free 5.0+ Running Shoe"/>
    <n v="99.989997860000003"/>
    <n v="95.114003926871064"/>
    <n v="3"/>
    <n v="36"/>
    <n v="299.96999357999999"/>
    <n v="263.96999357999999"/>
    <s v="CASH"/>
    <x v="0"/>
  </r>
  <r>
    <x v="1"/>
    <d v="2016-08-11T00:00:00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x v="2"/>
    <d v="2016-11-11T00:00:00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x v="2"/>
    <s v="Glove It Women's Mod Oval 3-Zip Carry All Gol"/>
    <n v="21.989999770000001"/>
    <n v="20.391999720066668"/>
    <n v="3"/>
    <n v="1.980000019"/>
    <n v="65.969999310000006"/>
    <n v="63.989999291000004"/>
    <s v="CASH"/>
    <x v="1"/>
  </r>
  <r>
    <x v="3"/>
    <d v="2016-08-12T00:00:00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x v="3"/>
    <s v="Bridgestone e6 Straight Distance NFL San Dieg"/>
    <n v="31.989999770000001"/>
    <n v="24.284221986666665"/>
    <n v="3"/>
    <n v="16.309999470000001"/>
    <n v="95.969999310000006"/>
    <n v="79.659999840000012"/>
    <s v="CASH"/>
    <x v="1"/>
  </r>
  <r>
    <x v="4"/>
    <d v="2017-01-15T00:00:00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x v="0"/>
    <s v="Nike Men's Free 5.0+ Running Shoe"/>
    <n v="99.989997860000003"/>
    <n v="95.114003926871064"/>
    <n v="1"/>
    <n v="13"/>
    <n v="99.989997860000003"/>
    <n v="86.989997860000003"/>
    <s v="DEBIT"/>
    <x v="2"/>
  </r>
  <r>
    <x v="5"/>
    <d v="2016-10-28T00:00:00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x v="6"/>
    <d v="2016-09-19T00:00:00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x v="4"/>
    <s v="Nike Men's CJ Elite 2 TD Football Cleat"/>
    <n v="129.9900055"/>
    <n v="110.80340837177086"/>
    <n v="1"/>
    <n v="11.69999981"/>
    <n v="129.9900055"/>
    <n v="118.29000569"/>
    <s v="DEBIT"/>
    <x v="2"/>
  </r>
  <r>
    <x v="7"/>
    <d v="2016-08-25T00:00:00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x v="4"/>
    <s v="Nike Men's CJ Elite 2 TD Football Cleat"/>
    <n v="129.9900055"/>
    <n v="110.80340837177086"/>
    <n v="1"/>
    <n v="13"/>
    <n v="129.9900055"/>
    <n v="116.9900055"/>
    <s v="DEBIT"/>
    <x v="2"/>
  </r>
  <r>
    <x v="5"/>
    <d v="2016-10-28T00:00:00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x v="5"/>
    <s v="Perfect Fitness Perfect Rip Deck"/>
    <n v="59.990001679999999"/>
    <n v="54.488929209402009"/>
    <n v="1"/>
    <n v="10.80000019"/>
    <n v="59.990001679999999"/>
    <n v="49.19000149"/>
    <s v="DEBIT"/>
    <x v="2"/>
  </r>
  <r>
    <x v="8"/>
    <d v="2016-07-10T00:00:00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x v="4"/>
    <s v="Nike Men's CJ Elite 2 TD Football Cleat"/>
    <n v="129.9900055"/>
    <n v="110.80340837177086"/>
    <n v="1"/>
    <n v="26"/>
    <n v="129.9900055"/>
    <n v="103.9900055"/>
    <s v="DEBIT"/>
    <x v="2"/>
  </r>
  <r>
    <x v="9"/>
    <d v="2016-03-11T00:00:00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x v="6"/>
    <s v="Diamondback Women's Serene Classic Comfort Bi"/>
    <n v="299.98001099999999"/>
    <n v="295.0300103351052"/>
    <n v="1"/>
    <n v="3"/>
    <n v="299.98001099999999"/>
    <n v="296.98001099999999"/>
    <s v="DEBIT"/>
    <x v="2"/>
  </r>
  <r>
    <x v="7"/>
    <d v="2016-08-25T00:00:00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x v="6"/>
    <s v="Diamondback Women's Serene Classic Comfort Bi"/>
    <n v="299.98001099999999"/>
    <n v="295.0300103351052"/>
    <n v="1"/>
    <n v="6"/>
    <n v="299.98001099999999"/>
    <n v="293.98001099999999"/>
    <s v="DEBIT"/>
    <x v="2"/>
  </r>
  <r>
    <x v="10"/>
    <d v="2016-09-09T00:00:0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x v="5"/>
    <s v="Perfect Fitness Perfect Rip Deck"/>
    <n v="59.990001679999999"/>
    <n v="54.488929209402009"/>
    <n v="4"/>
    <n v="12"/>
    <n v="239.96000672"/>
    <n v="227.96000672"/>
    <s v="TRANSFER"/>
    <x v="2"/>
  </r>
  <r>
    <x v="11"/>
    <d v="2016-08-26T00:00:00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12"/>
    <d v="2017-01-16T00:00:00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x v="7"/>
    <s v="Nike Men's Dri-FIT Victory Golf Polo"/>
    <n v="50"/>
    <n v="43.678035218757444"/>
    <n v="4"/>
    <n v="0"/>
    <n v="200"/>
    <n v="200"/>
    <s v="TRANSFER"/>
    <x v="2"/>
  </r>
  <r>
    <x v="12"/>
    <d v="2017-01-16T00:00:00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x v="1"/>
    <s v="Under Armour Girls' Toddler Spine Surge Runni"/>
    <n v="39.990001679999999"/>
    <n v="34.198098313835338"/>
    <n v="4"/>
    <n v="3.2000000480000002"/>
    <n v="159.96000672"/>
    <n v="156.760006672"/>
    <s v="TRANSFER"/>
    <x v="2"/>
  </r>
  <r>
    <x v="13"/>
    <d v="2016-09-28T00:00:00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x v="7"/>
    <s v="Nike Men's Dri-FIT Victory Golf Polo"/>
    <n v="50"/>
    <n v="43.678035218757444"/>
    <n v="4"/>
    <n v="11"/>
    <n v="200"/>
    <n v="189"/>
    <s v="TRANSFER"/>
    <x v="2"/>
  </r>
  <r>
    <x v="14"/>
    <d v="2016-03-09T00:00:00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x v="8"/>
    <s v="Team Golf Texas Longhorns Putter Grip"/>
    <n v="24.989999770000001"/>
    <n v="20.52742837007143"/>
    <n v="4"/>
    <n v="19.989999770000001"/>
    <n v="99.959999080000003"/>
    <n v="79.969999310000006"/>
    <s v="TRANSFER"/>
    <x v="2"/>
  </r>
  <r>
    <x v="15"/>
    <d v="2016-09-16T00:00:00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x v="16"/>
    <d v="2016-10-20T00:00:00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x v="5"/>
    <s v="Perfect Fitness Perfect Rip Deck"/>
    <n v="59.990001679999999"/>
    <n v="54.488929209402009"/>
    <n v="4"/>
    <n v="0"/>
    <n v="239.96000672"/>
    <n v="239.96000672"/>
    <s v="TRANSFER"/>
    <x v="2"/>
  </r>
  <r>
    <x v="17"/>
    <d v="2017-07-01T00:00:00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18"/>
    <d v="2016-10-10T00:00:00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4"/>
    <n v="12"/>
    <n v="239.96000672"/>
    <n v="227.96000672"/>
    <s v="TRANSFER"/>
    <x v="2"/>
  </r>
  <r>
    <x v="19"/>
    <d v="2016-06-09T00:00:00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x v="20"/>
    <d v="2017-06-01T00:00:0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x v="21"/>
    <d v="2016-12-28T00:00:00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x v="7"/>
    <s v="Nike Men's Dri-FIT Victory Golf Polo"/>
    <n v="50"/>
    <n v="43.678035218757444"/>
    <n v="4"/>
    <n v="0"/>
    <n v="200"/>
    <n v="200"/>
    <s v="TRANSFER"/>
    <x v="2"/>
  </r>
  <r>
    <x v="22"/>
    <d v="2016-08-25T00:00:00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x v="7"/>
    <s v="Nike Men's Dri-FIT Victory Golf Polo"/>
    <n v="50"/>
    <n v="43.678035218757444"/>
    <n v="4"/>
    <n v="2"/>
    <n v="200"/>
    <n v="198"/>
    <s v="TRANSFER"/>
    <x v="2"/>
  </r>
  <r>
    <x v="23"/>
    <d v="2016-05-09T00:00:00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x v="1"/>
    <s v="Under Armour Girls' Toddler Spine Surge Runni"/>
    <n v="39.990001679999999"/>
    <n v="34.198098313835338"/>
    <n v="4"/>
    <n v="4.8000001909999996"/>
    <n v="159.96000672"/>
    <n v="155.16000652899999"/>
    <s v="TRANSFER"/>
    <x v="2"/>
  </r>
  <r>
    <x v="24"/>
    <d v="2016-11-28T00:00:00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8.8000001910000005"/>
    <n v="159.96000672"/>
    <n v="151.16000652899999"/>
    <s v="TRANSFER"/>
    <x v="2"/>
  </r>
  <r>
    <x v="25"/>
    <d v="2016-02-09T00:00:00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x v="9"/>
    <s v="Nike Men's Deutschland Weltmeister Winners Bl"/>
    <n v="30"/>
    <n v="45.158749390000004"/>
    <n v="4"/>
    <n v="8.3999996190000008"/>
    <n v="120"/>
    <n v="111.600000381"/>
    <s v="TRANSFER"/>
    <x v="2"/>
  </r>
  <r>
    <x v="26"/>
    <d v="2016-11-19T00:00:00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x v="7"/>
    <s v="Nike Men's Dri-FIT Victory Golf Polo"/>
    <n v="50"/>
    <n v="43.678035218757444"/>
    <n v="4"/>
    <n v="30"/>
    <n v="200"/>
    <n v="170"/>
    <s v="TRANSFER"/>
    <x v="2"/>
  </r>
  <r>
    <x v="27"/>
    <d v="2016-09-14T00:00:00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x v="7"/>
    <s v="Nike Men's Dri-FIT Victory Golf Polo"/>
    <n v="50"/>
    <n v="43.678035218757444"/>
    <n v="4"/>
    <n v="40"/>
    <n v="200"/>
    <n v="160"/>
    <s v="TRANSFER"/>
    <x v="2"/>
  </r>
  <r>
    <x v="28"/>
    <d v="2016-05-11T00:00:00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x v="7"/>
    <s v="Nike Men's Dri-FIT Victory Golf Polo"/>
    <n v="50"/>
    <n v="43.678035218757444"/>
    <n v="4"/>
    <n v="50"/>
    <n v="200"/>
    <n v="150"/>
    <s v="TRANSFER"/>
    <x v="2"/>
  </r>
  <r>
    <x v="29"/>
    <d v="2016-08-12T00:00:00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x v="8"/>
    <s v="Team Golf St. Louis Cardinals Putter Grip"/>
    <n v="24.989999770000001"/>
    <n v="29.483249567625002"/>
    <n v="4"/>
    <n v="5.5"/>
    <n v="99.959999080000003"/>
    <n v="94.459999080000003"/>
    <s v="TRANSFER"/>
    <x v="2"/>
  </r>
  <r>
    <x v="30"/>
    <d v="2017-01-14T00:00:00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x v="31"/>
    <d v="2016-05-11T00:00:00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x v="0"/>
    <s v="Nike Men's Free 5.0+ Running Shoe"/>
    <n v="99.989997860000003"/>
    <n v="95.114003926871064"/>
    <n v="4"/>
    <n v="8"/>
    <n v="399.95999144000001"/>
    <n v="391.95999144000001"/>
    <s v="TRANSFER"/>
    <x v="2"/>
  </r>
  <r>
    <x v="32"/>
    <d v="2016-09-17T00:00:00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x v="33"/>
    <d v="2016-11-14T00:00:0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x v="3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x v="3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5"/>
    <d v="2016-08-11T00:00:00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6"/>
    <d v="2016-11-22T00:00:00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x v="37"/>
    <d v="2016-10-12T00:00:00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x v="7"/>
    <s v="Nike Men's Dri-FIT Victory Golf Polo"/>
    <n v="50"/>
    <n v="43.678035218757444"/>
    <n v="5"/>
    <n v="25"/>
    <n v="250"/>
    <n v="225"/>
    <s v="DEBIT"/>
    <x v="2"/>
  </r>
  <r>
    <x v="38"/>
    <d v="2016-10-26T00:00:00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x v="7"/>
    <s v="Nike Men's Dri-FIT Victory Golf Polo"/>
    <n v="50"/>
    <n v="43.678035218757444"/>
    <n v="5"/>
    <n v="30"/>
    <n v="250"/>
    <n v="220"/>
    <s v="DEBIT"/>
    <x v="2"/>
  </r>
  <r>
    <x v="39"/>
    <d v="2016-10-19T00:00:00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x v="1"/>
    <s v="Under Armour Girls' Toddler Spine Surge Runni"/>
    <n v="39.990001679999999"/>
    <n v="34.198098313835338"/>
    <n v="5"/>
    <n v="25.989999770000001"/>
    <n v="199.9500084"/>
    <n v="173.96000863"/>
    <s v="DEBIT"/>
    <x v="2"/>
  </r>
  <r>
    <x v="40"/>
    <d v="2016-06-11T00:00:00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5"/>
    <n v="29.989999770000001"/>
    <n v="199.9500084"/>
    <n v="169.96000863"/>
    <s v="DEBIT"/>
    <x v="2"/>
  </r>
  <r>
    <x v="41"/>
    <d v="2016-09-29T00:00:00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0"/>
    <n v="250"/>
    <n v="210"/>
    <s v="DEBIT"/>
    <x v="2"/>
  </r>
  <r>
    <x v="42"/>
    <d v="2016-03-09T00:00:00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x v="7"/>
    <s v="Nike Men's Dri-FIT Victory Golf Polo"/>
    <n v="50"/>
    <n v="43.678035218757444"/>
    <n v="5"/>
    <n v="42.5"/>
    <n v="250"/>
    <n v="207.5"/>
    <s v="DEBIT"/>
    <x v="2"/>
  </r>
  <r>
    <x v="43"/>
    <d v="2016-07-11T00:00:00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x v="7"/>
    <s v="Nike Men's Dri-FIT Victory Golf Polo"/>
    <n v="50"/>
    <n v="43.678035218757444"/>
    <n v="5"/>
    <n v="42.5"/>
    <n v="250"/>
    <n v="207.5"/>
    <s v="DEBIT"/>
    <x v="2"/>
  </r>
  <r>
    <x v="44"/>
    <d v="2016-12-11T00:00:00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x v="7"/>
    <s v="Nike Men's Dri-FIT Victory Golf Polo"/>
    <n v="50"/>
    <n v="43.678035218757444"/>
    <n v="5"/>
    <n v="42.5"/>
    <n v="250"/>
    <n v="207.5"/>
    <s v="DEBIT"/>
    <x v="2"/>
  </r>
  <r>
    <x v="45"/>
    <d v="2016-11-26T00:00:0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x v="7"/>
    <s v="Nike Men's Dri-FIT Victory Golf Polo"/>
    <n v="50"/>
    <n v="43.678035218757444"/>
    <n v="5"/>
    <n v="45"/>
    <n v="250"/>
    <n v="205"/>
    <s v="DEBIT"/>
    <x v="2"/>
  </r>
  <r>
    <x v="46"/>
    <d v="2016-09-12T00:00:00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x v="7"/>
    <s v="Nike Men's Dri-FIT Victory Golf Polo"/>
    <n v="50"/>
    <n v="43.678035218757444"/>
    <n v="5"/>
    <n v="45"/>
    <n v="250"/>
    <n v="205"/>
    <s v="DEBIT"/>
    <x v="2"/>
  </r>
  <r>
    <x v="47"/>
    <d v="2016-02-10T00:00:00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5"/>
    <n v="250"/>
    <n v="205"/>
    <s v="DEBIT"/>
    <x v="2"/>
  </r>
  <r>
    <x v="48"/>
    <d v="2016-10-20T00:00:00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x v="7"/>
    <s v="Nike Men's Dri-FIT Victory Golf Polo"/>
    <n v="50"/>
    <n v="43.678035218757444"/>
    <n v="5"/>
    <n v="50"/>
    <n v="250"/>
    <n v="200"/>
    <s v="DEBIT"/>
    <x v="2"/>
  </r>
  <r>
    <x v="49"/>
    <d v="2016-06-10T00:00:00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x v="1"/>
    <s v="Under Armour Girls' Toddler Spine Surge Runni"/>
    <n v="39.990001679999999"/>
    <n v="34.198098313835338"/>
    <n v="5"/>
    <n v="49.990001679999999"/>
    <n v="199.9500084"/>
    <n v="149.96000672"/>
    <s v="DEBIT"/>
    <x v="2"/>
  </r>
  <r>
    <x v="50"/>
    <d v="2016-12-19T00:00:00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x v="7"/>
    <s v="Nike Men's Dri-FIT Victory Golf Polo"/>
    <n v="50"/>
    <n v="43.678035218757444"/>
    <n v="5"/>
    <n v="62.5"/>
    <n v="250"/>
    <n v="187.5"/>
    <s v="DEBIT"/>
    <x v="2"/>
  </r>
  <r>
    <x v="51"/>
    <d v="2016-02-09T00:00:00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x v="8"/>
    <s v="Team Golf Tennessee Volunteers Putter Grip"/>
    <n v="24.989999770000001"/>
    <n v="16.911999892000001"/>
    <n v="5"/>
    <n v="0"/>
    <n v="124.94999885"/>
    <n v="124.94999885"/>
    <s v="DEBIT"/>
    <x v="2"/>
  </r>
  <r>
    <x v="52"/>
    <d v="2016-11-10T00:00:00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x v="8"/>
    <s v="Team Golf St. Louis Cardinals Putter Grip"/>
    <n v="24.989999770000001"/>
    <n v="29.483249567625002"/>
    <n v="5"/>
    <n v="6.25"/>
    <n v="124.94999885"/>
    <n v="118.69999885"/>
    <s v="DEBIT"/>
    <x v="2"/>
  </r>
  <r>
    <x v="53"/>
    <d v="2016-11-10T00:00:00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x v="8"/>
    <s v="Team Golf San Francisco Giants Putter Grip"/>
    <n v="24.989999770000001"/>
    <n v="18.459749817000002"/>
    <n v="5"/>
    <n v="6.8699998860000004"/>
    <n v="124.94999885"/>
    <n v="118.079998964"/>
    <s v="DEBIT"/>
    <x v="2"/>
  </r>
  <r>
    <x v="54"/>
    <d v="2016-10-27T00:00:00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x v="2"/>
    <s v="Glove It Imperial Golf Towel"/>
    <n v="15.989999770000001"/>
    <n v="12.230249713200003"/>
    <n v="5"/>
    <n v="5.5999999049999998"/>
    <n v="79.94999885"/>
    <n v="74.349998944999996"/>
    <s v="DEBIT"/>
    <x v="2"/>
  </r>
  <r>
    <x v="55"/>
    <d v="2016-05-10T00:00:00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x v="2"/>
    <s v="Glove It Urban Brick Golf Towel"/>
    <n v="15.989999770000001"/>
    <n v="16.143866608000003"/>
    <n v="5"/>
    <n v="12.789999959999999"/>
    <n v="79.94999885"/>
    <n v="67.159998889999997"/>
    <s v="DEBIT"/>
    <x v="2"/>
  </r>
  <r>
    <x v="56"/>
    <d v="2016-12-28T00:00:00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x v="3"/>
    <s v="Bridgestone e6 Straight Distance NFL Tennesse"/>
    <n v="31.989999770000001"/>
    <n v="23.973333102666668"/>
    <n v="5"/>
    <n v="28.790000920000001"/>
    <n v="159.94999885000001"/>
    <n v="131.15999793"/>
    <s v="DEBIT"/>
    <x v="2"/>
  </r>
  <r>
    <x v="57"/>
    <d v="2016-01-09T00:00:00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x v="10"/>
    <s v="ENO Atlas Hammock Straps"/>
    <n v="29.989999770000001"/>
    <n v="21.106999969000004"/>
    <n v="5"/>
    <n v="29.989999770000001"/>
    <n v="149.94999885000001"/>
    <n v="119.95999908000002"/>
    <s v="DEBIT"/>
    <x v="2"/>
  </r>
  <r>
    <x v="58"/>
    <d v="2016-02-12T00:00:00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x v="11"/>
    <s v="Nike Men's Comfort 2 Slide"/>
    <n v="44.990001679999999"/>
    <n v="30.409585080374999"/>
    <n v="5"/>
    <n v="38.240001679999999"/>
    <n v="224.9500084"/>
    <n v="186.71000672"/>
    <s v="DEBIT"/>
    <x v="2"/>
  </r>
  <r>
    <x v="59"/>
    <d v="2016-08-10T00:00:0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60"/>
    <d v="2016-08-30T00:00:00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5"/>
    <n v="0"/>
    <n v="299.9500084"/>
    <n v="299.9500084"/>
    <s v="DEBIT"/>
    <x v="2"/>
  </r>
  <r>
    <x v="61"/>
    <d v="2016-10-18T00:00:00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5"/>
    <n v="33.990001679999999"/>
    <n v="199.9500084"/>
    <n v="165.96000672"/>
    <s v="DEBIT"/>
    <x v="2"/>
  </r>
  <r>
    <x v="62"/>
    <d v="2016-08-29T00:00:00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x v="7"/>
    <s v="Nike Men's Dri-FIT Victory Golf Polo"/>
    <n v="50"/>
    <n v="43.678035218757444"/>
    <n v="5"/>
    <n v="50"/>
    <n v="250"/>
    <n v="200"/>
    <s v="DEBIT"/>
    <x v="2"/>
  </r>
  <r>
    <x v="63"/>
    <d v="2016-12-29T00:00:00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x v="3"/>
    <s v="Titleist Pro V1x Golf Balls"/>
    <n v="47.990001679999999"/>
    <n v="51.274287170714288"/>
    <n v="5"/>
    <n v="43.189998629999998"/>
    <n v="239.9500084"/>
    <n v="196.76000977000001"/>
    <s v="DEBIT"/>
    <x v="2"/>
  </r>
  <r>
    <x v="64"/>
    <d v="2016-11-20T00:00:00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x v="65"/>
    <d v="2016-10-15T00:00:00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x v="3"/>
    <s v="Bridgestone e6 Straight Distance NFL Carolina"/>
    <n v="31.989999770000001"/>
    <n v="21.242499350000003"/>
    <n v="4"/>
    <n v="5.1199998860000004"/>
    <n v="127.95999908"/>
    <n v="122.839999194"/>
    <s v="CASH"/>
    <x v="1"/>
  </r>
  <r>
    <x v="66"/>
    <d v="2016-07-12T00:00:00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5"/>
    <n v="64.989997860000003"/>
    <n v="499.94998930000003"/>
    <n v="434.95999144000001"/>
    <s v="CASH"/>
    <x v="0"/>
  </r>
  <r>
    <x v="3"/>
    <d v="2016-08-12T00:00:00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5"/>
    <n v="22.5"/>
    <n v="250"/>
    <n v="227.5"/>
    <s v="CASH"/>
    <x v="0"/>
  </r>
  <r>
    <x v="67"/>
    <d v="2016-10-10T00:00:00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x v="68"/>
    <d v="2016-12-24T00:00:00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x v="69"/>
    <d v="2016-06-09T00:00:00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70"/>
    <d v="2016-11-27T00:00:00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71"/>
    <d v="2016-03-11T00:00:00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x v="72"/>
    <d v="2016-10-17T00:00:0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x v="73"/>
    <d v="2017-09-01T00:00:00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74"/>
    <d v="2016-12-22T00:00:00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x v="75"/>
    <d v="2016-11-30T00:00:00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x v="76"/>
    <d v="2016-10-22T00:00:00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x v="77"/>
    <d v="2016-03-09T00:00:00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x v="7"/>
    <s v="Nike Men's Dri-FIT Victory Golf Polo"/>
    <n v="50"/>
    <n v="43.678035218757444"/>
    <n v="4"/>
    <n v="6"/>
    <n v="200"/>
    <n v="194"/>
    <s v="TRANSFER"/>
    <x v="2"/>
  </r>
  <r>
    <x v="78"/>
    <d v="2016-08-29T00:00:00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x v="7"/>
    <s v="Nike Men's Dri-FIT Victory Golf Polo"/>
    <n v="50"/>
    <n v="43.678035218757444"/>
    <n v="4"/>
    <n v="14"/>
    <n v="200"/>
    <n v="186"/>
    <s v="TRANSFER"/>
    <x v="2"/>
  </r>
  <r>
    <x v="71"/>
    <d v="2016-03-11T00:00:00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x v="7"/>
    <s v="Nike Men's Dri-FIT Victory Golf Polo"/>
    <n v="50"/>
    <n v="43.678035218757444"/>
    <n v="4"/>
    <n v="20"/>
    <n v="200"/>
    <n v="180"/>
    <s v="TRANSFER"/>
    <x v="2"/>
  </r>
  <r>
    <x v="79"/>
    <d v="2016-01-09T00:00:00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x v="80"/>
    <d v="2016-09-19T00:00:00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x v="81"/>
    <d v="2016-10-14T00:00:00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x v="7"/>
    <s v="Nike Men's Dri-FIT Victory Golf Polo"/>
    <n v="50"/>
    <n v="43.678035218757444"/>
    <n v="4"/>
    <n v="34"/>
    <n v="200"/>
    <n v="166"/>
    <s v="TRANSFER"/>
    <x v="2"/>
  </r>
  <r>
    <x v="82"/>
    <d v="2016-09-23T00:00:00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x v="7"/>
    <s v="Nike Men's Dri-FIT Victory Golf Polo"/>
    <n v="50"/>
    <n v="43.678035218757444"/>
    <n v="4"/>
    <n v="34"/>
    <n v="200"/>
    <n v="166"/>
    <s v="TRANSFER"/>
    <x v="2"/>
  </r>
  <r>
    <x v="73"/>
    <d v="2017-09-01T00:00:00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x v="1"/>
    <s v="Under Armour Girls' Toddler Spine Surge Runni"/>
    <n v="39.990001679999999"/>
    <n v="34.198098313835338"/>
    <n v="4"/>
    <n v="27.190000529999999"/>
    <n v="159.96000672"/>
    <n v="132.77000619"/>
    <s v="TRANSFER"/>
    <x v="2"/>
  </r>
  <r>
    <x v="83"/>
    <d v="2016-11-30T00:00:00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4"/>
    <n v="36"/>
    <n v="200"/>
    <n v="164"/>
    <s v="TRANSFER"/>
    <x v="2"/>
  </r>
  <r>
    <x v="84"/>
    <d v="2016-12-14T00:00:00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x v="12"/>
    <s v="Glove It Women's Mod Oval Golf Glove"/>
    <n v="19.989999770000001"/>
    <n v="13.40499973"/>
    <n v="4"/>
    <n v="12.789999959999999"/>
    <n v="79.959999080000003"/>
    <n v="67.16999912"/>
    <s v="TRANSFER"/>
    <x v="2"/>
  </r>
  <r>
    <x v="85"/>
    <d v="2016-08-10T00:00:0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x v="11"/>
    <s v="Nike Men's Comfort 2 Slide"/>
    <n v="44.990001679999999"/>
    <n v="30.409585080374999"/>
    <n v="4"/>
    <n v="9"/>
    <n v="179.96000672"/>
    <n v="170.96000672"/>
    <s v="TRANSFER"/>
    <x v="2"/>
  </r>
  <r>
    <x v="86"/>
    <d v="2016-08-30T00:00:00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x v="87"/>
    <d v="2016-02-11T00:00:00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47.990001679999999"/>
    <n v="239.96000672"/>
    <n v="191.97000503999999"/>
    <s v="TRANSFER"/>
    <x v="2"/>
  </r>
  <r>
    <x v="88"/>
    <d v="2016-10-10T00:00:00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x v="7"/>
    <s v="Nike Men's Dri-FIT Victory Golf Polo"/>
    <n v="50"/>
    <n v="43.678035218757444"/>
    <n v="4"/>
    <n v="24"/>
    <n v="200"/>
    <n v="176"/>
    <s v="TRANSFER"/>
    <x v="2"/>
  </r>
  <r>
    <x v="89"/>
    <d v="2016-12-19T00:00:00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x v="90"/>
    <d v="2016-11-29T00:00:00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x v="9"/>
    <s v="adidas Youth Germany Black/Red Away Match Soc"/>
    <n v="70"/>
    <n v="62.759999940857142"/>
    <n v="4"/>
    <n v="44.799999239999998"/>
    <n v="280"/>
    <n v="235.20000075999999"/>
    <s v="TRANSFER"/>
    <x v="2"/>
  </r>
  <r>
    <x v="91"/>
    <d v="2016-11-24T00:00:0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x v="87"/>
    <d v="2016-02-11T00:00:00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x v="7"/>
    <s v="Nike Men's Dri-FIT Victory Golf Polo"/>
    <n v="50"/>
    <n v="43.678035218757444"/>
    <n v="4"/>
    <n v="40"/>
    <n v="200"/>
    <n v="160"/>
    <s v="TRANSFER"/>
    <x v="2"/>
  </r>
  <r>
    <x v="86"/>
    <d v="2016-08-30T00:00:00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x v="3"/>
    <s v="Titleist Pro V1 High Numbers Personalized Gol"/>
    <n v="51.990001679999999"/>
    <n v="36.5500021"/>
    <n v="4"/>
    <n v="2.079999924"/>
    <n v="207.96000672"/>
    <n v="205.880006796"/>
    <s v="TRANSFER"/>
    <x v="2"/>
  </r>
  <r>
    <x v="92"/>
    <d v="2016-11-16T00:00:00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x v="7"/>
    <s v="Nike Men's Dri-FIT Victory Golf Polo"/>
    <n v="50"/>
    <n v="43.678035218757444"/>
    <n v="1"/>
    <n v="12.5"/>
    <n v="50"/>
    <n v="37.5"/>
    <s v="CASH"/>
    <x v="1"/>
  </r>
  <r>
    <x v="93"/>
    <d v="2016-11-13T00:00:00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1"/>
    <n v="25"/>
    <n v="99.989997860000003"/>
    <n v="74.989997860000003"/>
    <s v="CASH"/>
    <x v="1"/>
  </r>
  <r>
    <x v="94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0"/>
    <n v="129.9900055"/>
    <n v="129.9900055"/>
    <s v="CASH"/>
    <x v="1"/>
  </r>
  <r>
    <x v="95"/>
    <d v="2016-10-24T00:00:00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x v="4"/>
    <s v="Nike Men's CJ Elite 2 TD Football Cleat"/>
    <n v="129.9900055"/>
    <n v="110.80340837177086"/>
    <n v="1"/>
    <n v="0"/>
    <n v="129.9900055"/>
    <n v="129.9900055"/>
    <s v="CASH"/>
    <x v="1"/>
  </r>
  <r>
    <x v="94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x v="96"/>
    <d v="2016-09-18T00:00:00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x v="4"/>
    <s v="Nike Men's CJ Elite 2 TD Football Cleat"/>
    <n v="129.9900055"/>
    <n v="110.80340837177086"/>
    <n v="1"/>
    <n v="2.5999999049999998"/>
    <n v="129.9900055"/>
    <n v="127.39000559499999"/>
    <s v="CASH"/>
    <x v="1"/>
  </r>
  <r>
    <x v="97"/>
    <d v="2016-11-10T00:00:00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x v="98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1"/>
    <n v="1.7999999520000001"/>
    <n v="59.990001679999999"/>
    <n v="58.190001727999999"/>
    <s v="CASH"/>
    <x v="1"/>
  </r>
  <r>
    <x v="99"/>
    <d v="2016-10-12T00:00:00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x v="100"/>
    <d v="2016-12-18T00:00:00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x v="101"/>
    <d v="2016-11-15T00:00:00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x v="4"/>
    <s v="Nike Men's CJ Elite 2 TD Football Cleat"/>
    <n v="129.9900055"/>
    <n v="110.80340837177086"/>
    <n v="1"/>
    <n v="19.5"/>
    <n v="129.9900055"/>
    <n v="110.4900055"/>
    <s v="CASH"/>
    <x v="1"/>
  </r>
  <r>
    <x v="97"/>
    <d v="2016-11-10T00:00:00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x v="5"/>
    <s v="Perfect Fitness Perfect Rip Deck"/>
    <n v="59.990001679999999"/>
    <n v="54.488929209402009"/>
    <n v="1"/>
    <n v="9.6000003809999992"/>
    <n v="59.990001679999999"/>
    <n v="50.390001298999998"/>
    <s v="CASH"/>
    <x v="1"/>
  </r>
  <r>
    <x v="102"/>
    <d v="2016-04-10T00:00:0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x v="103"/>
    <d v="2016-03-10T00:00:00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x v="104"/>
    <d v="2016-08-27T00:00:0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x v="93"/>
    <d v="2016-11-13T00:00:00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32.5"/>
    <n v="129.9900055"/>
    <n v="97.490005499999995"/>
    <s v="CASH"/>
    <x v="1"/>
  </r>
  <r>
    <x v="105"/>
    <d v="2016-08-27T00:00:0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x v="106"/>
    <d v="2016-08-30T00:00:00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x v="4"/>
    <s v="Nike Men's CJ Elite 2 TD Football Cleat"/>
    <n v="129.9900055"/>
    <n v="110.80340837177086"/>
    <n v="1"/>
    <n v="32.5"/>
    <n v="129.9900055"/>
    <n v="97.490005499999995"/>
    <s v="CASH"/>
    <x v="1"/>
  </r>
  <r>
    <x v="107"/>
    <d v="2016-12-30T00:00:00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x v="108"/>
    <d v="2016-11-30T00:00:00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x v="7"/>
    <s v="Nike Men's Dri-FIT Victory Golf Polo"/>
    <n v="50"/>
    <n v="43.678035218757444"/>
    <n v="1"/>
    <n v="3.5"/>
    <n v="50"/>
    <n v="46.5"/>
    <s v="CASH"/>
    <x v="1"/>
  </r>
  <r>
    <x v="97"/>
    <d v="2016-11-10T00:00:00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x v="7"/>
    <s v="Nike Men's Dri-FIT Victory Golf Polo"/>
    <n v="50"/>
    <n v="43.678035218757444"/>
    <n v="1"/>
    <n v="6"/>
    <n v="50"/>
    <n v="44"/>
    <s v="CASH"/>
    <x v="1"/>
  </r>
  <r>
    <x v="109"/>
    <d v="2016-08-26T00:00:00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x v="3"/>
    <s v="Bridgestone e6 Straight Distance NFL Tennesse"/>
    <n v="31.989999770000001"/>
    <n v="23.973333102666668"/>
    <n v="1"/>
    <n v="0.31999999299999998"/>
    <n v="31.989999770000001"/>
    <n v="31.669999777000001"/>
    <s v="CASH"/>
    <x v="1"/>
  </r>
  <r>
    <x v="110"/>
    <d v="2017-05-01T00:00:00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x v="8"/>
    <s v="Team Golf New England Patriots Putter Grip"/>
    <n v="24.989999770000001"/>
    <n v="31.600000078500003"/>
    <n v="1"/>
    <n v="2.25"/>
    <n v="24.989999770000001"/>
    <n v="22.739999770000001"/>
    <s v="CASH"/>
    <x v="1"/>
  </r>
  <r>
    <x v="111"/>
    <d v="2017-05-01T00:00:00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x v="6"/>
    <s v="Diamondback Women's Serene Classic Comfort Bi"/>
    <n v="299.98001099999999"/>
    <n v="295.0300103351052"/>
    <n v="1"/>
    <n v="9"/>
    <n v="299.98001099999999"/>
    <n v="290.98001099999999"/>
    <s v="CASH"/>
    <x v="0"/>
  </r>
  <r>
    <x v="96"/>
    <d v="2016-09-18T00:00:00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x v="6"/>
    <s v="Diamondback Women's Serene Classic Comfort Bi"/>
    <n v="299.98001099999999"/>
    <n v="295.0300103351052"/>
    <n v="1"/>
    <n v="12"/>
    <n v="299.98001099999999"/>
    <n v="287.98001099999999"/>
    <s v="CASH"/>
    <x v="0"/>
  </r>
  <r>
    <x v="108"/>
    <d v="2016-11-30T00:00:00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x v="101"/>
    <d v="2016-11-15T00:00:00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x v="112"/>
    <d v="2016-09-15T00:00:00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x v="113"/>
    <d v="2017-01-16T00:00:00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x v="104"/>
    <d v="2016-08-27T00:00:0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x v="97"/>
    <d v="2016-11-10T00:00:00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x v="6"/>
    <s v="Diamondback Women's Serene Classic Comfort Bi"/>
    <n v="299.98001099999999"/>
    <n v="295.0300103351052"/>
    <n v="1"/>
    <n v="51"/>
    <n v="299.98001099999999"/>
    <n v="248.98001099999999"/>
    <s v="CASH"/>
    <x v="0"/>
  </r>
  <r>
    <x v="95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x v="95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60"/>
    <n v="299.98001099999999"/>
    <n v="239.98001099999999"/>
    <s v="CASH"/>
    <x v="0"/>
  </r>
  <r>
    <x v="114"/>
    <d v="2016-09-11T00:00:00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x v="115"/>
    <d v="2017-03-01T00:00:00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x v="116"/>
    <d v="2016-12-15T00:00:00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x v="117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6.200000760000002"/>
    <n v="179.97000503999999"/>
    <n v="163.77000427999999"/>
    <s v="TRANSFER"/>
    <x v="2"/>
  </r>
  <r>
    <x v="117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8"/>
    <n v="179.97000503999999"/>
    <n v="161.97000503999999"/>
    <s v="TRANSFER"/>
    <x v="2"/>
  </r>
  <r>
    <x v="118"/>
    <d v="2016-11-20T00:00:00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x v="7"/>
    <s v="Nike Men's Dri-FIT Victory Golf Polo"/>
    <n v="50"/>
    <n v="43.678035218757444"/>
    <n v="3"/>
    <n v="10.5"/>
    <n v="150"/>
    <n v="139.5"/>
    <s v="TRANSFER"/>
    <x v="2"/>
  </r>
  <r>
    <x v="119"/>
    <d v="2016-09-29T00:00:00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x v="0"/>
    <s v="Nike Men's Free 5.0+ Running Shoe"/>
    <n v="99.989997860000003"/>
    <n v="95.114003926871064"/>
    <n v="3"/>
    <n v="48"/>
    <n v="299.96999357999999"/>
    <n v="251.96999357999999"/>
    <s v="TRANSFER"/>
    <x v="2"/>
  </r>
  <r>
    <x v="120"/>
    <d v="2016-09-29T00:00:00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3"/>
    <n v="50.990001679999999"/>
    <n v="299.96999357999999"/>
    <n v="248.97999189999999"/>
    <s v="TRANSFER"/>
    <x v="2"/>
  </r>
  <r>
    <x v="121"/>
    <d v="2016-10-17T00:00:0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x v="122"/>
    <d v="2017-05-01T00:00:00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x v="123"/>
    <d v="2016-02-10T00:00:00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x v="124"/>
    <d v="2017-06-01T00:00:0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x v="9"/>
    <s v="adidas Men's Germany Black Crest Away Tee"/>
    <n v="25"/>
    <n v="17.922466723766668"/>
    <n v="3"/>
    <n v="2.25"/>
    <n v="75"/>
    <n v="72.75"/>
    <s v="TRANSFER"/>
    <x v="2"/>
  </r>
  <r>
    <x v="125"/>
    <d v="2017-08-01T00:00:00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8.25"/>
    <n v="150"/>
    <n v="141.75"/>
    <s v="TRANSFER"/>
    <x v="2"/>
  </r>
  <r>
    <x v="126"/>
    <d v="2016-11-23T00:00:00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x v="7"/>
    <s v="Nike Men's Dri-FIT Victory Golf Polo"/>
    <n v="50"/>
    <n v="43.678035218757444"/>
    <n v="3"/>
    <n v="22.5"/>
    <n v="150"/>
    <n v="127.5"/>
    <s v="TRANSFER"/>
    <x v="2"/>
  </r>
  <r>
    <x v="119"/>
    <d v="2016-09-29T00:00:00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127"/>
    <d v="2016-12-23T00:00:00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x v="0"/>
    <s v="Nike Men's Free 5.0+ Running Shoe"/>
    <n v="99.989997860000003"/>
    <n v="95.114003926871064"/>
    <n v="3"/>
    <n v="39"/>
    <n v="299.96999357999999"/>
    <n v="260.96999357999999"/>
    <s v="TRANSFER"/>
    <x v="2"/>
  </r>
  <r>
    <x v="128"/>
    <d v="2016-11-10T00:00:00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x v="0"/>
    <s v="Nike Men's Free 5.0+ Running Shoe"/>
    <n v="99.989997860000003"/>
    <n v="95.114003926871064"/>
    <n v="3"/>
    <n v="53.990001679999999"/>
    <n v="299.96999357999999"/>
    <n v="245.97999189999999"/>
    <s v="TRANSFER"/>
    <x v="2"/>
  </r>
  <r>
    <x v="129"/>
    <d v="2016-02-09T00:00:00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x v="130"/>
    <d v="2016-12-27T00:00:0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x v="131"/>
    <d v="2016-09-18T00:00:00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x v="132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x v="132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8.799999239999998"/>
    <n v="179.97000503999999"/>
    <n v="151.17000579999998"/>
    <s v="TRANSFER"/>
    <x v="2"/>
  </r>
  <r>
    <x v="133"/>
    <d v="2016-11-11T00:00:00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32.38999939"/>
    <n v="179.97000503999999"/>
    <n v="147.58000564999998"/>
    <s v="TRANSFER"/>
    <x v="2"/>
  </r>
  <r>
    <x v="134"/>
    <d v="2016-09-23T00:00:00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x v="7"/>
    <s v="Nike Men's Dri-FIT Victory Golf Polo"/>
    <n v="50"/>
    <n v="43.678035218757444"/>
    <n v="3"/>
    <n v="6"/>
    <n v="150"/>
    <n v="144"/>
    <s v="TRANSFER"/>
    <x v="2"/>
  </r>
  <r>
    <x v="135"/>
    <d v="2016-04-12T00:00:00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x v="1"/>
    <s v="Under Armour Girls' Toddler Spine Surge Runni"/>
    <n v="39.990001679999999"/>
    <n v="34.198098313835338"/>
    <n v="3"/>
    <n v="6.5999999049999998"/>
    <n v="119.97000503999999"/>
    <n v="113.37000513499999"/>
    <s v="TRANSFER"/>
    <x v="2"/>
  </r>
  <r>
    <x v="136"/>
    <d v="2016-09-21T00:00:00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x v="7"/>
    <s v="Nike Men's Dri-FIT Victory Golf Polo"/>
    <n v="50"/>
    <n v="43.678035218757444"/>
    <n v="3"/>
    <n v="10.5"/>
    <n v="150"/>
    <n v="139.5"/>
    <s v="TRANSFER"/>
    <x v="2"/>
  </r>
  <r>
    <x v="137"/>
    <d v="2016-01-12T00:00:00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x v="7"/>
    <s v="Nike Men's Dri-FIT Victory Golf Polo"/>
    <n v="50"/>
    <n v="43.678035218757444"/>
    <n v="3"/>
    <n v="24"/>
    <n v="150"/>
    <n v="126"/>
    <s v="TRANSFER"/>
    <x v="2"/>
  </r>
  <r>
    <x v="138"/>
    <d v="2016-11-15T00:00:00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139"/>
    <d v="2016-10-27T00:00:00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3"/>
    <n v="25.5"/>
    <n v="150"/>
    <n v="124.5"/>
    <s v="TRANSFER"/>
    <x v="2"/>
  </r>
  <r>
    <x v="131"/>
    <d v="2016-09-18T00:00:00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x v="2"/>
    <s v="Glove It Women's Mod Oval 3-Zip Carry All Gol"/>
    <n v="21.989999770000001"/>
    <n v="20.391999720066668"/>
    <n v="3"/>
    <n v="4.6199998860000004"/>
    <n v="65.969999310000006"/>
    <n v="61.349999424000004"/>
    <s v="TRANSFER"/>
    <x v="2"/>
  </r>
  <r>
    <x v="140"/>
    <d v="2017-01-18T00:00:00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x v="0"/>
    <s v="Nike Men's Free 5.0+ Running Shoe"/>
    <n v="99.989997860000003"/>
    <n v="95.114003926871064"/>
    <n v="3"/>
    <n v="45"/>
    <n v="299.96999357999999"/>
    <n v="254.96999357999999"/>
    <s v="TRANSFER"/>
    <x v="2"/>
  </r>
  <r>
    <x v="141"/>
    <d v="2016-04-12T00:00:00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3"/>
    <n v="7.1999998090000004"/>
    <n v="179.97000503999999"/>
    <n v="172.770005231"/>
    <s v="TRANSFER"/>
    <x v="2"/>
  </r>
  <r>
    <x v="142"/>
    <d v="2016-08-29T00:00:00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x v="5"/>
    <s v="Perfect Fitness Perfect Rip Deck"/>
    <n v="59.990001679999999"/>
    <n v="54.488929209402009"/>
    <n v="3"/>
    <n v="9"/>
    <n v="179.97000503999999"/>
    <n v="170.97000503999999"/>
    <s v="TRANSFER"/>
    <x v="2"/>
  </r>
  <r>
    <x v="143"/>
    <d v="2017-01-18T00:00:00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x v="13"/>
    <s v="Nike Dri-FIT Crew Sock 6 Pack"/>
    <n v="22"/>
    <n v="19.656208341820829"/>
    <n v="4"/>
    <n v="6.1599998469999999"/>
    <n v="88"/>
    <n v="81.840000153000005"/>
    <s v="CASH"/>
    <x v="1"/>
  </r>
  <r>
    <x v="144"/>
    <d v="2017-11-01T00:00:00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x v="13"/>
    <s v="Nike Dri-FIT Crew Sock 6 Pack"/>
    <n v="22"/>
    <n v="19.656208341820829"/>
    <n v="1"/>
    <n v="2.8599998950000001"/>
    <n v="22"/>
    <n v="19.140000104999999"/>
    <s v="DEBIT"/>
    <x v="2"/>
  </r>
  <r>
    <x v="145"/>
    <d v="2017-08-01T00:00:00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x v="13"/>
    <s v="Nike Dri-FIT Crew Sock 6 Pack"/>
    <n v="22"/>
    <n v="19.656208341820829"/>
    <n v="5"/>
    <n v="7.6999998090000004"/>
    <n v="110"/>
    <n v="102.300000191"/>
    <s v="CASH"/>
    <x v="1"/>
  </r>
  <r>
    <x v="146"/>
    <d v="2016-12-22T00:00:00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x v="13"/>
    <s v="Nike Dri-FIT Crew Sock 6 Pack"/>
    <n v="22"/>
    <n v="19.656208341820829"/>
    <n v="4"/>
    <n v="8.8000001910000005"/>
    <n v="88"/>
    <n v="79.199999809000005"/>
    <s v="DEBIT"/>
    <x v="2"/>
  </r>
  <r>
    <x v="147"/>
    <d v="2016-12-20T00:00:00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x v="13"/>
    <s v="Nike Dri-FIT Crew Sock 6 Pack"/>
    <n v="22"/>
    <n v="19.656208341820829"/>
    <n v="5"/>
    <n v="9.8999996190000008"/>
    <n v="110"/>
    <n v="100.100000381"/>
    <s v="DEBIT"/>
    <x v="2"/>
  </r>
  <r>
    <x v="148"/>
    <d v="2016-12-17T00:00:00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x v="13"/>
    <s v="Nike Dri-FIT Crew Sock 6 Pack"/>
    <n v="22"/>
    <n v="19.656208341820829"/>
    <n v="2"/>
    <n v="6.5999999049999998"/>
    <n v="44"/>
    <n v="37.400000095000003"/>
    <s v="CASH"/>
    <x v="1"/>
  </r>
  <r>
    <x v="149"/>
    <d v="2016-12-17T00:00:00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x v="13"/>
    <s v="Nike Dri-FIT Crew Sock 6 Pack"/>
    <n v="22"/>
    <n v="19.656208341820829"/>
    <n v="4"/>
    <n v="10.56000042"/>
    <n v="88"/>
    <n v="77.439999580000006"/>
    <s v="TRANSFER"/>
    <x v="2"/>
  </r>
  <r>
    <x v="150"/>
    <d v="2016-02-12T00:00:00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x v="13"/>
    <s v="Nike Dri-FIT Crew Sock 6 Pack"/>
    <n v="22"/>
    <n v="19.656208341820829"/>
    <n v="5"/>
    <n v="13.19999981"/>
    <n v="110"/>
    <n v="96.800000190000006"/>
    <s v="CASH"/>
    <x v="1"/>
  </r>
  <r>
    <x v="83"/>
    <d v="2016-11-30T00:00:00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3.19999981"/>
    <n v="66"/>
    <n v="52.800000189999999"/>
    <s v="TRANSFER"/>
    <x v="2"/>
  </r>
  <r>
    <x v="151"/>
    <d v="2016-11-21T00:00:00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5"/>
    <n v="14.30000019"/>
    <n v="110"/>
    <n v="95.699999809999994"/>
    <s v="CASH"/>
    <x v="1"/>
  </r>
  <r>
    <x v="152"/>
    <d v="2016-11-16T00:00:00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x v="13"/>
    <s v="Nike Dri-FIT Crew Sock 6 Pack"/>
    <n v="22"/>
    <n v="19.656208341820829"/>
    <n v="1"/>
    <n v="3.7400000100000002"/>
    <n v="22"/>
    <n v="18.259999990000001"/>
    <s v="DEBIT"/>
    <x v="2"/>
  </r>
  <r>
    <x v="153"/>
    <d v="2016-12-11T00:00:00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x v="13"/>
    <s v="Nike Dri-FIT Crew Sock 6 Pack"/>
    <n v="22"/>
    <n v="19.656208341820829"/>
    <n v="4"/>
    <n v="11.43999958"/>
    <n v="88"/>
    <n v="76.560000419999994"/>
    <s v="TRANSFER"/>
    <x v="2"/>
  </r>
  <r>
    <x v="154"/>
    <d v="2016-08-11T00:00:00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x v="13"/>
    <s v="Nike Dri-FIT Crew Sock 6 Pack"/>
    <n v="22"/>
    <n v="19.656208341820829"/>
    <n v="3"/>
    <n v="16.5"/>
    <n v="66"/>
    <n v="49.5"/>
    <s v="TRANSFER"/>
    <x v="2"/>
  </r>
  <r>
    <x v="155"/>
    <d v="2016-06-11T00:00:00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x v="13"/>
    <s v="Nike Dri-FIT Crew Sock 6 Pack"/>
    <n v="22"/>
    <n v="19.656208341820829"/>
    <n v="1"/>
    <n v="4.4000000950000002"/>
    <n v="22"/>
    <n v="17.599999905000001"/>
    <s v="CASH"/>
    <x v="1"/>
  </r>
  <r>
    <x v="156"/>
    <d v="2016-10-22T00:00:00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x v="13"/>
    <s v="Nike Dri-FIT Crew Sock 6 Pack"/>
    <n v="22"/>
    <n v="19.656208341820829"/>
    <n v="2"/>
    <n v="11"/>
    <n v="44"/>
    <n v="33"/>
    <s v="DEBIT"/>
    <x v="2"/>
  </r>
  <r>
    <x v="157"/>
    <d v="2016-12-10T00:00:00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x v="13"/>
    <s v="Nike Dri-FIT Crew Sock 6 Pack"/>
    <n v="22"/>
    <n v="19.656208341820829"/>
    <n v="2"/>
    <n v="0.439999998"/>
    <n v="44"/>
    <n v="43.560000002000002"/>
    <s v="CASH"/>
    <x v="1"/>
  </r>
  <r>
    <x v="52"/>
    <d v="2016-11-10T00:00:00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x v="13"/>
    <s v="Nike Dri-FIT Crew Sock 6 Pack"/>
    <n v="22"/>
    <n v="19.656208341820829"/>
    <n v="3"/>
    <n v="0"/>
    <n v="66"/>
    <n v="66"/>
    <s v="DEBIT"/>
    <x v="2"/>
  </r>
  <r>
    <x v="158"/>
    <d v="2016-08-10T00:00:0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x v="13"/>
    <s v="Nike Dri-FIT Crew Sock 6 Pack"/>
    <n v="22"/>
    <n v="19.656208341820829"/>
    <n v="4"/>
    <n v="14.079999920000001"/>
    <n v="88"/>
    <n v="73.920000079999994"/>
    <s v="CASH"/>
    <x v="1"/>
  </r>
  <r>
    <x v="159"/>
    <d v="2016-09-09T00:00:0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.980000019"/>
    <n v="66"/>
    <n v="64.019999980999998"/>
    <s v="DEBIT"/>
    <x v="2"/>
  </r>
  <r>
    <x v="160"/>
    <d v="2016-08-09T00:00: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x v="13"/>
    <s v="Nike Dri-FIT Crew Sock 6 Pack"/>
    <n v="22"/>
    <n v="19.656208341820829"/>
    <n v="2"/>
    <n v="0.87999999500000003"/>
    <n v="44"/>
    <n v="43.120000005000001"/>
    <s v="CASH"/>
    <x v="1"/>
  </r>
  <r>
    <x v="161"/>
    <d v="2016-01-09T00:00:00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x v="13"/>
    <s v="Nike Dri-FIT Crew Sock 6 Pack"/>
    <n v="22"/>
    <n v="19.656208341820829"/>
    <n v="2"/>
    <n v="1.3200000519999999"/>
    <n v="44"/>
    <n v="42.679999948000003"/>
    <s v="DEBIT"/>
    <x v="2"/>
  </r>
  <r>
    <x v="7"/>
    <d v="2016-08-25T00:00:00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x v="13"/>
    <s v="Nike Dri-FIT Crew Sock 6 Pack"/>
    <n v="22"/>
    <n v="19.656208341820829"/>
    <n v="4"/>
    <n v="15.84000015"/>
    <n v="88"/>
    <n v="72.159999850000005"/>
    <s v="DEBIT"/>
    <x v="2"/>
  </r>
  <r>
    <x v="162"/>
    <d v="2017-01-15T00:00:00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x v="13"/>
    <s v="Nike Women's Legend V-Neck T-Shirt"/>
    <n v="25"/>
    <n v="23.551858392987498"/>
    <n v="1"/>
    <n v="0.75"/>
    <n v="25"/>
    <n v="24.25"/>
    <s v="DEBIT"/>
    <x v="2"/>
  </r>
  <r>
    <x v="163"/>
    <d v="2017-05-01T00:00:00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x v="13"/>
    <s v="Nike Women's Legend V-Neck T-Shirt"/>
    <n v="25"/>
    <n v="23.551858392987498"/>
    <n v="5"/>
    <n v="6.25"/>
    <n v="125"/>
    <n v="118.75"/>
    <s v="CASH"/>
    <x v="1"/>
  </r>
  <r>
    <x v="164"/>
    <d v="2016-12-31T00:00:00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x v="13"/>
    <s v="Nike Women's Legend V-Neck T-Shirt"/>
    <n v="25"/>
    <n v="23.551858392987498"/>
    <n v="1"/>
    <n v="1"/>
    <n v="25"/>
    <n v="24"/>
    <s v="CASH"/>
    <x v="1"/>
  </r>
  <r>
    <x v="165"/>
    <d v="2016-12-22T00:00:00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x v="13"/>
    <s v="Nike Women's Legend V-Neck T-Shirt"/>
    <n v="25"/>
    <n v="23.551858392987498"/>
    <n v="4"/>
    <n v="5"/>
    <n v="100"/>
    <n v="95"/>
    <s v="DEBIT"/>
    <x v="2"/>
  </r>
  <r>
    <x v="166"/>
    <d v="2016-12-14T00:00:00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x v="13"/>
    <s v="Nike Women's Legend V-Neck T-Shirt"/>
    <n v="25"/>
    <n v="23.551858392987498"/>
    <n v="1"/>
    <n v="1.75"/>
    <n v="25"/>
    <n v="23.25"/>
    <s v="CASH"/>
    <x v="1"/>
  </r>
  <r>
    <x v="167"/>
    <d v="2016-06-12T00:00:00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x v="13"/>
    <s v="Nike Women's Legend V-Neck T-Shirt"/>
    <n v="25"/>
    <n v="23.551858392987498"/>
    <n v="3"/>
    <n v="4.1300001139999996"/>
    <n v="75"/>
    <n v="70.869999886000002"/>
    <s v="DEBIT"/>
    <x v="2"/>
  </r>
  <r>
    <x v="168"/>
    <d v="2016-11-28T00:00:00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x v="13"/>
    <s v="Nike Women's Legend V-Neck T-Shirt"/>
    <n v="25"/>
    <n v="23.551858392987498"/>
    <n v="2"/>
    <n v="0"/>
    <n v="50"/>
    <n v="50"/>
    <s v="CASH"/>
    <x v="1"/>
  </r>
  <r>
    <x v="169"/>
    <d v="2016-11-27T00:00:00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x v="13"/>
    <s v="Nike Women's Legend V-Neck T-Shirt"/>
    <n v="25"/>
    <n v="23.551858392987498"/>
    <n v="2"/>
    <n v="2"/>
    <n v="50"/>
    <n v="48"/>
    <s v="DEBIT"/>
    <x v="2"/>
  </r>
  <r>
    <x v="170"/>
    <d v="2016-11-20T00:00:00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x v="13"/>
    <s v="Nike Women's Legend V-Neck T-Shirt"/>
    <n v="25"/>
    <n v="23.551858392987498"/>
    <n v="4"/>
    <n v="3"/>
    <n v="100"/>
    <n v="97"/>
    <s v="CASH"/>
    <x v="1"/>
  </r>
  <r>
    <x v="171"/>
    <d v="2016-12-11T00:00:00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x v="13"/>
    <s v="Nike Women's Legend V-Neck T-Shirt"/>
    <n v="25"/>
    <n v="23.551858392987498"/>
    <n v="4"/>
    <n v="13"/>
    <n v="100"/>
    <n v="87"/>
    <s v="TRANSFER"/>
    <x v="2"/>
  </r>
  <r>
    <x v="172"/>
    <d v="2016-06-11T00:00:00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x v="13"/>
    <s v="Nike Women's Legend V-Neck T-Shirt"/>
    <n v="25"/>
    <n v="23.551858392987498"/>
    <n v="3"/>
    <n v="6.75"/>
    <n v="75"/>
    <n v="68.25"/>
    <s v="TRANSFER"/>
    <x v="2"/>
  </r>
  <r>
    <x v="173"/>
    <d v="2016-03-11T00:00:00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x v="13"/>
    <s v="Nike Women's Legend V-Neck T-Shirt"/>
    <n v="25"/>
    <n v="23.551858392987498"/>
    <n v="1"/>
    <n v="3.75"/>
    <n v="25"/>
    <n v="21.25"/>
    <s v="CASH"/>
    <x v="1"/>
  </r>
  <r>
    <x v="114"/>
    <d v="2016-09-11T00:00:00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x v="0"/>
    <s v="Nike Men's Free 5.0+ Running Shoe"/>
    <n v="99.989997860000003"/>
    <n v="95.114003926871064"/>
    <n v="2"/>
    <n v="30"/>
    <n v="199.97999572000001"/>
    <n v="169.97999572000001"/>
    <s v="CASH"/>
    <x v="1"/>
  </r>
  <r>
    <x v="174"/>
    <d v="2017-09-01T00:00:00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x v="5"/>
    <s v="Perfect Fitness Perfect Rip Deck"/>
    <n v="59.990001679999999"/>
    <n v="54.488929209402009"/>
    <n v="2"/>
    <n v="21.600000380000001"/>
    <n v="119.98000336"/>
    <n v="98.38000298"/>
    <s v="CASH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2"/>
    <n v="4"/>
    <n v="100"/>
    <n v="96"/>
    <s v="CASH"/>
    <x v="1"/>
  </r>
  <r>
    <x v="175"/>
    <d v="2016-10-23T00:00:00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x v="7"/>
    <s v="Nike Men's Dri-FIT Victory Golf Polo"/>
    <n v="50"/>
    <n v="43.678035218757444"/>
    <n v="2"/>
    <n v="5"/>
    <n v="100"/>
    <n v="95"/>
    <s v="CASH"/>
    <x v="1"/>
  </r>
  <r>
    <x v="115"/>
    <d v="2017-03-01T00:00:00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x v="3"/>
    <s v="Under Armour Women's Ignite PIP VI Slide"/>
    <n v="31.989999770000001"/>
    <n v="27.763856872771434"/>
    <n v="4"/>
    <n v="21.75"/>
    <n v="127.95999908"/>
    <n v="106.20999908"/>
    <s v="CASH"/>
    <x v="1"/>
  </r>
  <r>
    <x v="176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4"/>
    <n v="11.19999981"/>
    <n v="159.96000672"/>
    <n v="148.76000690999999"/>
    <s v="CASH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4"/>
    <n v="40"/>
    <n v="200"/>
    <n v="160"/>
    <s v="CASH"/>
    <x v="1"/>
  </r>
  <r>
    <x v="177"/>
    <d v="2016-09-11T00:00:00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x v="7"/>
    <s v="Nike Men's Dri-FIT Victory Golf Polo"/>
    <n v="50"/>
    <n v="43.678035218757444"/>
    <n v="5"/>
    <n v="17.5"/>
    <n v="250"/>
    <n v="232.5"/>
    <s v="CASH"/>
    <x v="0"/>
  </r>
  <r>
    <x v="176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5"/>
    <n v="31.989999770000001"/>
    <n v="199.9500084"/>
    <n v="167.96000863"/>
    <s v="CASH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5"/>
    <n v="50"/>
    <n v="250"/>
    <n v="200"/>
    <s v="CASH"/>
    <x v="1"/>
  </r>
  <r>
    <x v="178"/>
    <d v="2016-10-29T00:00:00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x v="14"/>
    <s v="Under Armour Women's Micro G Skulpt Running S"/>
    <n v="54.97000122"/>
    <n v="38.635001181666667"/>
    <n v="2"/>
    <n v="6.0500001909999996"/>
    <n v="109.94000244"/>
    <n v="103.89000224900001"/>
    <s v="CASH"/>
    <x v="1"/>
  </r>
  <r>
    <x v="178"/>
    <d v="2016-10-29T00:00:00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x v="5"/>
    <s v="Perfect Fitness Perfect Rip Deck"/>
    <n v="59.990001679999999"/>
    <n v="54.488929209402009"/>
    <n v="5"/>
    <n v="21"/>
    <n v="299.9500084"/>
    <n v="278.9500084"/>
    <s v="CASH"/>
    <x v="0"/>
  </r>
  <r>
    <x v="179"/>
    <d v="2016-10-16T00:00:00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x v="15"/>
    <s v="adidas Men's F10 Messi TRX FG Soccer Cleat"/>
    <n v="59.990001679999999"/>
    <n v="57.194418487916671"/>
    <n v="1"/>
    <n v="15"/>
    <n v="59.990001679999999"/>
    <n v="44.990001679999999"/>
    <s v="CASH"/>
    <x v="1"/>
  </r>
  <r>
    <x v="180"/>
    <d v="2017-11-01T00:00:00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x v="181"/>
    <d v="2016-09-16T00:00:00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x v="182"/>
    <d v="2016-06-10T00:00:00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x v="4"/>
    <s v="Nike Men's CJ Elite 2 TD Football Cleat"/>
    <n v="129.9900055"/>
    <n v="110.80340837177086"/>
    <n v="1"/>
    <n v="32.5"/>
    <n v="129.9900055"/>
    <n v="97.490005499999995"/>
    <s v="CASH"/>
    <x v="1"/>
  </r>
  <r>
    <x v="180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5"/>
    <n v="299.98001099999999"/>
    <n v="284.98001099999999"/>
    <s v="CASH"/>
    <x v="0"/>
  </r>
  <r>
    <x v="180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6.5"/>
    <n v="299.98001099999999"/>
    <n v="283.48001099999999"/>
    <s v="CASH"/>
    <x v="0"/>
  </r>
  <r>
    <x v="183"/>
    <d v="2016-07-12T00:00:00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x v="184"/>
    <d v="2016-11-10T00:00:00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x v="13"/>
    <s v="Nike Women's Legend V-Neck T-Shirt"/>
    <n v="25"/>
    <n v="23.551858392987498"/>
    <n v="3"/>
    <n v="11.25"/>
    <n v="75"/>
    <n v="63.75"/>
    <s v="DEBIT"/>
    <x v="2"/>
  </r>
  <r>
    <x v="185"/>
    <d v="2016-10-10T00:00:00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x v="13"/>
    <s v="Nike Women's Legend V-Neck T-Shirt"/>
    <n v="25"/>
    <n v="23.551858392987498"/>
    <n v="2"/>
    <n v="7.5"/>
    <n v="50"/>
    <n v="42.5"/>
    <s v="CASH"/>
    <x v="1"/>
  </r>
  <r>
    <x v="186"/>
    <d v="2016-09-26T00:00:00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x v="13"/>
    <s v="Nike Women's Legend V-Neck T-Shirt"/>
    <n v="25"/>
    <n v="23.551858392987498"/>
    <n v="4"/>
    <n v="16"/>
    <n v="100"/>
    <n v="84"/>
    <s v="TRANSFER"/>
    <x v="2"/>
  </r>
  <r>
    <x v="187"/>
    <d v="2016-09-17T00:00:00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x v="13"/>
    <s v="Nike Women's Legend V-Neck T-Shirt"/>
    <n v="25"/>
    <n v="23.551858392987498"/>
    <n v="2"/>
    <n v="2.5"/>
    <n v="50"/>
    <n v="47.5"/>
    <s v="CASH"/>
    <x v="1"/>
  </r>
  <r>
    <x v="188"/>
    <d v="2016-10-09T00:00:00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x v="13"/>
    <s v="Nike Women's Legend V-Neck T-Shirt"/>
    <n v="25"/>
    <n v="23.551858392987498"/>
    <n v="3"/>
    <n v="13.5"/>
    <n v="75"/>
    <n v="61.5"/>
    <s v="DEBIT"/>
    <x v="2"/>
  </r>
  <r>
    <x v="189"/>
    <d v="2016-06-09T00:00:00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x v="13"/>
    <s v="Nike Women's Legend V-Neck T-Shirt"/>
    <n v="25"/>
    <n v="23.551858392987498"/>
    <n v="4"/>
    <n v="2"/>
    <n v="100"/>
    <n v="98"/>
    <s v="DEBIT"/>
    <x v="2"/>
  </r>
  <r>
    <x v="190"/>
    <d v="2016-01-09T00:00:00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x v="13"/>
    <s v="Nike Women's Legend V-Neck T-Shirt"/>
    <n v="25"/>
    <n v="23.551858392987498"/>
    <n v="3"/>
    <n v="15"/>
    <n v="75"/>
    <n v="60"/>
    <s v="TRANSFER"/>
    <x v="2"/>
  </r>
  <r>
    <x v="191"/>
    <d v="2016-08-31T00:00:00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x v="13"/>
    <s v="Nike Women's Legend V-Neck T-Shirt"/>
    <n v="25"/>
    <n v="23.551858392987498"/>
    <n v="3"/>
    <n v="18.75"/>
    <n v="75"/>
    <n v="56.25"/>
    <s v="TRANSFER"/>
    <x v="2"/>
  </r>
  <r>
    <x v="192"/>
    <d v="2016-11-15T00:00:00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x v="0"/>
    <s v="Nike Men's Free 5.0+ Running Shoe"/>
    <n v="99.989997860000003"/>
    <n v="95.114003926871064"/>
    <n v="1"/>
    <n v="7"/>
    <n v="99.989997860000003"/>
    <n v="92.989997860000003"/>
    <s v="CASH"/>
    <x v="1"/>
  </r>
  <r>
    <x v="193"/>
    <d v="2016-10-25T00:00:00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x v="0"/>
    <s v="Nike Men's Free 5.0+ Running Shoe"/>
    <n v="99.989997860000003"/>
    <n v="95.114003926871064"/>
    <n v="1"/>
    <n v="9"/>
    <n v="99.989997860000003"/>
    <n v="90.989997860000003"/>
    <s v="CASH"/>
    <x v="1"/>
  </r>
  <r>
    <x v="194"/>
    <d v="2016-10-27T00:00:00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x v="195"/>
    <d v="2017-05-01T00:00:00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x v="196"/>
    <d v="2016-05-09T00:00:00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x v="197"/>
    <d v="2016-12-16T00:00:0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x v="197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5.600000380000001"/>
    <n v="129.9900055"/>
    <n v="114.39000512"/>
    <s v="CASH"/>
    <x v="1"/>
  </r>
  <r>
    <x v="197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6.899999619999999"/>
    <n v="129.9900055"/>
    <n v="113.09000587999999"/>
    <s v="CASH"/>
    <x v="1"/>
  </r>
  <r>
    <x v="198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x v="198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x v="199"/>
    <d v="2016-09-18T00:00:00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x v="195"/>
    <d v="2017-05-01T00:00:00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x v="7"/>
    <s v="Nike Men's Dri-FIT Victory Golf Polo"/>
    <n v="50"/>
    <n v="43.678035218757444"/>
    <n v="1"/>
    <n v="5"/>
    <n v="50"/>
    <n v="45"/>
    <s v="CASH"/>
    <x v="1"/>
  </r>
  <r>
    <x v="200"/>
    <d v="2016-12-26T00:00:00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x v="2"/>
    <s v="Glove It Women's Mod Oval 3-Zip Carry All Gol"/>
    <n v="21.989999770000001"/>
    <n v="20.391999720066668"/>
    <n v="1"/>
    <n v="3.7400000100000002"/>
    <n v="21.989999770000001"/>
    <n v="18.249999760000001"/>
    <s v="CASH"/>
    <x v="1"/>
  </r>
  <r>
    <x v="199"/>
    <d v="2016-09-18T00:00:00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x v="6"/>
    <s v="Diamondback Women's Serene Classic Comfort Bi"/>
    <n v="299.98001099999999"/>
    <n v="295.0300103351052"/>
    <n v="1"/>
    <n v="3"/>
    <n v="299.98001099999999"/>
    <n v="296.98001099999999"/>
    <s v="CASH"/>
    <x v="0"/>
  </r>
  <r>
    <x v="193"/>
    <d v="2016-10-25T00:00:00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x v="197"/>
    <d v="2016-12-16T00:00:0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x v="195"/>
    <d v="2017-05-01T00:00:00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x v="201"/>
    <d v="2016-08-31T00:00:00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x v="198"/>
    <d v="2016-10-27T00:00:00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x v="0"/>
    <s v="Nike Men's Free 5.0+ Running Shoe"/>
    <n v="99.989997860000003"/>
    <n v="95.114003926871064"/>
    <n v="2"/>
    <n v="18"/>
    <n v="199.97999572000001"/>
    <n v="181.97999572000001"/>
    <s v="CASH"/>
    <x v="1"/>
  </r>
  <r>
    <x v="198"/>
    <d v="2016-10-27T00:00:00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x v="7"/>
    <s v="Nike Men's Dri-FIT Victory Golf Polo"/>
    <n v="50"/>
    <n v="43.678035218757444"/>
    <n v="2"/>
    <n v="4"/>
    <n v="100"/>
    <n v="96"/>
    <s v="CASH"/>
    <x v="1"/>
  </r>
  <r>
    <x v="201"/>
    <d v="2016-08-31T00:00:00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x v="11"/>
    <s v="Nike Men's Comfort 2 Slide"/>
    <n v="44.990001679999999"/>
    <n v="30.409585080374999"/>
    <n v="3"/>
    <n v="2.7000000480000002"/>
    <n v="134.97000503999999"/>
    <n v="132.270004992"/>
    <s v="CASH"/>
    <x v="1"/>
  </r>
  <r>
    <x v="199"/>
    <d v="2016-09-18T00:00:00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x v="0"/>
    <s v="Nike Men's Free 5.0+ Running Shoe"/>
    <n v="99.989997860000003"/>
    <n v="95.114003926871064"/>
    <n v="3"/>
    <n v="3"/>
    <n v="299.96999357999999"/>
    <n v="296.96999357999999"/>
    <s v="CASH"/>
    <x v="0"/>
  </r>
  <r>
    <x v="201"/>
    <d v="2016-08-31T00:00:00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x v="7"/>
    <s v="Nike Men's Dri-FIT Victory Golf Polo"/>
    <n v="50"/>
    <n v="43.678035218757444"/>
    <n v="3"/>
    <n v="8.25"/>
    <n v="150"/>
    <n v="141.75"/>
    <s v="CASH"/>
    <x v="1"/>
  </r>
  <r>
    <x v="193"/>
    <d v="2016-10-25T00:00:00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x v="7"/>
    <s v="Nike Men's Dri-FIT Victory Golf Polo"/>
    <n v="50"/>
    <n v="43.678035218757444"/>
    <n v="3"/>
    <n v="13.5"/>
    <n v="150"/>
    <n v="136.5"/>
    <s v="CASH"/>
    <x v="1"/>
  </r>
  <r>
    <x v="103"/>
    <d v="2016-03-10T00:00:00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x v="113"/>
    <d v="2017-01-16T00:00:00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2"/>
    <n v="6.5999999049999998"/>
    <n v="119.98000336"/>
    <n v="113.38000345499999"/>
    <s v="CASH"/>
    <x v="1"/>
  </r>
  <r>
    <x v="103"/>
    <d v="2016-03-10T00:00:00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x v="5"/>
    <s v="Perfect Fitness Perfect Rip Deck"/>
    <n v="59.990001679999999"/>
    <n v="54.488929209402009"/>
    <n v="2"/>
    <n v="12"/>
    <n v="119.98000336"/>
    <n v="107.98000336"/>
    <s v="CASH"/>
    <x v="1"/>
  </r>
  <r>
    <x v="202"/>
    <d v="2016-12-21T00:00:00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2"/>
    <n v="30"/>
    <n v="119.98000336"/>
    <n v="89.980003359999998"/>
    <s v="CASH"/>
    <x v="1"/>
  </r>
  <r>
    <x v="103"/>
    <d v="2016-03-10T00:00:00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x v="1"/>
    <s v="Under Armour Girls' Toddler Spine Surge Runni"/>
    <n v="39.990001679999999"/>
    <n v="34.198098313835338"/>
    <n v="2"/>
    <n v="8"/>
    <n v="79.980003359999998"/>
    <n v="71.980003359999998"/>
    <s v="CASH"/>
    <x v="1"/>
  </r>
  <r>
    <x v="109"/>
    <d v="2016-08-26T00:00:00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x v="1"/>
    <s v="Under Armour Girls' Toddler Spine Surge Runni"/>
    <n v="39.990001679999999"/>
    <n v="34.198098313835338"/>
    <n v="2"/>
    <n v="9.6000003809999992"/>
    <n v="79.980003359999998"/>
    <n v="70.380002978999997"/>
    <s v="CASH"/>
    <x v="1"/>
  </r>
  <r>
    <x v="203"/>
    <d v="2016-10-25T00:00:00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x v="7"/>
    <s v="Nike Men's Dri-FIT Victory Golf Polo"/>
    <n v="50"/>
    <n v="43.678035218757444"/>
    <n v="2"/>
    <n v="15"/>
    <n v="100"/>
    <n v="85"/>
    <s v="CASH"/>
    <x v="1"/>
  </r>
  <r>
    <x v="108"/>
    <d v="2016-11-30T00:00:00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x v="8"/>
    <s v="Team Golf Texas Longhorns Putter Grip"/>
    <n v="24.989999770000001"/>
    <n v="20.52742837007143"/>
    <n v="2"/>
    <n v="1"/>
    <n v="49.979999540000001"/>
    <n v="48.979999540000001"/>
    <s v="CASH"/>
    <x v="1"/>
  </r>
  <r>
    <x v="203"/>
    <d v="2016-10-25T00:00:00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x v="2"/>
    <s v="Glove It Urban Brick Golf Towel"/>
    <n v="15.989999770000001"/>
    <n v="16.143866608000003"/>
    <n v="2"/>
    <n v="1.7599999900000001"/>
    <n v="31.979999540000001"/>
    <n v="30.219999550000001"/>
    <s v="CASH"/>
    <x v="1"/>
  </r>
  <r>
    <x v="202"/>
    <d v="2016-12-21T00:00:00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x v="3"/>
    <s v="Titleist Pro V1x Golf Balls"/>
    <n v="47.990001679999999"/>
    <n v="51.274287170714288"/>
    <n v="2"/>
    <n v="15.35999966"/>
    <n v="95.980003359999998"/>
    <n v="80.620003699999998"/>
    <s v="CASH"/>
    <x v="1"/>
  </r>
  <r>
    <x v="96"/>
    <d v="2016-09-18T00:00:00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x v="12"/>
    <s v="Glove It Women's Imperial Golf Glove"/>
    <n v="19.989999770000001"/>
    <n v="13.643874764125"/>
    <n v="2"/>
    <n v="6.8000001909999996"/>
    <n v="39.979999540000001"/>
    <n v="33.179999348999999"/>
    <s v="CASH"/>
    <x v="1"/>
  </r>
  <r>
    <x v="92"/>
    <d v="2016-11-16T00:00:00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x v="1"/>
    <s v="Columbia Men's PFG Anchor Tough T-Shirt"/>
    <n v="30"/>
    <n v="37.315110652333338"/>
    <n v="3"/>
    <n v="22.5"/>
    <n v="90"/>
    <n v="67.5"/>
    <s v="CASH"/>
    <x v="1"/>
  </r>
  <r>
    <x v="111"/>
    <d v="2017-05-01T00:00:00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x v="204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x v="204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5.4000000950000002"/>
    <n v="179.97000503999999"/>
    <n v="174.57000494499999"/>
    <s v="CASH"/>
    <x v="1"/>
  </r>
  <r>
    <x v="101"/>
    <d v="2016-11-15T00:00:00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x v="109"/>
    <d v="2016-08-26T00:00:00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x v="5"/>
    <s v="Perfect Fitness Perfect Rip Deck"/>
    <n v="59.990001679999999"/>
    <n v="54.488929209402009"/>
    <n v="3"/>
    <n v="9"/>
    <n v="179.97000503999999"/>
    <n v="170.97000503999999"/>
    <s v="CASH"/>
    <x v="1"/>
  </r>
  <r>
    <x v="98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3"/>
    <n v="21.600000380000001"/>
    <n v="179.97000503999999"/>
    <n v="158.37000465999998"/>
    <s v="CASH"/>
    <x v="1"/>
  </r>
  <r>
    <x v="99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0"/>
    <n v="150"/>
    <n v="120"/>
    <s v="CASH"/>
    <x v="1"/>
  </r>
  <r>
    <x v="99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7.5"/>
    <n v="150"/>
    <n v="112.5"/>
    <s v="CASH"/>
    <x v="1"/>
  </r>
  <r>
    <x v="102"/>
    <d v="2016-04-10T00:00:0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x v="8"/>
    <s v="Team Golf Pittsburgh Steelers Putter Grip"/>
    <n v="24.989999770000001"/>
    <n v="19.858499913833334"/>
    <n v="3"/>
    <n v="12"/>
    <n v="74.969999310000006"/>
    <n v="62.969999310000006"/>
    <s v="CASH"/>
    <x v="1"/>
  </r>
  <r>
    <x v="205"/>
    <d v="2016-11-13T00:00:00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x v="12"/>
    <s v="Glove It Women's Imperial Golf Glove"/>
    <n v="19.989999770000001"/>
    <n v="13.643874764125"/>
    <n v="4"/>
    <n v="4"/>
    <n v="79.959999080000003"/>
    <n v="75.959999080000003"/>
    <s v="CASH"/>
    <x v="1"/>
  </r>
  <r>
    <x v="100"/>
    <d v="2016-12-18T00:00:00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x v="16"/>
    <s v="Under Armour Hustle Storm Medium Duffle Bag"/>
    <n v="34.990001679999999"/>
    <n v="25.521801568600001"/>
    <n v="4"/>
    <n v="23.790000920000001"/>
    <n v="139.96000672"/>
    <n v="116.1700058"/>
    <s v="CASH"/>
    <x v="1"/>
  </r>
  <r>
    <x v="97"/>
    <d v="2016-11-10T00:00:00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x v="0"/>
    <s v="Nike Women's Tempo Shorts"/>
    <n v="30"/>
    <n v="34.094166694333332"/>
    <n v="4"/>
    <n v="24"/>
    <n v="120"/>
    <n v="96"/>
    <s v="CASH"/>
    <x v="1"/>
  </r>
  <r>
    <x v="206"/>
    <d v="2015-07-07T00:00:00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x v="0"/>
    <s v="Nike Men's Free 5.0+ Running Shoe"/>
    <n v="99.989997860000003"/>
    <n v="95.114003926871064"/>
    <n v="3"/>
    <n v="6"/>
    <n v="299.96999357999999"/>
    <n v="293.96999357999999"/>
    <s v="CASH"/>
    <x v="0"/>
  </r>
  <r>
    <x v="207"/>
    <d v="2017-07-22T00:00:00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x v="0"/>
    <s v="Nike Men's Free 5.0+ Running Shoe"/>
    <n v="99.989997860000003"/>
    <n v="95.114003926871064"/>
    <n v="3"/>
    <n v="30"/>
    <n v="299.96999357999999"/>
    <n v="269.96999357999999"/>
    <s v="CASH"/>
    <x v="0"/>
  </r>
  <r>
    <x v="208"/>
    <d v="2017-07-08T00:00:00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x v="0"/>
    <s v="Nike Men's Free 5.0+ Running Shoe"/>
    <n v="99.989997860000003"/>
    <n v="95.114003926871064"/>
    <n v="3"/>
    <n v="74.989997860000003"/>
    <n v="299.96999357999999"/>
    <n v="224.97999571999998"/>
    <s v="CASH"/>
    <x v="0"/>
  </r>
  <r>
    <x v="209"/>
    <d v="2015-09-22T00:00:00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x v="210"/>
    <d v="2017-02-07T00:00:00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x v="211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x v="212"/>
    <d v="2017-08-20T00:00:0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x v="5"/>
    <s v="Perfect Fitness Perfect Rip Deck"/>
    <n v="59.990001679999999"/>
    <n v="54.488929209402009"/>
    <n v="3"/>
    <n v="18"/>
    <n v="179.97000503999999"/>
    <n v="161.97000503999999"/>
    <s v="CASH"/>
    <x v="1"/>
  </r>
  <r>
    <x v="207"/>
    <d v="2017-07-22T00:00:00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x v="7"/>
    <s v="Nike Men's Dri-FIT Victory Golf Polo"/>
    <n v="50"/>
    <n v="43.678035218757444"/>
    <n v="3"/>
    <n v="10.5"/>
    <n v="150"/>
    <n v="139.5"/>
    <s v="CASH"/>
    <x v="1"/>
  </r>
  <r>
    <x v="213"/>
    <d v="2017-04-08T00:00:00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x v="1"/>
    <s v="Under Armour Girls' Toddler Spine Surge Runni"/>
    <n v="39.990001679999999"/>
    <n v="34.198098313835338"/>
    <n v="3"/>
    <n v="12"/>
    <n v="119.97000503999999"/>
    <n v="107.97000503999999"/>
    <s v="CASH"/>
    <x v="1"/>
  </r>
  <r>
    <x v="214"/>
    <d v="2017-09-18T00:00:00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x v="7"/>
    <s v="Nike Men's Dri-FIT Victory Golf Polo"/>
    <n v="50"/>
    <n v="43.678035218757444"/>
    <n v="3"/>
    <n v="37.5"/>
    <n v="150"/>
    <n v="112.5"/>
    <s v="CASH"/>
    <x v="1"/>
  </r>
  <r>
    <x v="215"/>
    <d v="2015-02-07T00:00:00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x v="2"/>
    <s v="Glove It Women's Mod Oval 3-Zip Carry All Gol"/>
    <n v="21.989999770000001"/>
    <n v="20.391999720066668"/>
    <n v="3"/>
    <n v="10.56000042"/>
    <n v="65.969999310000006"/>
    <n v="55.409998890000004"/>
    <s v="CASH"/>
    <x v="1"/>
  </r>
  <r>
    <x v="216"/>
    <d v="2017-03-11T00:00:00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x v="17"/>
    <s v="Industrial consumer electronics"/>
    <n v="252.88000489999999"/>
    <n v="203.36417164041666"/>
    <n v="1"/>
    <n v="0"/>
    <n v="252.88000489999999"/>
    <n v="252.88000489999999"/>
    <s v="DEBIT"/>
    <x v="2"/>
  </r>
  <r>
    <x v="217"/>
    <d v="2017-10-14T00:00:00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x v="18"/>
    <s v="Web Camera"/>
    <n v="452.0400085"/>
    <n v="338.67539386846153"/>
    <n v="1"/>
    <n v="4.5199999809999998"/>
    <n v="452.0400085"/>
    <n v="447.52000851899999"/>
    <s v="DEBIT"/>
    <x v="2"/>
  </r>
  <r>
    <x v="218"/>
    <d v="2017-04-11T00:00:00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x v="17"/>
    <s v="Industrial consumer electronics"/>
    <n v="252.88000489999999"/>
    <n v="203.36417164041666"/>
    <n v="1"/>
    <n v="2.5299999710000001"/>
    <n v="252.88000489999999"/>
    <n v="250.35000492899999"/>
    <s v="DEBIT"/>
    <x v="2"/>
  </r>
  <r>
    <x v="219"/>
    <d v="2017-10-16T00:00:00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x v="18"/>
    <s v="Web Camera"/>
    <n v="452.0400085"/>
    <n v="338.67539386846153"/>
    <n v="1"/>
    <n v="9.0399999619999996"/>
    <n v="452.0400085"/>
    <n v="443.00000853799997"/>
    <s v="DEBIT"/>
    <x v="2"/>
  </r>
  <r>
    <x v="220"/>
    <d v="2017-03-11T00:00:00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x v="17"/>
    <s v="Industrial consumer electronics"/>
    <n v="252.88000489999999"/>
    <n v="203.36417164041666"/>
    <n v="1"/>
    <n v="7.5900001530000001"/>
    <n v="252.88000489999999"/>
    <n v="245.29000474699998"/>
    <s v="DEBIT"/>
    <x v="2"/>
  </r>
  <r>
    <x v="221"/>
    <d v="2017-10-13T00:00:00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x v="18"/>
    <s v="Web Camera"/>
    <n v="452.0400085"/>
    <n v="338.67539386846153"/>
    <n v="1"/>
    <n v="18.079999919999999"/>
    <n v="452.0400085"/>
    <n v="433.96000858000002"/>
    <s v="DEBIT"/>
    <x v="2"/>
  </r>
  <r>
    <x v="222"/>
    <d v="2017-02-11T00:00:00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x v="17"/>
    <s v="Industrial consumer electronics"/>
    <n v="252.88000489999999"/>
    <n v="203.36417164041666"/>
    <n v="1"/>
    <n v="12.64000034"/>
    <n v="252.88000489999999"/>
    <n v="240.24000455999999"/>
    <s v="DEBIT"/>
    <x v="2"/>
  </r>
  <r>
    <x v="223"/>
    <d v="2017-10-29T00:00:0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x v="19"/>
    <s v="Dell Laptop"/>
    <n v="1500"/>
    <n v="1293.21250629"/>
    <n v="1"/>
    <n v="82.5"/>
    <n v="1500"/>
    <n v="1417.5"/>
    <s v="DEBIT"/>
    <x v="2"/>
  </r>
  <r>
    <x v="224"/>
    <d v="2017-10-13T00:00:00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x v="18"/>
    <s v="Web Camera"/>
    <n v="452.0400085"/>
    <n v="338.67539386846153"/>
    <n v="1"/>
    <n v="24.86000061"/>
    <n v="452.0400085"/>
    <n v="427.18000789000001"/>
    <s v="DEBIT"/>
    <x v="2"/>
  </r>
  <r>
    <x v="225"/>
    <d v="2017-11-10T00:00:00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x v="18"/>
    <s v="Web Camera"/>
    <n v="452.0400085"/>
    <n v="338.67539386846153"/>
    <n v="1"/>
    <n v="24.86000061"/>
    <n v="452.0400085"/>
    <n v="427.18000789000001"/>
    <s v="DEBIT"/>
    <x v="2"/>
  </r>
  <r>
    <x v="226"/>
    <d v="2017-10-30T00:00:00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x v="19"/>
    <s v="Dell Laptop"/>
    <n v="1500"/>
    <n v="1293.21250629"/>
    <n v="1"/>
    <n v="105"/>
    <n v="1500"/>
    <n v="1395"/>
    <s v="DEBIT"/>
    <x v="2"/>
  </r>
  <r>
    <x v="227"/>
    <d v="2017-10-13T00:00:00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x v="18"/>
    <s v="Web Camera"/>
    <n v="452.0400085"/>
    <n v="338.67539386846153"/>
    <n v="1"/>
    <n v="31.63999939"/>
    <n v="452.0400085"/>
    <n v="420.40000910999998"/>
    <s v="DEBIT"/>
    <x v="2"/>
  </r>
  <r>
    <x v="228"/>
    <d v="2017-03-11T00:00:00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x v="229"/>
    <d v="2017-10-10T00:00:00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x v="18"/>
    <s v="Web Camera"/>
    <n v="452.0400085"/>
    <n v="338.67539386846153"/>
    <n v="1"/>
    <n v="40.680000309999997"/>
    <n v="452.0400085"/>
    <n v="411.36000819000003"/>
    <s v="DEBIT"/>
    <x v="2"/>
  </r>
  <r>
    <x v="230"/>
    <d v="2017-04-11T00:00:00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x v="231"/>
    <d v="2017-10-26T00:00:00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x v="19"/>
    <s v="Dell Laptop"/>
    <n v="1500"/>
    <n v="1293.21250629"/>
    <n v="1"/>
    <n v="135"/>
    <n v="1500"/>
    <n v="1365"/>
    <s v="DEBIT"/>
    <x v="2"/>
  </r>
  <r>
    <x v="232"/>
    <d v="2017-10-13T00:00:00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x v="18"/>
    <s v="Web Camera"/>
    <n v="452.0400085"/>
    <n v="338.67539386846153"/>
    <n v="1"/>
    <n v="45.200000760000002"/>
    <n v="452.0400085"/>
    <n v="406.84000773999998"/>
    <s v="DEBIT"/>
    <x v="2"/>
  </r>
  <r>
    <x v="233"/>
    <d v="2017-01-11T00:00:00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x v="17"/>
    <s v="Industrial consumer electronics"/>
    <n v="252.88000489999999"/>
    <n v="203.36417164041666"/>
    <n v="1"/>
    <n v="25.290000920000001"/>
    <n v="252.88000489999999"/>
    <n v="227.59000397999998"/>
    <s v="DEBIT"/>
    <x v="2"/>
  </r>
  <r>
    <x v="234"/>
    <d v="2017-10-17T00:00:00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x v="18"/>
    <s v="Web Camera"/>
    <n v="452.0400085"/>
    <n v="338.67539386846153"/>
    <n v="1"/>
    <n v="67.809997559999999"/>
    <n v="452.0400085"/>
    <n v="384.23001094"/>
    <s v="DEBIT"/>
    <x v="2"/>
  </r>
  <r>
    <x v="235"/>
    <d v="2017-01-11T00:00:00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x v="17"/>
    <s v="Industrial consumer electronics"/>
    <n v="252.88000489999999"/>
    <n v="203.36417164041666"/>
    <n v="1"/>
    <n v="37.930000309999997"/>
    <n v="252.88000489999999"/>
    <n v="214.95000458999999"/>
    <s v="DEBIT"/>
    <x v="2"/>
  </r>
  <r>
    <x v="236"/>
    <d v="2017-10-13T00:00:00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x v="18"/>
    <s v="Web Camera"/>
    <n v="452.0400085"/>
    <n v="338.67539386846153"/>
    <n v="1"/>
    <n v="72.33000183"/>
    <n v="452.0400085"/>
    <n v="379.71000666999998"/>
    <s v="DEBIT"/>
    <x v="2"/>
  </r>
  <r>
    <x v="237"/>
    <d v="2017-01-11T00:00:00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x v="238"/>
    <d v="2017-01-11T00:00:00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x v="239"/>
    <d v="2017-02-11T00:00:00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x v="240"/>
    <d v="2017-10-13T00:00:00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x v="18"/>
    <s v="Web Camera"/>
    <n v="452.0400085"/>
    <n v="338.67539386846153"/>
    <n v="1"/>
    <n v="81.370002749999998"/>
    <n v="452.0400085"/>
    <n v="370.67000574999997"/>
    <s v="DEBIT"/>
    <x v="2"/>
  </r>
  <r>
    <x v="241"/>
    <d v="2017-11-10T00:00:00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x v="18"/>
    <s v="Web Camera"/>
    <n v="452.0400085"/>
    <n v="338.67539386846153"/>
    <n v="1"/>
    <n v="81.370002749999998"/>
    <n v="452.0400085"/>
    <n v="370.67000574999997"/>
    <s v="DEBIT"/>
    <x v="2"/>
  </r>
  <r>
    <x v="242"/>
    <d v="2017-03-11T00:00:00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x v="17"/>
    <s v="Industrial consumer electronics"/>
    <n v="252.88000489999999"/>
    <n v="203.36417164041666"/>
    <n v="1"/>
    <n v="45.520000459999999"/>
    <n v="252.88000489999999"/>
    <n v="207.36000443999998"/>
    <s v="DEBIT"/>
    <x v="2"/>
  </r>
  <r>
    <x v="243"/>
    <d v="2017-10-26T00:00:00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x v="19"/>
    <s v="Dell Laptop"/>
    <n v="1500"/>
    <n v="1293.21250629"/>
    <n v="1"/>
    <n v="300"/>
    <n v="1500"/>
    <n v="1200"/>
    <s v="DEBIT"/>
    <x v="2"/>
  </r>
  <r>
    <x v="244"/>
    <d v="2017-11-10T00:00:00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x v="18"/>
    <s v="Web Camera"/>
    <n v="452.0400085"/>
    <n v="338.67539386846153"/>
    <n v="1"/>
    <n v="113.01000209999999"/>
    <n v="452.0400085"/>
    <n v="339.03000639999999"/>
    <s v="DEBIT"/>
    <x v="2"/>
  </r>
  <r>
    <x v="245"/>
    <d v="2017-02-10T00:00:00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x v="20"/>
    <s v="SOLE E25 Elliptical"/>
    <n v="999.98999019999997"/>
    <n v="584.19000239999991"/>
    <n v="1"/>
    <n v="10"/>
    <n v="999.98999019999997"/>
    <n v="989.98999019999997"/>
    <s v="DEBIT"/>
    <x v="2"/>
  </r>
  <r>
    <x v="246"/>
    <d v="2017-08-09T00:00:00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x v="21"/>
    <s v="Elevation Training Mask 2.0"/>
    <n v="79.989997860000003"/>
    <n v="71.369997974"/>
    <n v="1"/>
    <n v="1.6000000240000001"/>
    <n v="79.989997860000003"/>
    <n v="78.389997836000006"/>
    <s v="DEBIT"/>
    <x v="2"/>
  </r>
  <r>
    <x v="247"/>
    <d v="2015-09-17T00:00:00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x v="15"/>
    <s v="adidas Men's F10 Messi TRX FG Soccer Cleat"/>
    <n v="59.990001679999999"/>
    <n v="57.194418487916671"/>
    <n v="1"/>
    <n v="7.8000001909999996"/>
    <n v="59.990001679999999"/>
    <n v="52.190001488999997"/>
    <s v="DEBIT"/>
    <x v="2"/>
  </r>
  <r>
    <x v="248"/>
    <d v="2015-02-10T00:00:0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x v="3"/>
    <s v="Under Armour Men's Compression EV SL Slide"/>
    <n v="44.990001679999999"/>
    <n v="31.547668386333335"/>
    <n v="1"/>
    <n v="1.7999999520000001"/>
    <n v="44.990001679999999"/>
    <n v="43.190001727999999"/>
    <s v="DEBIT"/>
    <x v="2"/>
  </r>
  <r>
    <x v="249"/>
    <d v="2017-08-08T00:00:00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x v="0"/>
    <s v="Nike Men's Free 5.0+ Running Shoe"/>
    <n v="99.989997860000003"/>
    <n v="95.114003926871064"/>
    <n v="1"/>
    <n v="4"/>
    <n v="99.989997860000003"/>
    <n v="95.989997860000003"/>
    <s v="DEBIT"/>
    <x v="2"/>
  </r>
  <r>
    <x v="250"/>
    <d v="2015-08-17T00:00:00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x v="0"/>
    <s v="Nike Men's Free 5.0+ Running Shoe"/>
    <n v="99.989997860000003"/>
    <n v="95.114003926871064"/>
    <n v="1"/>
    <n v="5"/>
    <n v="99.989997860000003"/>
    <n v="94.989997860000003"/>
    <s v="DEBIT"/>
    <x v="2"/>
  </r>
  <r>
    <x v="251"/>
    <d v="2015-09-23T00:00:00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x v="3"/>
    <s v="Under Armour Men's Compression EV SL Slide"/>
    <n v="44.990001679999999"/>
    <n v="31.547668386333335"/>
    <n v="1"/>
    <n v="3.1500000950000002"/>
    <n v="44.990001679999999"/>
    <n v="41.840001584999996"/>
    <s v="DEBIT"/>
    <x v="2"/>
  </r>
  <r>
    <x v="252"/>
    <d v="2015-10-23T00:00:00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0"/>
    <n v="99.989997860000003"/>
    <n v="89.989997860000003"/>
    <s v="DEBIT"/>
    <x v="2"/>
  </r>
  <r>
    <x v="253"/>
    <d v="2015-11-07T00:00:00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2"/>
    <n v="99.989997860000003"/>
    <n v="87.989997860000003"/>
    <s v="DEBIT"/>
    <x v="2"/>
  </r>
  <r>
    <x v="254"/>
    <d v="2015-10-13T00:00:00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x v="15"/>
    <s v="adidas Men's F10 Messi TRX FG Soccer Cleat"/>
    <n v="59.990001679999999"/>
    <n v="57.194418487916671"/>
    <n v="5"/>
    <n v="15"/>
    <n v="299.9500084"/>
    <n v="284.9500084"/>
    <s v="DEBIT"/>
    <x v="2"/>
  </r>
  <r>
    <x v="255"/>
    <d v="2016-09-29T00:00:00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x v="16"/>
    <s v="Under Armour Hustle Storm Medium Duffle Bag"/>
    <n v="34.990001679999999"/>
    <n v="25.521801568600001"/>
    <n v="5"/>
    <n v="0"/>
    <n v="174.9500084"/>
    <n v="174.9500084"/>
    <s v="DEBIT"/>
    <x v="2"/>
  </r>
  <r>
    <x v="256"/>
    <d v="2015-10-08T00:00:00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x v="0"/>
    <s v="Nike Men's Free 5.0+ Running Shoe"/>
    <n v="99.989997860000003"/>
    <n v="95.114003926871064"/>
    <n v="5"/>
    <n v="5"/>
    <n v="499.94998930000003"/>
    <n v="494.94998930000003"/>
    <s v="DEBIT"/>
    <x v="2"/>
  </r>
  <r>
    <x v="257"/>
    <d v="2015-08-14T00:00:00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x v="3"/>
    <s v="Under Armour Kids' Mercenary Slide"/>
    <n v="27.989999770000001"/>
    <n v="22.101999580000001"/>
    <n v="5"/>
    <n v="2.7999999519999998"/>
    <n v="139.94999885000001"/>
    <n v="137.14999889800001"/>
    <s v="DEBIT"/>
    <x v="2"/>
  </r>
  <r>
    <x v="258"/>
    <d v="2015-10-08T00:00:00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x v="0"/>
    <s v="Nike Men's Free 5.0+ Running Shoe"/>
    <n v="99.989997860000003"/>
    <n v="95.114003926871064"/>
    <n v="5"/>
    <n v="10"/>
    <n v="499.94998930000003"/>
    <n v="489.94998930000003"/>
    <s v="DEBIT"/>
    <x v="2"/>
  </r>
  <r>
    <x v="259"/>
    <d v="2017-07-29T00:00:00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x v="260"/>
    <d v="2017-05-09T00:00:0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x v="261"/>
    <d v="2017-06-28T00:00:00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x v="262"/>
    <d v="2015-06-15T00:00:00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x v="3"/>
    <s v="Under Armour Women's Ignite PIP VI Slide"/>
    <n v="31.989999770000001"/>
    <n v="27.763856872771434"/>
    <n v="5"/>
    <n v="4.8000001909999996"/>
    <n v="159.94999885000001"/>
    <n v="155.149998659"/>
    <s v="DEBIT"/>
    <x v="2"/>
  </r>
  <r>
    <x v="263"/>
    <d v="2017-06-07T00:00:00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x v="264"/>
    <d v="2017-05-09T00:00:0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x v="265"/>
    <d v="2016-11-17T00:00:00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266"/>
    <d v="2017-07-15T00:00:00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267"/>
    <d v="2017-09-13T00:00:00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268"/>
    <d v="2015-03-10T00:00:00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x v="16"/>
    <s v="Under Armour Hustle Storm Medium Duffle Bag"/>
    <n v="34.990001679999999"/>
    <n v="25.521801568600001"/>
    <n v="5"/>
    <n v="8.75"/>
    <n v="174.9500084"/>
    <n v="166.2000084"/>
    <s v="DEBIT"/>
    <x v="2"/>
  </r>
  <r>
    <x v="269"/>
    <d v="2015-03-10T00:00:00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x v="16"/>
    <s v="Under Armour Hustle Storm Medium Duffle Bag"/>
    <n v="34.990001679999999"/>
    <n v="25.521801568600001"/>
    <n v="5"/>
    <n v="9.6199998860000004"/>
    <n v="174.9500084"/>
    <n v="165.33000851400001"/>
    <s v="DEBIT"/>
    <x v="2"/>
  </r>
  <r>
    <x v="270"/>
    <d v="2017-02-09T00:00:00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x v="22"/>
    <s v="Nike Men's Free TR 5.0 TB Training Shoe"/>
    <n v="99.989997860000003"/>
    <n v="65.117997740000007"/>
    <n v="5"/>
    <n v="35"/>
    <n v="499.94998930000003"/>
    <n v="464.94998930000003"/>
    <s v="DEBIT"/>
    <x v="2"/>
  </r>
  <r>
    <x v="271"/>
    <d v="2016-11-16T00:00:00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x v="0"/>
    <s v="Nike Men's Free 5.0+ Running Shoe"/>
    <n v="99.989997860000003"/>
    <n v="95.114003926871064"/>
    <n v="5"/>
    <n v="45"/>
    <n v="499.94998930000003"/>
    <n v="454.94998930000003"/>
    <s v="DEBIT"/>
    <x v="2"/>
  </r>
  <r>
    <x v="272"/>
    <d v="2015-07-22T00:00:00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x v="0"/>
    <s v="Nike Men's Free 5.0+ Running Shoe"/>
    <n v="99.989997860000003"/>
    <n v="95.114003926871064"/>
    <n v="4"/>
    <n v="4"/>
    <n v="399.95999144000001"/>
    <n v="395.95999144000001"/>
    <s v="CASH"/>
    <x v="0"/>
  </r>
  <r>
    <x v="273"/>
    <d v="2015-07-09T00:00:0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x v="3"/>
    <s v="Under Armour Women's Ignite Slide"/>
    <n v="31.989999770000001"/>
    <n v="27.113333001333334"/>
    <n v="4"/>
    <n v="1.2799999710000001"/>
    <n v="127.95999908"/>
    <n v="126.67999910900001"/>
    <s v="CASH"/>
    <x v="1"/>
  </r>
  <r>
    <x v="274"/>
    <d v="2015-06-15T00:00:00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8"/>
    <n v="399.95999144000001"/>
    <n v="391.95999144000001"/>
    <s v="CASH"/>
    <x v="0"/>
  </r>
  <r>
    <x v="213"/>
    <d v="2017-04-08T00:00:00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x v="5"/>
    <s v="Perfect Fitness Perfect Rip Deck"/>
    <n v="59.990001679999999"/>
    <n v="54.488929209402009"/>
    <n v="4"/>
    <n v="12"/>
    <n v="239.96000672"/>
    <n v="227.96000672"/>
    <s v="CASH"/>
    <x v="0"/>
  </r>
  <r>
    <x v="211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x v="206"/>
    <d v="2015-07-07T00:00:00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x v="275"/>
    <d v="2015-06-24T00:00:00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x v="7"/>
    <s v="Nike Men's Dri-FIT Victory Golf Polo"/>
    <n v="50"/>
    <n v="43.678035218757444"/>
    <n v="4"/>
    <n v="0"/>
    <n v="200"/>
    <n v="200"/>
    <s v="CASH"/>
    <x v="1"/>
  </r>
  <r>
    <x v="276"/>
    <d v="2017-09-24T00:00:00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x v="1"/>
    <s v="Under Armour Girls' Toddler Spine Surge Runni"/>
    <n v="39.990001679999999"/>
    <n v="34.198098313835338"/>
    <n v="4"/>
    <n v="3.2000000480000002"/>
    <n v="159.96000672"/>
    <n v="156.760006672"/>
    <s v="CASH"/>
    <x v="1"/>
  </r>
  <r>
    <x v="277"/>
    <d v="2016-10-29T00:00:00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x v="7"/>
    <s v="Nike Men's Dri-FIT Victory Golf Polo"/>
    <n v="50"/>
    <n v="43.678035218757444"/>
    <n v="4"/>
    <n v="10"/>
    <n v="200"/>
    <n v="190"/>
    <s v="CASH"/>
    <x v="1"/>
  </r>
  <r>
    <x v="213"/>
    <d v="2017-04-08T00:00:00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x v="7"/>
    <s v="Nike Men's Dri-FIT Victory Golf Polo"/>
    <n v="50"/>
    <n v="43.678035218757444"/>
    <n v="4"/>
    <n v="11"/>
    <n v="200"/>
    <n v="189"/>
    <s v="CASH"/>
    <x v="1"/>
  </r>
  <r>
    <x v="278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4"/>
    <n v="14"/>
    <n v="200"/>
    <n v="186"/>
    <s v="CASH"/>
    <x v="1"/>
  </r>
  <r>
    <x v="279"/>
    <d v="2016-12-25T00:00:00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x v="280"/>
    <d v="2015-11-10T00:00:00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x v="7"/>
    <s v="Nike Men's Dri-FIT Victory Golf Polo"/>
    <n v="50"/>
    <n v="43.678035218757444"/>
    <n v="4"/>
    <n v="20"/>
    <n v="200"/>
    <n v="180"/>
    <s v="CASH"/>
    <x v="1"/>
  </r>
  <r>
    <x v="207"/>
    <d v="2017-07-22T00:00:00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x v="1"/>
    <s v="Under Armour Girls' Toddler Spine Surge Runni"/>
    <n v="39.990001679999999"/>
    <n v="34.198098313835338"/>
    <n v="4"/>
    <n v="31.989999770000001"/>
    <n v="159.96000672"/>
    <n v="127.97000695"/>
    <s v="CASH"/>
    <x v="1"/>
  </r>
  <r>
    <x v="279"/>
    <d v="2016-12-25T00:00:00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x v="8"/>
    <s v="Team Golf Pittsburgh Steelers Putter Grip"/>
    <n v="24.989999770000001"/>
    <n v="19.858499913833334"/>
    <n v="4"/>
    <n v="14.989999770000001"/>
    <n v="99.959999080000003"/>
    <n v="84.969999310000006"/>
    <s v="CASH"/>
    <x v="1"/>
  </r>
  <r>
    <x v="281"/>
    <d v="2015-09-16T00:00:00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x v="0"/>
    <s v="Nike Men's Free 5.0+ Running Shoe"/>
    <n v="99.989997860000003"/>
    <n v="95.114003926871064"/>
    <n v="5"/>
    <n v="0"/>
    <n v="499.94998930000003"/>
    <n v="499.94998930000003"/>
    <s v="CASH"/>
    <x v="0"/>
  </r>
  <r>
    <x v="282"/>
    <d v="2015-08-19T00:00:00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x v="0"/>
    <s v="Nike Men's Free 5.0+ Running Shoe"/>
    <n v="99.989997860000003"/>
    <n v="95.114003926871064"/>
    <n v="5"/>
    <n v="59.990001679999999"/>
    <n v="499.94998930000003"/>
    <n v="439.95998762000005"/>
    <s v="CASH"/>
    <x v="0"/>
  </r>
  <r>
    <x v="283"/>
    <d v="2015-06-27T00:00:00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x v="5"/>
    <s v="Perfect Fitness Perfect Rip Deck"/>
    <n v="59.990001679999999"/>
    <n v="54.488929209402009"/>
    <n v="5"/>
    <n v="9"/>
    <n v="299.9500084"/>
    <n v="290.9500084"/>
    <s v="CASH"/>
    <x v="0"/>
  </r>
  <r>
    <x v="284"/>
    <d v="2017-08-25T00:00:00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x v="285"/>
    <d v="2015-11-07T00:00:00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x v="286"/>
    <d v="2015-08-29T00:00:0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x v="5"/>
    <s v="Perfect Fitness Perfect Rip Deck"/>
    <n v="59.990001679999999"/>
    <n v="54.488929209402009"/>
    <n v="5"/>
    <n v="53.990001679999999"/>
    <n v="299.9500084"/>
    <n v="245.96000672"/>
    <s v="CASH"/>
    <x v="0"/>
  </r>
  <r>
    <x v="282"/>
    <d v="2015-08-19T00:00:00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x v="9"/>
    <s v="TYR Boys' Team Digi Jammer"/>
    <n v="39.990001679999999"/>
    <n v="30.892751576250003"/>
    <n v="5"/>
    <n v="4"/>
    <n v="199.9500084"/>
    <n v="195.9500084"/>
    <s v="CASH"/>
    <x v="1"/>
  </r>
  <r>
    <x v="208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2.5"/>
    <n v="250"/>
    <n v="227.5"/>
    <s v="CASH"/>
    <x v="0"/>
  </r>
  <r>
    <x v="287"/>
    <d v="2015-07-30T00:00:00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x v="278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x v="288"/>
    <d v="2017-09-19T00:00:00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x v="1"/>
    <s v="Under Armour Girls' Toddler Spine Surge Runni"/>
    <n v="39.990001679999999"/>
    <n v="34.198098313835338"/>
    <n v="5"/>
    <n v="20"/>
    <n v="199.9500084"/>
    <n v="179.9500084"/>
    <s v="CASH"/>
    <x v="1"/>
  </r>
  <r>
    <x v="208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5"/>
    <n v="250"/>
    <n v="225"/>
    <s v="CASH"/>
    <x v="0"/>
  </r>
  <r>
    <x v="284"/>
    <d v="2017-08-25T00:00:00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x v="7"/>
    <s v="Nike Men's Dri-FIT Victory Golf Polo"/>
    <n v="50"/>
    <n v="43.678035218757444"/>
    <n v="5"/>
    <n v="37.5"/>
    <n v="250"/>
    <n v="212.5"/>
    <s v="CASH"/>
    <x v="0"/>
  </r>
  <r>
    <x v="289"/>
    <d v="2017-10-08T00:00:00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x v="7"/>
    <s v="Nike Men's Dri-FIT Victory Golf Polo"/>
    <n v="50"/>
    <n v="43.678035218757444"/>
    <n v="5"/>
    <n v="37.5"/>
    <n v="250"/>
    <n v="212.5"/>
    <s v="CASH"/>
    <x v="0"/>
  </r>
  <r>
    <x v="275"/>
    <d v="2015-06-24T00:00:00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x v="9"/>
    <s v="adidas Youth Germany Black/Red Away Match Soc"/>
    <n v="70"/>
    <n v="62.759999940857142"/>
    <n v="5"/>
    <n v="59.5"/>
    <n v="350"/>
    <n v="290.5"/>
    <s v="CASH"/>
    <x v="0"/>
  </r>
  <r>
    <x v="272"/>
    <d v="2015-07-22T00:00:00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x v="7"/>
    <s v="Nike Men's Dri-FIT Victory Golf Polo"/>
    <n v="50"/>
    <n v="43.678035218757444"/>
    <n v="5"/>
    <n v="45"/>
    <n v="250"/>
    <n v="205"/>
    <s v="CASH"/>
    <x v="0"/>
  </r>
  <r>
    <x v="290"/>
    <d v="2017-01-17T00:00:00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x v="12"/>
    <s v="Glove It Women's Imperial Golf Glove"/>
    <n v="19.989999770000001"/>
    <n v="13.643874764125"/>
    <n v="5"/>
    <n v="3"/>
    <n v="99.94999885"/>
    <n v="96.94999885"/>
    <s v="CASH"/>
    <x v="1"/>
  </r>
  <r>
    <x v="291"/>
    <d v="2017-09-16T00:00:00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x v="23"/>
    <s v="GoPro HERO3+ Black Edition Camera"/>
    <n v="399.98999020000002"/>
    <n v="294.3899917"/>
    <n v="1"/>
    <n v="48"/>
    <n v="399.98999020000002"/>
    <n v="351.98999020000002"/>
    <s v="DEBIT"/>
    <x v="2"/>
  </r>
  <r>
    <x v="292"/>
    <d v="2015-08-14T00:00:00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x v="0"/>
    <s v="Nike Men's Free 5.0+ Running Shoe"/>
    <n v="99.989997860000003"/>
    <n v="95.114003926871064"/>
    <n v="1"/>
    <n v="13"/>
    <n v="99.989997860000003"/>
    <n v="86.989997860000003"/>
    <s v="DEBIT"/>
    <x v="2"/>
  </r>
  <r>
    <x v="293"/>
    <d v="2015-07-13T00:00:00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x v="3"/>
    <s v="Under Armour Kids' Mercenary Slide"/>
    <n v="27.989999770000001"/>
    <n v="22.101999580000001"/>
    <n v="1"/>
    <n v="4.4800000190000002"/>
    <n v="27.989999770000001"/>
    <n v="23.509999751000002"/>
    <s v="DEBIT"/>
    <x v="2"/>
  </r>
  <r>
    <x v="294"/>
    <d v="2017-07-11T00:00:00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x v="24"/>
    <s v="Porcelain crafts"/>
    <n v="461.48001099999999"/>
    <n v="376.77167767999998"/>
    <n v="1"/>
    <n v="0"/>
    <n v="461.48001099999999"/>
    <n v="461.48001099999999"/>
    <s v="DEBIT"/>
    <x v="2"/>
  </r>
  <r>
    <x v="295"/>
    <d v="2015-07-13T00:00:00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x v="4"/>
    <s v="Nike Men's CJ Elite 2 TD Football Cleat"/>
    <n v="129.9900055"/>
    <n v="110.80340837177086"/>
    <n v="1"/>
    <n v="0"/>
    <n v="129.9900055"/>
    <n v="129.9900055"/>
    <s v="DEBIT"/>
    <x v="2"/>
  </r>
  <r>
    <x v="291"/>
    <d v="2017-09-16T00:00:00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x v="5"/>
    <s v="Total Gym 1400"/>
    <n v="299.98999020000002"/>
    <n v="155.98999020000002"/>
    <n v="1"/>
    <n v="0"/>
    <n v="299.98999020000002"/>
    <n v="299.98999020000002"/>
    <s v="DEBIT"/>
    <x v="2"/>
  </r>
  <r>
    <x v="245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6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7"/>
    <d v="2017-08-08T00:00:00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8"/>
    <d v="2015-05-08T00:00:00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9"/>
    <d v="2016-05-11T00:00:00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x v="5"/>
    <s v="Perfect Fitness Perfect Rip Deck"/>
    <n v="59.990001679999999"/>
    <n v="54.488929209402009"/>
    <n v="1"/>
    <n v="0.60000002399999997"/>
    <n v="59.990001679999999"/>
    <n v="59.390001655999995"/>
    <s v="DEBIT"/>
    <x v="2"/>
  </r>
  <r>
    <x v="300"/>
    <d v="2017-05-11T00:00:0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x v="301"/>
    <d v="2017-07-22T00:00:00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2"/>
    <d v="2015-08-10T00:00:00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3"/>
    <d v="2015-09-20T00:00:00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5"/>
    <d v="2017-09-21T00:00:00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292"/>
    <d v="2015-08-14T00:00:00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6"/>
    <d v="2017-06-11T00:00:00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x v="245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296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7"/>
    <d v="2015-05-09T00:00:00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8"/>
    <d v="2016-12-25T00:00:00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x v="309"/>
    <d v="2015-08-29T00:00:0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x v="310"/>
    <d v="2015-07-08T00:00:00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x v="311"/>
    <d v="2015-09-20T00:00:00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12"/>
    <d v="2015-06-07T00:00:00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x v="5"/>
    <s v="Perfect Fitness Perfect Rip Deck"/>
    <n v="59.990001679999999"/>
    <n v="54.488929209402009"/>
    <n v="1"/>
    <n v="1.7999999520000001"/>
    <n v="59.990001679999999"/>
    <n v="58.190001727999999"/>
    <s v="DEBIT"/>
    <x v="2"/>
  </r>
  <r>
    <x v="313"/>
    <d v="2015-02-08T00:00:00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14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15"/>
    <d v="2017-08-15T00:00:00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6"/>
    <d v="2015-09-18T00:00:00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7"/>
    <d v="2015-06-09T00:00:00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8"/>
    <d v="2015-07-23T00:00:00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4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9"/>
    <d v="2015-07-18T00:00:00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x v="5"/>
    <s v="Perfect Fitness Perfect Rip Deck"/>
    <n v="59.990001679999999"/>
    <n v="54.488929209402009"/>
    <n v="1"/>
    <n v="3"/>
    <n v="59.990001679999999"/>
    <n v="56.990001679999999"/>
    <s v="DEBIT"/>
    <x v="2"/>
  </r>
  <r>
    <x v="320"/>
    <d v="2016-09-10T00:00:00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1"/>
    <d v="2015-10-07T00:00:00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x v="322"/>
    <d v="2015-04-07T00:00:00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3"/>
    <d v="2017-08-30T00:00:00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4"/>
    <d v="2017-05-07T00:00: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5"/>
    <d v="2015-04-10T00:00:00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6"/>
    <d v="2015-10-14T00:00:00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327"/>
    <d v="2017-06-08T00:00:00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328"/>
    <d v="2015-10-10T00:00:00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329"/>
    <d v="2017-06-08T00:00:00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0"/>
    <d v="2015-10-21T00:00:00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1"/>
    <d v="2015-09-24T00:00:00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247"/>
    <d v="2015-09-17T00:00:00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2"/>
    <d v="2015-10-17T00:00:00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3"/>
    <d v="2015-02-06T00:00:00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4"/>
    <d v="2017-01-08T00:00:00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x v="335"/>
    <d v="2015-11-08T00:00:0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x v="336"/>
    <d v="2015-07-25T00:00:00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x v="337"/>
    <d v="2015-01-08T00:00:00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x v="338"/>
    <d v="2015-05-07T00:00:00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x v="339"/>
    <d v="2016-11-28T00:00:00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0"/>
    <d v="2017-09-22T00:00:00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1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2"/>
    <d v="2017-08-27T00:00:00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3"/>
    <d v="2015-02-07T00:00:00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4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5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6"/>
    <d v="2015-09-19T00:00:00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7"/>
    <d v="2015-08-26T00:00:0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1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9"/>
    <d v="2017-06-25T00:00:00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x v="5"/>
    <s v="Perfect Fitness Perfect Rip Deck"/>
    <n v="59.990001679999999"/>
    <n v="54.488929209402009"/>
    <n v="1"/>
    <n v="7.8000001909999996"/>
    <n v="59.990001679999999"/>
    <n v="52.190001488999997"/>
    <s v="DEBIT"/>
    <x v="2"/>
  </r>
  <r>
    <x v="350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51"/>
    <d v="2017-09-17T00:00:00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4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52"/>
    <d v="2015-06-13T00:00:00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53"/>
    <d v="2016-08-28T00:00:00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x v="5"/>
    <s v="Perfect Fitness Perfect Rip Deck"/>
    <n v="59.990001679999999"/>
    <n v="54.488929209402009"/>
    <n v="1"/>
    <n v="9"/>
    <n v="59.990001679999999"/>
    <n v="50.990001679999999"/>
    <s v="DEBIT"/>
    <x v="2"/>
  </r>
  <r>
    <x v="345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0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4"/>
    <d v="2017-10-19T00:00:00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x v="25"/>
    <s v="Children's heaters"/>
    <n v="357.10000609999997"/>
    <n v="263.94000818499995"/>
    <n v="1"/>
    <n v="53.569999699999997"/>
    <n v="357.10000609999997"/>
    <n v="303.53000639999999"/>
    <s v="DEBIT"/>
    <x v="2"/>
  </r>
  <r>
    <x v="291"/>
    <d v="2017-09-16T00:00:00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5"/>
    <d v="2015-08-31T00:00:00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6"/>
    <d v="2015-01-08T00:00:00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3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7"/>
    <d v="2015-08-16T00:00:00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58"/>
    <d v="2015-10-20T00:00:0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59"/>
    <d v="2015-06-29T00:00:00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x v="5"/>
    <s v="Perfect Fitness Perfect Rip Deck"/>
    <n v="59.990001679999999"/>
    <n v="54.488929209402009"/>
    <n v="1"/>
    <n v="9.6000003809999992"/>
    <n v="59.990001679999999"/>
    <n v="50.390001298999998"/>
    <s v="DEBIT"/>
    <x v="2"/>
  </r>
  <r>
    <x v="360"/>
    <d v="2017-06-11T00:00:00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x v="24"/>
    <s v="Porcelain crafts"/>
    <n v="461.48001099999999"/>
    <n v="376.77167767999998"/>
    <n v="1"/>
    <n v="73.839996339999999"/>
    <n v="461.48001099999999"/>
    <n v="387.64001466000002"/>
    <s v="DEBIT"/>
    <x v="2"/>
  </r>
  <r>
    <x v="361"/>
    <d v="2017-08-26T00:00:00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3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62"/>
    <d v="2016-06-10T00:00:00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x v="4"/>
    <s v="Nike Men's CJ Elite 2 TD Football Cleat"/>
    <n v="129.9900055"/>
    <n v="110.80340837177086"/>
    <n v="1"/>
    <n v="22.100000380000001"/>
    <n v="129.9900055"/>
    <n v="107.89000512"/>
    <s v="DEBIT"/>
    <x v="2"/>
  </r>
  <r>
    <x v="363"/>
    <d v="2017-07-27T00:00:00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x v="364"/>
    <d v="2015-07-14T00:00:00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x v="365"/>
    <d v="2017-05-07T00:00: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366"/>
    <d v="2015-07-23T00:00:00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x v="367"/>
    <d v="2016-11-15T00:00:00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x v="368"/>
    <d v="2015-08-31T00:00:00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x v="5"/>
    <s v="Perfect Fitness Perfect Rip Deck"/>
    <n v="59.990001679999999"/>
    <n v="54.488929209402009"/>
    <n v="4"/>
    <n v="43.189998629999998"/>
    <n v="239.96000672"/>
    <n v="196.77000809"/>
    <s v="TRANSFER"/>
    <x v="2"/>
  </r>
  <r>
    <x v="369"/>
    <d v="2017-06-07T00:00:00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x v="5"/>
    <s v="Perfect Fitness Perfect Rip Deck"/>
    <n v="59.990001679999999"/>
    <n v="54.488929209402009"/>
    <n v="4"/>
    <n v="59.990001679999999"/>
    <n v="239.96000672"/>
    <n v="179.97000503999999"/>
    <s v="TRANSFER"/>
    <x v="2"/>
  </r>
  <r>
    <x v="370"/>
    <d v="2017-04-09T00:00:00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x v="7"/>
    <s v="Nike Men's Dri-FIT Victory Golf Polo"/>
    <n v="50"/>
    <n v="43.678035218757444"/>
    <n v="4"/>
    <n v="2"/>
    <n v="200"/>
    <n v="198"/>
    <s v="TRANSFER"/>
    <x v="2"/>
  </r>
  <r>
    <x v="371"/>
    <d v="2017-11-07T00:00:00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x v="1"/>
    <s v="Under Armour Girls' Toddler Spine Surge Runni"/>
    <n v="39.990001679999999"/>
    <n v="34.198098313835338"/>
    <n v="4"/>
    <n v="8"/>
    <n v="159.96000672"/>
    <n v="151.96000672"/>
    <s v="TRANSFER"/>
    <x v="2"/>
  </r>
  <r>
    <x v="372"/>
    <d v="2015-10-14T00:00:00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x v="7"/>
    <s v="Nike Men's Dri-FIT Victory Golf Polo"/>
    <n v="50"/>
    <n v="43.678035218757444"/>
    <n v="4"/>
    <n v="11"/>
    <n v="200"/>
    <n v="189"/>
    <s v="TRANSFER"/>
    <x v="2"/>
  </r>
  <r>
    <x v="373"/>
    <d v="2017-08-13T00:00:00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x v="7"/>
    <s v="Nike Men's Dri-FIT Victory Golf Polo"/>
    <n v="50"/>
    <n v="43.678035218757444"/>
    <n v="4"/>
    <n v="14"/>
    <n v="200"/>
    <n v="186"/>
    <s v="TRANSFER"/>
    <x v="2"/>
  </r>
  <r>
    <x v="369"/>
    <d v="2017-06-07T00:00:00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x v="374"/>
    <d v="2015-11-09T00:00:00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x v="364"/>
    <d v="2015-07-14T00:00:00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x v="1"/>
    <s v="Under Armour Girls' Toddler Spine Surge Runni"/>
    <n v="39.990001679999999"/>
    <n v="34.198098313835338"/>
    <n v="4"/>
    <n v="16"/>
    <n v="159.96000672"/>
    <n v="143.96000672"/>
    <s v="TRANSFER"/>
    <x v="2"/>
  </r>
  <r>
    <x v="375"/>
    <d v="2015-09-24T00:00:00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x v="7"/>
    <s v="Nike Men's Dri-FIT Victory Golf Polo"/>
    <n v="50"/>
    <n v="43.678035218757444"/>
    <n v="4"/>
    <n v="34"/>
    <n v="200"/>
    <n v="166"/>
    <s v="TRANSFER"/>
    <x v="2"/>
  </r>
  <r>
    <x v="376"/>
    <d v="2017-04-09T00:00:00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x v="377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36"/>
    <n v="200"/>
    <n v="164"/>
    <s v="TRANSFER"/>
    <x v="2"/>
  </r>
  <r>
    <x v="377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40"/>
    <n v="200"/>
    <n v="160"/>
    <s v="TRANSFER"/>
    <x v="2"/>
  </r>
  <r>
    <x v="378"/>
    <d v="2016-04-12T00:00:00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x v="8"/>
    <s v="Team Golf Texas Longhorns Putter Grip"/>
    <n v="24.989999770000001"/>
    <n v="20.52742837007143"/>
    <n v="4"/>
    <n v="10"/>
    <n v="99.959999080000003"/>
    <n v="89.959999080000003"/>
    <s v="TRANSFER"/>
    <x v="2"/>
  </r>
  <r>
    <x v="379"/>
    <d v="2015-11-08T00:00:0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x v="26"/>
    <s v="Under Armour Men's Tech II T-Shirt"/>
    <n v="24.989999770000001"/>
    <n v="17.455999691500001"/>
    <n v="4"/>
    <n v="9"/>
    <n v="99.959999080000003"/>
    <n v="90.959999080000003"/>
    <s v="TRANSFER"/>
    <x v="2"/>
  </r>
  <r>
    <x v="380"/>
    <d v="2015-02-06T00:00:00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x v="15"/>
    <s v="adidas Men's F10 Messi TRX FG Soccer Cleat"/>
    <n v="59.990001679999999"/>
    <n v="57.194418487916671"/>
    <n v="4"/>
    <n v="40.790000919999997"/>
    <n v="239.96000672"/>
    <n v="199.17000580000001"/>
    <s v="TRANSFER"/>
    <x v="2"/>
  </r>
  <r>
    <x v="381"/>
    <d v="2015-02-06T00:00:00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x v="0"/>
    <s v="Nike Men's Free 5.0+ Running Shoe"/>
    <n v="99.989997860000003"/>
    <n v="95.114003926871064"/>
    <n v="4"/>
    <n v="0"/>
    <n v="399.95999144000001"/>
    <n v="399.95999144000001"/>
    <s v="TRANSFER"/>
    <x v="2"/>
  </r>
  <r>
    <x v="382"/>
    <d v="2017-07-26T00:00:00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x v="383"/>
    <d v="2017-07-21T00:00:00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x v="0"/>
    <s v="Nike Men's Free 5.0+ Running Shoe"/>
    <n v="99.989997860000003"/>
    <n v="95.114003926871064"/>
    <n v="4"/>
    <n v="16"/>
    <n v="399.95999144000001"/>
    <n v="383.95999144000001"/>
    <s v="TRANSFER"/>
    <x v="2"/>
  </r>
  <r>
    <x v="384"/>
    <d v="2015-07-10T00:00:0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x v="385"/>
    <d v="2017-05-09T00:00:0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x v="386"/>
    <d v="2017-11-08T00:00:00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x v="0"/>
    <s v="Nike Men's Free 5.0+ Running Shoe"/>
    <n v="99.989997860000003"/>
    <n v="95.114003926871064"/>
    <n v="4"/>
    <n v="22"/>
    <n v="399.95999144000001"/>
    <n v="377.95999144000001"/>
    <s v="TRANSFER"/>
    <x v="2"/>
  </r>
  <r>
    <x v="387"/>
    <d v="2015-08-28T00:00:00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x v="388"/>
    <d v="2015-06-22T00:00:00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x v="3"/>
    <s v="Under Armour Women's Ignite PIP VI Slide"/>
    <n v="31.989999770000001"/>
    <n v="27.763856872771434"/>
    <n v="4"/>
    <n v="11.52000046"/>
    <n v="127.95999908"/>
    <n v="116.43999862"/>
    <s v="TRANSFER"/>
    <x v="2"/>
  </r>
  <r>
    <x v="389"/>
    <d v="2015-10-13T00:00:00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x v="390"/>
    <d v="2016-12-27T00:00:0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x v="3"/>
    <s v="Under Armour Men's Compression EV SL Slide"/>
    <n v="44.990001679999999"/>
    <n v="31.547668386333335"/>
    <n v="4"/>
    <n v="21.600000380000001"/>
    <n v="179.96000672"/>
    <n v="158.36000633999998"/>
    <s v="TRANSFER"/>
    <x v="2"/>
  </r>
  <r>
    <x v="391"/>
    <d v="2015-08-22T00:00:00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92"/>
    <d v="2015-11-09T00:00:00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93"/>
    <d v="2015-12-10T00:00:00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x v="0"/>
    <s v="Nike Men's Free 5.0+ Running Shoe"/>
    <n v="99.989997860000003"/>
    <n v="95.114003926871064"/>
    <n v="4"/>
    <n v="51.990001679999999"/>
    <n v="399.95999144000001"/>
    <n v="347.96998976000003"/>
    <s v="TRANSFER"/>
    <x v="2"/>
  </r>
  <r>
    <x v="394"/>
    <d v="2017-05-07T00:00: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x v="395"/>
    <d v="2015-06-20T00:00:00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x v="396"/>
    <d v="2017-09-17T00:00:00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x v="0"/>
    <s v="Nike Men's Free 5.0+ Running Shoe"/>
    <n v="99.989997860000003"/>
    <n v="95.114003926871064"/>
    <n v="4"/>
    <n v="71.989997860000003"/>
    <n v="399.95999144000001"/>
    <n v="327.96999357999999"/>
    <s v="TRANSFER"/>
    <x v="2"/>
  </r>
  <r>
    <x v="397"/>
    <d v="2015-07-18T00:00:00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x v="398"/>
    <d v="2015-01-06T00:00:00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x v="5"/>
    <s v="Perfect Fitness Perfect Rip Deck"/>
    <n v="59.990001679999999"/>
    <n v="54.488929209402009"/>
    <n v="4"/>
    <n v="0"/>
    <n v="239.96000672"/>
    <n v="239.96000672"/>
    <s v="TRANSFER"/>
    <x v="2"/>
  </r>
  <r>
    <x v="399"/>
    <d v="2017-10-07T00:00:00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x v="5"/>
    <s v="Perfect Fitness Perfect Rip Deck"/>
    <n v="59.990001679999999"/>
    <n v="54.488929209402009"/>
    <n v="4"/>
    <n v="0"/>
    <n v="239.96000672"/>
    <n v="239.96000672"/>
    <s v="TRANSFER"/>
    <x v="2"/>
  </r>
  <r>
    <x v="400"/>
    <d v="2017-07-16T00:00:00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x v="401"/>
    <d v="2017-06-25T00:00:00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x v="402"/>
    <d v="2017-05-07T00:00: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x v="403"/>
    <d v="2015-08-06T00:00:00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4"/>
    <d v="2015-03-08T00:00:0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5"/>
    <d v="2017-08-24T00:00:00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6"/>
    <d v="2015-06-08T00:00:00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7"/>
    <d v="2016-12-28T00:00:00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8"/>
    <d v="2015-06-30T00:00:00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x v="409"/>
    <d v="2017-08-19T00:00:00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x v="410"/>
    <d v="2017-07-31T00:00:00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x v="411"/>
    <d v="2017-12-08T00:00:00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x v="412"/>
    <d v="2015-10-16T00:00:00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413"/>
    <d v="2015-03-28T00:00:00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3"/>
    <n v="0"/>
    <n v="299.96999357999999"/>
    <n v="299.96999357999999"/>
    <s v="CASH"/>
    <x v="0"/>
  </r>
  <r>
    <x v="414"/>
    <d v="2017-02-04T00:00:00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x v="415"/>
    <d v="2017-05-05T00:00:0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x v="5"/>
    <s v="Perfect Fitness Perfect Rip Deck"/>
    <n v="59.990001679999999"/>
    <n v="54.488929209402009"/>
    <n v="3"/>
    <n v="9"/>
    <n v="179.97000503999999"/>
    <n v="170.97000503999999"/>
    <s v="CASH"/>
    <x v="1"/>
  </r>
  <r>
    <x v="416"/>
    <d v="2015-04-25T00:00:00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x v="417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x v="417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x v="418"/>
    <d v="2017-06-06T00:00:00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419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420"/>
    <d v="2015-04-26T00:00:00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x v="7"/>
    <s v="Nike Men's Dri-FIT Victory Golf Polo"/>
    <n v="50"/>
    <n v="43.678035218757444"/>
    <n v="3"/>
    <n v="0"/>
    <n v="150"/>
    <n v="150"/>
    <s v="CASH"/>
    <x v="1"/>
  </r>
  <r>
    <x v="421"/>
    <d v="2015-10-04T00:00:00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3"/>
    <n v="4.8000001909999996"/>
    <n v="119.97000503999999"/>
    <n v="115.17000484899999"/>
    <s v="CASH"/>
    <x v="1"/>
  </r>
  <r>
    <x v="422"/>
    <d v="2017-11-04T00:00:00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x v="7"/>
    <s v="Nike Men's Dri-FIT Victory Golf Polo"/>
    <n v="50"/>
    <n v="43.678035218757444"/>
    <n v="3"/>
    <n v="6"/>
    <n v="150"/>
    <n v="144"/>
    <s v="CASH"/>
    <x v="1"/>
  </r>
  <r>
    <x v="416"/>
    <d v="2015-04-25T00:00:00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3"/>
    <n v="7.5"/>
    <n v="150"/>
    <n v="142.5"/>
    <s v="CASH"/>
    <x v="1"/>
  </r>
  <r>
    <x v="423"/>
    <d v="2017-03-16T00:00:00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10.5"/>
    <n v="150"/>
    <n v="139.5"/>
    <s v="CASH"/>
    <x v="1"/>
  </r>
  <r>
    <x v="424"/>
    <d v="2015-03-29T00:00:00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x v="425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x v="425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9.5"/>
    <n v="150"/>
    <n v="130.5"/>
    <s v="CASH"/>
    <x v="1"/>
  </r>
  <r>
    <x v="426"/>
    <d v="2017-02-18T00:00:00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25.5"/>
    <n v="150"/>
    <n v="124.5"/>
    <s v="CASH"/>
    <x v="1"/>
  </r>
  <r>
    <x v="427"/>
    <d v="2017-01-18T00:00:00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3"/>
    <n v="20.38999939"/>
    <n v="119.97000503999999"/>
    <n v="99.58000564999999"/>
    <s v="CASH"/>
    <x v="1"/>
  </r>
  <r>
    <x v="428"/>
    <d v="2015-03-13T00:00:0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x v="7"/>
    <s v="Nike Men's Dri-FIT Victory Golf Polo"/>
    <n v="50"/>
    <n v="43.678035218757444"/>
    <n v="5"/>
    <n v="10"/>
    <n v="250"/>
    <n v="240"/>
    <s v="TRANSFER"/>
    <x v="2"/>
  </r>
  <r>
    <x v="429"/>
    <d v="2017-07-02T00:00:00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x v="1"/>
    <s v="Under Armour Girls' Toddler Spine Surge Runni"/>
    <n v="39.990001679999999"/>
    <n v="34.198098313835338"/>
    <n v="5"/>
    <n v="10"/>
    <n v="199.9500084"/>
    <n v="189.9500084"/>
    <s v="TRANSFER"/>
    <x v="2"/>
  </r>
  <r>
    <x v="430"/>
    <d v="2015-03-04T00:00:00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11"/>
    <n v="199.9500084"/>
    <n v="188.9500084"/>
    <s v="TRANSFER"/>
    <x v="2"/>
  </r>
  <r>
    <x v="431"/>
    <d v="2017-04-13T00:00:00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x v="432"/>
    <d v="2015-02-04T00:00:00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x v="433"/>
    <d v="2017-01-31T00:00:00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x v="1"/>
    <s v="Columbia Men's PFG Anchor Tough T-Shirt"/>
    <n v="30"/>
    <n v="37.315110652333338"/>
    <n v="5"/>
    <n v="13.5"/>
    <n v="150"/>
    <n v="136.5"/>
    <s v="TRANSFER"/>
    <x v="2"/>
  </r>
  <r>
    <x v="434"/>
    <d v="2017-03-30T00:00:00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x v="1"/>
    <s v="Under Armour Girls' Toddler Spine Surge Runni"/>
    <n v="39.990001679999999"/>
    <n v="34.198098313835338"/>
    <n v="5"/>
    <n v="18"/>
    <n v="199.9500084"/>
    <n v="181.9500084"/>
    <s v="TRANSFER"/>
    <x v="2"/>
  </r>
  <r>
    <x v="435"/>
    <d v="2017-03-25T00:00:00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x v="436"/>
    <d v="2017-05-02T00:00:00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x v="7"/>
    <s v="Nike Men's Dri-FIT Victory Golf Polo"/>
    <n v="50"/>
    <n v="43.678035218757444"/>
    <n v="5"/>
    <n v="25"/>
    <n v="250"/>
    <n v="225"/>
    <s v="TRANSFER"/>
    <x v="2"/>
  </r>
  <r>
    <x v="437"/>
    <d v="2017-04-15T00:00:00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x v="438"/>
    <d v="2015-02-15T00:00:0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x v="7"/>
    <s v="Nike Men's Dri-FIT Victory Golf Polo"/>
    <n v="50"/>
    <n v="43.678035218757444"/>
    <n v="5"/>
    <n v="32.5"/>
    <n v="250"/>
    <n v="217.5"/>
    <s v="TRANSFER"/>
    <x v="2"/>
  </r>
  <r>
    <x v="439"/>
    <d v="2017-05-27T00:00:00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x v="440"/>
    <d v="2015-02-25T00:00:00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x v="441"/>
    <d v="2017-05-31T00:00:00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5"/>
    <n v="37.5"/>
    <n v="250"/>
    <n v="212.5"/>
    <s v="TRANSFER"/>
    <x v="2"/>
  </r>
  <r>
    <x v="442"/>
    <d v="2015-01-15T00:00:00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x v="443"/>
    <d v="2017-04-26T00:00:00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x v="7"/>
    <s v="Nike Men's Dri-FIT Victory Golf Polo"/>
    <n v="50"/>
    <n v="43.678035218757444"/>
    <n v="5"/>
    <n v="42.5"/>
    <n v="250"/>
    <n v="207.5"/>
    <s v="TRANSFER"/>
    <x v="2"/>
  </r>
  <r>
    <x v="444"/>
    <d v="2017-07-03T00:00:00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x v="7"/>
    <s v="Nike Men's Dri-FIT Victory Golf Polo"/>
    <n v="50"/>
    <n v="43.678035218757444"/>
    <n v="5"/>
    <n v="42.5"/>
    <n v="250"/>
    <n v="207.5"/>
    <s v="TRANSFER"/>
    <x v="2"/>
  </r>
  <r>
    <x v="445"/>
    <d v="2017-04-20T00:00:00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x v="7"/>
    <s v="Nike Men's Dri-FIT Victory Golf Polo"/>
    <n v="50"/>
    <n v="43.678035218757444"/>
    <n v="5"/>
    <n v="50"/>
    <n v="250"/>
    <n v="200"/>
    <s v="TRANSFER"/>
    <x v="2"/>
  </r>
  <r>
    <x v="446"/>
    <d v="2017-03-03T00:00:00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x v="447"/>
    <d v="2017-04-06T00:00:00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x v="448"/>
    <d v="2017-05-16T00:00:0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x v="7"/>
    <s v="Nike Men's Dri-FIT Victory Golf Polo"/>
    <n v="50"/>
    <n v="43.678035218757444"/>
    <n v="5"/>
    <n v="62.5"/>
    <n v="250"/>
    <n v="187.5"/>
    <s v="TRANSFER"/>
    <x v="2"/>
  </r>
  <r>
    <x v="429"/>
    <d v="2017-07-02T00:00:00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x v="7"/>
    <s v="Nike Men's Dri-FIT Victory Golf Polo"/>
    <n v="50"/>
    <n v="43.678035218757444"/>
    <n v="5"/>
    <n v="62.5"/>
    <n v="250"/>
    <n v="187.5"/>
    <s v="TRANSFER"/>
    <x v="2"/>
  </r>
  <r>
    <x v="449"/>
    <d v="2015-05-27T00:00:00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x v="7"/>
    <s v="Nike Men's Dri-FIT Victory Golf Polo"/>
    <n v="50"/>
    <n v="43.678035218757444"/>
    <n v="5"/>
    <n v="62.5"/>
    <n v="250"/>
    <n v="187.5"/>
    <s v="TRANSFER"/>
    <x v="2"/>
  </r>
  <r>
    <x v="450"/>
    <d v="2017-03-28T00:00:00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x v="3"/>
    <s v="Titleist Pro V1x Golf Balls"/>
    <n v="47.990001679999999"/>
    <n v="51.274287170714288"/>
    <n v="5"/>
    <n v="2.4000000950000002"/>
    <n v="239.9500084"/>
    <n v="237.55000830500001"/>
    <s v="TRANSFER"/>
    <x v="2"/>
  </r>
  <r>
    <x v="436"/>
    <d v="2017-05-02T00:00:00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x v="3"/>
    <s v="Bridgestone e6 Straight Distance NFL Tennesse"/>
    <n v="31.989999770000001"/>
    <n v="23.973333102666668"/>
    <n v="5"/>
    <n v="6.4000000950000002"/>
    <n v="159.94999885000001"/>
    <n v="153.54999875500002"/>
    <s v="TRANSFER"/>
    <x v="2"/>
  </r>
  <r>
    <x v="451"/>
    <d v="2017-02-05T00:00:00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x v="27"/>
    <s v="Polar FT4 Heart Rate Monitor"/>
    <n v="89.989997860000003"/>
    <n v="105.82799834800001"/>
    <n v="5"/>
    <n v="53.990001679999999"/>
    <n v="449.94998930000003"/>
    <n v="395.95998762000005"/>
    <s v="TRANSFER"/>
    <x v="2"/>
  </r>
  <r>
    <x v="452"/>
    <d v="2017-03-04T00:00:00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x v="10"/>
    <s v="ENO Atlas Hammock Straps"/>
    <n v="29.989999770000001"/>
    <n v="21.106999969000004"/>
    <n v="5"/>
    <n v="25.489999770000001"/>
    <n v="149.94999885000001"/>
    <n v="124.45999908000002"/>
    <s v="TRANSFER"/>
    <x v="2"/>
  </r>
  <r>
    <x v="453"/>
    <d v="2015-04-30T00:00:00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x v="15"/>
    <s v="adidas Men's F10 Messi TRX FG Soccer Cleat"/>
    <n v="59.990001679999999"/>
    <n v="57.194418487916671"/>
    <n v="5"/>
    <n v="15"/>
    <n v="299.9500084"/>
    <n v="284.9500084"/>
    <s v="TRANSFER"/>
    <x v="2"/>
  </r>
  <r>
    <x v="454"/>
    <d v="2017-04-27T00:00:00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x v="0"/>
    <s v="Nike Men's Free 5.0+ Running Shoe"/>
    <n v="99.989997860000003"/>
    <n v="95.114003926871064"/>
    <n v="5"/>
    <n v="0"/>
    <n v="499.94998930000003"/>
    <n v="499.94998930000003"/>
    <s v="TRANSFER"/>
    <x v="2"/>
  </r>
  <r>
    <x v="455"/>
    <d v="2015-02-02T00:00:00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5"/>
    <n v="5"/>
    <n v="499.94998930000003"/>
    <n v="494.94998930000003"/>
    <s v="TRANSFER"/>
    <x v="2"/>
  </r>
  <r>
    <x v="456"/>
    <d v="2017-02-13T00:00:00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x v="0"/>
    <s v="Nike Men's Free 5.0+ Running Shoe"/>
    <n v="99.989997860000003"/>
    <n v="95.114003926871064"/>
    <n v="5"/>
    <n v="15"/>
    <n v="499.94998930000003"/>
    <n v="484.94998930000003"/>
    <s v="TRANSFER"/>
    <x v="2"/>
  </r>
  <r>
    <x v="457"/>
    <d v="2017-05-27T00:00:00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x v="458"/>
    <d v="2017-03-19T00:00:00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x v="459"/>
    <d v="2015-07-05T00:00: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x v="460"/>
    <d v="2015-04-27T00:00:00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x v="461"/>
    <d v="2017-04-14T00:00:00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x v="462"/>
    <d v="2015-07-05T00:00: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x v="463"/>
    <d v="2017-12-06T00:00:00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x v="14"/>
    <s v="Brooks Women's Ghost 6 Running Shoe"/>
    <n v="89.989997860000003"/>
    <n v="78.177997586000004"/>
    <n v="5"/>
    <n v="112.48999790000001"/>
    <n v="449.94998930000003"/>
    <n v="337.45999140000004"/>
    <s v="TRANSFER"/>
    <x v="2"/>
  </r>
  <r>
    <x v="464"/>
    <d v="2017-03-26T00:00:00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x v="5"/>
    <s v="Perfect Fitness Perfect Rip Deck"/>
    <n v="59.990001679999999"/>
    <n v="54.488929209402009"/>
    <n v="5"/>
    <n v="0"/>
    <n v="299.9500084"/>
    <n v="299.9500084"/>
    <s v="TRANSFER"/>
    <x v="2"/>
  </r>
  <r>
    <x v="465"/>
    <d v="2017-02-17T00:00:00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x v="466"/>
    <d v="2017-01-25T00:00:00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x v="467"/>
    <d v="2017-06-02T00:00:00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x v="5"/>
    <s v="Perfect Fitness Perfect Rip Deck"/>
    <n v="59.990001679999999"/>
    <n v="54.488929209402009"/>
    <n v="5"/>
    <n v="6"/>
    <n v="299.9500084"/>
    <n v="293.9500084"/>
    <s v="TRANSFER"/>
    <x v="2"/>
  </r>
  <r>
    <x v="468"/>
    <d v="2017-05-22T00:00:00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9"/>
    <n v="299.9500084"/>
    <n v="290.9500084"/>
    <s v="TRANSFER"/>
    <x v="2"/>
  </r>
  <r>
    <x v="469"/>
    <d v="2017-02-21T00:00:00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x v="5"/>
    <s v="Perfect Fitness Perfect Rip Deck"/>
    <n v="59.990001679999999"/>
    <n v="54.488929209402009"/>
    <n v="5"/>
    <n v="12"/>
    <n v="299.9500084"/>
    <n v="287.9500084"/>
    <s v="TRANSFER"/>
    <x v="2"/>
  </r>
  <r>
    <x v="470"/>
    <d v="2015-06-01T00:00:0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x v="471"/>
    <d v="2017-03-13T00:00:00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x v="5"/>
    <s v="Perfect Fitness Perfect Rip Deck"/>
    <n v="59.990001679999999"/>
    <n v="54.488929209402009"/>
    <n v="2"/>
    <n v="18"/>
    <n v="119.98000336"/>
    <n v="101.98000336"/>
    <s v="TRANSFER"/>
    <x v="2"/>
  </r>
  <r>
    <x v="472"/>
    <d v="2017-01-06T00:00:00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x v="5"/>
    <s v="Perfect Fitness Perfect Rip Deck"/>
    <n v="59.990001679999999"/>
    <n v="54.488929209402009"/>
    <n v="2"/>
    <n v="18"/>
    <n v="119.98000336"/>
    <n v="101.98000336"/>
    <s v="TRANSFER"/>
    <x v="2"/>
  </r>
  <r>
    <x v="473"/>
    <d v="2017-02-21T00:00:00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474"/>
    <d v="2017-06-04T00:00:00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475"/>
    <d v="2017-01-27T00:00:00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476"/>
    <d v="2015-12-02T00:00:00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x v="477"/>
    <d v="2017-05-03T00:00:00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x v="478"/>
    <d v="2017-05-05T00:00:0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2"/>
    <n v="1"/>
    <n v="100"/>
    <n v="99"/>
    <s v="TRANSFER"/>
    <x v="2"/>
  </r>
  <r>
    <x v="479"/>
    <d v="2015-04-19T00:00:00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x v="1"/>
    <s v="Under Armour Girls' Toddler Spine Surge Runni"/>
    <n v="39.990001679999999"/>
    <n v="34.198098313835338"/>
    <n v="2"/>
    <n v="0.80000001200000004"/>
    <n v="79.980003359999998"/>
    <n v="79.180003348"/>
    <s v="TRANSFER"/>
    <x v="2"/>
  </r>
  <r>
    <x v="480"/>
    <d v="2015-03-20T00:00:00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3"/>
    <n v="100"/>
    <n v="97"/>
    <s v="TRANSFER"/>
    <x v="2"/>
  </r>
  <r>
    <x v="481"/>
    <d v="2017-05-22T00:00:00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2"/>
    <n v="4"/>
    <n v="100"/>
    <n v="96"/>
    <s v="TRANSFER"/>
    <x v="2"/>
  </r>
  <r>
    <x v="482"/>
    <d v="2017-05-18T00:00:00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x v="483"/>
    <d v="2015-02-20T00:00:0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484"/>
    <d v="2015-04-05T00:00:00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485"/>
    <d v="2017-02-19T00:00:00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2"/>
    <n v="5"/>
    <n v="100"/>
    <n v="95"/>
    <s v="TRANSFER"/>
    <x v="2"/>
  </r>
  <r>
    <x v="486"/>
    <d v="2015-01-30T00:00:00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x v="9"/>
    <s v="adidas Youth Germany Black/Red Away Match Soc"/>
    <n v="70"/>
    <n v="62.759999940857142"/>
    <n v="2"/>
    <n v="7.6999998090000004"/>
    <n v="140"/>
    <n v="132.30000019100001"/>
    <s v="TRANSFER"/>
    <x v="2"/>
  </r>
  <r>
    <x v="487"/>
    <d v="2017-03-26T00:00:00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x v="9"/>
    <s v="adidas Men's Germany Black Crest Away Tee"/>
    <n v="25"/>
    <n v="17.922466723766668"/>
    <n v="2"/>
    <n v="3.5"/>
    <n v="50"/>
    <n v="46.5"/>
    <s v="TRANSFER"/>
    <x v="2"/>
  </r>
  <r>
    <x v="488"/>
    <d v="2017-06-02T00:00:00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x v="489"/>
    <d v="2017-03-31T00:00:00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x v="490"/>
    <d v="2017-04-24T00:00:00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x v="491"/>
    <d v="2017-03-31T00:00:00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x v="492"/>
    <d v="2015-03-28T00:00:00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x v="493"/>
    <d v="2015-03-22T00:00:00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x v="7"/>
    <s v="Nike Men's Dri-FIT Victory Golf Polo"/>
    <n v="50"/>
    <n v="43.678035218757444"/>
    <n v="2"/>
    <n v="10"/>
    <n v="100"/>
    <n v="90"/>
    <s v="TRANSFER"/>
    <x v="2"/>
  </r>
  <r>
    <x v="494"/>
    <d v="2015-06-01T00:00:0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x v="495"/>
    <d v="2017-03-02T00:00:00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x v="496"/>
    <d v="2015-01-27T00:00:00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x v="497"/>
    <d v="2017-05-30T00:00:00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2"/>
    <n v="9.6000003809999992"/>
    <n v="79.980003359999998"/>
    <n v="70.380002978999997"/>
    <s v="TRANSFER"/>
    <x v="2"/>
  </r>
  <r>
    <x v="498"/>
    <d v="2015-09-04T00:00:0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12"/>
    <n v="100"/>
    <n v="88"/>
    <s v="TRANSFER"/>
    <x v="2"/>
  </r>
  <r>
    <x v="499"/>
    <d v="2015-07-03T00:00:00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x v="7"/>
    <s v="Nike Men's Dri-FIT Victory Golf Polo"/>
    <n v="50"/>
    <n v="43.678035218757444"/>
    <n v="2"/>
    <n v="13"/>
    <n v="100"/>
    <n v="87"/>
    <s v="TRANSFER"/>
    <x v="2"/>
  </r>
  <r>
    <x v="500"/>
    <d v="2015-05-22T00:00:00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x v="7"/>
    <s v="Nike Men's Dri-FIT Victory Golf Polo"/>
    <n v="50"/>
    <n v="43.678035218757444"/>
    <n v="2"/>
    <n v="15"/>
    <n v="100"/>
    <n v="85"/>
    <s v="TRANSFER"/>
    <x v="2"/>
  </r>
  <r>
    <x v="501"/>
    <d v="2017-07-06T00:00:00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x v="1"/>
    <s v="Under Armour Girls' Toddler Spine Surge Runni"/>
    <n v="39.990001679999999"/>
    <n v="34.198098313835338"/>
    <n v="2"/>
    <n v="13.600000380000001"/>
    <n v="79.980003359999998"/>
    <n v="66.38000298"/>
    <s v="TRANSFER"/>
    <x v="2"/>
  </r>
  <r>
    <x v="502"/>
    <d v="2017-02-16T00:00:00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x v="9"/>
    <s v="TYR Boys' Team Digi Jammer"/>
    <n v="39.990001679999999"/>
    <n v="30.892751576250003"/>
    <n v="2"/>
    <n v="14.399999619999999"/>
    <n v="79.980003359999998"/>
    <n v="65.580003739999995"/>
    <s v="TRANSFER"/>
    <x v="2"/>
  </r>
  <r>
    <x v="503"/>
    <d v="2017-06-02T00:00:00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x v="504"/>
    <d v="2015-10-03T00:00:00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x v="505"/>
    <d v="2015-02-21T00:00:00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x v="7"/>
    <s v="Nike Men's Dri-FIT Victory Golf Polo"/>
    <n v="50"/>
    <n v="43.678035218757444"/>
    <n v="2"/>
    <n v="18"/>
    <n v="100"/>
    <n v="82"/>
    <s v="TRANSFER"/>
    <x v="2"/>
  </r>
  <r>
    <x v="502"/>
    <d v="2017-02-16T00:00:00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x v="7"/>
    <s v="Nike Men's Dri-FIT Victory Golf Polo"/>
    <n v="50"/>
    <n v="43.678035218757444"/>
    <n v="2"/>
    <n v="20"/>
    <n v="100"/>
    <n v="80"/>
    <s v="TRANSFER"/>
    <x v="2"/>
  </r>
  <r>
    <x v="506"/>
    <d v="2017-06-03T00:00:00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x v="498"/>
    <d v="2015-09-04T00:00:0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x v="507"/>
    <d v="2017-06-02T00:00:00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x v="508"/>
    <d v="2017-05-31T00:00:00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2"/>
    <n v="25"/>
    <n v="100"/>
    <n v="75"/>
    <s v="TRANSFER"/>
    <x v="2"/>
  </r>
  <r>
    <x v="484"/>
    <d v="2015-04-05T00:00:00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x v="3"/>
    <s v="Bridgestone e6 Straight Distance NFL Tennesse"/>
    <n v="31.989999770000001"/>
    <n v="23.973333102666668"/>
    <n v="2"/>
    <n v="0.63999998599999997"/>
    <n v="63.979999540000001"/>
    <n v="63.339999554000002"/>
    <s v="TRANSFER"/>
    <x v="2"/>
  </r>
  <r>
    <x v="509"/>
    <d v="2015-03-25T00:00:00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x v="8"/>
    <s v="Team Golf Texas Longhorns Putter Grip"/>
    <n v="24.989999770000001"/>
    <n v="20.52742837007143"/>
    <n v="2"/>
    <n v="2.75"/>
    <n v="49.979999540000001"/>
    <n v="47.229999540000001"/>
    <s v="TRANSFER"/>
    <x v="2"/>
  </r>
  <r>
    <x v="510"/>
    <d v="2015-05-16T00:00:00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x v="12"/>
    <s v="Glove It Women's Imperial Golf Glove"/>
    <n v="19.989999770000001"/>
    <n v="13.643874764125"/>
    <n v="2"/>
    <n v="4"/>
    <n v="39.979999540000001"/>
    <n v="35.979999540000001"/>
    <s v="TRANSFER"/>
    <x v="2"/>
  </r>
  <r>
    <x v="511"/>
    <d v="2015-04-29T00:00:0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x v="3"/>
    <s v="Titleist Pro V1x High Numbers Golf Balls"/>
    <n v="47.990001679999999"/>
    <n v="41.802334851666664"/>
    <n v="2"/>
    <n v="11.52000046"/>
    <n v="95.980003359999998"/>
    <n v="84.460002899999992"/>
    <s v="TRANSFER"/>
    <x v="2"/>
  </r>
  <r>
    <x v="413"/>
    <d v="2015-03-28T00:00:00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x v="7"/>
    <s v="Nike Men's Dri-FIT Victory Golf Polo"/>
    <n v="50"/>
    <n v="43.678035218757444"/>
    <n v="3"/>
    <n v="30"/>
    <n v="150"/>
    <n v="120"/>
    <s v="CASH"/>
    <x v="1"/>
  </r>
  <r>
    <x v="512"/>
    <d v="2015-02-15T00:00:0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x v="7"/>
    <s v="Nike Men's Dri-FIT Victory Golf Polo"/>
    <n v="50"/>
    <n v="43.678035218757444"/>
    <n v="3"/>
    <n v="37.5"/>
    <n v="150"/>
    <n v="112.5"/>
    <s v="CASH"/>
    <x v="1"/>
  </r>
  <r>
    <x v="513"/>
    <d v="2017-01-27T00:00:00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4"/>
    <n v="4"/>
    <n v="399.95999144000001"/>
    <n v="395.95999144000001"/>
    <s v="CASH"/>
    <x v="0"/>
  </r>
  <r>
    <x v="514"/>
    <d v="2017-04-30T00:00:00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4"/>
    <n v="59.990001679999999"/>
    <n v="399.95999144000001"/>
    <n v="339.96998976000003"/>
    <s v="CASH"/>
    <x v="0"/>
  </r>
  <r>
    <x v="515"/>
    <d v="2017-07-04T00:00:00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x v="516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4"/>
    <n v="0"/>
    <n v="239.96000672"/>
    <n v="239.96000672"/>
    <s v="CASH"/>
    <x v="0"/>
  </r>
  <r>
    <x v="517"/>
    <d v="2017-07-05T00:00:00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CASH"/>
    <x v="0"/>
  </r>
  <r>
    <x v="518"/>
    <d v="2017-01-04T00:00:00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x v="5"/>
    <s v="Perfect Fitness Perfect Rip Deck"/>
    <n v="59.990001679999999"/>
    <n v="54.488929209402009"/>
    <n v="4"/>
    <n v="38.38999939"/>
    <n v="239.96000672"/>
    <n v="201.57000733000001"/>
    <s v="CASH"/>
    <x v="0"/>
  </r>
  <r>
    <x v="519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4"/>
    <n v="11"/>
    <n v="200"/>
    <n v="189"/>
    <s v="CASH"/>
    <x v="1"/>
  </r>
  <r>
    <x v="516"/>
    <d v="2017-02-15T00:00:00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x v="1"/>
    <s v="Under Armour Girls' Toddler Spine Surge Runni"/>
    <n v="39.990001679999999"/>
    <n v="34.198098313835338"/>
    <n v="4"/>
    <n v="23.989999770000001"/>
    <n v="159.96000672"/>
    <n v="135.97000695"/>
    <s v="CASH"/>
    <x v="1"/>
  </r>
  <r>
    <x v="520"/>
    <d v="2017-03-21T00:00:00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4"/>
    <n v="30"/>
    <n v="200"/>
    <n v="170"/>
    <s v="CASH"/>
    <x v="1"/>
  </r>
  <r>
    <x v="521"/>
    <d v="2017-01-03T00:00:00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x v="3"/>
    <s v="Titleist Pro V1x High Numbers Personalized Go"/>
    <n v="51.990001679999999"/>
    <n v="39.25250149"/>
    <n v="4"/>
    <n v="4.1599998469999999"/>
    <n v="207.96000672"/>
    <n v="203.800006873"/>
    <s v="CASH"/>
    <x v="0"/>
  </r>
  <r>
    <x v="522"/>
    <d v="2017-06-02T00:00:00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x v="7"/>
    <s v="Nike Men's Dri-FIT Victory Golf Polo"/>
    <n v="50"/>
    <n v="43.678035218757444"/>
    <n v="5"/>
    <n v="10"/>
    <n v="250"/>
    <n v="240"/>
    <s v="CASH"/>
    <x v="0"/>
  </r>
  <r>
    <x v="516"/>
    <d v="2017-02-15T00:00:00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x v="3"/>
    <s v="Under Armour Women's Ignite PIP VI Slide"/>
    <n v="31.989999770000001"/>
    <n v="27.763856872771434"/>
    <n v="5"/>
    <n v="1.6000000240000001"/>
    <n v="159.94999885000001"/>
    <n v="158.34999882600002"/>
    <s v="CASH"/>
    <x v="1"/>
  </r>
  <r>
    <x v="523"/>
    <d v="2017-02-20T00:00:00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x v="456"/>
    <d v="2017-02-13T00:00:00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x v="5"/>
    <s v="Perfect Fitness Perfect Rip Deck"/>
    <n v="59.990001679999999"/>
    <n v="54.488929209402009"/>
    <n v="5"/>
    <n v="27"/>
    <n v="299.9500084"/>
    <n v="272.9500084"/>
    <s v="TRANSFER"/>
    <x v="2"/>
  </r>
  <r>
    <x v="524"/>
    <d v="2017-04-20T00:00:00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5"/>
    <n v="30"/>
    <n v="299.9500084"/>
    <n v="269.9500084"/>
    <s v="TRANSFER"/>
    <x v="2"/>
  </r>
  <r>
    <x v="525"/>
    <d v="2015-03-17T00:00:0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x v="526"/>
    <d v="2015-05-14T00:00:00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x v="527"/>
    <d v="2015-06-03T00:00:00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x v="528"/>
    <d v="2015-05-17T00:00:00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529"/>
    <d v="2015-05-17T00:00:00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x v="530"/>
    <d v="2017-01-05T00:00:00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x v="531"/>
    <d v="2017-07-03T00:00:00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x v="532"/>
    <d v="2017-01-25T00:00:00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x v="1"/>
    <s v="Under Armour Girls' Toddler Spine Surge Runni"/>
    <n v="39.990001679999999"/>
    <n v="34.198098313835338"/>
    <n v="5"/>
    <n v="0"/>
    <n v="199.9500084"/>
    <n v="199.9500084"/>
    <s v="TRANSFER"/>
    <x v="2"/>
  </r>
  <r>
    <x v="533"/>
    <d v="2015-04-03T00:00:00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0"/>
    <n v="250"/>
    <n v="250"/>
    <s v="TRANSFER"/>
    <x v="2"/>
  </r>
  <r>
    <x v="534"/>
    <d v="2017-06-14T00:00:00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x v="1"/>
    <s v="Under Armour Girls' Toddler Spine Surge Runni"/>
    <n v="39.990001679999999"/>
    <n v="34.198098313835338"/>
    <n v="5"/>
    <n v="0"/>
    <n v="199.9500084"/>
    <n v="199.9500084"/>
    <s v="TRANSFER"/>
    <x v="2"/>
  </r>
  <r>
    <x v="535"/>
    <d v="2015-01-30T00:00:00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x v="7"/>
    <s v="Nike Men's Dri-FIT Victory Golf Polo"/>
    <n v="50"/>
    <n v="43.678035218757444"/>
    <n v="5"/>
    <n v="2.5"/>
    <n v="250"/>
    <n v="247.5"/>
    <s v="TRANSFER"/>
    <x v="2"/>
  </r>
  <r>
    <x v="536"/>
    <d v="2017-02-21T00:00:00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x v="9"/>
    <s v="adidas Youth Germany Black/Red Away Match Soc"/>
    <n v="70"/>
    <n v="62.759999940857142"/>
    <n v="5"/>
    <n v="3.5"/>
    <n v="350"/>
    <n v="346.5"/>
    <s v="TRANSFER"/>
    <x v="2"/>
  </r>
  <r>
    <x v="537"/>
    <d v="2017-04-14T00:00:00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5"/>
    <n v="5"/>
    <n v="250"/>
    <n v="245"/>
    <s v="TRANSFER"/>
    <x v="2"/>
  </r>
  <r>
    <x v="538"/>
    <d v="2017-01-24T00:00:00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x v="9"/>
    <s v="adidas Men's Germany Black Crest Away Tee"/>
    <n v="25"/>
    <n v="17.922466723766668"/>
    <n v="5"/>
    <n v="2.5"/>
    <n v="125"/>
    <n v="122.5"/>
    <s v="TRANSFER"/>
    <x v="2"/>
  </r>
  <r>
    <x v="539"/>
    <d v="2017-03-18T00:00:00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x v="540"/>
    <d v="2017-02-24T00:00:00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x v="541"/>
    <d v="2017-05-15T00:00:0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x v="542"/>
    <d v="2015-03-05T00:00:00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10"/>
    <n v="250"/>
    <n v="240"/>
    <s v="TRANSFER"/>
    <x v="2"/>
  </r>
  <r>
    <x v="543"/>
    <d v="2015-04-29T00:00:0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x v="544"/>
    <d v="2017-03-06T00:00:00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x v="7"/>
    <s v="Nike Men's Dri-FIT Victory Golf Polo"/>
    <n v="50"/>
    <n v="43.678035218757444"/>
    <n v="5"/>
    <n v="12.5"/>
    <n v="250"/>
    <n v="237.5"/>
    <s v="TRANSFER"/>
    <x v="2"/>
  </r>
  <r>
    <x v="455"/>
    <d v="2015-02-02T00:00:00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5"/>
    <n v="13.75"/>
    <n v="250"/>
    <n v="236.25"/>
    <s v="TRANSFER"/>
    <x v="2"/>
  </r>
  <r>
    <x v="545"/>
    <d v="2015-02-21T00:00:00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x v="9"/>
    <s v="TYR Boys' Team Digi Jammer"/>
    <n v="39.990001679999999"/>
    <n v="30.892751576250003"/>
    <n v="5"/>
    <n v="20"/>
    <n v="199.9500084"/>
    <n v="179.9500084"/>
    <s v="TRANSFER"/>
    <x v="2"/>
  </r>
  <r>
    <x v="546"/>
    <d v="2015-05-02T00:00:00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x v="547"/>
    <d v="2017-03-16T00:00:00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x v="7"/>
    <s v="Nike Men's Dri-FIT Victory Golf Polo"/>
    <n v="50"/>
    <n v="43.678035218757444"/>
    <n v="5"/>
    <n v="32.5"/>
    <n v="250"/>
    <n v="217.5"/>
    <s v="TRANSFER"/>
    <x v="2"/>
  </r>
  <r>
    <x v="548"/>
    <d v="2017-12-04T00:00:00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x v="549"/>
    <d v="2015-05-28T00:00:00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x v="550"/>
    <d v="2017-01-02T00:00:00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x v="551"/>
    <d v="2015-10-05T00:00:00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x v="552"/>
    <d v="2015-01-21T00:00:00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x v="553"/>
    <d v="2017-05-14T00:00:00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x v="554"/>
    <d v="2015-10-05T00:00:00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x v="7"/>
    <s v="Nike Men's Dri-FIT Victory Golf Polo"/>
    <n v="50"/>
    <n v="43.678035218757444"/>
    <n v="5"/>
    <n v="40"/>
    <n v="250"/>
    <n v="210"/>
    <s v="TRANSFER"/>
    <x v="2"/>
  </r>
  <r>
    <x v="555"/>
    <d v="2017-04-25T00:00:0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x v="1"/>
    <s v="Under Armour Girls' Toddler Spine Surge Runni"/>
    <n v="39.990001679999999"/>
    <n v="34.198098313835338"/>
    <n v="5"/>
    <n v="35.990001679999999"/>
    <n v="199.9500084"/>
    <n v="163.96000672"/>
    <s v="TRANSFER"/>
    <x v="2"/>
  </r>
  <r>
    <x v="556"/>
    <d v="2017-02-20T00:00:00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x v="557"/>
    <d v="2017-03-23T00:00:00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x v="9"/>
    <s v="adidas Youth Germany Black/Red Away Match Soc"/>
    <n v="70"/>
    <n v="62.759999940857142"/>
    <n v="5"/>
    <n v="70"/>
    <n v="350"/>
    <n v="280"/>
    <s v="TRANSFER"/>
    <x v="2"/>
  </r>
  <r>
    <x v="558"/>
    <d v="2017-04-13T00:00:00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x v="3"/>
    <s v="Titleist Pro V1x Golf Balls"/>
    <n v="47.990001679999999"/>
    <n v="51.274287170714288"/>
    <n v="5"/>
    <n v="0"/>
    <n v="239.9500084"/>
    <n v="239.9500084"/>
    <s v="TRANSFER"/>
    <x v="2"/>
  </r>
  <r>
    <x v="559"/>
    <d v="2015-08-05T00:00:00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x v="8"/>
    <s v="Team Golf New England Patriots Putter Grip"/>
    <n v="24.989999770000001"/>
    <n v="31.600000078500003"/>
    <n v="5"/>
    <n v="2.5"/>
    <n v="124.94999885"/>
    <n v="122.44999885"/>
    <s v="TRANSFER"/>
    <x v="2"/>
  </r>
  <r>
    <x v="560"/>
    <d v="2015-01-17T00:00:00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x v="3"/>
    <s v="Titleist Pro V1x Golf Balls"/>
    <n v="47.990001679999999"/>
    <n v="51.274287170714288"/>
    <n v="5"/>
    <n v="9.6000003809999992"/>
    <n v="239.9500084"/>
    <n v="230.350008019"/>
    <s v="TRANSFER"/>
    <x v="2"/>
  </r>
  <r>
    <x v="561"/>
    <d v="2015-01-27T00:00:00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x v="8"/>
    <s v="Team Golf San Francisco Giants Putter Grip"/>
    <n v="24.989999770000001"/>
    <n v="18.459749817000002"/>
    <n v="5"/>
    <n v="6.8699998860000004"/>
    <n v="124.94999885"/>
    <n v="118.079998964"/>
    <s v="TRANSFER"/>
    <x v="2"/>
  </r>
  <r>
    <x v="562"/>
    <d v="2015-01-24T00:00:00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x v="8"/>
    <s v="Team Golf Texas Longhorns Putter Grip"/>
    <n v="24.989999770000001"/>
    <n v="20.52742837007143"/>
    <n v="5"/>
    <n v="11.25"/>
    <n v="124.94999885"/>
    <n v="113.69999885"/>
    <s v="TRANSFER"/>
    <x v="2"/>
  </r>
  <r>
    <x v="536"/>
    <d v="2017-02-21T00:00:00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x v="2"/>
    <s v="Glove It Urban Brick Golf Towel"/>
    <n v="15.989999770000001"/>
    <n v="16.143866608000003"/>
    <n v="5"/>
    <n v="8"/>
    <n v="79.94999885"/>
    <n v="71.94999885"/>
    <s v="TRANSFER"/>
    <x v="2"/>
  </r>
  <r>
    <x v="549"/>
    <d v="2015-05-28T00:00:00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x v="8"/>
    <s v="Team Golf Pittsburgh Steelers Putter Grip"/>
    <n v="24.989999770000001"/>
    <n v="19.858499913833334"/>
    <n v="5"/>
    <n v="19.989999770000001"/>
    <n v="124.94999885"/>
    <n v="104.95999908"/>
    <s v="TRANSFER"/>
    <x v="2"/>
  </r>
  <r>
    <x v="563"/>
    <d v="2015-01-04T00:00:00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x v="5"/>
    <s v="Perfect Fitness Perfect Rip Deck"/>
    <n v="59.990001679999999"/>
    <n v="54.488929209402009"/>
    <n v="5"/>
    <n v="15"/>
    <n v="299.9500084"/>
    <n v="284.9500084"/>
    <s v="TRANSFER"/>
    <x v="2"/>
  </r>
  <r>
    <x v="564"/>
    <d v="2017-01-06T00:00:00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x v="5"/>
    <s v="Perfect Fitness Perfect Rip Deck"/>
    <n v="59.990001679999999"/>
    <n v="54.488929209402009"/>
    <n v="5"/>
    <n v="27"/>
    <n v="299.9500084"/>
    <n v="272.9500084"/>
    <s v="TRANSFER"/>
    <x v="2"/>
  </r>
  <r>
    <x v="565"/>
    <d v="2015-09-01T00:00:00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30"/>
    <n v="299.9500084"/>
    <n v="269.9500084"/>
    <s v="TRANSFER"/>
    <x v="2"/>
  </r>
  <r>
    <x v="566"/>
    <d v="2017-01-04T00:00:00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567"/>
    <d v="2015-06-04T00:00:00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568"/>
    <d v="2017-01-05T00:00:00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x v="569"/>
    <d v="2015-02-22T00:00:00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x v="1"/>
    <s v="Under Armour Girls' Toddler Spine Surge Runni"/>
    <n v="39.990001679999999"/>
    <n v="34.198098313835338"/>
    <n v="5"/>
    <n v="6"/>
    <n v="199.9500084"/>
    <n v="193.9500084"/>
    <s v="TRANSFER"/>
    <x v="2"/>
  </r>
  <r>
    <x v="570"/>
    <d v="2017-02-02T00:00:00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10"/>
    <n v="250"/>
    <n v="240"/>
    <s v="TRANSFER"/>
    <x v="2"/>
  </r>
  <r>
    <x v="571"/>
    <d v="2017-09-05T00:00:0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x v="572"/>
    <d v="2015-03-28T00:00:00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x v="9"/>
    <s v="adidas Youth Germany Black/Red Away Match Soc"/>
    <n v="70"/>
    <n v="62.759999940857142"/>
    <n v="5"/>
    <n v="35"/>
    <n v="350"/>
    <n v="315"/>
    <s v="TRANSFER"/>
    <x v="2"/>
  </r>
  <r>
    <x v="573"/>
    <d v="2017-09-02T00:00:00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x v="7"/>
    <s v="Nike Men's Dri-FIT Victory Golf Polo"/>
    <n v="50"/>
    <n v="43.678035218757444"/>
    <n v="5"/>
    <n v="30"/>
    <n v="250"/>
    <n v="220"/>
    <s v="TRANSFER"/>
    <x v="2"/>
  </r>
  <r>
    <x v="574"/>
    <d v="2015-05-13T00:00:00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x v="9"/>
    <s v="Nike Men's Deutschland Weltmeister Winners Bl"/>
    <n v="30"/>
    <n v="45.158749390000004"/>
    <n v="5"/>
    <n v="27"/>
    <n v="150"/>
    <n v="123"/>
    <s v="TRANSFER"/>
    <x v="2"/>
  </r>
  <r>
    <x v="575"/>
    <d v="2017-06-15T00:00:00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x v="7"/>
    <s v="Nike Men's Dri-FIT Victory Golf Polo"/>
    <n v="50"/>
    <n v="43.678035218757444"/>
    <n v="5"/>
    <n v="50"/>
    <n v="250"/>
    <n v="200"/>
    <s v="TRANSFER"/>
    <x v="2"/>
  </r>
  <r>
    <x v="572"/>
    <d v="2015-03-28T00:00:00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x v="576"/>
    <d v="2015-01-14T00:00:00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x v="8"/>
    <s v="Team Golf San Francisco Giants Putter Grip"/>
    <n v="24.989999770000001"/>
    <n v="18.459749817000002"/>
    <n v="2"/>
    <n v="8.5"/>
    <n v="49.979999540000001"/>
    <n v="41.479999540000001"/>
    <s v="TRANSFER"/>
    <x v="2"/>
  </r>
  <r>
    <x v="577"/>
    <d v="2015-03-21T00:00:00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x v="2"/>
    <s v="Glove It Imperial Golf Towel"/>
    <n v="15.989999770000001"/>
    <n v="12.230249713200003"/>
    <n v="2"/>
    <n v="5.7600002290000001"/>
    <n v="31.979999540000001"/>
    <n v="26.219999311000002"/>
    <s v="TRANSFER"/>
    <x v="2"/>
  </r>
  <r>
    <x v="578"/>
    <d v="2017-01-20T00:00:00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x v="3"/>
    <s v="Bridgestone e6 Straight Distance NFL San Dieg"/>
    <n v="31.989999770000001"/>
    <n v="24.284221986666665"/>
    <n v="2"/>
    <n v="12.80000019"/>
    <n v="63.979999540000001"/>
    <n v="51.179999350000003"/>
    <s v="TRANSFER"/>
    <x v="2"/>
  </r>
  <r>
    <x v="579"/>
    <d v="2015-05-28T00:00:00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x v="580"/>
    <d v="2015-01-26T00:00:00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x v="581"/>
    <d v="2015-05-27T00:00:00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x v="582"/>
    <d v="2015-01-30T00:00:00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2"/>
    <n v="32"/>
    <n v="199.97999572000001"/>
    <n v="167.97999572000001"/>
    <s v="TRANSFER"/>
    <x v="2"/>
  </r>
  <r>
    <x v="58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x v="58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584"/>
    <d v="2015-04-02T00:00:00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585"/>
    <d v="2015-05-30T00:00:00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x v="7"/>
    <s v="Nike Men's Dri-FIT Victory Golf Polo"/>
    <n v="50"/>
    <n v="43.678035218757444"/>
    <n v="2"/>
    <n v="1"/>
    <n v="100"/>
    <n v="99"/>
    <s v="TRANSFER"/>
    <x v="2"/>
  </r>
  <r>
    <x v="586"/>
    <d v="2015-12-02T00:00:00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x v="7"/>
    <s v="Nike Men's Dri-FIT Victory Golf Polo"/>
    <n v="50"/>
    <n v="43.678035218757444"/>
    <n v="2"/>
    <n v="2"/>
    <n v="100"/>
    <n v="98"/>
    <s v="TRANSFER"/>
    <x v="2"/>
  </r>
  <r>
    <x v="587"/>
    <d v="2017-02-20T00:00:00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587"/>
    <d v="2017-02-20T00:00:00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x v="421"/>
    <d v="2015-10-04T00:00:00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5"/>
    <n v="25"/>
    <n v="499.94998930000003"/>
    <n v="474.94998930000003"/>
    <s v="CASH"/>
    <x v="0"/>
  </r>
  <r>
    <x v="588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3"/>
    <n v="299.9500084"/>
    <n v="296.9500084"/>
    <s v="CASH"/>
    <x v="0"/>
  </r>
  <r>
    <x v="588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6"/>
    <n v="299.9500084"/>
    <n v="293.9500084"/>
    <s v="CASH"/>
    <x v="0"/>
  </r>
  <r>
    <x v="422"/>
    <d v="2017-11-04T00:00:00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x v="5"/>
    <s v="Perfect Fitness Perfect Rip Deck"/>
    <n v="59.990001679999999"/>
    <n v="54.488929209402009"/>
    <n v="5"/>
    <n v="6"/>
    <n v="299.9500084"/>
    <n v="293.9500084"/>
    <s v="CASH"/>
    <x v="0"/>
  </r>
  <r>
    <x v="413"/>
    <d v="2015-03-28T00:00:00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x v="5"/>
    <s v="Perfect Fitness Perfect Rip Deck"/>
    <n v="59.990001679999999"/>
    <n v="54.488929209402009"/>
    <n v="5"/>
    <n v="16.5"/>
    <n v="299.9500084"/>
    <n v="283.4500084"/>
    <s v="CASH"/>
    <x v="0"/>
  </r>
  <r>
    <x v="589"/>
    <d v="2017-02-04T00:00:00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5"/>
    <n v="16.5"/>
    <n v="299.9500084"/>
    <n v="283.4500084"/>
    <s v="CASH"/>
    <x v="0"/>
  </r>
  <r>
    <x v="590"/>
    <d v="2015-03-04T00:00:00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x v="591"/>
    <d v="2015-02-28T00:00:00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x v="592"/>
    <d v="2015-04-30T00:00:00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x v="419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CASH"/>
    <x v="0"/>
  </r>
  <r>
    <x v="516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5"/>
    <n v="74.989997860000003"/>
    <n v="299.9500084"/>
    <n v="224.96001053999998"/>
    <s v="CASH"/>
    <x v="0"/>
  </r>
  <r>
    <x v="593"/>
    <d v="2015-02-28T00:00:00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5"/>
    <n v="250"/>
    <n v="245"/>
    <s v="CASH"/>
    <x v="0"/>
  </r>
  <r>
    <x v="594"/>
    <d v="2015-06-05T00:00:00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x v="1"/>
    <s v="Under Armour Girls' Toddler Spine Surge Runni"/>
    <n v="39.990001679999999"/>
    <n v="34.198098313835338"/>
    <n v="5"/>
    <n v="4"/>
    <n v="199.9500084"/>
    <n v="195.9500084"/>
    <s v="CASH"/>
    <x v="1"/>
  </r>
  <r>
    <x v="595"/>
    <d v="2017-03-27T00:00:00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7.5"/>
    <n v="250"/>
    <n v="242.5"/>
    <s v="CASH"/>
    <x v="0"/>
  </r>
  <r>
    <x v="596"/>
    <d v="2015-05-29T00:00:00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x v="7"/>
    <s v="Nike Men's Dri-FIT Victory Golf Polo"/>
    <n v="50"/>
    <n v="43.678035218757444"/>
    <n v="5"/>
    <n v="12.5"/>
    <n v="250"/>
    <n v="237.5"/>
    <s v="CASH"/>
    <x v="0"/>
  </r>
  <r>
    <x v="514"/>
    <d v="2017-04-30T00:00:00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x v="1"/>
    <s v="Under Armour Girls' Toddler Spine Surge Runni"/>
    <n v="39.990001679999999"/>
    <n v="34.198098313835338"/>
    <n v="5"/>
    <n v="11"/>
    <n v="199.9500084"/>
    <n v="188.9500084"/>
    <s v="CASH"/>
    <x v="1"/>
  </r>
  <r>
    <x v="591"/>
    <d v="2015-02-28T00:00:00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x v="1"/>
    <s v="Under Armour Girls' Toddler Spine Surge Runni"/>
    <n v="39.990001679999999"/>
    <n v="34.198098313835338"/>
    <n v="5"/>
    <n v="18"/>
    <n v="199.9500084"/>
    <n v="181.9500084"/>
    <s v="CASH"/>
    <x v="1"/>
  </r>
  <r>
    <x v="521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0"/>
    <n v="250"/>
    <n v="220"/>
    <s v="CASH"/>
    <x v="0"/>
  </r>
  <r>
    <x v="521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x v="519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x v="427"/>
    <d v="2017-01-18T00:00:00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45"/>
    <n v="250"/>
    <n v="205"/>
    <s v="CASH"/>
    <x v="0"/>
  </r>
  <r>
    <x v="597"/>
    <d v="2017-02-04T00:00:00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x v="0"/>
    <s v="Nike Men's Free 5.0+ Running Shoe"/>
    <n v="99.989997860000003"/>
    <n v="95.114003926871064"/>
    <n v="1"/>
    <n v="3"/>
    <n v="99.989997860000003"/>
    <n v="96.989997860000003"/>
    <s v="DEBIT"/>
    <x v="2"/>
  </r>
  <r>
    <x v="598"/>
    <d v="2017-04-02T00:00:00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x v="0"/>
    <s v="Nike Men's Free 5.0+ Running Shoe"/>
    <n v="99.989997860000003"/>
    <n v="95.114003926871064"/>
    <n v="1"/>
    <n v="3"/>
    <n v="99.989997860000003"/>
    <n v="96.989997860000003"/>
    <s v="DEBIT"/>
    <x v="2"/>
  </r>
  <r>
    <x v="599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4"/>
    <n v="99.989997860000003"/>
    <n v="95.989997860000003"/>
    <s v="DEBIT"/>
    <x v="2"/>
  </r>
  <r>
    <x v="599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5"/>
    <n v="99.989997860000003"/>
    <n v="94.989997860000003"/>
    <s v="DEBIT"/>
    <x v="2"/>
  </r>
  <r>
    <x v="600"/>
    <d v="2015-05-30T00:00:00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x v="0"/>
    <s v="Nike Men's Free 5.0+ Running Shoe"/>
    <n v="99.989997860000003"/>
    <n v="95.114003926871064"/>
    <n v="1"/>
    <n v="5"/>
    <n v="99.989997860000003"/>
    <n v="94.989997860000003"/>
    <s v="DEBIT"/>
    <x v="2"/>
  </r>
  <r>
    <x v="601"/>
    <d v="2017-02-24T00:00:00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x v="0"/>
    <s v="Nike Men's Free 5.0+ Running Shoe"/>
    <n v="99.989997860000003"/>
    <n v="95.114003926871064"/>
    <n v="1"/>
    <n v="9"/>
    <n v="99.989997860000003"/>
    <n v="90.989997860000003"/>
    <s v="DEBIT"/>
    <x v="2"/>
  </r>
  <r>
    <x v="602"/>
    <d v="2015-01-16T00:00:00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x v="0"/>
    <s v="Nike Men's Free 5.0+ Running Shoe"/>
    <n v="99.989997860000003"/>
    <n v="95.114003926871064"/>
    <n v="1"/>
    <n v="10"/>
    <n v="99.989997860000003"/>
    <n v="89.989997860000003"/>
    <s v="DEBIT"/>
    <x v="2"/>
  </r>
  <r>
    <x v="603"/>
    <d v="2017-03-28T00:00:00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x v="0"/>
    <s v="Nike Men's Free 5.0+ Running Shoe"/>
    <n v="99.989997860000003"/>
    <n v="95.114003926871064"/>
    <n v="1"/>
    <n v="18"/>
    <n v="99.989997860000003"/>
    <n v="81.989997860000003"/>
    <s v="DEBIT"/>
    <x v="2"/>
  </r>
  <r>
    <x v="599"/>
    <d v="2015-04-05T00:00:00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1"/>
    <n v="0"/>
    <n v="59.990001679999999"/>
    <n v="59.990001679999999"/>
    <s v="DEBIT"/>
    <x v="2"/>
  </r>
  <r>
    <x v="604"/>
    <d v="2015-04-26T00:00:00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x v="5"/>
    <s v="Perfect Fitness Perfect Rip Deck"/>
    <n v="59.990001679999999"/>
    <n v="54.488929209402009"/>
    <n v="1"/>
    <n v="0"/>
    <n v="59.990001679999999"/>
    <n v="59.990001679999999"/>
    <s v="DEBIT"/>
    <x v="2"/>
  </r>
  <r>
    <x v="605"/>
    <d v="2015-12-02T00:00:00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x v="15"/>
    <s v="adidas Men's F10 Messi TRX FG Soccer Cleat"/>
    <n v="59.990001679999999"/>
    <n v="57.194418487916671"/>
    <n v="4"/>
    <n v="31.190000529999999"/>
    <n v="239.96000672"/>
    <n v="208.77000619"/>
    <s v="TRANSFER"/>
    <x v="2"/>
  </r>
  <r>
    <x v="606"/>
    <d v="2015-01-18T00:00:00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x v="607"/>
    <d v="2015-04-05T00:00:00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x v="608"/>
    <d v="2017-03-13T00:00:00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x v="609"/>
    <d v="2017-03-16T00:00:00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606"/>
    <d v="2015-01-18T00:00:00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610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611"/>
    <d v="2017-02-21T00:00:00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x v="610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x v="612"/>
    <d v="2017-04-19T00:00:00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13"/>
    <d v="2015-11-01T00:00:00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14"/>
    <d v="2017-04-04T00:00: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07"/>
    <d v="2015-04-05T00:00:00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15"/>
    <d v="2017-04-20T00:00:00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x v="13"/>
    <s v="Nike Dri-FIT Crew Sock 6 Pack"/>
    <n v="22"/>
    <n v="19.656208341820829"/>
    <n v="2"/>
    <n v="0.439999998"/>
    <n v="44"/>
    <n v="43.560000002000002"/>
    <s v="TRANSFER"/>
    <x v="2"/>
  </r>
  <r>
    <x v="616"/>
    <d v="2017-04-17T00:00:00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x v="13"/>
    <s v="Nike Dri-FIT Crew Sock 6 Pack"/>
    <n v="22"/>
    <n v="19.656208341820829"/>
    <n v="4"/>
    <n v="4.4000000950000002"/>
    <n v="88"/>
    <n v="83.599999905000004"/>
    <s v="CASH"/>
    <x v="1"/>
  </r>
  <r>
    <x v="617"/>
    <d v="2017-04-17T00:00:00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x v="13"/>
    <s v="Nike Dri-FIT Crew Sock 6 Pack"/>
    <n v="22"/>
    <n v="19.656208341820829"/>
    <n v="1"/>
    <n v="0.87999999500000003"/>
    <n v="22"/>
    <n v="21.120000005000001"/>
    <s v="DEBIT"/>
    <x v="2"/>
  </r>
  <r>
    <x v="618"/>
    <d v="2018-01-31T00:00:00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x v="28"/>
    <s v="Smart watch "/>
    <n v="327.75"/>
    <n v="297.07027734645828"/>
    <n v="1"/>
    <n v="13.10999966"/>
    <n v="327.75"/>
    <n v="314.64000034000003"/>
    <s v="DEBIT"/>
    <x v="2"/>
  </r>
  <r>
    <x v="619"/>
    <d v="2018-01-13T00:00:00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x v="28"/>
    <s v="Smart watch "/>
    <n v="327.75"/>
    <n v="297.07027734645828"/>
    <n v="1"/>
    <n v="16.38999939"/>
    <n v="327.75"/>
    <n v="311.36000060999999"/>
    <s v="TRANSFER"/>
    <x v="2"/>
  </r>
  <r>
    <x v="620"/>
    <d v="2018-01-13T00:00:00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x v="621"/>
    <d v="2018-01-13T00:00:00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DEBIT"/>
    <x v="2"/>
  </r>
  <r>
    <x v="622"/>
    <d v="2018-01-13T00:00:00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x v="28"/>
    <s v="Smart watch "/>
    <n v="327.75"/>
    <n v="297.07027734645828"/>
    <n v="1"/>
    <n v="29.5"/>
    <n v="327.75"/>
    <n v="298.25"/>
    <s v="CASH"/>
    <x v="0"/>
  </r>
  <r>
    <x v="623"/>
    <d v="2018-01-13T00:00:00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x v="624"/>
    <d v="2018-01-13T00:00:00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x v="625"/>
    <d v="2018-01-13T00:00:00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x v="28"/>
    <s v="Smart watch "/>
    <n v="327.75"/>
    <n v="297.07027734645828"/>
    <n v="1"/>
    <n v="42.61000061"/>
    <n v="327.75"/>
    <n v="285.13999939000001"/>
    <s v="TRANSFER"/>
    <x v="2"/>
  </r>
  <r>
    <x v="626"/>
    <d v="2018-01-13T00:00:00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CASH"/>
    <x v="0"/>
  </r>
  <r>
    <x v="627"/>
    <d v="2018-01-13T00:00:00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x v="628"/>
    <d v="2018-01-13T00:00:00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x v="28"/>
    <s v="Smart watch "/>
    <n v="327.75"/>
    <n v="297.07027734645828"/>
    <n v="1"/>
    <n v="55.72000122"/>
    <n v="327.75"/>
    <n v="272.02999878000003"/>
    <s v="TRANSFER"/>
    <x v="2"/>
  </r>
  <r>
    <x v="629"/>
    <d v="2018-01-13T00:00:00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59"/>
    <n v="327.75"/>
    <n v="268.75"/>
    <s v="TRANSFER"/>
    <x v="2"/>
  </r>
  <r>
    <x v="630"/>
    <d v="2018-01-13T00:00:00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65.550003050000001"/>
    <n v="327.75"/>
    <n v="262.19999695000001"/>
    <s v="TRANSFER"/>
    <x v="2"/>
  </r>
  <r>
    <x v="631"/>
    <d v="2018-01-13T00:00:00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x v="632"/>
    <d v="2018-01-13T00:00:00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x v="633"/>
    <d v="2018-01-13T00:00:00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x v="634"/>
    <d v="2018-01-13T00:00:00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x v="28"/>
    <s v="Smart watch "/>
    <n v="327.75"/>
    <n v="297.07027734645828"/>
    <n v="1"/>
    <n v="6.5599999430000002"/>
    <n v="327.75"/>
    <n v="321.19000005700002"/>
    <s v="CASH"/>
    <x v="0"/>
  </r>
  <r>
    <x v="635"/>
    <d v="2018-01-13T00:00:00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x v="28"/>
    <s v="Smart watch "/>
    <n v="327.75"/>
    <n v="297.07027734645828"/>
    <n v="1"/>
    <n v="9.8299999239999991"/>
    <n v="327.75"/>
    <n v="317.92000007600001"/>
    <s v="CASH"/>
    <x v="0"/>
  </r>
  <r>
    <x v="636"/>
    <d v="2018-01-13T00:00:00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x v="637"/>
    <d v="2018-01-13T00:00:00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x v="638"/>
    <d v="2018-01-13T00:00:00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x v="28"/>
    <s v="Smart watch "/>
    <n v="327.75"/>
    <n v="297.07027734645828"/>
    <n v="1"/>
    <n v="18.030000690000001"/>
    <n v="327.75"/>
    <n v="309.71999930999999"/>
    <s v="TRANSFER"/>
    <x v="2"/>
  </r>
  <r>
    <x v="639"/>
    <d v="2018-01-13T00:00:00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x v="640"/>
    <d v="2018-01-13T00:00:00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x v="28"/>
    <s v="Smart watch "/>
    <n v="327.75"/>
    <n v="297.07027734645828"/>
    <n v="1"/>
    <n v="29.5"/>
    <n v="327.75"/>
    <n v="298.25"/>
    <s v="TRANSFER"/>
    <x v="2"/>
  </r>
  <r>
    <x v="641"/>
    <d v="2018-01-13T00:00:00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x v="642"/>
    <d v="2018-01-13T00:00:00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x v="643"/>
    <d v="2018-01-13T00:00:00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x v="644"/>
    <d v="2018-01-13T00:00:00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9.159999849999998"/>
    <n v="327.75"/>
    <n v="278.59000014999998"/>
    <s v="TRANSFER"/>
    <x v="2"/>
  </r>
  <r>
    <x v="645"/>
    <d v="2018-01-13T00:00:00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x v="646"/>
    <d v="2018-01-13T00:00:00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x v="28"/>
    <s v="Smart watch "/>
    <n v="327.75"/>
    <n v="297.07027734645828"/>
    <n v="1"/>
    <n v="55.72000122"/>
    <n v="327.75"/>
    <n v="272.02999878000003"/>
    <s v="DEBIT"/>
    <x v="2"/>
  </r>
  <r>
    <x v="647"/>
    <d v="2018-01-13T00:00:00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x v="28"/>
    <s v="Smart watch "/>
    <n v="327.75"/>
    <n v="297.07027734645828"/>
    <n v="1"/>
    <n v="59"/>
    <n v="327.75"/>
    <n v="268.75"/>
    <s v="TRANSFER"/>
    <x v="2"/>
  </r>
  <r>
    <x v="648"/>
    <d v="2018-01-13T00:00:00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x v="649"/>
    <d v="2018-01-13T00:00:00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x v="650"/>
    <d v="2018-01-13T00:00:00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x v="28"/>
    <s v="Smart watch "/>
    <n v="327.75"/>
    <n v="297.07027734645828"/>
    <n v="1"/>
    <n v="0"/>
    <n v="327.75"/>
    <n v="327.75"/>
    <s v="CASH"/>
    <x v="0"/>
  </r>
  <r>
    <x v="651"/>
    <d v="2018-01-13T00:00:00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x v="28"/>
    <s v="Smart watch "/>
    <n v="327.75"/>
    <n v="297.07027734645828"/>
    <n v="1"/>
    <n v="3.2799999710000001"/>
    <n v="327.75"/>
    <n v="324.470000029"/>
    <s v="DEBIT"/>
    <x v="2"/>
  </r>
  <r>
    <x v="652"/>
    <d v="2018-01-13T00:00:00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x v="28"/>
    <s v="Smart watch "/>
    <n v="327.75"/>
    <n v="297.07027734645828"/>
    <n v="1"/>
    <n v="6.5599999430000002"/>
    <n v="327.75"/>
    <n v="321.19000005700002"/>
    <s v="CASH"/>
    <x v="0"/>
  </r>
  <r>
    <x v="653"/>
    <d v="2018-01-13T00:00:00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9.8299999239999991"/>
    <n v="327.75"/>
    <n v="317.92000007600001"/>
    <s v="CASH"/>
    <x v="0"/>
  </r>
  <r>
    <x v="654"/>
    <d v="2018-01-13T00:00:00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x v="655"/>
    <d v="2018-12-01T00:00:00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6.38999939"/>
    <n v="327.75"/>
    <n v="311.36000060999999"/>
    <s v="DEBIT"/>
    <x v="2"/>
  </r>
  <r>
    <x v="656"/>
    <d v="2018-12-01T00:00:00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DEBIT"/>
    <x v="2"/>
  </r>
  <r>
    <x v="657"/>
    <d v="2018-12-01T00:00:00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22.940000529999999"/>
    <n v="327.75"/>
    <n v="304.80999946999998"/>
    <s v="TRANSFER"/>
    <x v="2"/>
  </r>
  <r>
    <x v="658"/>
    <d v="2018-12-01T00:00:00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29.5"/>
    <n v="327.75"/>
    <n v="298.25"/>
    <s v="CASH"/>
    <x v="0"/>
  </r>
  <r>
    <x v="659"/>
    <d v="2018-12-01T00:00:00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32.77999878"/>
    <n v="327.75"/>
    <n v="294.97000121999997"/>
    <s v="DEBIT"/>
    <x v="2"/>
  </r>
  <r>
    <x v="660"/>
    <d v="2018-12-01T00:00:00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39.33000183"/>
    <n v="327.75"/>
    <n v="288.41999816999999"/>
    <s v="CASH"/>
    <x v="0"/>
  </r>
  <r>
    <x v="661"/>
    <d v="2018-12-01T00:00:00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42.61000061"/>
    <n v="327.75"/>
    <n v="285.13999939000001"/>
    <s v="CASH"/>
    <x v="0"/>
  </r>
  <r>
    <x v="662"/>
    <d v="2018-12-01T00:00:00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x v="663"/>
    <d v="2018-12-01T00:00:00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x v="28"/>
    <s v="Smart watch "/>
    <n v="327.75"/>
    <n v="297.07027734645828"/>
    <n v="1"/>
    <n v="52.439998629999998"/>
    <n v="327.75"/>
    <n v="275.31000137000001"/>
    <s v="TRANSFER"/>
    <x v="2"/>
  </r>
  <r>
    <x v="664"/>
    <d v="2018-12-01T00:00:00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x v="28"/>
    <s v="Smart watch "/>
    <n v="327.75"/>
    <n v="297.07027734645828"/>
    <n v="1"/>
    <n v="55.72000122"/>
    <n v="327.75"/>
    <n v="272.02999878000003"/>
    <s v="TRANSFER"/>
    <x v="2"/>
  </r>
  <r>
    <x v="665"/>
    <d v="2018-12-01T00:00:00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x v="666"/>
    <d v="2016-02-24T00:00:00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x v="5"/>
    <s v="Perfect Fitness Perfect Rip Deck"/>
    <n v="59.990001679999999"/>
    <n v="54.488929209402009"/>
    <n v="2"/>
    <n v="4.8000001909999996"/>
    <n v="119.98000336"/>
    <n v="115.180003169"/>
    <s v="CASH"/>
    <x v="1"/>
  </r>
  <r>
    <x v="667"/>
    <d v="2016-10-25T00:00:00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x v="1"/>
    <s v="Under Armour Girls' Toddler Spine Surge Runni"/>
    <n v="39.990001679999999"/>
    <n v="34.198098313835338"/>
    <n v="2"/>
    <n v="0.80000001200000004"/>
    <n v="79.980003359999998"/>
    <n v="79.180003348"/>
    <s v="CASH"/>
    <x v="1"/>
  </r>
  <r>
    <x v="668"/>
    <d v="2016-03-30T00:00:00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x v="7"/>
    <s v="Nike Men's Dri-FIT Victory Golf Polo"/>
    <n v="50"/>
    <n v="43.678035218757444"/>
    <n v="2"/>
    <n v="4"/>
    <n v="100"/>
    <n v="96"/>
    <s v="CASH"/>
    <x v="1"/>
  </r>
  <r>
    <x v="669"/>
    <d v="2016-10-30T00:00:00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x v="1"/>
    <s v="Under Armour Girls' Toddler Spine Surge Runni"/>
    <n v="39.990001679999999"/>
    <n v="34.198098313835338"/>
    <n v="2"/>
    <n v="4"/>
    <n v="79.980003359999998"/>
    <n v="75.980003359999998"/>
    <s v="CASH"/>
    <x v="1"/>
  </r>
  <r>
    <x v="670"/>
    <d v="2016-11-28T00:00:00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x v="7"/>
    <s v="Nike Men's Dri-FIT Victory Golf Polo"/>
    <n v="50"/>
    <n v="43.678035218757444"/>
    <n v="2"/>
    <n v="9"/>
    <n v="100"/>
    <n v="91"/>
    <s v="CASH"/>
    <x v="1"/>
  </r>
  <r>
    <x v="671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2"/>
    <n v="13"/>
    <n v="100"/>
    <n v="87"/>
    <s v="CASH"/>
    <x v="1"/>
  </r>
  <r>
    <x v="672"/>
    <d v="2015-10-25T00:00:00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x v="7"/>
    <s v="Nike Men's Dri-FIT Victory Golf Polo"/>
    <n v="50"/>
    <n v="43.678035218757444"/>
    <n v="2"/>
    <n v="18"/>
    <n v="100"/>
    <n v="82"/>
    <s v="CASH"/>
    <x v="1"/>
  </r>
  <r>
    <x v="673"/>
    <d v="2016-08-31T00:00:00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674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675"/>
    <d v="2016-02-16T00:00:00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x v="5"/>
    <s v="Perfect Fitness Perfect Rip Deck"/>
    <n v="59.990001679999999"/>
    <n v="54.488929209402009"/>
    <n v="1"/>
    <n v="3"/>
    <n v="59.990001679999999"/>
    <n v="56.990001679999999"/>
    <s v="DEBIT"/>
    <x v="2"/>
  </r>
  <r>
    <x v="676"/>
    <d v="2015-12-31T00:00:0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x v="677"/>
    <d v="2016-03-26T00:00:00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x v="678"/>
    <d v="2016-02-01T00:00:00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x v="679"/>
    <d v="2018-01-27T00:00:00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x v="29"/>
    <s v="Summer dresses"/>
    <n v="215.82000729999999"/>
    <n v="186.82667412499998"/>
    <n v="1"/>
    <n v="10.789999959999999"/>
    <n v="215.82000729999999"/>
    <n v="205.03000734"/>
    <s v="DEBIT"/>
    <x v="2"/>
  </r>
  <r>
    <x v="680"/>
    <d v="2016-03-01T00:00:00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x v="681"/>
    <d v="2016-02-14T00:00:00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x v="682"/>
    <d v="2015-11-28T00:00:00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x v="683"/>
    <d v="2015-11-12T00:00:00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x v="684"/>
    <d v="2016-09-17T00:00:00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1"/>
    <n v="3"/>
    <n v="59.990001679999999"/>
    <n v="56.990001679999999"/>
    <s v="DEBIT"/>
    <x v="2"/>
  </r>
  <r>
    <x v="674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x v="685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x v="686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x v="687"/>
    <d v="2017-12-27T00:00:00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x v="24"/>
    <s v="Porcelain crafts"/>
    <n v="461.48001099999999"/>
    <n v="376.77167767999998"/>
    <n v="1"/>
    <n v="25.379999160000001"/>
    <n v="461.48001099999999"/>
    <n v="436.10001183999998"/>
    <s v="DEBIT"/>
    <x v="2"/>
  </r>
  <r>
    <x v="688"/>
    <d v="2016-12-02T00:00:0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89"/>
    <d v="2016-03-15T00:00:00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x v="690"/>
    <d v="2016-03-28T00:00:00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1"/>
    <d v="2016-03-14T00:00:00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2"/>
    <d v="2015-11-18T00:00:00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3"/>
    <d v="2015-12-20T00:00:00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85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4"/>
    <d v="2016-10-09T00:00:00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86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5"/>
    <d v="2016-07-09T00:00:00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6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7"/>
    <d v="2015-12-13T00:00:00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8"/>
    <d v="2016-07-01T00:00:00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9"/>
    <d v="2017-12-14T00:00:00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x v="29"/>
    <s v="Summer dresses"/>
    <n v="215.82000729999999"/>
    <n v="186.82667412499998"/>
    <n v="1"/>
    <n v="15.10999966"/>
    <n v="215.82000729999999"/>
    <n v="200.71000763999999"/>
    <s v="DEBIT"/>
    <x v="2"/>
  </r>
  <r>
    <x v="700"/>
    <d v="2016-03-15T00:00:00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x v="5"/>
    <s v="Perfect Fitness Perfect Rip Deck"/>
    <n v="59.990001679999999"/>
    <n v="54.488929209402009"/>
    <n v="1"/>
    <n v="4.1999998090000004"/>
    <n v="59.990001679999999"/>
    <n v="55.790001871000001"/>
    <s v="DEBIT"/>
    <x v="2"/>
  </r>
  <r>
    <x v="701"/>
    <d v="2016-03-16T00:00:0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2"/>
    <d v="2016-06-02T00:00:00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3"/>
    <d v="2018-01-28T00:00:00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x v="29"/>
    <s v="Summer dresses"/>
    <n v="215.82000729999999"/>
    <n v="186.82667412499998"/>
    <n v="1"/>
    <n v="15.10999966"/>
    <n v="215.82000729999999"/>
    <n v="200.71000763999999"/>
    <s v="DEBIT"/>
    <x v="2"/>
  </r>
  <r>
    <x v="704"/>
    <d v="2015-12-18T00:00:00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5"/>
    <d v="2017-01-17T00:00:00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6"/>
    <d v="2017-12-13T00:00:00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x v="29"/>
    <s v="Summer dresses"/>
    <n v="215.82000729999999"/>
    <n v="186.82667412499998"/>
    <n v="1"/>
    <n v="15.10999966"/>
    <n v="215.82000729999999"/>
    <n v="200.71000763999999"/>
    <s v="DEBIT"/>
    <x v="2"/>
  </r>
  <r>
    <x v="707"/>
    <d v="2017-12-26T00:00:00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x v="24"/>
    <s v="Porcelain crafts"/>
    <n v="461.48001099999999"/>
    <n v="376.77167767999998"/>
    <n v="1"/>
    <n v="32.299999239999998"/>
    <n v="461.48001099999999"/>
    <n v="429.18001176000001"/>
    <s v="DEBIT"/>
    <x v="2"/>
  </r>
  <r>
    <x v="708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9"/>
    <d v="2018-01-30T00:00:00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x v="29"/>
    <s v="Summer dresses"/>
    <n v="215.82000729999999"/>
    <n v="186.82667412499998"/>
    <n v="1"/>
    <n v="15.10999966"/>
    <n v="215.82000729999999"/>
    <n v="200.71000763999999"/>
    <s v="DEBIT"/>
    <x v="2"/>
  </r>
  <r>
    <x v="710"/>
    <d v="2016-08-30T00:00:00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11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12"/>
    <d v="2016-12-29T00:00:00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713"/>
    <d v="2016-10-03T00:00:00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x v="714"/>
    <d v="2017-11-24T00:00:00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x v="30"/>
    <s v="Men's gala suit"/>
    <n v="210.8500061"/>
    <n v="116.83000946"/>
    <n v="1"/>
    <n v="18.979999540000001"/>
    <n v="210.8500061"/>
    <n v="191.87000656000001"/>
    <s v="DEBIT"/>
    <x v="2"/>
  </r>
  <r>
    <x v="715"/>
    <d v="2018-12-01T00:00:00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x v="28"/>
    <s v="Smart watch "/>
    <n v="327.75"/>
    <n v="297.07027734645828"/>
    <n v="1"/>
    <n v="65.550003050000001"/>
    <n v="327.75"/>
    <n v="262.19999695000001"/>
    <s v="TRANSFER"/>
    <x v="2"/>
  </r>
  <r>
    <x v="716"/>
    <d v="2018-12-01T00:00:00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x v="28"/>
    <s v="Smart watch "/>
    <n v="327.75"/>
    <n v="297.07027734645828"/>
    <n v="1"/>
    <n v="81.940002440000001"/>
    <n v="327.75"/>
    <n v="245.80999756"/>
    <s v="DEBIT"/>
    <x v="2"/>
  </r>
  <r>
    <x v="717"/>
    <d v="2018-12-01T00:00:00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x v="28"/>
    <s v="Smart watch "/>
    <n v="327.75"/>
    <n v="297.07027734645828"/>
    <n v="1"/>
    <n v="0"/>
    <n v="327.75"/>
    <n v="327.75"/>
    <s v="DEBIT"/>
    <x v="2"/>
  </r>
  <r>
    <x v="718"/>
    <d v="2018-12-01T00:00:00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x v="28"/>
    <s v="Smart watch "/>
    <n v="327.75"/>
    <n v="297.07027734645828"/>
    <n v="1"/>
    <n v="3.2799999710000001"/>
    <n v="327.75"/>
    <n v="324.470000029"/>
    <s v="DEBIT"/>
    <x v="2"/>
  </r>
  <r>
    <x v="719"/>
    <d v="2018-12-01T00:00:00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x v="28"/>
    <s v="Smart watch "/>
    <n v="327.75"/>
    <n v="297.07027734645828"/>
    <n v="1"/>
    <n v="6.5599999430000002"/>
    <n v="327.75"/>
    <n v="321.19000005700002"/>
    <s v="CASH"/>
    <x v="0"/>
  </r>
  <r>
    <x v="720"/>
    <d v="2018-12-01T00:00:00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x v="28"/>
    <s v="Smart watch "/>
    <n v="327.75"/>
    <n v="297.07027734645828"/>
    <n v="1"/>
    <n v="9.8299999239999991"/>
    <n v="327.75"/>
    <n v="317.92000007600001"/>
    <s v="DEBIT"/>
    <x v="2"/>
  </r>
  <r>
    <x v="721"/>
    <d v="2018-12-01T00:00:00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x v="28"/>
    <s v="Smart watch "/>
    <n v="327.75"/>
    <n v="297.07027734645828"/>
    <n v="1"/>
    <n v="13.10999966"/>
    <n v="327.75"/>
    <n v="314.64000034000003"/>
    <s v="TRANSFER"/>
    <x v="2"/>
  </r>
  <r>
    <x v="722"/>
    <d v="2018-12-01T00:00:00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x v="28"/>
    <s v="Smart watch "/>
    <n v="327.75"/>
    <n v="297.07027734645828"/>
    <n v="1"/>
    <n v="16.38999939"/>
    <n v="327.75"/>
    <n v="311.36000060999999"/>
    <s v="CASH"/>
    <x v="0"/>
  </r>
  <r>
    <x v="723"/>
    <d v="2018-12-01T00:00:00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TRANSFER"/>
    <x v="2"/>
  </r>
  <r>
    <x v="724"/>
    <d v="2018-12-01T00:00:00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x v="28"/>
    <s v="Smart watch "/>
    <n v="327.75"/>
    <n v="297.07027734645828"/>
    <n v="1"/>
    <n v="22.940000529999999"/>
    <n v="327.75"/>
    <n v="304.80999946999998"/>
    <s v="DEBIT"/>
    <x v="2"/>
  </r>
  <r>
    <x v="725"/>
    <d v="2018-12-01T00:00:00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x v="28"/>
    <s v="Smart watch "/>
    <n v="327.75"/>
    <n v="297.07027734645828"/>
    <n v="1"/>
    <n v="29.5"/>
    <n v="327.75"/>
    <n v="298.25"/>
    <s v="TRANSFER"/>
    <x v="2"/>
  </r>
  <r>
    <x v="726"/>
    <d v="2018-12-01T00:00:00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x v="727"/>
    <d v="2018-12-01T00:00:00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x v="728"/>
    <d v="2018-12-01T00:00:00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x v="28"/>
    <s v="Smart watch "/>
    <n v="327.75"/>
    <n v="297.07027734645828"/>
    <n v="1"/>
    <n v="42.61000061"/>
    <n v="327.75"/>
    <n v="285.13999939000001"/>
    <s v="TRANSFER"/>
    <x v="2"/>
  </r>
  <r>
    <x v="729"/>
    <d v="2018-12-01T00:00:00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x v="28"/>
    <s v="Smart watch "/>
    <n v="327.75"/>
    <n v="297.07027734645828"/>
    <n v="1"/>
    <n v="49.159999849999998"/>
    <n v="327.75"/>
    <n v="278.59000014999998"/>
    <s v="DEBIT"/>
    <x v="2"/>
  </r>
  <r>
    <x v="730"/>
    <d v="2018-12-01T00:00:00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2.439998629999998"/>
    <n v="327.75"/>
    <n v="275.31000137000001"/>
    <s v="TRANSFER"/>
    <x v="2"/>
  </r>
  <r>
    <x v="731"/>
    <d v="2018-12-01T00:00:00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5.72000122"/>
    <n v="327.75"/>
    <n v="272.02999878000003"/>
    <s v="TRANSFER"/>
    <x v="2"/>
  </r>
  <r>
    <x v="732"/>
    <d v="2018-12-01T00:00:00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9"/>
    <n v="327.75"/>
    <n v="268.75"/>
    <s v="CASH"/>
    <x v="0"/>
  </r>
  <r>
    <x v="733"/>
    <d v="2018-12-01T00:00:00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65.550003050000001"/>
    <n v="327.75"/>
    <n v="262.19999695000001"/>
    <s v="CASH"/>
    <x v="0"/>
  </r>
  <r>
    <x v="734"/>
    <d v="2018-12-01T00:00:00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x v="28"/>
    <s v="Smart watch "/>
    <n v="327.75"/>
    <n v="297.07027734645828"/>
    <n v="1"/>
    <n v="81.940002440000001"/>
    <n v="327.75"/>
    <n v="245.80999756"/>
    <s v="TRANSFER"/>
    <x v="2"/>
  </r>
  <r>
    <x v="735"/>
    <d v="2018-12-01T00:00:00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x v="736"/>
    <d v="2018-12-01T00:00:00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x v="737"/>
    <d v="2018-12-01T00:00:00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x v="28"/>
    <s v="Smart watch "/>
    <n v="327.75"/>
    <n v="297.07027734645828"/>
    <n v="1"/>
    <n v="6.5599999430000002"/>
    <n v="327.75"/>
    <n v="321.19000005700002"/>
    <s v="DEBIT"/>
    <x v="2"/>
  </r>
  <r>
    <x v="738"/>
    <d v="2018-12-01T00:00:00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x v="739"/>
    <d v="2018-12-01T00:00:00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x v="28"/>
    <s v="Smart watch "/>
    <n v="327.75"/>
    <n v="297.07027734645828"/>
    <n v="1"/>
    <n v="13.10999966"/>
    <n v="327.75"/>
    <n v="314.64000034000003"/>
    <s v="TRANSFER"/>
    <x v="2"/>
  </r>
  <r>
    <x v="740"/>
    <d v="2018-12-01T00:00:00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6.38999939"/>
    <n v="327.75"/>
    <n v="311.36000060999999"/>
    <s v="TRANSFER"/>
    <x v="2"/>
  </r>
  <r>
    <x v="741"/>
    <d v="2018-12-01T00:00:00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x v="742"/>
    <d v="2018-12-01T00:00:00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CASH"/>
    <x v="0"/>
  </r>
  <r>
    <x v="743"/>
    <d v="2018-12-01T00:00:00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x v="28"/>
    <s v="Smart watch "/>
    <n v="327.75"/>
    <n v="297.07027734645828"/>
    <n v="1"/>
    <n v="29.5"/>
    <n v="327.75"/>
    <n v="298.25"/>
    <s v="TRANSFER"/>
    <x v="2"/>
  </r>
  <r>
    <x v="744"/>
    <d v="2018-12-01T00:00:00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CASH"/>
    <x v="0"/>
  </r>
  <r>
    <x v="745"/>
    <d v="2018-12-01T00:00:00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x v="746"/>
    <d v="2018-12-01T00:00:00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x v="747"/>
    <d v="2018-12-01T00:00:00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x v="748"/>
    <d v="2018-12-01T00:00:00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x v="28"/>
    <s v="Smart watch "/>
    <n v="327.75"/>
    <n v="297.07027734645828"/>
    <n v="1"/>
    <n v="52.439998629999998"/>
    <n v="327.75"/>
    <n v="275.31000137000001"/>
    <s v="TRANSFER"/>
    <x v="2"/>
  </r>
  <r>
    <x v="749"/>
    <d v="2018-12-01T00:00:00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x v="750"/>
    <d v="2018-12-01T00:00:00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x v="28"/>
    <s v="Smart watch "/>
    <n v="327.75"/>
    <n v="297.07027734645828"/>
    <n v="1"/>
    <n v="59"/>
    <n v="327.75"/>
    <n v="268.75"/>
    <s v="DEBIT"/>
    <x v="2"/>
  </r>
  <r>
    <x v="751"/>
    <d v="2018-12-01T00:00:00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x v="752"/>
    <d v="2018-12-01T00:00:00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x v="28"/>
    <s v="Smart watch "/>
    <n v="327.75"/>
    <n v="297.07027734645828"/>
    <n v="1"/>
    <n v="81.940002440000001"/>
    <n v="327.75"/>
    <n v="245.80999756"/>
    <s v="CASH"/>
    <x v="0"/>
  </r>
  <r>
    <x v="753"/>
    <d v="2018-12-01T00:00:00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x v="28"/>
    <s v="Smart watch "/>
    <n v="327.75"/>
    <n v="297.07027734645828"/>
    <n v="1"/>
    <n v="0"/>
    <n v="327.75"/>
    <n v="327.75"/>
    <s v="DEBIT"/>
    <x v="2"/>
  </r>
  <r>
    <x v="754"/>
    <d v="2018-12-01T00:00:00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x v="28"/>
    <s v="Smart watch "/>
    <n v="327.75"/>
    <n v="297.07027734645828"/>
    <n v="1"/>
    <n v="3.2799999710000001"/>
    <n v="327.75"/>
    <n v="324.470000029"/>
    <s v="CASH"/>
    <x v="0"/>
  </r>
  <r>
    <x v="755"/>
    <d v="2018-12-01T00:00:00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x v="28"/>
    <s v="Smart watch "/>
    <n v="327.75"/>
    <n v="297.07027734645828"/>
    <n v="1"/>
    <n v="6.5599999430000002"/>
    <n v="327.75"/>
    <n v="321.19000005700002"/>
    <s v="DEBIT"/>
    <x v="2"/>
  </r>
  <r>
    <x v="756"/>
    <d v="2018-12-01T00:00:00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x v="757"/>
    <d v="2018-12-01T00:00:00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x v="758"/>
    <d v="2018-12-01T00:00:00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x v="759"/>
    <d v="2018-12-01T00:00:00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x v="760"/>
    <d v="2018-12-01T00:00:00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x v="761"/>
    <d v="2018-12-01T00:00:00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x v="28"/>
    <s v="Smart watch "/>
    <n v="327.75"/>
    <n v="297.07027734645828"/>
    <n v="1"/>
    <n v="29.5"/>
    <n v="327.75"/>
    <n v="298.25"/>
    <s v="TRANSFER"/>
    <x v="2"/>
  </r>
  <r>
    <x v="762"/>
    <d v="2018-12-01T00:00:00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x v="28"/>
    <s v="Smart watch "/>
    <n v="327.75"/>
    <n v="297.07027734645828"/>
    <n v="1"/>
    <n v="32.77999878"/>
    <n v="327.75"/>
    <n v="294.97000121999997"/>
    <s v="CASH"/>
    <x v="0"/>
  </r>
  <r>
    <x v="763"/>
    <d v="2018-12-01T00:00:00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9.33000183"/>
    <n v="327.75"/>
    <n v="288.41999816999999"/>
    <s v="TRANSFER"/>
    <x v="2"/>
  </r>
  <r>
    <x v="764"/>
    <d v="2018-12-01T00:00:00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2.61000061"/>
    <n v="327.75"/>
    <n v="285.13999939000001"/>
    <s v="CASH"/>
    <x v="0"/>
  </r>
  <r>
    <x v="765"/>
    <d v="2018-12-01T00:00:00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9.159999849999998"/>
    <n v="327.75"/>
    <n v="278.59000014999998"/>
    <s v="TRANSFER"/>
    <x v="2"/>
  </r>
  <r>
    <x v="766"/>
    <d v="2018-12-01T00:00:00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52.439998629999998"/>
    <n v="327.75"/>
    <n v="275.31000137000001"/>
    <s v="DEBIT"/>
    <x v="2"/>
  </r>
  <r>
    <x v="767"/>
    <d v="2018-12-01T00:00:00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x v="28"/>
    <s v="Smart watch "/>
    <n v="327.75"/>
    <n v="297.07027734645828"/>
    <n v="1"/>
    <n v="55.72000122"/>
    <n v="327.75"/>
    <n v="272.02999878000003"/>
    <s v="CASH"/>
    <x v="0"/>
  </r>
  <r>
    <x v="768"/>
    <d v="2018-12-01T00:00:00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x v="769"/>
    <d v="2018-12-01T00:00:00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x v="28"/>
    <s v="Smart watch "/>
    <n v="327.75"/>
    <n v="297.07027734645828"/>
    <n v="1"/>
    <n v="65.550003050000001"/>
    <n v="327.75"/>
    <n v="262.19999695000001"/>
    <s v="CASH"/>
    <x v="0"/>
  </r>
  <r>
    <x v="770"/>
    <d v="2018-12-01T00:00:00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81.940002440000001"/>
    <n v="327.75"/>
    <n v="245.80999756"/>
    <s v="CASH"/>
    <x v="0"/>
  </r>
  <r>
    <x v="771"/>
    <d v="2018-12-01T00:00:00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0"/>
    <n v="327.75"/>
    <n v="327.75"/>
    <s v="CASH"/>
    <x v="0"/>
  </r>
  <r>
    <x v="772"/>
    <d v="2018-12-01T00:00:00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x v="773"/>
    <d v="2018-11-01T00:00:0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x v="28"/>
    <s v="Smart watch "/>
    <n v="327.75"/>
    <n v="297.07027734645828"/>
    <n v="1"/>
    <n v="6.5599999430000002"/>
    <n v="327.75"/>
    <n v="321.19000005700002"/>
    <s v="CASH"/>
    <x v="0"/>
  </r>
  <r>
    <x v="774"/>
    <d v="2018-11-01T00:00:0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x v="775"/>
    <d v="2018-11-01T00:00:0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x v="776"/>
    <d v="2018-11-01T00:00:0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x v="777"/>
    <d v="2018-11-01T00:00:0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x v="778"/>
    <d v="2018-11-01T00:00:0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2.940000529999999"/>
    <n v="327.75"/>
    <n v="304.80999946999998"/>
    <s v="CASH"/>
    <x v="0"/>
  </r>
  <r>
    <x v="779"/>
    <d v="2018-11-01T00:00:0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9.5"/>
    <n v="327.75"/>
    <n v="298.25"/>
    <s v="DEBIT"/>
    <x v="2"/>
  </r>
  <r>
    <x v="780"/>
    <d v="2018-11-01T00:00:0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x v="28"/>
    <s v="Smart watch "/>
    <n v="327.75"/>
    <n v="297.07027734645828"/>
    <n v="1"/>
    <n v="32.77999878"/>
    <n v="327.75"/>
    <n v="294.97000121999997"/>
    <s v="DEBIT"/>
    <x v="2"/>
  </r>
  <r>
    <x v="781"/>
    <d v="2018-11-01T00:00:0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x v="28"/>
    <s v="Smart watch "/>
    <n v="327.75"/>
    <n v="297.07027734645828"/>
    <n v="1"/>
    <n v="39.33000183"/>
    <n v="327.75"/>
    <n v="288.41999816999999"/>
    <s v="CASH"/>
    <x v="0"/>
  </r>
  <r>
    <x v="782"/>
    <d v="2018-11-01T00:00:0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x v="28"/>
    <s v="Smart watch "/>
    <n v="327.75"/>
    <n v="297.07027734645828"/>
    <n v="1"/>
    <n v="42.61000061"/>
    <n v="327.75"/>
    <n v="285.13999939000001"/>
    <s v="DEBIT"/>
    <x v="2"/>
  </r>
  <r>
    <x v="783"/>
    <d v="2018-11-01T00:00:0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x v="28"/>
    <s v="Smart watch "/>
    <n v="327.75"/>
    <n v="297.07027734645828"/>
    <n v="1"/>
    <n v="49.159999849999998"/>
    <n v="327.75"/>
    <n v="278.59000014999998"/>
    <s v="CASH"/>
    <x v="0"/>
  </r>
  <r>
    <x v="784"/>
    <d v="2018-11-01T00:00:0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x v="28"/>
    <s v="Smart watch "/>
    <n v="327.75"/>
    <n v="297.07027734645828"/>
    <n v="1"/>
    <n v="52.439998629999998"/>
    <n v="327.75"/>
    <n v="275.31000137000001"/>
    <s v="TRANSFER"/>
    <x v="2"/>
  </r>
  <r>
    <x v="785"/>
    <d v="2018-11-01T00:00:0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x v="28"/>
    <s v="Smart watch "/>
    <n v="327.75"/>
    <n v="297.07027734645828"/>
    <n v="1"/>
    <n v="55.72000122"/>
    <n v="327.75"/>
    <n v="272.02999878000003"/>
    <s v="DEBIT"/>
    <x v="2"/>
  </r>
  <r>
    <x v="786"/>
    <d v="2018-11-01T00:00:0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x v="28"/>
    <s v="Smart watch "/>
    <n v="327.75"/>
    <n v="297.07027734645828"/>
    <n v="1"/>
    <n v="59"/>
    <n v="327.75"/>
    <n v="268.75"/>
    <s v="DEBIT"/>
    <x v="2"/>
  </r>
  <r>
    <x v="787"/>
    <d v="2018-11-01T00:00:0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x v="28"/>
    <s v="Smart watch "/>
    <n v="327.75"/>
    <n v="297.07027734645828"/>
    <n v="1"/>
    <n v="65.550003050000001"/>
    <n v="327.75"/>
    <n v="262.19999695000001"/>
    <s v="DEBIT"/>
    <x v="2"/>
  </r>
  <r>
    <x v="788"/>
    <d v="2018-11-01T00:00:0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x v="28"/>
    <s v="Smart watch "/>
    <n v="327.75"/>
    <n v="297.07027734645828"/>
    <n v="1"/>
    <n v="81.940002440000001"/>
    <n v="327.75"/>
    <n v="245.80999756"/>
    <s v="DEBIT"/>
    <x v="2"/>
  </r>
  <r>
    <x v="789"/>
    <d v="2018-11-01T00:00:0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x v="28"/>
    <s v="Smart watch "/>
    <n v="327.75"/>
    <n v="297.07027734645828"/>
    <n v="1"/>
    <n v="0"/>
    <n v="327.75"/>
    <n v="327.75"/>
    <s v="TRANSFER"/>
    <x v="2"/>
  </r>
  <r>
    <x v="790"/>
    <d v="2018-11-01T00:00:0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x v="28"/>
    <s v="Smart watch "/>
    <n v="327.75"/>
    <n v="297.07027734645828"/>
    <n v="1"/>
    <n v="3.2799999710000001"/>
    <n v="327.75"/>
    <n v="324.470000029"/>
    <s v="CASH"/>
    <x v="0"/>
  </r>
  <r>
    <x v="791"/>
    <d v="2018-11-01T00:00:0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x v="28"/>
    <s v="Smart watch "/>
    <n v="327.75"/>
    <n v="297.07027734645828"/>
    <n v="1"/>
    <n v="6.5599999430000002"/>
    <n v="327.75"/>
    <n v="321.19000005700002"/>
    <s v="TRANSFER"/>
    <x v="2"/>
  </r>
  <r>
    <x v="792"/>
    <d v="2018-11-01T00:00:0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x v="28"/>
    <s v="Smart watch "/>
    <n v="327.75"/>
    <n v="297.07027734645828"/>
    <n v="1"/>
    <n v="9.8299999239999991"/>
    <n v="327.75"/>
    <n v="317.92000007600001"/>
    <s v="DEBIT"/>
    <x v="2"/>
  </r>
  <r>
    <x v="793"/>
    <d v="2018-11-01T00:00:0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x v="28"/>
    <s v="Smart watch "/>
    <n v="327.75"/>
    <n v="297.07027734645828"/>
    <n v="1"/>
    <n v="13.10999966"/>
    <n v="327.75"/>
    <n v="314.64000034000003"/>
    <s v="CASH"/>
    <x v="0"/>
  </r>
  <r>
    <x v="794"/>
    <d v="2018-11-01T00:00:0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16.38999939"/>
    <n v="327.75"/>
    <n v="311.36000060999999"/>
    <s v="CASH"/>
    <x v="0"/>
  </r>
  <r>
    <x v="795"/>
    <d v="2018-11-01T00:00:0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x v="28"/>
    <s v="Smart watch "/>
    <n v="327.75"/>
    <n v="297.07027734645828"/>
    <n v="1"/>
    <n v="18.030000690000001"/>
    <n v="327.75"/>
    <n v="309.71999930999999"/>
    <s v="CASH"/>
    <x v="0"/>
  </r>
  <r>
    <x v="796"/>
    <d v="2018-11-01T00:00:0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x v="28"/>
    <s v="Smart watch "/>
    <n v="327.75"/>
    <n v="297.07027734645828"/>
    <n v="1"/>
    <n v="22.940000529999999"/>
    <n v="327.75"/>
    <n v="304.80999946999998"/>
    <s v="CASH"/>
    <x v="0"/>
  </r>
  <r>
    <x v="797"/>
    <d v="2018-11-01T00:00:0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x v="28"/>
    <s v="Smart watch "/>
    <n v="327.75"/>
    <n v="297.07027734645828"/>
    <n v="1"/>
    <n v="29.5"/>
    <n v="327.75"/>
    <n v="298.25"/>
    <s v="DEBIT"/>
    <x v="2"/>
  </r>
  <r>
    <x v="798"/>
    <d v="2018-11-01T00:00:0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x v="799"/>
    <d v="2018-11-01T00:00:0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x v="800"/>
    <d v="2018-11-01T00:00:0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x v="28"/>
    <s v="Smart watch "/>
    <n v="327.75"/>
    <n v="297.07027734645828"/>
    <n v="1"/>
    <n v="42.61000061"/>
    <n v="327.75"/>
    <n v="285.13999939000001"/>
    <s v="CASH"/>
    <x v="0"/>
  </r>
  <r>
    <x v="801"/>
    <d v="2018-11-01T00:00:0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DEBIT"/>
    <x v="2"/>
  </r>
  <r>
    <x v="802"/>
    <d v="2018-11-01T00:00:0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x v="28"/>
    <s v="Smart watch "/>
    <n v="327.75"/>
    <n v="297.07027734645828"/>
    <n v="1"/>
    <n v="52.439998629999998"/>
    <n v="327.75"/>
    <n v="275.31000137000001"/>
    <s v="DEBIT"/>
    <x v="2"/>
  </r>
  <r>
    <x v="803"/>
    <d v="2018-11-01T00:00:0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x v="804"/>
    <d v="2018-11-01T00:00:0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x v="28"/>
    <s v="Smart watch "/>
    <n v="327.75"/>
    <n v="297.07027734645828"/>
    <n v="1"/>
    <n v="59"/>
    <n v="327.75"/>
    <n v="268.75"/>
    <s v="CASH"/>
    <x v="0"/>
  </r>
  <r>
    <x v="805"/>
    <d v="2018-11-01T00:00:0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x v="28"/>
    <s v="Smart watch "/>
    <n v="327.75"/>
    <n v="297.07027734645828"/>
    <n v="1"/>
    <n v="65.550003050000001"/>
    <n v="327.75"/>
    <n v="262.19999695000001"/>
    <s v="TRANSFER"/>
    <x v="2"/>
  </r>
  <r>
    <x v="806"/>
    <d v="2018-11-01T00:00:0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x v="807"/>
    <d v="2018-11-01T00:00:0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x v="28"/>
    <s v="Smart watch "/>
    <n v="327.75"/>
    <n v="297.07027734645828"/>
    <n v="1"/>
    <n v="0"/>
    <n v="327.75"/>
    <n v="327.75"/>
    <s v="DEBIT"/>
    <x v="2"/>
  </r>
  <r>
    <x v="808"/>
    <d v="2018-11-01T00:00:0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.2799999710000001"/>
    <n v="327.75"/>
    <n v="324.470000029"/>
    <s v="DEBIT"/>
    <x v="2"/>
  </r>
  <r>
    <x v="809"/>
    <d v="2018-11-01T00:00:0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x v="28"/>
    <s v="Smart watch "/>
    <n v="327.75"/>
    <n v="297.07027734645828"/>
    <n v="1"/>
    <n v="6.5599999430000002"/>
    <n v="327.75"/>
    <n v="321.19000005700002"/>
    <s v="TRANSFER"/>
    <x v="2"/>
  </r>
  <r>
    <x v="810"/>
    <d v="2018-11-01T00:00:0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x v="811"/>
    <d v="2016-12-23T00:00:00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x v="812"/>
    <d v="2016-03-18T00:00:00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x v="671"/>
    <d v="2016-12-31T00:00:00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x v="813"/>
    <d v="2016-10-02T00:00:00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x v="670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x v="814"/>
    <d v="2016-01-04T00:00:00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x v="815"/>
    <d v="2015-11-19T00:00:00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x v="816"/>
    <d v="2016-10-01T00:00:00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814"/>
    <d v="2016-01-04T00:00:00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x v="7"/>
    <s v="Nike Men's Dri-FIT Victory Golf Polo"/>
    <n v="50"/>
    <n v="43.678035218757444"/>
    <n v="3"/>
    <n v="0"/>
    <n v="150"/>
    <n v="150"/>
    <s v="CASH"/>
    <x v="1"/>
  </r>
  <r>
    <x v="817"/>
    <d v="2015-11-30T00:00:00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x v="1"/>
    <s v="Under Armour Girls' Toddler Spine Surge Runni"/>
    <n v="39.990001679999999"/>
    <n v="34.198098313835338"/>
    <n v="3"/>
    <n v="23.989999770000001"/>
    <n v="119.97000503999999"/>
    <n v="95.980005269999992"/>
    <s v="CASH"/>
    <x v="1"/>
  </r>
  <r>
    <x v="818"/>
    <d v="2016-01-31T00:00:00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x v="2"/>
    <s v="Glove It Women's Mod Oval 3-Zip Carry All Gol"/>
    <n v="21.989999770000001"/>
    <n v="20.391999720066668"/>
    <n v="3"/>
    <n v="0.66000002599999996"/>
    <n v="65.969999310000006"/>
    <n v="65.309999284"/>
    <s v="CASH"/>
    <x v="1"/>
  </r>
  <r>
    <x v="819"/>
    <d v="2016-02-17T00:00:00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x v="2"/>
    <s v="Glove It Urban Brick Golf Towel"/>
    <n v="15.989999770000001"/>
    <n v="16.143866608000003"/>
    <n v="3"/>
    <n v="11.989999770000001"/>
    <n v="47.969999310000006"/>
    <n v="35.979999540000009"/>
    <s v="CASH"/>
    <x v="1"/>
  </r>
  <r>
    <x v="820"/>
    <d v="2015-07-11T00:00:00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x v="8"/>
    <s v="Team Golf St. Louis Cardinals Putter Grip"/>
    <n v="24.989999770000001"/>
    <n v="29.483249567625002"/>
    <n v="4"/>
    <n v="5.5"/>
    <n v="99.959999080000003"/>
    <n v="94.459999080000003"/>
    <s v="CASH"/>
    <x v="1"/>
  </r>
  <r>
    <x v="670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4"/>
    <n v="12"/>
    <n v="239.96000672"/>
    <n v="227.96000672"/>
    <s v="CASH"/>
    <x v="0"/>
  </r>
  <r>
    <x v="821"/>
    <d v="2016-01-04T00:00:00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x v="5"/>
    <s v="Perfect Fitness Perfect Rip Deck"/>
    <n v="59.990001679999999"/>
    <n v="54.488929209402009"/>
    <n v="4"/>
    <n v="24"/>
    <n v="239.96000672"/>
    <n v="215.96000672"/>
    <s v="CASH"/>
    <x v="0"/>
  </r>
  <r>
    <x v="822"/>
    <d v="2016-10-30T00:00:00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x v="5"/>
    <s v="Perfect Fitness Perfect Rip Deck"/>
    <n v="59.990001679999999"/>
    <n v="54.488929209402009"/>
    <n v="4"/>
    <n v="43.189998629999998"/>
    <n v="239.96000672"/>
    <n v="196.77000809"/>
    <s v="CASH"/>
    <x v="1"/>
  </r>
  <r>
    <x v="823"/>
    <d v="2015-12-26T00:00:0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x v="1"/>
    <s v="Under Armour Girls' Toddler Spine Surge Runni"/>
    <n v="39.990001679999999"/>
    <n v="34.198098313835338"/>
    <n v="4"/>
    <n v="6.4000000950000002"/>
    <n v="159.96000672"/>
    <n v="153.560006625"/>
    <s v="CASH"/>
    <x v="1"/>
  </r>
  <r>
    <x v="671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4"/>
    <n v="8"/>
    <n v="200"/>
    <n v="192"/>
    <s v="CASH"/>
    <x v="1"/>
  </r>
  <r>
    <x v="824"/>
    <d v="2015-01-12T00:00:00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x v="1"/>
    <s v="Under Armour Girls' Toddler Spine Surge Runni"/>
    <n v="39.990001679999999"/>
    <n v="34.198098313835338"/>
    <n v="4"/>
    <n v="8"/>
    <n v="159.96000672"/>
    <n v="151.96000672"/>
    <s v="CASH"/>
    <x v="1"/>
  </r>
  <r>
    <x v="825"/>
    <d v="2015-11-16T00:00:00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x v="7"/>
    <s v="Nike Men's Dri-FIT Victory Golf Polo"/>
    <n v="50"/>
    <n v="43.678035218757444"/>
    <n v="4"/>
    <n v="11"/>
    <n v="200"/>
    <n v="189"/>
    <s v="CASH"/>
    <x v="1"/>
  </r>
  <r>
    <x v="826"/>
    <d v="2015-11-11T00:00:00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x v="1"/>
    <s v="Under Armour Girls' Toddler Spine Surge Runni"/>
    <n v="39.990001679999999"/>
    <n v="34.198098313835338"/>
    <n v="4"/>
    <n v="28.790000920000001"/>
    <n v="159.96000672"/>
    <n v="131.17000579999998"/>
    <s v="CASH"/>
    <x v="1"/>
  </r>
  <r>
    <x v="667"/>
    <d v="2016-10-25T00:00:00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x v="7"/>
    <s v="Nike Men's Dri-FIT Victory Golf Polo"/>
    <n v="50"/>
    <n v="43.678035218757444"/>
    <n v="4"/>
    <n v="36"/>
    <n v="200"/>
    <n v="164"/>
    <s v="CASH"/>
    <x v="1"/>
  </r>
  <r>
    <x v="827"/>
    <d v="2015-12-19T00:00:00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x v="8"/>
    <s v="Team Golf St. Louis Cardinals Putter Grip"/>
    <n v="24.989999770000001"/>
    <n v="29.483249567625002"/>
    <n v="4"/>
    <n v="4"/>
    <n v="99.959999080000003"/>
    <n v="95.959999080000003"/>
    <s v="CASH"/>
    <x v="1"/>
  </r>
  <r>
    <x v="828"/>
    <d v="2016-09-02T00:00:00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x v="829"/>
    <d v="2015-12-23T00:00:00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830"/>
    <d v="2016-03-30T00:00:00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x v="831"/>
    <d v="2016-03-25T00:00:00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x v="15"/>
    <s v="adidas Kids' F5 Messi FG Soccer Cleat"/>
    <n v="34.990001679999999"/>
    <n v="40.283001997"/>
    <n v="5"/>
    <n v="20.989999770000001"/>
    <n v="174.9500084"/>
    <n v="153.96000863"/>
    <s v="TRANSFER"/>
    <x v="2"/>
  </r>
  <r>
    <x v="832"/>
    <d v="2016-01-13T00:00:00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x v="3"/>
    <s v="Under Armour Women's Ignite PIP VI Slide"/>
    <n v="31.989999770000001"/>
    <n v="27.763856872771434"/>
    <n v="5"/>
    <n v="0"/>
    <n v="159.94999885000001"/>
    <n v="159.94999885000001"/>
    <s v="TRANSFER"/>
    <x v="2"/>
  </r>
  <r>
    <x v="833"/>
    <d v="2016-03-22T00:00:00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x v="0"/>
    <s v="Nike Women's Tempo Shorts"/>
    <n v="30"/>
    <n v="34.094166694333332"/>
    <n v="5"/>
    <n v="0"/>
    <n v="150"/>
    <n v="150"/>
    <s v="TRANSFER"/>
    <x v="2"/>
  </r>
  <r>
    <x v="834"/>
    <d v="2015-02-11T00:00:00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x v="835"/>
    <d v="2016-10-28T00:00:00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x v="836"/>
    <d v="2016-09-03T00:00:0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x v="837"/>
    <d v="2016-09-16T00:00:00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x v="838"/>
    <d v="2015-12-15T00:00:00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x v="0"/>
    <s v="Nike Men's Free 5.0+ Running Shoe"/>
    <n v="99.989997860000003"/>
    <n v="95.114003926871064"/>
    <n v="5"/>
    <n v="84.989997860000003"/>
    <n v="499.94998930000003"/>
    <n v="414.95999144000001"/>
    <s v="TRANSFER"/>
    <x v="2"/>
  </r>
  <r>
    <x v="839"/>
    <d v="2016-09-27T00:00:00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x v="3"/>
    <s v="Under Armour Women's Ignite Slide"/>
    <n v="31.989999770000001"/>
    <n v="27.113333001333334"/>
    <n v="5"/>
    <n v="28.790000920000001"/>
    <n v="159.94999885000001"/>
    <n v="131.15999793"/>
    <s v="TRANSFER"/>
    <x v="2"/>
  </r>
  <r>
    <x v="840"/>
    <d v="2016-11-29T00:00:00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x v="841"/>
    <d v="2015-06-11T00:00:00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x v="5"/>
    <s v="Perfect Fitness Perfect Rip Deck"/>
    <n v="59.990001679999999"/>
    <n v="54.488929209402009"/>
    <n v="5"/>
    <n v="16.5"/>
    <n v="299.9500084"/>
    <n v="283.4500084"/>
    <s v="TRANSFER"/>
    <x v="2"/>
  </r>
  <r>
    <x v="842"/>
    <d v="2015-05-12T00:00:00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x v="5"/>
    <s v="Perfect Fitness Perfect Rip Deck"/>
    <n v="59.990001679999999"/>
    <n v="54.488929209402009"/>
    <n v="5"/>
    <n v="16.5"/>
    <n v="299.9500084"/>
    <n v="283.4500084"/>
    <s v="TRANSFER"/>
    <x v="2"/>
  </r>
  <r>
    <x v="843"/>
    <d v="2015-11-29T00:00:00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4"/>
    <d v="2016-07-01T00:00:00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5"/>
    <d v="2016-11-18T00:00:00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6"/>
    <d v="2016-09-14T00:00:00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7"/>
    <d v="2015-09-12T00:00:00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x v="848"/>
    <d v="2016-03-02T00:00:00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x v="834"/>
    <d v="2015-02-11T00:00:00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x v="849"/>
    <d v="2016-07-02T00:00:00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850"/>
    <d v="2016-02-23T00:00:0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851"/>
    <d v="2016-11-17T00:00:00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2.5"/>
    <n v="250"/>
    <n v="247.5"/>
    <s v="TRANSFER"/>
    <x v="2"/>
  </r>
  <r>
    <x v="840"/>
    <d v="2016-11-29T00:00:00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x v="7"/>
    <s v="Nike Men's Dri-FIT Victory Golf Polo"/>
    <n v="50"/>
    <n v="43.678035218757444"/>
    <n v="5"/>
    <n v="5"/>
    <n v="250"/>
    <n v="245"/>
    <s v="TRANSFER"/>
    <x v="2"/>
  </r>
  <r>
    <x v="852"/>
    <d v="2015-11-17T00:00:00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x v="1"/>
    <s v="Under Armour Girls' Toddler Spine Surge Runni"/>
    <n v="39.990001679999999"/>
    <n v="34.198098313835338"/>
    <n v="5"/>
    <n v="8"/>
    <n v="199.9500084"/>
    <n v="191.9500084"/>
    <s v="TRANSFER"/>
    <x v="2"/>
  </r>
  <r>
    <x v="853"/>
    <d v="2017-03-01T00:00:00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x v="7"/>
    <s v="Nike Men's Dri-FIT Victory Golf Polo"/>
    <n v="50"/>
    <n v="43.678035218757444"/>
    <n v="5"/>
    <n v="12.5"/>
    <n v="250"/>
    <n v="237.5"/>
    <s v="TRANSFER"/>
    <x v="2"/>
  </r>
  <r>
    <x v="854"/>
    <d v="2016-10-13T00:00:00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12.5"/>
    <n v="250"/>
    <n v="237.5"/>
    <s v="TRANSFER"/>
    <x v="2"/>
  </r>
  <r>
    <x v="855"/>
    <d v="2015-06-11T00:00:00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x v="7"/>
    <s v="Nike Men's Dri-FIT Victory Golf Polo"/>
    <n v="50"/>
    <n v="43.678035218757444"/>
    <n v="5"/>
    <n v="13.75"/>
    <n v="250"/>
    <n v="236.25"/>
    <s v="TRANSFER"/>
    <x v="2"/>
  </r>
  <r>
    <x v="856"/>
    <d v="2015-06-11T00:00:00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x v="7"/>
    <s v="Nike Men's Dri-FIT Victory Golf Polo"/>
    <n v="50"/>
    <n v="43.678035218757444"/>
    <n v="5"/>
    <n v="17.5"/>
    <n v="250"/>
    <n v="232.5"/>
    <s v="TRANSFER"/>
    <x v="2"/>
  </r>
  <r>
    <x v="857"/>
    <d v="2016-01-16T00:00:00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x v="7"/>
    <s v="Nike Men's Dri-FIT Victory Golf Polo"/>
    <n v="50"/>
    <n v="43.678035218757444"/>
    <n v="5"/>
    <n v="17.5"/>
    <n v="250"/>
    <n v="232.5"/>
    <s v="TRANSFER"/>
    <x v="2"/>
  </r>
  <r>
    <x v="858"/>
    <d v="2015-12-28T00:00:00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696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59"/>
    <d v="2016-01-25T00:00:00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0"/>
    <d v="2015-11-17T00:00:00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1"/>
    <d v="2018-01-26T00:00:00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x v="29"/>
    <s v="Summer dresses"/>
    <n v="215.82000729999999"/>
    <n v="186.82667412499998"/>
    <n v="1"/>
    <n v="19.420000080000001"/>
    <n v="215.82000729999999"/>
    <n v="196.40000721999999"/>
    <s v="DEBIT"/>
    <x v="2"/>
  </r>
  <r>
    <x v="862"/>
    <d v="2016-04-02T00:00:00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3"/>
    <d v="2016-03-03T00:00:00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4"/>
    <d v="2016-03-24T00:00:00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5"/>
    <d v="2017-12-22T00:00:0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x v="25"/>
    <s v="Children's heaters"/>
    <n v="357.10000609999997"/>
    <n v="263.94000818499995"/>
    <n v="1"/>
    <n v="32.13999939"/>
    <n v="357.10000609999997"/>
    <n v="324.96000670999996"/>
    <s v="DEBIT"/>
    <x v="2"/>
  </r>
  <r>
    <x v="866"/>
    <d v="2015-12-25T00:00:00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693"/>
    <d v="2015-12-20T00:00:00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x v="708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7"/>
    <d v="2015-05-12T00:00:00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8"/>
    <d v="2015-11-16T00:00:00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711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9"/>
    <d v="2016-09-09T00:00:0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x v="4"/>
    <s v="Nike Men's CJ Elite 2 TD Football Cleat"/>
    <n v="129.9900055"/>
    <n v="110.80340837177086"/>
    <n v="1"/>
    <n v="13"/>
    <n v="129.9900055"/>
    <n v="116.9900055"/>
    <s v="DEBIT"/>
    <x v="2"/>
  </r>
  <r>
    <x v="870"/>
    <d v="2016-11-06T00:00:00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x v="3"/>
    <s v="Under Armour Men's Compression EV SL Slide"/>
    <n v="44.990001679999999"/>
    <n v="31.547668386333335"/>
    <n v="2"/>
    <n v="15.30000019"/>
    <n v="89.980003359999998"/>
    <n v="74.680003169999992"/>
    <s v="CASH"/>
    <x v="1"/>
  </r>
  <r>
    <x v="871"/>
    <d v="2016-08-24T00:00:00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x v="14"/>
    <s v="Under Armour Women's Micro G Skulpt Running S"/>
    <n v="54.97000122"/>
    <n v="38.635001181666667"/>
    <n v="2"/>
    <n v="19.790000920000001"/>
    <n v="109.94000244"/>
    <n v="90.150001520000004"/>
    <s v="CASH"/>
    <x v="1"/>
  </r>
  <r>
    <x v="872"/>
    <d v="2016-04-13T00:00:00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CASH"/>
    <x v="1"/>
  </r>
  <r>
    <x v="873"/>
    <d v="2016-05-22T00:00:00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x v="5"/>
    <s v="Perfect Fitness Perfect Rip Deck"/>
    <n v="59.990001679999999"/>
    <n v="54.488929209402009"/>
    <n v="2"/>
    <n v="24"/>
    <n v="119.98000336"/>
    <n v="95.980003359999998"/>
    <s v="CASH"/>
    <x v="1"/>
  </r>
  <r>
    <x v="874"/>
    <d v="2016-08-05T00:00:00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x v="3"/>
    <s v="Under Armour Men's Compression EV SL Slide"/>
    <n v="44.990001679999999"/>
    <n v="31.547668386333335"/>
    <n v="3"/>
    <n v="6.75"/>
    <n v="134.97000503999999"/>
    <n v="128.22000503999999"/>
    <s v="TRANSFER"/>
    <x v="2"/>
  </r>
  <r>
    <x v="875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1"/>
    <n v="299.96999357999999"/>
    <n v="278.96999357999999"/>
    <s v="TRANSFER"/>
    <x v="2"/>
  </r>
  <r>
    <x v="876"/>
    <d v="2016-08-14T00:00:00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x v="875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x v="877"/>
    <d v="2016-05-18T00:00:00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x v="5"/>
    <s v="Perfect Fitness Perfect Rip Deck"/>
    <n v="59.990001679999999"/>
    <n v="54.488929209402009"/>
    <n v="3"/>
    <n v="9"/>
    <n v="179.97000503999999"/>
    <n v="170.97000503999999"/>
    <s v="TRANSFER"/>
    <x v="2"/>
  </r>
  <r>
    <x v="878"/>
    <d v="2016-05-05T00:00:0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x v="5"/>
    <s v="Perfect Fitness Perfect Rip Deck"/>
    <n v="59.990001679999999"/>
    <n v="54.488929209402009"/>
    <n v="3"/>
    <n v="12.600000380000001"/>
    <n v="179.97000503999999"/>
    <n v="167.37000465999998"/>
    <s v="TRANSFER"/>
    <x v="2"/>
  </r>
  <r>
    <x v="879"/>
    <d v="2016-04-21T00:00:00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x v="880"/>
    <d v="2016-01-07T00:00:00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x v="1"/>
    <s v="Under Armour Girls' Toddler Spine Surge Runni"/>
    <n v="39.990001679999999"/>
    <n v="34.198098313835338"/>
    <n v="3"/>
    <n v="1.2000000479999999"/>
    <n v="119.97000503999999"/>
    <n v="118.77000499199998"/>
    <s v="TRANSFER"/>
    <x v="2"/>
  </r>
  <r>
    <x v="879"/>
    <d v="2016-04-21T00:00:00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x v="9"/>
    <s v="adidas Men's Germany Black Crest Away Tee"/>
    <n v="25"/>
    <n v="17.922466723766668"/>
    <n v="3"/>
    <n v="1.5"/>
    <n v="75"/>
    <n v="73.5"/>
    <s v="TRANSFER"/>
    <x v="2"/>
  </r>
  <r>
    <x v="881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8"/>
    <n v="150"/>
    <n v="132"/>
    <s v="TRANSFER"/>
    <x v="2"/>
  </r>
  <r>
    <x v="874"/>
    <d v="2016-08-05T00:00:00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x v="7"/>
    <s v="Nike Men's Dri-FIT Victory Golf Polo"/>
    <n v="50"/>
    <n v="43.678035218757444"/>
    <n v="3"/>
    <n v="18"/>
    <n v="150"/>
    <n v="132"/>
    <s v="TRANSFER"/>
    <x v="2"/>
  </r>
  <r>
    <x v="881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9.5"/>
    <n v="150"/>
    <n v="130.5"/>
    <s v="TRANSFER"/>
    <x v="2"/>
  </r>
  <r>
    <x v="882"/>
    <d v="2016-08-30T00:00:00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883"/>
    <d v="2016-07-27T00:00:00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884"/>
    <d v="2016-07-17T00:00:00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x v="8"/>
    <s v="Team Golf Pittsburgh Steelers Putter Grip"/>
    <n v="24.989999770000001"/>
    <n v="19.858499913833334"/>
    <n v="3"/>
    <n v="0.75"/>
    <n v="74.969999310000006"/>
    <n v="74.219999310000006"/>
    <s v="TRANSFER"/>
    <x v="2"/>
  </r>
  <r>
    <x v="885"/>
    <d v="2016-06-07T00:00:00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x v="2"/>
    <s v="Glove It Urban Brick Golf Towel"/>
    <n v="15.989999770000001"/>
    <n v="16.143866608000003"/>
    <n v="3"/>
    <n v="7.6799998279999997"/>
    <n v="47.969999310000006"/>
    <n v="40.289999482000006"/>
    <s v="TRANSFER"/>
    <x v="2"/>
  </r>
  <r>
    <x v="886"/>
    <d v="2016-07-25T00:00:00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x v="5"/>
    <s v="Perfect Fitness Perfect Rip Deck"/>
    <n v="59.990001679999999"/>
    <n v="54.488929209402009"/>
    <n v="3"/>
    <n v="23.399999619999999"/>
    <n v="179.97000503999999"/>
    <n v="156.57000542"/>
    <s v="CASH"/>
    <x v="1"/>
  </r>
  <r>
    <x v="872"/>
    <d v="2016-04-13T00:00:00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x v="11"/>
    <s v="Nike Men's Comfort 2 Slide"/>
    <n v="44.990001679999999"/>
    <n v="30.409585080374999"/>
    <n v="3"/>
    <n v="20.25"/>
    <n v="134.97000503999999"/>
    <n v="114.72000503999999"/>
    <s v="CASH"/>
    <x v="1"/>
  </r>
  <r>
    <x v="887"/>
    <d v="2016-05-20T00:00:00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x v="0"/>
    <s v="Nike Men's Free 5.0+ Running Shoe"/>
    <n v="99.989997860000003"/>
    <n v="95.114003926871064"/>
    <n v="3"/>
    <n v="6"/>
    <n v="299.96999357999999"/>
    <n v="293.96999357999999"/>
    <s v="CASH"/>
    <x v="0"/>
  </r>
  <r>
    <x v="888"/>
    <d v="2016-03-07T00:00:00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x v="0"/>
    <s v="Nike Men's Free 5.0+ Running Shoe"/>
    <n v="99.989997860000003"/>
    <n v="95.114003926871064"/>
    <n v="3"/>
    <n v="21"/>
    <n v="299.96999357999999"/>
    <n v="278.96999357999999"/>
    <s v="CASH"/>
    <x v="0"/>
  </r>
  <r>
    <x v="888"/>
    <d v="2016-03-07T00:00:00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873"/>
    <d v="2016-05-22T00:00:00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x v="7"/>
    <s v="Nike Men's Dri-FIT Victory Golf Polo"/>
    <n v="50"/>
    <n v="43.678035218757444"/>
    <n v="3"/>
    <n v="4.5"/>
    <n v="150"/>
    <n v="145.5"/>
    <s v="CASH"/>
    <x v="1"/>
  </r>
  <r>
    <x v="889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3"/>
    <n v="10.5"/>
    <n v="150"/>
    <n v="139.5"/>
    <s v="CASH"/>
    <x v="1"/>
  </r>
  <r>
    <x v="886"/>
    <d v="2016-07-25T00:00:00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x v="7"/>
    <s v="Nike Men's Dri-FIT Victory Golf Polo"/>
    <n v="50"/>
    <n v="43.678035218757444"/>
    <n v="4"/>
    <n v="34"/>
    <n v="200"/>
    <n v="166"/>
    <s v="CASH"/>
    <x v="1"/>
  </r>
  <r>
    <x v="890"/>
    <d v="2016-04-13T00:00:00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x v="3"/>
    <s v="Under Armour Women's Ignite PIP VI Slide"/>
    <n v="31.989999770000001"/>
    <n v="27.763856872771434"/>
    <n v="4"/>
    <n v="1.2799999710000001"/>
    <n v="127.95999908"/>
    <n v="126.67999910900001"/>
    <s v="CASH"/>
    <x v="1"/>
  </r>
  <r>
    <x v="891"/>
    <d v="2016-05-07T00:00: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x v="5"/>
    <s v="Perfect Fitness Perfect Rip Deck"/>
    <n v="59.990001679999999"/>
    <n v="54.488929209402009"/>
    <n v="4"/>
    <n v="31.190000529999999"/>
    <n v="239.96000672"/>
    <n v="208.77000619"/>
    <s v="CASH"/>
    <x v="0"/>
  </r>
  <r>
    <x v="892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47.990001679999999"/>
    <n v="239.96000672"/>
    <n v="191.97000503999999"/>
    <s v="CASH"/>
    <x v="1"/>
  </r>
  <r>
    <x v="893"/>
    <d v="2016-10-04T00:00:00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x v="894"/>
    <d v="2016-06-13T00:00:00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x v="892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x v="889"/>
    <d v="2016-08-08T00:00:00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x v="889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4"/>
    <n v="30"/>
    <n v="200"/>
    <n v="170"/>
    <s v="CASH"/>
    <x v="1"/>
  </r>
  <r>
    <x v="895"/>
    <d v="2016-07-04T00:00:00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x v="5"/>
    <s v="Perfect Fitness Perfect Rip Deck"/>
    <n v="59.990001679999999"/>
    <n v="54.488929209402009"/>
    <n v="5"/>
    <n v="16.5"/>
    <n v="299.9500084"/>
    <n v="283.4500084"/>
    <s v="CASH"/>
    <x v="0"/>
  </r>
  <r>
    <x v="896"/>
    <d v="2016-06-28T00:00:00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x v="897"/>
    <d v="2016-06-26T00:00:00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x v="1"/>
    <s v="Under Armour Girls' Toddler Spine Surge Runni"/>
    <n v="39.990001679999999"/>
    <n v="34.198098313835338"/>
    <n v="5"/>
    <n v="20"/>
    <n v="199.9500084"/>
    <n v="179.9500084"/>
    <s v="CASH"/>
    <x v="1"/>
  </r>
  <r>
    <x v="898"/>
    <d v="2016-08-16T00:00:00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x v="7"/>
    <s v="Nike Men's Dri-FIT Victory Golf Polo"/>
    <n v="50"/>
    <n v="43.678035218757444"/>
    <n v="5"/>
    <n v="25"/>
    <n v="250"/>
    <n v="225"/>
    <s v="CASH"/>
    <x v="0"/>
  </r>
  <r>
    <x v="887"/>
    <d v="2016-05-20T00:00:00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x v="7"/>
    <s v="Nike Men's Dri-FIT Victory Golf Polo"/>
    <n v="50"/>
    <n v="43.678035218757444"/>
    <n v="5"/>
    <n v="42.5"/>
    <n v="250"/>
    <n v="207.5"/>
    <s v="CASH"/>
    <x v="0"/>
  </r>
  <r>
    <x v="893"/>
    <d v="2016-10-04T00:00:00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x v="8"/>
    <s v="Team Golf Pittsburgh Steelers Putter Grip"/>
    <n v="24.989999770000001"/>
    <n v="19.858499913833334"/>
    <n v="5"/>
    <n v="3.75"/>
    <n v="124.94999885"/>
    <n v="121.19999885"/>
    <s v="CASH"/>
    <x v="1"/>
  </r>
  <r>
    <x v="899"/>
    <d v="2016-04-07T00:00:00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x v="0"/>
    <s v="Nike Men's Free 5.0+ Running Shoe"/>
    <n v="99.989997860000003"/>
    <n v="95.114003926871064"/>
    <n v="5"/>
    <n v="89.989997860000003"/>
    <n v="499.94998930000003"/>
    <n v="409.95999144000001"/>
    <s v="TRANSFER"/>
    <x v="2"/>
  </r>
  <r>
    <x v="900"/>
    <d v="2016-05-25T00:00:00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x v="901"/>
    <d v="2016-08-08T00:00:00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9"/>
    <n v="299.9500084"/>
    <n v="290.9500084"/>
    <s v="TRANSFER"/>
    <x v="2"/>
  </r>
  <r>
    <x v="902"/>
    <d v="2016-08-18T00:00:00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x v="903"/>
    <d v="2016-07-31T00:00:0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x v="904"/>
    <d v="2016-05-15T00:00:00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x v="9"/>
    <s v="TYR Boys' Team Digi Jammer"/>
    <n v="39.990001679999999"/>
    <n v="30.892751576250003"/>
    <n v="5"/>
    <n v="0"/>
    <n v="199.9500084"/>
    <n v="199.9500084"/>
    <s v="TRANSFER"/>
    <x v="2"/>
  </r>
  <r>
    <x v="905"/>
    <d v="2016-08-23T00:00:00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x v="906"/>
    <d v="2016-08-25T00:00:00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x v="907"/>
    <d v="2016-04-06T00:00:00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x v="7"/>
    <s v="Nike Men's Dri-FIT Victory Golf Polo"/>
    <n v="50"/>
    <n v="43.678035218757444"/>
    <n v="5"/>
    <n v="40"/>
    <n v="250"/>
    <n v="210"/>
    <s v="TRANSFER"/>
    <x v="2"/>
  </r>
  <r>
    <x v="906"/>
    <d v="2016-08-25T00:00:00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x v="3"/>
    <s v="Bridgestone e6 Straight Distance NFL San Dieg"/>
    <n v="31.989999770000001"/>
    <n v="24.284221986666665"/>
    <n v="5"/>
    <n v="25.590000150000002"/>
    <n v="159.94999885000001"/>
    <n v="134.35999870000001"/>
    <s v="TRANSFER"/>
    <x v="2"/>
  </r>
  <r>
    <x v="908"/>
    <d v="2016-04-20T00:00:00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x v="3"/>
    <s v="Under Armour Men's Compression EV SL Slide"/>
    <n v="44.990001679999999"/>
    <n v="31.547668386333335"/>
    <n v="5"/>
    <n v="4.5"/>
    <n v="224.9500084"/>
    <n v="220.4500084"/>
    <s v="TRANSFER"/>
    <x v="2"/>
  </r>
  <r>
    <x v="909"/>
    <d v="2016-07-27T00:00:00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x v="0"/>
    <s v="Nike Men's Free 5.0+ Running Shoe"/>
    <n v="99.989997860000003"/>
    <n v="95.114003926871064"/>
    <n v="5"/>
    <n v="45"/>
    <n v="499.94998930000003"/>
    <n v="454.94998930000003"/>
    <s v="TRANSFER"/>
    <x v="2"/>
  </r>
  <r>
    <x v="910"/>
    <d v="2016-08-16T00:00:00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911"/>
    <d v="2016-07-31T00:00:0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x v="912"/>
    <d v="2016-05-31T00:00:00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x v="3"/>
    <s v="Under Armour Men's Compression EV SL Slide"/>
    <n v="44.990001679999999"/>
    <n v="31.547668386333335"/>
    <n v="5"/>
    <n v="40.490001679999999"/>
    <n v="224.9500084"/>
    <n v="184.46000672"/>
    <s v="TRANSFER"/>
    <x v="2"/>
  </r>
  <r>
    <x v="913"/>
    <d v="2016-04-15T00:00:00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3"/>
    <n v="299.9500084"/>
    <n v="296.9500084"/>
    <s v="TRANSFER"/>
    <x v="2"/>
  </r>
  <r>
    <x v="914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9"/>
    <n v="299.9500084"/>
    <n v="290.9500084"/>
    <s v="TRANSFER"/>
    <x v="2"/>
  </r>
  <r>
    <x v="914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12"/>
    <n v="299.9500084"/>
    <n v="287.9500084"/>
    <s v="TRANSFER"/>
    <x v="2"/>
  </r>
  <r>
    <x v="915"/>
    <d v="2016-04-15T00:00:00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x v="5"/>
    <s v="Perfect Fitness Perfect Rip Deck"/>
    <n v="59.990001679999999"/>
    <n v="54.488929209402009"/>
    <n v="5"/>
    <n v="16.5"/>
    <n v="299.9500084"/>
    <n v="283.4500084"/>
    <s v="TRANSFER"/>
    <x v="2"/>
  </r>
  <r>
    <x v="916"/>
    <d v="2016-07-14T00:00:00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x v="5"/>
    <s v="Perfect Fitness Perfect Rip Deck"/>
    <n v="59.990001679999999"/>
    <n v="54.488929209402009"/>
    <n v="5"/>
    <n v="27"/>
    <n v="299.9500084"/>
    <n v="272.9500084"/>
    <s v="TRANSFER"/>
    <x v="2"/>
  </r>
  <r>
    <x v="917"/>
    <d v="2016-05-12T00:00:00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x v="918"/>
    <d v="2016-08-20T00:00:00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x v="919"/>
    <d v="2016-10-04T00:00:00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x v="7"/>
    <s v="Nike Men's Dri-FIT Victory Golf Polo"/>
    <n v="50"/>
    <n v="43.678035218757444"/>
    <n v="5"/>
    <n v="2.5"/>
    <n v="250"/>
    <n v="247.5"/>
    <s v="TRANSFER"/>
    <x v="2"/>
  </r>
  <r>
    <x v="920"/>
    <d v="2016-06-08T00:00:0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x v="921"/>
    <d v="2016-10-15T00:00:00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x v="7"/>
    <s v="Nike Men's Dri-FIT Victory Golf Polo"/>
    <n v="50"/>
    <n v="43.678035218757444"/>
    <n v="5"/>
    <n v="12.5"/>
    <n v="250"/>
    <n v="237.5"/>
    <s v="TRANSFER"/>
    <x v="2"/>
  </r>
  <r>
    <x v="922"/>
    <d v="2016-08-18T00:00:00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x v="1"/>
    <s v="Under Armour Girls' Toddler Spine Surge Runni"/>
    <n v="39.990001679999999"/>
    <n v="34.198098313835338"/>
    <n v="5"/>
    <n v="14"/>
    <n v="199.9500084"/>
    <n v="185.9500084"/>
    <s v="TRANSFER"/>
    <x v="2"/>
  </r>
  <r>
    <x v="923"/>
    <d v="2016-06-16T00:00:00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x v="7"/>
    <s v="Nike Men's Dri-FIT Victory Golf Polo"/>
    <n v="50"/>
    <n v="43.678035218757444"/>
    <n v="5"/>
    <n v="25"/>
    <n v="250"/>
    <n v="225"/>
    <s v="TRANSFER"/>
    <x v="2"/>
  </r>
  <r>
    <x v="924"/>
    <d v="2016-07-07T00:00:00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x v="7"/>
    <s v="Nike Men's Dri-FIT Victory Golf Polo"/>
    <n v="50"/>
    <n v="43.678035218757444"/>
    <n v="5"/>
    <n v="32.5"/>
    <n v="250"/>
    <n v="217.5"/>
    <s v="TRANSFER"/>
    <x v="2"/>
  </r>
  <r>
    <x v="913"/>
    <d v="2016-04-15T00:00:00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x v="7"/>
    <s v="Nike Men's Dri-FIT Victory Golf Polo"/>
    <n v="50"/>
    <n v="43.678035218757444"/>
    <n v="5"/>
    <n v="37.5"/>
    <n v="250"/>
    <n v="212.5"/>
    <s v="TRANSFER"/>
    <x v="2"/>
  </r>
  <r>
    <x v="925"/>
    <d v="2016-04-27T00:00:00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x v="7"/>
    <s v="Nike Men's Dri-FIT Victory Golf Polo"/>
    <n v="50"/>
    <n v="43.678035218757444"/>
    <n v="5"/>
    <n v="40"/>
    <n v="250"/>
    <n v="210"/>
    <s v="TRANSFER"/>
    <x v="2"/>
  </r>
  <r>
    <x v="922"/>
    <d v="2016-08-18T00:00:00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45"/>
    <n v="250"/>
    <n v="205"/>
    <s v="TRANSFER"/>
    <x v="2"/>
  </r>
  <r>
    <x v="926"/>
    <d v="2016-06-21T00:00:00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x v="7"/>
    <s v="Nike Men's Dri-FIT Victory Golf Polo"/>
    <n v="50"/>
    <n v="43.678035218757444"/>
    <n v="5"/>
    <n v="50"/>
    <n v="250"/>
    <n v="200"/>
    <s v="TRANSFER"/>
    <x v="2"/>
  </r>
  <r>
    <x v="927"/>
    <d v="2016-01-04T00:00:00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x v="8"/>
    <s v="Team Golf San Francisco Giants Putter Grip"/>
    <n v="24.989999770000001"/>
    <n v="18.459749817000002"/>
    <n v="5"/>
    <n v="11.25"/>
    <n v="124.94999885"/>
    <n v="113.69999885"/>
    <s v="TRANSFER"/>
    <x v="2"/>
  </r>
  <r>
    <x v="921"/>
    <d v="2016-10-15T00:00:00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x v="3"/>
    <s v="Titleist Pro V1x Golf Balls"/>
    <n v="47.990001679999999"/>
    <n v="51.274287170714288"/>
    <n v="5"/>
    <n v="24"/>
    <n v="239.9500084"/>
    <n v="215.9500084"/>
    <s v="TRANSFER"/>
    <x v="2"/>
  </r>
  <r>
    <x v="928"/>
    <d v="2016-08-04T00:00:00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x v="15"/>
    <s v="adidas Kids' F5 Messi FG Soccer Cleat"/>
    <n v="34.990001679999999"/>
    <n v="40.283001997"/>
    <n v="5"/>
    <n v="8.75"/>
    <n v="174.9500084"/>
    <n v="166.2000084"/>
    <s v="TRANSFER"/>
    <x v="2"/>
  </r>
  <r>
    <x v="929"/>
    <d v="2016-05-31T00:00:00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x v="930"/>
    <d v="2016-07-24T00:00:00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x v="3"/>
    <s v="Under Armour Women's Ignite Slide"/>
    <n v="31.989999770000001"/>
    <n v="27.113333001333334"/>
    <n v="5"/>
    <n v="20.790000920000001"/>
    <n v="159.94999885000001"/>
    <n v="139.15999793"/>
    <s v="TRANSFER"/>
    <x v="2"/>
  </r>
  <r>
    <x v="931"/>
    <d v="2016-08-17T00:00:00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x v="0"/>
    <s v="Nike Men's Free 5.0+ Running Shoe"/>
    <n v="99.989997860000003"/>
    <n v="95.114003926871064"/>
    <n v="5"/>
    <n v="64.989997860000003"/>
    <n v="499.94998930000003"/>
    <n v="434.95999144000001"/>
    <s v="TRANSFER"/>
    <x v="2"/>
  </r>
  <r>
    <x v="932"/>
    <d v="2016-08-30T00:00:00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933"/>
    <d v="2016-06-13T00:00:00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x v="934"/>
    <d v="2016-08-16T00:00:00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x v="929"/>
    <d v="2016-05-31T00:00:00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x v="5"/>
    <s v="Perfect Fitness Perfect Rip Deck"/>
    <n v="59.990001679999999"/>
    <n v="54.488929209402009"/>
    <n v="5"/>
    <n v="0"/>
    <n v="299.9500084"/>
    <n v="299.9500084"/>
    <s v="TRANSFER"/>
    <x v="2"/>
  </r>
  <r>
    <x v="935"/>
    <d v="2016-06-19T00:00:00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x v="5"/>
    <s v="Perfect Fitness Perfect Rip Deck"/>
    <n v="59.990001679999999"/>
    <n v="54.488929209402009"/>
    <n v="5"/>
    <n v="12"/>
    <n v="299.9500084"/>
    <n v="287.9500084"/>
    <s v="TRANSFER"/>
    <x v="2"/>
  </r>
  <r>
    <x v="936"/>
    <d v="2016-06-18T00:00:00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x v="5"/>
    <s v="Perfect Fitness Perfect Rip Deck"/>
    <n v="59.990001679999999"/>
    <n v="54.488929209402009"/>
    <n v="5"/>
    <n v="16.5"/>
    <n v="299.9500084"/>
    <n v="283.4500084"/>
    <s v="TRANSFER"/>
    <x v="2"/>
  </r>
  <r>
    <x v="937"/>
    <d v="2016-11-28T00:00:00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x v="938"/>
    <d v="2016-05-29T00:00:0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939"/>
    <d v="2016-12-05T00:00:00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940"/>
    <d v="2017-08-01T00:00:00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941"/>
    <d v="2016-11-13T00:00:00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942"/>
    <d v="2016-06-22T00:00:00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943"/>
    <d v="2016-07-26T00:00:00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944"/>
    <d v="2016-11-16T00:00:00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x v="7"/>
    <s v="Nike Men's Dri-FIT Victory Golf Polo"/>
    <n v="50"/>
    <n v="43.678035218757444"/>
    <n v="5"/>
    <n v="5"/>
    <n v="250"/>
    <n v="245"/>
    <s v="TRANSFER"/>
    <x v="2"/>
  </r>
  <r>
    <x v="945"/>
    <d v="2016-04-16T00:00:00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x v="1"/>
    <s v="Under Armour Girls' Toddler Spine Surge Runni"/>
    <n v="39.990001679999999"/>
    <n v="34.198098313835338"/>
    <n v="5"/>
    <n v="8"/>
    <n v="199.9500084"/>
    <n v="191.9500084"/>
    <s v="TRANSFER"/>
    <x v="2"/>
  </r>
  <r>
    <x v="937"/>
    <d v="2016-11-28T00:00:00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x v="7"/>
    <s v="Nike Men's Dri-FIT Victory Golf Polo"/>
    <n v="50"/>
    <n v="43.678035218757444"/>
    <n v="5"/>
    <n v="22.5"/>
    <n v="250"/>
    <n v="227.5"/>
    <s v="TRANSFER"/>
    <x v="2"/>
  </r>
  <r>
    <x v="936"/>
    <d v="2016-06-18T00:00:00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x v="1"/>
    <s v="Under Armour Girls' Toddler Spine Surge Runni"/>
    <n v="39.990001679999999"/>
    <n v="34.198098313835338"/>
    <n v="5"/>
    <n v="18"/>
    <n v="199.9500084"/>
    <n v="181.9500084"/>
    <s v="TRANSFER"/>
    <x v="2"/>
  </r>
  <r>
    <x v="946"/>
    <d v="2016-07-30T00:00:00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22.5"/>
    <n v="250"/>
    <n v="227.5"/>
    <s v="TRANSFER"/>
    <x v="2"/>
  </r>
  <r>
    <x v="947"/>
    <d v="2016-06-26T00:00:00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x v="1"/>
    <s v="Under Armour Girls' Toddler Spine Surge Runni"/>
    <n v="39.990001679999999"/>
    <n v="34.198098313835338"/>
    <n v="5"/>
    <n v="18"/>
    <n v="199.9500084"/>
    <n v="181.9500084"/>
    <s v="TRANSFER"/>
    <x v="2"/>
  </r>
  <r>
    <x v="948"/>
    <d v="2016-08-16T00:00:00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x v="949"/>
    <d v="2016-04-18T00:00:00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x v="7"/>
    <s v="Nike Men's Dri-FIT Victory Golf Polo"/>
    <n v="50"/>
    <n v="43.678035218757444"/>
    <n v="5"/>
    <n v="50"/>
    <n v="250"/>
    <n v="200"/>
    <s v="TRANSFER"/>
    <x v="2"/>
  </r>
  <r>
    <x v="950"/>
    <d v="2016-03-04T00:00:00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x v="951"/>
    <d v="2016-11-04T00:00:00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x v="12"/>
    <s v="Hirzl Women's Soffft Flex Golf Glove"/>
    <n v="17.989999770000001"/>
    <n v="16.2799997318"/>
    <n v="5"/>
    <n v="4.5"/>
    <n v="89.94999885"/>
    <n v="85.44999885"/>
    <s v="TRANSFER"/>
    <x v="2"/>
  </r>
  <r>
    <x v="952"/>
    <d v="2016-06-21T00:00:00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x v="3"/>
    <s v="Bridgestone e6 Straight Distance NFL Tennesse"/>
    <n v="31.989999770000001"/>
    <n v="23.973333102666668"/>
    <n v="5"/>
    <n v="14.399999619999999"/>
    <n v="159.94999885000001"/>
    <n v="145.54999923000003"/>
    <s v="TRANSFER"/>
    <x v="2"/>
  </r>
  <r>
    <x v="953"/>
    <d v="2016-03-07T00:00:00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x v="2"/>
    <s v="Glove It Imperial Golf Towel"/>
    <n v="15.989999770000001"/>
    <n v="12.230249713200003"/>
    <n v="5"/>
    <n v="11.989999770000001"/>
    <n v="79.94999885"/>
    <n v="67.959999080000003"/>
    <s v="TRANSFER"/>
    <x v="2"/>
  </r>
  <r>
    <x v="954"/>
    <d v="2016-04-19T00:00:00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x v="8"/>
    <s v="Team Golf Tennessee Volunteers Putter Grip"/>
    <n v="24.989999770000001"/>
    <n v="16.911999892000001"/>
    <n v="5"/>
    <n v="31.239999770000001"/>
    <n v="124.94999885"/>
    <n v="93.709999080000003"/>
    <s v="TRANSFER"/>
    <x v="2"/>
  </r>
  <r>
    <x v="955"/>
    <d v="2016-02-04T00:00:00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x v="956"/>
    <d v="2016-04-24T00:00:0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x v="957"/>
    <d v="2016-05-27T00:00:00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958"/>
    <d v="2016-07-23T00:00:00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x v="959"/>
    <d v="2016-01-07T00:00:00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x v="5"/>
    <s v="Perfect Fitness Perfect Rip Deck"/>
    <n v="59.990001679999999"/>
    <n v="54.488929209402009"/>
    <n v="5"/>
    <n v="9"/>
    <n v="299.9500084"/>
    <n v="290.9500084"/>
    <s v="TRANSFER"/>
    <x v="2"/>
  </r>
  <r>
    <x v="960"/>
    <d v="2016-05-05T00:00:0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961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961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9.990001679999999"/>
    <n v="299.9500084"/>
    <n v="239.96000672"/>
    <s v="TRANSFER"/>
    <x v="2"/>
  </r>
  <r>
    <x v="962"/>
    <d v="2016-04-20T00:00:00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x v="963"/>
    <d v="2016-12-05T00:00:00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x v="964"/>
    <d v="2016-06-24T00:00:00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x v="7"/>
    <s v="Nike Men's Dri-FIT Victory Golf Polo"/>
    <n v="50"/>
    <n v="43.678035218757444"/>
    <n v="5"/>
    <n v="42.5"/>
    <n v="250"/>
    <n v="207.5"/>
    <s v="TRANSFER"/>
    <x v="2"/>
  </r>
  <r>
    <x v="965"/>
    <d v="2016-06-14T00:00:00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x v="3"/>
    <s v="Bridgestone e6 Straight Distance NFL Tennesse"/>
    <n v="31.989999770000001"/>
    <n v="23.973333102666668"/>
    <n v="5"/>
    <n v="25.590000150000002"/>
    <n v="159.94999885000001"/>
    <n v="134.35999870000001"/>
    <s v="TRANSFER"/>
    <x v="2"/>
  </r>
  <r>
    <x v="955"/>
    <d v="2016-02-04T00:00:00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x v="3"/>
    <s v="Titleist Pro V1x High Numbers Golf Balls"/>
    <n v="47.990001679999999"/>
    <n v="41.802334851666664"/>
    <n v="5"/>
    <n v="47.990001679999999"/>
    <n v="239.9500084"/>
    <n v="191.96000672"/>
    <s v="TRANSFER"/>
    <x v="2"/>
  </r>
  <r>
    <x v="966"/>
    <d v="2016-06-17T00:00:00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x v="967"/>
    <d v="2016-05-05T00:00:0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968"/>
    <d v="2016-05-19T00:00:00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x v="1"/>
    <s v="Under Armour Girls' Toddler Spine Surge Runni"/>
    <n v="39.990001679999999"/>
    <n v="34.198098313835338"/>
    <n v="2"/>
    <n v="2.4000000950000002"/>
    <n v="79.980003359999998"/>
    <n v="77.580003265000002"/>
    <s v="TRANSFER"/>
    <x v="2"/>
  </r>
  <r>
    <x v="969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5"/>
    <n v="100"/>
    <n v="85"/>
    <s v="TRANSFER"/>
    <x v="2"/>
  </r>
  <r>
    <x v="969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6"/>
    <n v="100"/>
    <n v="84"/>
    <s v="TRANSFER"/>
    <x v="2"/>
  </r>
  <r>
    <x v="970"/>
    <d v="2016-05-22T00:00:00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x v="0"/>
    <s v="Nike Men's Free 5.0+ Running Shoe"/>
    <n v="99.989997860000003"/>
    <n v="95.114003926871064"/>
    <n v="2"/>
    <n v="0"/>
    <n v="199.97999572000001"/>
    <n v="199.97999572000001"/>
    <s v="TRANSFER"/>
    <x v="2"/>
  </r>
  <r>
    <x v="971"/>
    <d v="2016-07-30T00:00:00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x v="0"/>
    <s v="Nike Men's Free 5.0+ Running Shoe"/>
    <n v="99.989997860000003"/>
    <n v="95.114003926871064"/>
    <n v="2"/>
    <n v="2"/>
    <n v="199.97999572000001"/>
    <n v="197.97999572000001"/>
    <s v="TRANSFER"/>
    <x v="2"/>
  </r>
  <r>
    <x v="972"/>
    <d v="2016-07-22T00:00:00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x v="973"/>
    <d v="2016-04-26T00:00:00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x v="974"/>
    <d v="2016-10-05T00:00:0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x v="14"/>
    <s v="Under Armour Women's Micro G Skulpt Running S"/>
    <n v="54.97000122"/>
    <n v="38.635001181666667"/>
    <n v="2"/>
    <n v="5.5"/>
    <n v="109.94000244"/>
    <n v="104.44000244"/>
    <s v="TRANSFER"/>
    <x v="2"/>
  </r>
  <r>
    <x v="975"/>
    <d v="2016-06-27T00:00:00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x v="976"/>
    <d v="2016-08-15T00:00:00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x v="0"/>
    <s v="Nike Men's Free 5.0+ Running Shoe"/>
    <n v="99.989997860000003"/>
    <n v="95.114003926871064"/>
    <n v="2"/>
    <n v="24"/>
    <n v="199.97999572000001"/>
    <n v="175.97999572000001"/>
    <s v="TRANSFER"/>
    <x v="2"/>
  </r>
  <r>
    <x v="977"/>
    <d v="2016-12-17T00:00:00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x v="974"/>
    <d v="2016-10-05T00:00:0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x v="5"/>
    <s v="Perfect Fitness Perfect Rip Deck"/>
    <n v="59.990001679999999"/>
    <n v="54.488929209402009"/>
    <n v="2"/>
    <n v="1.2000000479999999"/>
    <n v="119.98000336"/>
    <n v="118.78000331199999"/>
    <s v="TRANSFER"/>
    <x v="2"/>
  </r>
  <r>
    <x v="978"/>
    <d v="2016-07-16T00:00:00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979"/>
    <d v="2016-06-16T00:00:00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980"/>
    <d v="2016-08-17T00:00:00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981"/>
    <d v="2016-04-27T00:00:00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2"/>
    <n v="6"/>
    <n v="119.98000336"/>
    <n v="113.98000336"/>
    <s v="TRANSFER"/>
    <x v="2"/>
  </r>
  <r>
    <x v="982"/>
    <d v="2016-04-05T00:00:00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6"/>
    <n v="119.98000336"/>
    <n v="113.98000336"/>
    <s v="TRANSFER"/>
    <x v="2"/>
  </r>
  <r>
    <x v="983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x v="983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984"/>
    <d v="2016-06-30T00:00:00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971"/>
    <d v="2016-07-30T00:00:00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x v="985"/>
    <d v="2016-02-06T00:00:00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x v="5"/>
    <s v="Perfect Fitness Perfect Rip Deck"/>
    <n v="59.990001679999999"/>
    <n v="54.488929209402009"/>
    <n v="2"/>
    <n v="30"/>
    <n v="119.98000336"/>
    <n v="89.980003359999998"/>
    <s v="TRANSFER"/>
    <x v="2"/>
  </r>
  <r>
    <x v="986"/>
    <d v="2016-08-04T00:00:00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x v="7"/>
    <s v="Nike Men's Dri-FIT Victory Golf Polo"/>
    <n v="50"/>
    <n v="43.678035218757444"/>
    <n v="2"/>
    <n v="2"/>
    <n v="100"/>
    <n v="98"/>
    <s v="TRANSFER"/>
    <x v="2"/>
  </r>
  <r>
    <x v="987"/>
    <d v="2016-05-24T00:00:00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x v="988"/>
    <d v="2016-07-19T00:00:00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x v="989"/>
    <d v="2016-07-25T00:00:00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x v="9"/>
    <s v="adidas Men's Germany Black Crest Away Tee"/>
    <n v="25"/>
    <n v="17.922466723766668"/>
    <n v="2"/>
    <n v="2"/>
    <n v="50"/>
    <n v="48"/>
    <s v="TRANSFER"/>
    <x v="2"/>
  </r>
  <r>
    <x v="990"/>
    <d v="2016-05-28T00:00:0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x v="7"/>
    <s v="Nike Men's Dri-FIT Victory Golf Polo"/>
    <n v="50"/>
    <n v="43.678035218757444"/>
    <n v="2"/>
    <n v="4"/>
    <n v="100"/>
    <n v="96"/>
    <s v="TRANSFER"/>
    <x v="2"/>
  </r>
  <r>
    <x v="991"/>
    <d v="2016-05-21T00:00:00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x v="7"/>
    <s v="Nike Men's Dri-FIT Victory Golf Polo"/>
    <n v="50"/>
    <n v="43.678035218757444"/>
    <n v="2"/>
    <n v="7"/>
    <n v="100"/>
    <n v="93"/>
    <s v="TRANSFER"/>
    <x v="2"/>
  </r>
  <r>
    <x v="992"/>
    <d v="2016-06-30T00:00:00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x v="1"/>
    <s v="Columbia Men's PFG Anchor Tough T-Shirt"/>
    <n v="30"/>
    <n v="37.315110652333338"/>
    <n v="2"/>
    <n v="4.1999998090000004"/>
    <n v="60"/>
    <n v="55.800000191000002"/>
    <s v="TRANSFER"/>
    <x v="2"/>
  </r>
  <r>
    <x v="993"/>
    <d v="2016-05-23T00:00:00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x v="994"/>
    <d v="2016-07-13T00:00:00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x v="995"/>
    <d v="2016-07-06T00:00:00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x v="7"/>
    <s v="Nike Men's Dri-FIT Victory Golf Polo"/>
    <n v="50"/>
    <n v="43.678035218757444"/>
    <n v="2"/>
    <n v="12"/>
    <n v="100"/>
    <n v="88"/>
    <s v="TRANSFER"/>
    <x v="2"/>
  </r>
  <r>
    <x v="996"/>
    <d v="2016-08-07T00:00:00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x v="997"/>
    <d v="2016-07-08T00:00:00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x v="7"/>
    <s v="Nike Men's Dri-FIT Victory Golf Polo"/>
    <n v="50"/>
    <n v="43.678035218757444"/>
    <n v="2"/>
    <n v="15"/>
    <n v="100"/>
    <n v="85"/>
    <s v="TRANSFER"/>
    <x v="2"/>
  </r>
  <r>
    <x v="998"/>
    <d v="2016-02-11T00:00:00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x v="7"/>
    <s v="Nike Men's Dri-FIT Victory Golf Polo"/>
    <n v="50"/>
    <n v="43.678035218757444"/>
    <n v="2"/>
    <n v="18"/>
    <n v="100"/>
    <n v="82"/>
    <s v="TRANSFER"/>
    <x v="2"/>
  </r>
  <r>
    <x v="999"/>
    <d v="2016-04-14T00:00:00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x v="1000"/>
    <d v="2016-07-14T00:00:00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x v="1001"/>
    <d v="2016-07-29T00:00:00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x v="3"/>
    <s v="Titleist Pro V1x Golf Balls"/>
    <n v="47.990001679999999"/>
    <n v="51.274287170714288"/>
    <n v="2"/>
    <n v="3.8399999139999998"/>
    <n v="95.980003359999998"/>
    <n v="92.140003445999994"/>
    <s v="TRANSFER"/>
    <x v="2"/>
  </r>
  <r>
    <x v="1002"/>
    <d v="2016-07-22T00:00:00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x v="3"/>
    <s v="Titleist Pro V1x High Numbers Golf Balls"/>
    <n v="47.990001679999999"/>
    <n v="41.802334851666664"/>
    <n v="2"/>
    <n v="4.8000001909999996"/>
    <n v="95.980003359999998"/>
    <n v="91.180003169000003"/>
    <s v="TRANSFER"/>
    <x v="2"/>
  </r>
  <r>
    <x v="1003"/>
    <d v="2016-10-07T00:00:00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x v="8"/>
    <s v="Team Golf New England Patriots Putter Grip"/>
    <n v="24.989999770000001"/>
    <n v="31.600000078500003"/>
    <n v="2"/>
    <n v="2.75"/>
    <n v="49.979999540000001"/>
    <n v="47.229999540000001"/>
    <s v="TRANSFER"/>
    <x v="2"/>
  </r>
  <r>
    <x v="1004"/>
    <d v="2016-04-04T00:00:00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x v="3"/>
    <s v="Under Armour Men's Compression EV SL Slide"/>
    <n v="44.990001679999999"/>
    <n v="31.547668386333335"/>
    <n v="2"/>
    <n v="4.5"/>
    <n v="89.980003359999998"/>
    <n v="85.480003359999998"/>
    <s v="TRANSFER"/>
    <x v="2"/>
  </r>
  <r>
    <x v="1005"/>
    <d v="2016-07-05T00:00:0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x v="0"/>
    <s v="Nike Women's Tempo Shorts"/>
    <n v="30"/>
    <n v="34.094166694333332"/>
    <n v="2"/>
    <n v="4.1999998090000004"/>
    <n v="60"/>
    <n v="55.800000191000002"/>
    <s v="TRANSFER"/>
    <x v="2"/>
  </r>
  <r>
    <x v="1006"/>
    <d v="2016-07-21T00:00:00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x v="1007"/>
    <d v="2016-06-20T00:00:00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x v="16"/>
    <s v="Under Armour Hustle Storm Medium Duffle Bag"/>
    <n v="34.990001679999999"/>
    <n v="25.521801568600001"/>
    <n v="2"/>
    <n v="7"/>
    <n v="69.980003359999998"/>
    <n v="62.980003359999998"/>
    <s v="TRANSFER"/>
    <x v="2"/>
  </r>
  <r>
    <x v="1008"/>
    <d v="2016-04-22T00:00:00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x v="0"/>
    <s v="Nike Men's Free 5.0+ Running Shoe"/>
    <n v="99.989997860000003"/>
    <n v="95.114003926871064"/>
    <n v="2"/>
    <n v="30"/>
    <n v="199.97999572000001"/>
    <n v="169.97999572000001"/>
    <s v="TRANSFER"/>
    <x v="2"/>
  </r>
  <r>
    <x v="1009"/>
    <d v="2016-06-14T00:00:00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x v="3"/>
    <s v="Under Armour Women's Ignite PIP VI Slide"/>
    <n v="31.989999770000001"/>
    <n v="27.763856872771434"/>
    <n v="2"/>
    <n v="9.6000003809999992"/>
    <n v="63.979999540000001"/>
    <n v="54.379999159"/>
    <s v="TRANSFER"/>
    <x v="2"/>
  </r>
  <r>
    <x v="1010"/>
    <d v="2016-10-06T00:00:00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x v="0"/>
    <s v="Nike Men's Free 5.0+ Running Shoe"/>
    <n v="99.989997860000003"/>
    <n v="95.114003926871064"/>
    <n v="2"/>
    <n v="50"/>
    <n v="199.97999572000001"/>
    <n v="149.97999572000001"/>
    <s v="TRANSFER"/>
    <x v="2"/>
  </r>
  <r>
    <x v="1011"/>
    <d v="2016-07-27T00:00:00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x v="1012"/>
    <d v="2016-05-27T00:00:00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x v="1013"/>
    <d v="2016-09-04T00:00:00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x v="5"/>
    <s v="Perfect Fitness Perfect Rip Deck"/>
    <n v="59.990001679999999"/>
    <n v="54.488929209402009"/>
    <n v="2"/>
    <n v="12"/>
    <n v="119.98000336"/>
    <n v="107.98000336"/>
    <s v="TRANSFER"/>
    <x v="2"/>
  </r>
  <r>
    <x v="1014"/>
    <d v="2016-10-31T00:00:00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x v="1015"/>
    <d v="2016-06-24T00:00:00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x v="5"/>
    <s v="Perfect Fitness Perfect Rip Deck"/>
    <n v="59.990001679999999"/>
    <n v="54.488929209402009"/>
    <n v="2"/>
    <n v="18"/>
    <n v="119.98000336"/>
    <n v="101.98000336"/>
    <s v="TRANSFER"/>
    <x v="2"/>
  </r>
  <r>
    <x v="1016"/>
    <d v="2016-06-13T00:00:00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1017"/>
    <d v="2016-07-04T00:00:00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x v="1018"/>
    <d v="2016-07-26T00:00:00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x v="1019"/>
    <d v="2016-09-05T00:00:00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2"/>
    <n v="1"/>
    <n v="100"/>
    <n v="99"/>
    <s v="TRANSFER"/>
    <x v="2"/>
  </r>
  <r>
    <x v="1020"/>
    <d v="2016-05-04T00:00:00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x v="1021"/>
    <d v="2016-03-06T00:00:00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1022"/>
    <d v="2016-04-19T00:00:00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1023"/>
    <d v="2016-07-28T00:00:00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x v="7"/>
    <s v="Nike Men's Dri-FIT Victory Golf Polo"/>
    <n v="50"/>
    <n v="43.678035218757444"/>
    <n v="2"/>
    <n v="7"/>
    <n v="100"/>
    <n v="93"/>
    <s v="TRANSFER"/>
    <x v="2"/>
  </r>
  <r>
    <x v="1024"/>
    <d v="2016-06-25T00:00:0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x v="9"/>
    <s v="adidas Youth Germany Black/Red Away Match Soc"/>
    <n v="70"/>
    <n v="62.759999940857142"/>
    <n v="2"/>
    <n v="12.600000380000001"/>
    <n v="140"/>
    <n v="127.39999962"/>
    <s v="TRANSFER"/>
    <x v="2"/>
  </r>
  <r>
    <x v="1025"/>
    <d v="2016-04-08T00:00:00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x v="7"/>
    <s v="Nike Men's Dri-FIT Victory Golf Polo"/>
    <n v="50"/>
    <n v="43.678035218757444"/>
    <n v="2"/>
    <n v="9"/>
    <n v="100"/>
    <n v="91"/>
    <s v="TRANSFER"/>
    <x v="2"/>
  </r>
  <r>
    <x v="1026"/>
    <d v="2016-05-23T00:00:00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x v="1027"/>
    <d v="2016-07-26T00:00:00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5"/>
    <n v="100"/>
    <n v="85"/>
    <s v="TRANSFER"/>
    <x v="2"/>
  </r>
  <r>
    <x v="1028"/>
    <d v="2016-07-25T00:00:00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x v="1029"/>
    <d v="2016-04-14T00:00:00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7"/>
    <n v="100"/>
    <n v="83"/>
    <s v="TRANSFER"/>
    <x v="2"/>
  </r>
  <r>
    <x v="1030"/>
    <d v="2016-03-06T00:00:00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x v="7"/>
    <s v="Nike Men's Dri-FIT Victory Golf Polo"/>
    <n v="50"/>
    <n v="43.678035218757444"/>
    <n v="2"/>
    <n v="17"/>
    <n v="100"/>
    <n v="83"/>
    <s v="TRANSFER"/>
    <x v="2"/>
  </r>
  <r>
    <x v="1031"/>
    <d v="2016-09-06T00:00:00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x v="7"/>
    <s v="Nike Men's Dri-FIT Victory Golf Polo"/>
    <n v="50"/>
    <n v="43.678035218757444"/>
    <n v="2"/>
    <n v="18"/>
    <n v="100"/>
    <n v="82"/>
    <s v="TRANSFER"/>
    <x v="2"/>
  </r>
  <r>
    <x v="1032"/>
    <d v="2016-05-30T00:00:00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x v="7"/>
    <s v="Nike Men's Dri-FIT Victory Golf Polo"/>
    <n v="50"/>
    <n v="43.678035218757444"/>
    <n v="2"/>
    <n v="18"/>
    <n v="100"/>
    <n v="82"/>
    <s v="TRANSFER"/>
    <x v="2"/>
  </r>
  <r>
    <x v="1033"/>
    <d v="2016-07-27T00:00:00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x v="8"/>
    <s v="Team Golf Texas Longhorns Putter Grip"/>
    <n v="24.989999770000001"/>
    <n v="20.52742837007143"/>
    <n v="2"/>
    <n v="1"/>
    <n v="49.979999540000001"/>
    <n v="48.979999540000001"/>
    <s v="TRANSFER"/>
    <x v="2"/>
  </r>
  <r>
    <x v="1034"/>
    <d v="2016-04-20T00:00:00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x v="5"/>
    <s v="Perfect Fitness Perfect Rip Deck"/>
    <n v="59.990001679999999"/>
    <n v="54.488929209402009"/>
    <n v="2"/>
    <n v="0"/>
    <n v="119.98000336"/>
    <n v="119.98000336"/>
    <s v="TRANSFER"/>
    <x v="2"/>
  </r>
  <r>
    <x v="1035"/>
    <d v="2016-12-06T00:00:00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1036"/>
    <d v="2016-12-14T00:00:00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x v="5"/>
    <s v="Perfect Fitness Perfect Rip Deck"/>
    <n v="59.990001679999999"/>
    <n v="54.488929209402009"/>
    <n v="2"/>
    <n v="19.200000760000002"/>
    <n v="119.98000336"/>
    <n v="100.78000259999999"/>
    <s v="TRANSFER"/>
    <x v="2"/>
  </r>
  <r>
    <x v="1037"/>
    <d v="2016-04-28T00:00:00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x v="5"/>
    <s v="Perfect Fitness Perfect Rip Deck"/>
    <n v="59.990001679999999"/>
    <n v="54.488929209402009"/>
    <n v="2"/>
    <n v="30"/>
    <n v="119.98000336"/>
    <n v="89.980003359999998"/>
    <s v="TRANSFER"/>
    <x v="2"/>
  </r>
  <r>
    <x v="1038"/>
    <d v="2016-12-08T00:00:00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x v="1"/>
    <s v="Under Armour Girls' Toddler Spine Surge Runni"/>
    <n v="39.990001679999999"/>
    <n v="34.198098313835338"/>
    <n v="2"/>
    <n v="1.6000000240000001"/>
    <n v="79.980003359999998"/>
    <n v="78.380003336000001"/>
    <s v="TRANSFER"/>
    <x v="2"/>
  </r>
  <r>
    <x v="1039"/>
    <d v="2016-05-23T00:00:00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x v="1038"/>
    <d v="2016-12-08T00:00:00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x v="1040"/>
    <d v="2016-06-19T00:00:00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x v="8"/>
    <s v="Team Golf Texas Longhorns Putter Grip"/>
    <n v="24.989999770000001"/>
    <n v="20.52742837007143"/>
    <n v="2"/>
    <n v="0.5"/>
    <n v="49.979999540000001"/>
    <n v="49.479999540000001"/>
    <s v="TRANSFER"/>
    <x v="2"/>
  </r>
  <r>
    <x v="1041"/>
    <d v="2016-06-06T00:00:00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x v="2"/>
    <s v="Glove It Imperial Golf Towel"/>
    <n v="15.989999770000001"/>
    <n v="12.230249713200003"/>
    <n v="2"/>
    <n v="1.7599999900000001"/>
    <n v="31.979999540000001"/>
    <n v="30.219999550000001"/>
    <s v="TRANSFER"/>
    <x v="2"/>
  </r>
  <r>
    <x v="1038"/>
    <d v="2016-12-08T00:00:00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x v="12"/>
    <s v="Glove It Women's Mod Oval Golf Glove"/>
    <n v="19.989999770000001"/>
    <n v="13.40499973"/>
    <n v="2"/>
    <n v="2.7999999519999998"/>
    <n v="39.979999540000001"/>
    <n v="37.179999588000001"/>
    <s v="TRANSFER"/>
    <x v="2"/>
  </r>
  <r>
    <x v="1042"/>
    <d v="2016-10-17T00:00:0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x v="13"/>
    <s v="Nike Dri-FIT Crew Sock 6 Pack"/>
    <n v="22"/>
    <n v="19.656208341820829"/>
    <n v="2"/>
    <n v="0"/>
    <n v="44"/>
    <n v="44"/>
    <s v="DEBIT"/>
    <x v="2"/>
  </r>
  <r>
    <x v="1043"/>
    <d v="2016-08-21T00:00:00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1"/>
    <n v="0.87999999500000003"/>
    <n v="22"/>
    <n v="21.120000005000001"/>
    <s v="DEBIT"/>
    <x v="2"/>
  </r>
  <r>
    <x v="1044"/>
    <d v="2016-08-19T00:00:00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x v="13"/>
    <s v="Nike Dri-FIT Crew Sock 6 Pack"/>
    <n v="22"/>
    <n v="19.656208341820829"/>
    <n v="2"/>
    <n v="1.7599999900000001"/>
    <n v="44"/>
    <n v="42.240000010000003"/>
    <s v="CASH"/>
    <x v="1"/>
  </r>
  <r>
    <x v="1045"/>
    <d v="2016-08-18T00:00:00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1"/>
    <n v="1.1000000240000001"/>
    <n v="22"/>
    <n v="20.899999976"/>
    <s v="TRANSFER"/>
    <x v="2"/>
  </r>
  <r>
    <x v="1046"/>
    <d v="2016-10-08T00:00:0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1.210000038"/>
    <n v="22"/>
    <n v="20.789999962"/>
    <s v="DEBIT"/>
    <x v="2"/>
  </r>
  <r>
    <x v="1047"/>
    <d v="2016-09-08T00:00:00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x v="13"/>
    <s v="Nike Dri-FIT Crew Sock 6 Pack"/>
    <n v="22"/>
    <n v="19.656208341820829"/>
    <n v="3"/>
    <n v="3.2999999519999998"/>
    <n v="66"/>
    <n v="62.700000048"/>
    <s v="DEBIT"/>
    <x v="2"/>
  </r>
  <r>
    <x v="1048"/>
    <d v="2016-07-08T00:00:00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x v="13"/>
    <s v="Nike Dri-FIT Crew Sock 6 Pack"/>
    <n v="22"/>
    <n v="19.656208341820829"/>
    <n v="3"/>
    <n v="3.630000114"/>
    <n v="66"/>
    <n v="62.369999886000002"/>
    <s v="CASH"/>
    <x v="1"/>
  </r>
  <r>
    <x v="920"/>
    <d v="2016-06-08T00:00:0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x v="13"/>
    <s v="Nike Dri-FIT Crew Sock 6 Pack"/>
    <n v="22"/>
    <n v="19.656208341820829"/>
    <n v="4"/>
    <n v="17.600000380000001"/>
    <n v="88"/>
    <n v="70.399999620000003"/>
    <s v="TRANSFER"/>
    <x v="2"/>
  </r>
  <r>
    <x v="1049"/>
    <d v="2016-03-08T00:00:00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x v="13"/>
    <s v="Nike Dri-FIT Crew Sock 6 Pack"/>
    <n v="22"/>
    <n v="19.656208341820829"/>
    <n v="1"/>
    <n v="1.539999962"/>
    <n v="22"/>
    <n v="20.460000038"/>
    <s v="TRANSFER"/>
    <x v="2"/>
  </r>
  <r>
    <x v="1050"/>
    <d v="2016-03-08T00:00:00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x v="13"/>
    <s v="Nike Dri-FIT Crew Sock 6 Pack"/>
    <n v="22"/>
    <n v="19.656208341820829"/>
    <n v="4"/>
    <n v="22"/>
    <n v="88"/>
    <n v="66"/>
    <s v="TRANSFER"/>
    <x v="2"/>
  </r>
  <r>
    <x v="1051"/>
    <d v="2016-02-08T00:00:00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x v="13"/>
    <s v="Nike Dri-FIT Crew Sock 6 Pack"/>
    <n v="22"/>
    <n v="19.656208341820829"/>
    <n v="3"/>
    <n v="4.6199998860000004"/>
    <n v="66"/>
    <n v="61.380000113999998"/>
    <s v="DEBIT"/>
    <x v="2"/>
  </r>
  <r>
    <x v="1052"/>
    <d v="2016-01-08T00:00:00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x v="13"/>
    <s v="Nike Dri-FIT Crew Sock 6 Pack"/>
    <n v="22"/>
    <n v="19.656208341820829"/>
    <n v="3"/>
    <n v="5.9400000569999998"/>
    <n v="66"/>
    <n v="60.059999943000001"/>
    <s v="CASH"/>
    <x v="1"/>
  </r>
  <r>
    <x v="1053"/>
    <d v="2016-07-31T00:00:0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x v="13"/>
    <s v="Nike Dri-FIT Crew Sock 6 Pack"/>
    <n v="22"/>
    <n v="19.656208341820829"/>
    <n v="2"/>
    <n v="2.2000000480000002"/>
    <n v="44"/>
    <n v="41.799999952"/>
    <s v="TRANSFER"/>
    <x v="2"/>
  </r>
  <r>
    <x v="1054"/>
    <d v="2016-07-31T00:00:0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3"/>
    <n v="6.5999999049999998"/>
    <n v="66"/>
    <n v="59.400000095000003"/>
    <s v="TRANSFER"/>
    <x v="2"/>
  </r>
  <r>
    <x v="1055"/>
    <d v="2016-07-30T00:00:00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x v="13"/>
    <s v="Nike Dri-FIT Crew Sock 6 Pack"/>
    <n v="22"/>
    <n v="19.656208341820829"/>
    <n v="3"/>
    <n v="7.920000076"/>
    <n v="66"/>
    <n v="58.079999923999999"/>
    <s v="CASH"/>
    <x v="1"/>
  </r>
  <r>
    <x v="1056"/>
    <d v="2016-07-26T00:00:00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x v="13"/>
    <s v="Nike Dri-FIT Crew Sock 6 Pack"/>
    <n v="22"/>
    <n v="19.656208341820829"/>
    <n v="5"/>
    <n v="19.799999239999998"/>
    <n v="110"/>
    <n v="90.200000759999995"/>
    <s v="CASH"/>
    <x v="1"/>
  </r>
  <r>
    <x v="1057"/>
    <d v="2016-07-23T00:00:00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x v="13"/>
    <s v="Nike Dri-FIT Crew Sock 6 Pack"/>
    <n v="22"/>
    <n v="19.656208341820829"/>
    <n v="1"/>
    <n v="1.980000019"/>
    <n v="22"/>
    <n v="20.019999981000002"/>
    <s v="TRANSFER"/>
    <x v="2"/>
  </r>
  <r>
    <x v="1058"/>
    <d v="2016-07-20T00:00:00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x v="13"/>
    <s v="Nike Dri-FIT Crew Sock 6 Pack"/>
    <n v="22"/>
    <n v="19.656208341820829"/>
    <n v="2"/>
    <n v="2.420000076"/>
    <n v="44"/>
    <n v="41.579999923999999"/>
    <s v="CASH"/>
    <x v="1"/>
  </r>
  <r>
    <x v="1059"/>
    <d v="2016-07-15T00:00:00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22"/>
    <n v="110"/>
    <n v="88"/>
    <s v="DEBIT"/>
    <x v="2"/>
  </r>
  <r>
    <x v="1060"/>
    <d v="2016-07-14T00:00:00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x v="13"/>
    <s v="Nike Dri-FIT Crew Sock 6 Pack"/>
    <n v="22"/>
    <n v="19.656208341820829"/>
    <n v="1"/>
    <n v="2.2000000480000002"/>
    <n v="22"/>
    <n v="19.799999952"/>
    <s v="DEBIT"/>
    <x v="2"/>
  </r>
  <r>
    <x v="1061"/>
    <d v="2016-07-13T00:00:00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2.6400001049999999"/>
    <n v="22"/>
    <n v="19.359999895000001"/>
    <s v="TRANSFER"/>
    <x v="2"/>
  </r>
  <r>
    <x v="1062"/>
    <d v="2016-12-07T00:00:00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2"/>
    <n v="3.079999924"/>
    <n v="44"/>
    <n v="40.920000076000001"/>
    <s v="CASH"/>
    <x v="1"/>
  </r>
  <r>
    <x v="1063"/>
    <d v="2016-09-07T00:00:00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x v="13"/>
    <s v="Nike Dri-FIT Crew Sock 6 Pack"/>
    <n v="22"/>
    <n v="19.656208341820829"/>
    <n v="2"/>
    <n v="3.960000038"/>
    <n v="44"/>
    <n v="40.039999962000003"/>
    <s v="TRANSFER"/>
    <x v="2"/>
  </r>
  <r>
    <x v="1064"/>
    <d v="2016-04-07T00:00:00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x v="13"/>
    <s v="Nike Dri-FIT Crew Sock 6 Pack"/>
    <n v="22"/>
    <n v="19.656208341820829"/>
    <n v="1"/>
    <n v="2.8599998950000001"/>
    <n v="22"/>
    <n v="19.140000104999999"/>
    <s v="TRANSFER"/>
    <x v="2"/>
  </r>
  <r>
    <x v="1065"/>
    <d v="2016-02-07T00:00:00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x v="13"/>
    <s v="Nike Dri-FIT Crew Sock 6 Pack"/>
    <n v="22"/>
    <n v="19.656208341820829"/>
    <n v="3"/>
    <n v="8.5799999239999991"/>
    <n v="66"/>
    <n v="57.420000076000001"/>
    <s v="CASH"/>
    <x v="1"/>
  </r>
  <r>
    <x v="1066"/>
    <d v="2016-06-26T00:00:00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x v="13"/>
    <s v="Nike Dri-FIT Crew Sock 6 Pack"/>
    <n v="22"/>
    <n v="19.656208341820829"/>
    <n v="1"/>
    <n v="3.2999999519999998"/>
    <n v="22"/>
    <n v="18.700000048"/>
    <s v="DEBIT"/>
    <x v="2"/>
  </r>
  <r>
    <x v="1067"/>
    <d v="2016-06-26T00:00:00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x v="13"/>
    <s v="Nike Dri-FIT Crew Sock 6 Pack"/>
    <n v="22"/>
    <n v="19.656208341820829"/>
    <n v="5"/>
    <n v="27.5"/>
    <n v="110"/>
    <n v="82.5"/>
    <s v="DEBIT"/>
    <x v="2"/>
  </r>
  <r>
    <x v="1068"/>
    <d v="2016-06-21T00:00:00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x v="13"/>
    <s v="Nike Dri-FIT Crew Sock 6 Pack"/>
    <n v="22"/>
    <n v="19.656208341820829"/>
    <n v="5"/>
    <n v="0"/>
    <n v="110"/>
    <n v="110"/>
    <s v="TRANSFER"/>
    <x v="2"/>
  </r>
  <r>
    <x v="1069"/>
    <d v="2016-06-18T00:00:00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x v="13"/>
    <s v="Nike Dri-FIT Crew Sock 6 Pack"/>
    <n v="22"/>
    <n v="19.656208341820829"/>
    <n v="5"/>
    <n v="1.1000000240000001"/>
    <n v="110"/>
    <n v="108.899999976"/>
    <s v="DEBIT"/>
    <x v="2"/>
  </r>
  <r>
    <x v="1070"/>
    <d v="2016-06-15T00:00: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x v="13"/>
    <s v="Nike Dri-FIT Crew Sock 6 Pack"/>
    <n v="22"/>
    <n v="19.656208341820829"/>
    <n v="1"/>
    <n v="3.5199999809999998"/>
    <n v="22"/>
    <n v="18.480000019000002"/>
    <s v="DEBIT"/>
    <x v="2"/>
  </r>
  <r>
    <x v="1071"/>
    <d v="2016-06-13T00:00:00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x v="13"/>
    <s v="Nike Dri-FIT Crew Sock 6 Pack"/>
    <n v="22"/>
    <n v="19.656208341820829"/>
    <n v="4"/>
    <n v="0"/>
    <n v="88"/>
    <n v="88"/>
    <s v="TRANSFER"/>
    <x v="2"/>
  </r>
  <r>
    <x v="1072"/>
    <d v="2016-12-06T00:00:00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x v="13"/>
    <s v="Nike Dri-FIT Crew Sock 6 Pack"/>
    <n v="22"/>
    <n v="19.656208341820829"/>
    <n v="5"/>
    <n v="2.2000000480000002"/>
    <n v="110"/>
    <n v="107.79999995199999"/>
    <s v="DEBIT"/>
    <x v="2"/>
  </r>
  <r>
    <x v="1073"/>
    <d v="2016-11-06T00:00:00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x v="13"/>
    <s v="Nike Dri-FIT Crew Sock 6 Pack"/>
    <n v="22"/>
    <n v="19.656208341820829"/>
    <n v="4"/>
    <n v="0.87999999500000003"/>
    <n v="88"/>
    <n v="87.120000004999994"/>
    <s v="CASH"/>
    <x v="1"/>
  </r>
  <r>
    <x v="1074"/>
    <d v="2016-05-06T00:00:00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x v="13"/>
    <s v="Nike Dri-FIT Crew Sock 6 Pack"/>
    <n v="22"/>
    <n v="19.656208341820829"/>
    <n v="4"/>
    <n v="1.7599999900000001"/>
    <n v="88"/>
    <n v="86.240000010000003"/>
    <s v="TRANSFER"/>
    <x v="2"/>
  </r>
  <r>
    <x v="1075"/>
    <d v="2016-05-31T00:00:00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x v="13"/>
    <s v="Nike Dri-FIT Crew Sock 6 Pack"/>
    <n v="22"/>
    <n v="19.656208341820829"/>
    <n v="4"/>
    <n v="2.6400001049999999"/>
    <n v="88"/>
    <n v="85.359999895000001"/>
    <s v="DEBIT"/>
    <x v="2"/>
  </r>
  <r>
    <x v="1076"/>
    <d v="2016-05-31T00:00:00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x v="13"/>
    <s v="Nike Dri-FIT Crew Sock 6 Pack"/>
    <n v="22"/>
    <n v="19.656208341820829"/>
    <n v="5"/>
    <n v="3.2999999519999998"/>
    <n v="110"/>
    <n v="106.70000004800001"/>
    <s v="CASH"/>
    <x v="1"/>
  </r>
  <r>
    <x v="1077"/>
    <d v="2016-05-30T00:00:00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3"/>
    <n v="9.8999996190000008"/>
    <n v="66"/>
    <n v="56.100000381000001"/>
    <s v="CASH"/>
    <x v="1"/>
  </r>
  <r>
    <x v="1078"/>
    <d v="2016-05-28T00:00:0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x v="13"/>
    <s v="Nike Dri-FIT Crew Sock 6 Pack"/>
    <n v="22"/>
    <n v="19.656208341820829"/>
    <n v="4"/>
    <n v="3.5199999809999998"/>
    <n v="88"/>
    <n v="84.480000019000002"/>
    <s v="CASH"/>
    <x v="1"/>
  </r>
  <r>
    <x v="1079"/>
    <d v="2016-05-13T00:00:00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4.4000000950000002"/>
    <n v="110"/>
    <n v="105.599999905"/>
    <s v="TRANSFER"/>
    <x v="2"/>
  </r>
  <r>
    <x v="1080"/>
    <d v="2016-05-13T00:00:00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x v="13"/>
    <s v="Nike Dri-FIT Crew Sock 6 Pack"/>
    <n v="22"/>
    <n v="19.656208341820829"/>
    <n v="2"/>
    <n v="4.4000000950000002"/>
    <n v="44"/>
    <n v="39.599999904999997"/>
    <s v="TRANSFER"/>
    <x v="2"/>
  </r>
  <r>
    <x v="1081"/>
    <d v="2016-11-05T00:00:00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x v="13"/>
    <s v="Nike Dri-FIT Crew Sock 6 Pack"/>
    <n v="22"/>
    <n v="19.656208341820829"/>
    <n v="2"/>
    <n v="5.2800002099999999"/>
    <n v="44"/>
    <n v="38.719999790000003"/>
    <s v="CASH"/>
    <x v="1"/>
  </r>
  <r>
    <x v="1082"/>
    <d v="2016-09-05T00:00:00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x v="13"/>
    <s v="Nike Dri-FIT Crew Sock 6 Pack"/>
    <n v="22"/>
    <n v="19.656208341820829"/>
    <n v="5"/>
    <n v="5.5"/>
    <n v="110"/>
    <n v="104.5"/>
    <s v="TRANSFER"/>
    <x v="2"/>
  </r>
  <r>
    <x v="1083"/>
    <d v="2016-09-05T00:00:00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x v="13"/>
    <s v="Nike Dri-FIT Crew Sock 6 Pack"/>
    <n v="22"/>
    <n v="19.656208341820829"/>
    <n v="2"/>
    <n v="5.7199997900000001"/>
    <n v="44"/>
    <n v="38.280000209999997"/>
    <s v="CA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yment Method %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K7" firstHeaderRow="0" firstDataRow="1" firstDataCol="1"/>
  <pivotFields count="28">
    <pivotField dataField="1" showAll="0">
      <items count="1085">
        <item x="494"/>
        <item x="470"/>
        <item x="565"/>
        <item x="613"/>
        <item x="576"/>
        <item x="442"/>
        <item x="602"/>
        <item x="560"/>
        <item x="606"/>
        <item x="610"/>
        <item x="552"/>
        <item x="562"/>
        <item x="580"/>
        <item x="496"/>
        <item x="561"/>
        <item x="582"/>
        <item x="535"/>
        <item x="486"/>
        <item x="455"/>
        <item x="425"/>
        <item x="584"/>
        <item x="546"/>
        <item x="605"/>
        <item x="586"/>
        <item x="476"/>
        <item x="512"/>
        <item x="438"/>
        <item x="483"/>
        <item x="545"/>
        <item x="505"/>
        <item x="569"/>
        <item x="440"/>
        <item x="591"/>
        <item x="593"/>
        <item x="588"/>
        <item x="533"/>
        <item x="527"/>
        <item x="499"/>
        <item x="504"/>
        <item x="428"/>
        <item x="519"/>
        <item x="525"/>
        <item x="480"/>
        <item x="577"/>
        <item x="493"/>
        <item x="509"/>
        <item x="492"/>
        <item x="413"/>
        <item x="572"/>
        <item x="424"/>
        <item x="563"/>
        <item x="432"/>
        <item x="590"/>
        <item x="430"/>
        <item x="567"/>
        <item x="498"/>
        <item x="421"/>
        <item x="479"/>
        <item x="417"/>
        <item x="416"/>
        <item x="604"/>
        <item x="420"/>
        <item x="460"/>
        <item x="511"/>
        <item x="543"/>
        <item x="592"/>
        <item x="453"/>
        <item x="542"/>
        <item x="599"/>
        <item x="484"/>
        <item x="607"/>
        <item x="594"/>
        <item x="462"/>
        <item x="459"/>
        <item x="559"/>
        <item x="554"/>
        <item x="551"/>
        <item x="574"/>
        <item x="526"/>
        <item x="510"/>
        <item x="529"/>
        <item x="528"/>
        <item x="500"/>
        <item x="449"/>
        <item x="581"/>
        <item x="549"/>
        <item x="579"/>
        <item x="596"/>
        <item x="600"/>
        <item x="585"/>
        <item x="398"/>
        <item x="333"/>
        <item x="380"/>
        <item x="381"/>
        <item x="304"/>
        <item x="403"/>
        <item x="314"/>
        <item x="352"/>
        <item x="274"/>
        <item x="262"/>
        <item x="395"/>
        <item x="388"/>
        <item x="275"/>
        <item x="283"/>
        <item x="359"/>
        <item x="408"/>
        <item x="215"/>
        <item x="343"/>
        <item x="322"/>
        <item x="338"/>
        <item x="312"/>
        <item x="206"/>
        <item x="321"/>
        <item x="253"/>
        <item x="285"/>
        <item x="293"/>
        <item x="295"/>
        <item x="364"/>
        <item x="348"/>
        <item x="397"/>
        <item x="319"/>
        <item x="278"/>
        <item x="272"/>
        <item x="366"/>
        <item x="318"/>
        <item x="336"/>
        <item x="287"/>
        <item x="337"/>
        <item x="356"/>
        <item x="313"/>
        <item x="404"/>
        <item x="341"/>
        <item x="298"/>
        <item x="406"/>
        <item x="310"/>
        <item x="258"/>
        <item x="256"/>
        <item x="379"/>
        <item x="335"/>
        <item x="292"/>
        <item x="257"/>
        <item x="357"/>
        <item x="250"/>
        <item x="282"/>
        <item x="391"/>
        <item x="347"/>
        <item x="387"/>
        <item x="286"/>
        <item x="309"/>
        <item x="368"/>
        <item x="355"/>
        <item x="307"/>
        <item x="317"/>
        <item x="273"/>
        <item x="211"/>
        <item x="392"/>
        <item x="374"/>
        <item x="281"/>
        <item x="247"/>
        <item x="316"/>
        <item x="346"/>
        <item x="311"/>
        <item x="303"/>
        <item x="209"/>
        <item x="251"/>
        <item x="375"/>
        <item x="331"/>
        <item x="345"/>
        <item x="248"/>
        <item x="269"/>
        <item x="268"/>
        <item x="325"/>
        <item x="384"/>
        <item x="302"/>
        <item x="328"/>
        <item x="280"/>
        <item x="393"/>
        <item x="389"/>
        <item x="254"/>
        <item x="326"/>
        <item x="372"/>
        <item x="412"/>
        <item x="332"/>
        <item x="358"/>
        <item x="330"/>
        <item x="252"/>
        <item x="672"/>
        <item x="834"/>
        <item x="841"/>
        <item x="856"/>
        <item x="855"/>
        <item x="820"/>
        <item x="696"/>
        <item x="826"/>
        <item x="868"/>
        <item x="825"/>
        <item x="860"/>
        <item x="852"/>
        <item x="692"/>
        <item x="815"/>
        <item x="682"/>
        <item x="843"/>
        <item x="817"/>
        <item x="824"/>
        <item x="842"/>
        <item x="867"/>
        <item x="847"/>
        <item x="683"/>
        <item x="697"/>
        <item x="838"/>
        <item x="704"/>
        <item x="827"/>
        <item x="693"/>
        <item x="829"/>
        <item x="866"/>
        <item x="823"/>
        <item x="858"/>
        <item x="676"/>
        <item x="678"/>
        <item x="680"/>
        <item x="844"/>
        <item x="698"/>
        <item x="816"/>
        <item x="832"/>
        <item x="857"/>
        <item x="859"/>
        <item x="708"/>
        <item x="818"/>
        <item x="848"/>
        <item x="862"/>
        <item x="702"/>
        <item x="849"/>
        <item x="828"/>
        <item x="813"/>
        <item x="688"/>
        <item x="681"/>
        <item x="675"/>
        <item x="819"/>
        <item x="850"/>
        <item x="666"/>
        <item x="863"/>
        <item x="836"/>
        <item x="713"/>
        <item x="691"/>
        <item x="700"/>
        <item x="689"/>
        <item x="701"/>
        <item x="812"/>
        <item x="833"/>
        <item x="864"/>
        <item x="831"/>
        <item x="677"/>
        <item x="690"/>
        <item x="668"/>
        <item x="830"/>
        <item x="821"/>
        <item x="814"/>
        <item x="927"/>
        <item x="955"/>
        <item x="875"/>
        <item x="950"/>
        <item x="1004"/>
        <item x="1020"/>
        <item x="1017"/>
        <item x="895"/>
        <item x="928"/>
        <item x="986"/>
        <item x="1013"/>
        <item x="961"/>
        <item x="893"/>
        <item x="919"/>
        <item x="951"/>
        <item x="872"/>
        <item x="890"/>
        <item x="1029"/>
        <item x="999"/>
        <item x="915"/>
        <item x="913"/>
        <item x="945"/>
        <item x="949"/>
        <item x="1022"/>
        <item x="954"/>
        <item x="908"/>
        <item x="1034"/>
        <item x="962"/>
        <item x="879"/>
        <item x="1008"/>
        <item x="956"/>
        <item x="973"/>
        <item x="981"/>
        <item x="925"/>
        <item x="1037"/>
        <item x="982"/>
        <item x="967"/>
        <item x="878"/>
        <item x="960"/>
        <item x="1005"/>
        <item x="874"/>
        <item x="1083"/>
        <item x="1019"/>
        <item x="1082"/>
        <item x="974"/>
        <item x="1081"/>
        <item x="939"/>
        <item x="963"/>
        <item x="1080"/>
        <item x="1079"/>
        <item x="904"/>
        <item x="877"/>
        <item x="968"/>
        <item x="887"/>
        <item x="991"/>
        <item x="970"/>
        <item x="873"/>
        <item x="1039"/>
        <item x="1026"/>
        <item x="993"/>
        <item x="983"/>
        <item x="987"/>
        <item x="900"/>
        <item x="957"/>
        <item x="1012"/>
        <item x="1078"/>
        <item x="990"/>
        <item x="938"/>
        <item x="1032"/>
        <item x="1077"/>
        <item x="1076"/>
        <item x="912"/>
        <item x="929"/>
        <item x="1075"/>
        <item x="985"/>
        <item x="1021"/>
        <item x="1030"/>
        <item x="907"/>
        <item x="1074"/>
        <item x="1041"/>
        <item x="995"/>
        <item x="1031"/>
        <item x="1010"/>
        <item x="1073"/>
        <item x="870"/>
        <item x="1035"/>
        <item x="1072"/>
        <item x="894"/>
        <item x="1071"/>
        <item x="1016"/>
        <item x="933"/>
        <item x="965"/>
        <item x="1009"/>
        <item x="1070"/>
        <item x="979"/>
        <item x="923"/>
        <item x="966"/>
        <item x="1069"/>
        <item x="936"/>
        <item x="935"/>
        <item x="1040"/>
        <item x="1007"/>
        <item x="952"/>
        <item x="926"/>
        <item x="1068"/>
        <item x="942"/>
        <item x="1015"/>
        <item x="964"/>
        <item x="1024"/>
        <item x="1067"/>
        <item x="897"/>
        <item x="947"/>
        <item x="1066"/>
        <item x="975"/>
        <item x="896"/>
        <item x="992"/>
        <item x="984"/>
        <item x="959"/>
        <item x="880"/>
        <item x="1065"/>
        <item x="888"/>
        <item x="953"/>
        <item x="1064"/>
        <item x="899"/>
        <item x="891"/>
        <item x="885"/>
        <item x="892"/>
        <item x="924"/>
        <item x="996"/>
        <item x="1063"/>
        <item x="1003"/>
        <item x="1062"/>
        <item x="994"/>
        <item x="1061"/>
        <item x="1060"/>
        <item x="916"/>
        <item x="1000"/>
        <item x="1059"/>
        <item x="978"/>
        <item x="884"/>
        <item x="988"/>
        <item x="1058"/>
        <item x="1006"/>
        <item x="972"/>
        <item x="1002"/>
        <item x="969"/>
        <item x="1057"/>
        <item x="958"/>
        <item x="930"/>
        <item x="989"/>
        <item x="886"/>
        <item x="1028"/>
        <item x="1056"/>
        <item x="1018"/>
        <item x="1027"/>
        <item x="943"/>
        <item x="883"/>
        <item x="909"/>
        <item x="1011"/>
        <item x="1033"/>
        <item x="1023"/>
        <item x="1001"/>
        <item x="1055"/>
        <item x="971"/>
        <item x="946"/>
        <item x="1054"/>
        <item x="911"/>
        <item x="1053"/>
        <item x="903"/>
        <item x="1052"/>
        <item x="1051"/>
        <item x="1050"/>
        <item x="1049"/>
        <item x="1025"/>
        <item x="920"/>
        <item x="1048"/>
        <item x="997"/>
        <item x="889"/>
        <item x="901"/>
        <item x="1047"/>
        <item x="1046"/>
        <item x="1038"/>
        <item x="876"/>
        <item x="976"/>
        <item x="934"/>
        <item x="898"/>
        <item x="948"/>
        <item x="910"/>
        <item x="980"/>
        <item x="931"/>
        <item x="922"/>
        <item x="1045"/>
        <item x="902"/>
        <item x="1044"/>
        <item x="918"/>
        <item x="1043"/>
        <item x="905"/>
        <item x="871"/>
        <item x="906"/>
        <item x="22"/>
        <item x="7"/>
        <item x="109"/>
        <item x="11"/>
        <item x="104"/>
        <item x="105"/>
        <item x="353"/>
        <item x="62"/>
        <item x="142"/>
        <item x="78"/>
        <item x="86"/>
        <item x="60"/>
        <item x="710"/>
        <item x="932"/>
        <item x="882"/>
        <item x="106"/>
        <item x="673"/>
        <item x="201"/>
        <item x="191"/>
        <item x="190"/>
        <item x="161"/>
        <item x="79"/>
        <item x="57"/>
        <item x="51"/>
        <item x="25"/>
        <item x="129"/>
        <item x="77"/>
        <item x="42"/>
        <item x="674"/>
        <item x="14"/>
        <item x="196"/>
        <item x="23"/>
        <item x="69"/>
        <item x="19"/>
        <item x="189"/>
        <item x="695"/>
        <item x="204"/>
        <item x="160"/>
        <item x="869"/>
        <item x="159"/>
        <item x="10"/>
        <item x="188"/>
        <item x="694"/>
        <item x="27"/>
        <item x="846"/>
        <item x="112"/>
        <item x="15"/>
        <item x="837"/>
        <item x="181"/>
        <item x="684"/>
        <item x="187"/>
        <item x="32"/>
        <item x="131"/>
        <item x="96"/>
        <item x="199"/>
        <item x="80"/>
        <item x="6"/>
        <item x="136"/>
        <item x="82"/>
        <item x="134"/>
        <item x="186"/>
        <item x="839"/>
        <item x="13"/>
        <item x="255"/>
        <item x="120"/>
        <item x="41"/>
        <item x="119"/>
        <item x="47"/>
        <item x="123"/>
        <item x="103"/>
        <item x="102"/>
        <item x="0"/>
        <item x="55"/>
        <item x="182"/>
        <item x="362"/>
        <item x="49"/>
        <item x="8"/>
        <item x="85"/>
        <item x="158"/>
        <item x="59"/>
        <item x="320"/>
        <item x="18"/>
        <item x="185"/>
        <item x="67"/>
        <item x="88"/>
        <item x="128"/>
        <item x="97"/>
        <item x="53"/>
        <item x="52"/>
        <item x="184"/>
        <item x="157"/>
        <item x="854"/>
        <item x="81"/>
        <item x="65"/>
        <item x="921"/>
        <item x="179"/>
        <item x="121"/>
        <item x="1042"/>
        <item x="72"/>
        <item x="61"/>
        <item x="39"/>
        <item x="16"/>
        <item x="48"/>
        <item x="94"/>
        <item x="156"/>
        <item x="76"/>
        <item x="175"/>
        <item x="95"/>
        <item x="193"/>
        <item x="203"/>
        <item x="667"/>
        <item x="38"/>
        <item x="54"/>
        <item x="194"/>
        <item x="198"/>
        <item x="139"/>
        <item x="835"/>
        <item x="686"/>
        <item x="5"/>
        <item x="178"/>
        <item x="277"/>
        <item x="669"/>
        <item x="822"/>
        <item x="1014"/>
        <item x="87"/>
        <item x="998"/>
        <item x="173"/>
        <item x="71"/>
        <item x="9"/>
        <item x="28"/>
        <item x="299"/>
        <item x="31"/>
        <item x="155"/>
        <item x="172"/>
        <item x="40"/>
        <item x="43"/>
        <item x="1"/>
        <item x="35"/>
        <item x="154"/>
        <item x="177"/>
        <item x="114"/>
        <item x="2"/>
        <item x="133"/>
        <item x="44"/>
        <item x="153"/>
        <item x="171"/>
        <item x="93"/>
        <item x="941"/>
        <item x="205"/>
        <item x="33"/>
        <item x="367"/>
        <item x="138"/>
        <item x="101"/>
        <item x="192"/>
        <item x="92"/>
        <item x="271"/>
        <item x="152"/>
        <item x="944"/>
        <item x="265"/>
        <item x="711"/>
        <item x="851"/>
        <item x="845"/>
        <item x="26"/>
        <item x="118"/>
        <item x="170"/>
        <item x="64"/>
        <item x="151"/>
        <item x="36"/>
        <item x="126"/>
        <item x="91"/>
        <item x="45"/>
        <item x="70"/>
        <item x="169"/>
        <item x="670"/>
        <item x="339"/>
        <item x="24"/>
        <item x="168"/>
        <item x="937"/>
        <item x="90"/>
        <item x="840"/>
        <item x="108"/>
        <item x="83"/>
        <item x="75"/>
        <item x="137"/>
        <item x="150"/>
        <item x="58"/>
        <item x="141"/>
        <item x="176"/>
        <item x="378"/>
        <item x="135"/>
        <item x="917"/>
        <item x="167"/>
        <item x="183"/>
        <item x="66"/>
        <item x="3"/>
        <item x="29"/>
        <item x="46"/>
        <item x="37"/>
        <item x="99"/>
        <item x="34"/>
        <item x="685"/>
        <item x="1036"/>
        <item x="166"/>
        <item x="84"/>
        <item x="116"/>
        <item x="914"/>
        <item x="197"/>
        <item x="881"/>
        <item x="977"/>
        <item x="149"/>
        <item x="148"/>
        <item x="100"/>
        <item x="50"/>
        <item x="89"/>
        <item x="147"/>
        <item x="202"/>
        <item x="146"/>
        <item x="165"/>
        <item x="74"/>
        <item x="811"/>
        <item x="127"/>
        <item x="68"/>
        <item x="279"/>
        <item x="308"/>
        <item x="200"/>
        <item x="390"/>
        <item x="130"/>
        <item x="21"/>
        <item x="407"/>
        <item x="56"/>
        <item x="63"/>
        <item x="712"/>
        <item x="107"/>
        <item x="117"/>
        <item x="164"/>
        <item x="671"/>
        <item x="98"/>
        <item x="853"/>
        <item x="115"/>
        <item x="111"/>
        <item x="122"/>
        <item x="163"/>
        <item x="195"/>
        <item x="110"/>
        <item x="20"/>
        <item x="124"/>
        <item x="17"/>
        <item x="125"/>
        <item x="940"/>
        <item x="145"/>
        <item x="132"/>
        <item x="174"/>
        <item x="73"/>
        <item x="180"/>
        <item x="144"/>
        <item x="30"/>
        <item x="162"/>
        <item x="4"/>
        <item x="113"/>
        <item x="12"/>
        <item x="705"/>
        <item x="290"/>
        <item x="140"/>
        <item x="143"/>
        <item x="427"/>
        <item x="578"/>
        <item x="538"/>
        <item x="466"/>
        <item x="532"/>
        <item x="475"/>
        <item x="513"/>
        <item x="433"/>
        <item x="550"/>
        <item x="570"/>
        <item x="495"/>
        <item x="598"/>
        <item x="436"/>
        <item x="583"/>
        <item x="507"/>
        <item x="467"/>
        <item x="522"/>
        <item x="488"/>
        <item x="503"/>
        <item x="429"/>
        <item x="573"/>
        <item x="456"/>
        <item x="516"/>
        <item x="502"/>
        <item x="465"/>
        <item x="426"/>
        <item x="419"/>
        <item x="485"/>
        <item x="556"/>
        <item x="523"/>
        <item x="587"/>
        <item x="469"/>
        <item x="536"/>
        <item x="611"/>
        <item x="473"/>
        <item x="540"/>
        <item x="601"/>
        <item x="521"/>
        <item x="446"/>
        <item x="477"/>
        <item x="506"/>
        <item x="531"/>
        <item x="444"/>
        <item x="608"/>
        <item x="471"/>
        <item x="423"/>
        <item x="547"/>
        <item x="609"/>
        <item x="539"/>
        <item x="458"/>
        <item x="520"/>
        <item x="557"/>
        <item x="435"/>
        <item x="464"/>
        <item x="487"/>
        <item x="595"/>
        <item x="450"/>
        <item x="603"/>
        <item x="434"/>
        <item x="491"/>
        <item x="489"/>
        <item x="566"/>
        <item x="518"/>
        <item x="597"/>
        <item x="589"/>
        <item x="414"/>
        <item x="452"/>
        <item x="614"/>
        <item x="474"/>
        <item x="515"/>
        <item x="422"/>
        <item x="548"/>
        <item x="431"/>
        <item x="558"/>
        <item x="537"/>
        <item x="461"/>
        <item x="437"/>
        <item x="617"/>
        <item x="616"/>
        <item x="612"/>
        <item x="524"/>
        <item x="615"/>
        <item x="445"/>
        <item x="490"/>
        <item x="555"/>
        <item x="443"/>
        <item x="454"/>
        <item x="514"/>
        <item x="568"/>
        <item x="530"/>
        <item x="451"/>
        <item x="415"/>
        <item x="478"/>
        <item x="517"/>
        <item x="571"/>
        <item x="553"/>
        <item x="541"/>
        <item x="448"/>
        <item x="482"/>
        <item x="481"/>
        <item x="468"/>
        <item x="439"/>
        <item x="457"/>
        <item x="497"/>
        <item x="508"/>
        <item x="441"/>
        <item x="472"/>
        <item x="564"/>
        <item x="544"/>
        <item x="447"/>
        <item x="418"/>
        <item x="501"/>
        <item x="463"/>
        <item x="534"/>
        <item x="575"/>
        <item x="401"/>
        <item x="349"/>
        <item x="261"/>
        <item x="210"/>
        <item x="350"/>
        <item x="365"/>
        <item x="394"/>
        <item x="324"/>
        <item x="402"/>
        <item x="369"/>
        <item x="263"/>
        <item x="399"/>
        <item x="371"/>
        <item x="266"/>
        <item x="400"/>
        <item x="383"/>
        <item x="207"/>
        <item x="301"/>
        <item x="382"/>
        <item x="363"/>
        <item x="259"/>
        <item x="410"/>
        <item x="334"/>
        <item x="213"/>
        <item x="329"/>
        <item x="327"/>
        <item x="208"/>
        <item x="297"/>
        <item x="249"/>
        <item x="289"/>
        <item x="386"/>
        <item x="411"/>
        <item x="373"/>
        <item x="296"/>
        <item x="315"/>
        <item x="409"/>
        <item x="212"/>
        <item x="405"/>
        <item x="284"/>
        <item x="361"/>
        <item x="342"/>
        <item x="323"/>
        <item x="377"/>
        <item x="270"/>
        <item x="376"/>
        <item x="370"/>
        <item x="264"/>
        <item x="260"/>
        <item x="385"/>
        <item x="246"/>
        <item x="267"/>
        <item x="344"/>
        <item x="291"/>
        <item x="351"/>
        <item x="396"/>
        <item x="214"/>
        <item x="288"/>
        <item x="305"/>
        <item x="340"/>
        <item x="276"/>
        <item x="245"/>
        <item x="229"/>
        <item x="244"/>
        <item x="225"/>
        <item x="241"/>
        <item x="221"/>
        <item x="224"/>
        <item x="236"/>
        <item x="232"/>
        <item x="227"/>
        <item x="240"/>
        <item x="217"/>
        <item x="219"/>
        <item x="234"/>
        <item x="354"/>
        <item x="231"/>
        <item x="243"/>
        <item x="223"/>
        <item x="226"/>
        <item x="238"/>
        <item x="237"/>
        <item x="235"/>
        <item x="233"/>
        <item x="222"/>
        <item x="239"/>
        <item x="228"/>
        <item x="216"/>
        <item x="242"/>
        <item x="220"/>
        <item x="218"/>
        <item x="230"/>
        <item x="300"/>
        <item x="306"/>
        <item x="360"/>
        <item x="294"/>
        <item x="714"/>
        <item x="706"/>
        <item x="699"/>
        <item x="865"/>
        <item x="707"/>
        <item x="687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861"/>
        <item x="679"/>
        <item x="703"/>
        <item x="709"/>
        <item x="618"/>
        <item t="default"/>
      </items>
    </pivotField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/>
    <pivotField numFmtId="44" showAll="0"/>
    <pivotField numFmtId="44" showAll="0"/>
    <pivotField numFmtId="44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0" subtotal="count" baseField="27" baseItem="0"/>
    <dataField name="% of Total" fld="0" subtotal="count" showDataAs="percentOfTotal" baseField="2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Goods TotalPrice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24" firstHeaderRow="1" firstDataRow="1" firstDataCol="1"/>
  <pivotFields count="28">
    <pivotField showAll="0"/>
    <pivotField numFmtId="14" showAll="0"/>
    <pivotField axis="axisRow" showAll="0" sortType="descending">
      <items count="8">
        <item x="5"/>
        <item h="1" x="2"/>
        <item h="1" x="1"/>
        <item h="1" x="4"/>
        <item h="1" sd="0" x="6"/>
        <item h="1" sd="0" x="3"/>
        <item h="1" sd="0"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8"/>
        <item x="22"/>
        <item x="15"/>
        <item x="20"/>
        <item x="14"/>
        <item x="18"/>
        <item x="6"/>
        <item x="0"/>
        <item x="25"/>
        <item x="5"/>
        <item x="19"/>
        <item x="17"/>
        <item x="24"/>
        <item x="3"/>
        <item x="16"/>
        <item x="9"/>
        <item x="12"/>
        <item x="13"/>
        <item x="10"/>
        <item x="27"/>
        <item x="26"/>
        <item x="30"/>
        <item x="4"/>
        <item x="1"/>
        <item x="21"/>
        <item x="28"/>
        <item x="23"/>
        <item x="11"/>
        <item x="2"/>
        <item x="7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</pivotFields>
  <rowFields count="2">
    <field x="2"/>
    <field x="18"/>
  </rowFields>
  <rowItems count="21">
    <i>
      <x/>
    </i>
    <i r="1">
      <x v="25"/>
    </i>
    <i r="1">
      <x v="7"/>
    </i>
    <i r="1">
      <x v="9"/>
    </i>
    <i r="1">
      <x v="29"/>
    </i>
    <i r="1">
      <x v="23"/>
    </i>
    <i r="1">
      <x v="22"/>
    </i>
    <i r="1">
      <x v="11"/>
    </i>
    <i r="1">
      <x v="17"/>
    </i>
    <i r="1">
      <x v="15"/>
    </i>
    <i r="1">
      <x v="13"/>
    </i>
    <i r="1">
      <x v="5"/>
    </i>
    <i r="1">
      <x v="26"/>
    </i>
    <i r="1">
      <x/>
    </i>
    <i r="1">
      <x v="6"/>
    </i>
    <i r="1">
      <x v="18"/>
    </i>
    <i r="1">
      <x v="30"/>
    </i>
    <i r="1">
      <x v="4"/>
    </i>
    <i r="1">
      <x v="28"/>
    </i>
    <i r="1">
      <x v="16"/>
    </i>
    <i t="grand">
      <x/>
    </i>
  </rowItems>
  <colItems count="1">
    <i/>
  </colItems>
  <dataFields count="1">
    <dataField name="Sum of Order Total Sales" fld="25" baseField="2" baseItem="6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Market_Orders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28">
    <pivotField dataField="1" showAll="0"/>
    <pivotField numFmtId="14" showAll="0"/>
    <pivotField showAll="0" defaultSubtota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selection activeCell="G13" sqref="G13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tabSelected="1" topLeftCell="D1" workbookViewId="0">
      <selection activeCell="G5" sqref="G5"/>
    </sheetView>
  </sheetViews>
  <sheetFormatPr defaultRowHeight="15.6" x14ac:dyDescent="0.3"/>
  <cols>
    <col min="1" max="1" width="12.296875" customWidth="1"/>
    <col min="2" max="2" width="15.796875" customWidth="1"/>
    <col min="3" max="3" width="20.19921875" bestFit="1" customWidth="1"/>
    <col min="4" max="4" width="24.296875" bestFit="1" customWidth="1"/>
    <col min="6" max="6" width="23.09765625" bestFit="1" customWidth="1"/>
    <col min="7" max="7" width="21.8984375" bestFit="1" customWidth="1"/>
    <col min="9" max="9" width="17.796875" customWidth="1"/>
    <col min="10" max="10" width="11.3984375" customWidth="1"/>
    <col min="11" max="11" width="9.3984375" customWidth="1"/>
  </cols>
  <sheetData>
    <row r="3" spans="1:11" x14ac:dyDescent="0.3">
      <c r="A3" s="8" t="s">
        <v>3032</v>
      </c>
      <c r="B3" t="s">
        <v>3034</v>
      </c>
      <c r="C3" t="s">
        <v>3035</v>
      </c>
      <c r="D3" s="16" t="s">
        <v>3036</v>
      </c>
      <c r="F3" s="8" t="s">
        <v>3032</v>
      </c>
      <c r="G3" t="s">
        <v>3038</v>
      </c>
      <c r="I3" s="8" t="s">
        <v>3032</v>
      </c>
      <c r="J3" t="s">
        <v>3043</v>
      </c>
      <c r="K3" t="s">
        <v>3042</v>
      </c>
    </row>
    <row r="4" spans="1:11" x14ac:dyDescent="0.3">
      <c r="A4" s="9" t="s">
        <v>25</v>
      </c>
      <c r="B4" s="10">
        <v>276</v>
      </c>
      <c r="C4" s="10">
        <v>805</v>
      </c>
      <c r="D4" s="12">
        <f>AVERAGE($C4/$B4)</f>
        <v>2.9166666666666665</v>
      </c>
      <c r="F4" s="9">
        <v>7</v>
      </c>
      <c r="G4" s="14">
        <v>58482.170240118001</v>
      </c>
      <c r="I4" s="9" t="s">
        <v>3040</v>
      </c>
      <c r="J4" s="10">
        <v>210</v>
      </c>
      <c r="K4" s="15">
        <v>0.16548463356973994</v>
      </c>
    </row>
    <row r="5" spans="1:11" x14ac:dyDescent="0.3">
      <c r="A5" s="9" t="s">
        <v>237</v>
      </c>
      <c r="B5" s="10">
        <v>242</v>
      </c>
      <c r="C5" s="10">
        <v>608</v>
      </c>
      <c r="D5" s="12">
        <f>AVERAGE($C5/$B5)</f>
        <v>2.5123966942148761</v>
      </c>
      <c r="F5" s="11" t="s">
        <v>1127</v>
      </c>
      <c r="G5" s="14">
        <v>30854.229960418998</v>
      </c>
      <c r="I5" s="9" t="s">
        <v>3041</v>
      </c>
      <c r="J5" s="10">
        <v>130</v>
      </c>
      <c r="K5" s="15">
        <v>0.1024428684003152</v>
      </c>
    </row>
    <row r="6" spans="1:11" x14ac:dyDescent="0.3">
      <c r="A6" s="9" t="s">
        <v>480</v>
      </c>
      <c r="B6" s="10">
        <v>240</v>
      </c>
      <c r="C6" s="10">
        <v>915</v>
      </c>
      <c r="D6" s="12">
        <f t="shared" ref="D6:D9" si="0">AVERAGE($C6/$B6)</f>
        <v>3.8125</v>
      </c>
      <c r="F6" s="11" t="s">
        <v>1045</v>
      </c>
      <c r="G6" s="14">
        <v>6809.2898442000005</v>
      </c>
      <c r="I6" s="9" t="s">
        <v>3039</v>
      </c>
      <c r="J6" s="10">
        <v>929</v>
      </c>
      <c r="K6" s="15">
        <v>0.73207249802994478</v>
      </c>
    </row>
    <row r="7" spans="1:11" x14ac:dyDescent="0.3">
      <c r="A7" s="9" t="s">
        <v>683</v>
      </c>
      <c r="B7" s="10">
        <v>267</v>
      </c>
      <c r="C7" s="10">
        <v>459</v>
      </c>
      <c r="D7" s="12">
        <f t="shared" si="0"/>
        <v>1.7191011235955056</v>
      </c>
      <c r="F7" s="11" t="s">
        <v>1055</v>
      </c>
      <c r="G7" s="14">
        <v>6694.8901747729997</v>
      </c>
      <c r="I7" s="9" t="s">
        <v>3033</v>
      </c>
      <c r="J7" s="10">
        <v>1269</v>
      </c>
      <c r="K7" s="15">
        <v>1</v>
      </c>
    </row>
    <row r="8" spans="1:11" x14ac:dyDescent="0.3">
      <c r="A8" s="9" t="s">
        <v>893</v>
      </c>
      <c r="B8" s="10">
        <v>244</v>
      </c>
      <c r="C8" s="10">
        <v>817</v>
      </c>
      <c r="D8" s="12">
        <f t="shared" si="0"/>
        <v>3.348360655737705</v>
      </c>
      <c r="F8" s="11" t="s">
        <v>1059</v>
      </c>
      <c r="G8" s="14">
        <v>4473.5</v>
      </c>
    </row>
    <row r="9" spans="1:11" x14ac:dyDescent="0.3">
      <c r="A9" s="9" t="s">
        <v>3033</v>
      </c>
      <c r="B9" s="10">
        <v>1269</v>
      </c>
      <c r="C9" s="10">
        <v>3604</v>
      </c>
      <c r="D9" s="12">
        <f t="shared" si="0"/>
        <v>2.8400315208825848</v>
      </c>
      <c r="F9" s="11" t="s">
        <v>1047</v>
      </c>
      <c r="G9" s="14">
        <v>2244.2301044210003</v>
      </c>
    </row>
    <row r="10" spans="1:11" x14ac:dyDescent="0.3">
      <c r="F10" s="11" t="s">
        <v>1053</v>
      </c>
      <c r="G10" s="14">
        <v>2016.7800947340006</v>
      </c>
    </row>
    <row r="11" spans="1:11" x14ac:dyDescent="0.3">
      <c r="F11" s="11" t="s">
        <v>1097</v>
      </c>
      <c r="G11" s="14">
        <v>1385.7800265369997</v>
      </c>
    </row>
    <row r="12" spans="1:11" x14ac:dyDescent="0.3">
      <c r="F12" s="11" t="s">
        <v>1083</v>
      </c>
      <c r="G12" s="14">
        <v>782.41999918200008</v>
      </c>
    </row>
    <row r="13" spans="1:11" x14ac:dyDescent="0.3">
      <c r="F13" s="11" t="s">
        <v>1063</v>
      </c>
      <c r="G13" s="14">
        <v>622.35000802000002</v>
      </c>
    </row>
    <row r="14" spans="1:11" x14ac:dyDescent="0.3">
      <c r="F14" s="11" t="s">
        <v>1051</v>
      </c>
      <c r="G14" s="14">
        <v>569.14001561300006</v>
      </c>
    </row>
    <row r="15" spans="1:11" x14ac:dyDescent="0.3">
      <c r="F15" s="11" t="s">
        <v>1099</v>
      </c>
      <c r="G15" s="14">
        <v>447.52000851899999</v>
      </c>
    </row>
    <row r="16" spans="1:11" x14ac:dyDescent="0.3">
      <c r="F16" s="11" t="s">
        <v>1113</v>
      </c>
      <c r="G16" s="14">
        <v>351.98999020000002</v>
      </c>
    </row>
    <row r="17" spans="6:7" x14ac:dyDescent="0.3">
      <c r="F17" s="11" t="s">
        <v>1061</v>
      </c>
      <c r="G17" s="14">
        <v>304.11999701000002</v>
      </c>
    </row>
    <row r="18" spans="6:7" x14ac:dyDescent="0.3">
      <c r="F18" s="11" t="s">
        <v>1057</v>
      </c>
      <c r="G18" s="14">
        <v>254.98001099999999</v>
      </c>
    </row>
    <row r="19" spans="6:7" x14ac:dyDescent="0.3">
      <c r="F19" s="11" t="s">
        <v>1071</v>
      </c>
      <c r="G19" s="14">
        <v>244.41999816000003</v>
      </c>
    </row>
    <row r="20" spans="6:7" x14ac:dyDescent="0.3">
      <c r="F20" s="11" t="s">
        <v>1129</v>
      </c>
      <c r="G20" s="14">
        <v>205.03000734</v>
      </c>
    </row>
    <row r="21" spans="6:7" x14ac:dyDescent="0.3">
      <c r="F21" s="11" t="s">
        <v>1087</v>
      </c>
      <c r="G21" s="14">
        <v>103.89000224900001</v>
      </c>
    </row>
    <row r="22" spans="6:7" x14ac:dyDescent="0.3">
      <c r="F22" s="11" t="s">
        <v>1049</v>
      </c>
      <c r="G22" s="14">
        <v>81.629998201000006</v>
      </c>
    </row>
    <row r="23" spans="6:7" x14ac:dyDescent="0.3">
      <c r="F23" s="11" t="s">
        <v>1077</v>
      </c>
      <c r="G23" s="14">
        <v>35.979999540000001</v>
      </c>
    </row>
    <row r="24" spans="6:7" x14ac:dyDescent="0.3">
      <c r="F24" s="9" t="s">
        <v>3033</v>
      </c>
      <c r="G24" s="14">
        <v>58482.170240118001</v>
      </c>
    </row>
  </sheetData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70"/>
  <sheetViews>
    <sheetView topLeftCell="T1250" workbookViewId="0">
      <selection activeCell="C2" sqref="C2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12.3984375" style="10" customWidth="1"/>
    <col min="4" max="4" width="29.19921875" bestFit="1" customWidth="1"/>
    <col min="5" max="5" width="24.09765625" style="2" bestFit="1" customWidth="1"/>
    <col min="6" max="6" width="18.5" bestFit="1" customWidth="1"/>
    <col min="7" max="7" width="16" bestFit="1" customWidth="1"/>
    <col min="8" max="8" width="26.09765625" bestFit="1" customWidth="1"/>
    <col min="9" max="9" width="12.59765625" bestFit="1" customWidth="1"/>
    <col min="10" max="10" width="13.09765625" bestFit="1" customWidth="1"/>
    <col min="11" max="11" width="15.5" bestFit="1" customWidth="1"/>
    <col min="12" max="12" width="18.8984375" bestFit="1" customWidth="1"/>
    <col min="13" max="13" width="10.19921875" bestFit="1" customWidth="1"/>
    <col min="14" max="14" width="22.69921875" bestFit="1" customWidth="1"/>
    <col min="15" max="15" width="31.69921875" bestFit="1" customWidth="1"/>
    <col min="16" max="16" width="15.19921875" bestFit="1" customWidth="1"/>
    <col min="17" max="17" width="29" bestFit="1" customWidth="1"/>
    <col min="18" max="18" width="14.19921875" bestFit="1" customWidth="1"/>
    <col min="19" max="19" width="20.19921875" customWidth="1"/>
    <col min="20" max="20" width="42.59765625" bestFit="1" customWidth="1"/>
    <col min="21" max="21" width="14.5" style="7" bestFit="1" customWidth="1"/>
    <col min="22" max="22" width="13.8984375" style="7" bestFit="1" customWidth="1"/>
    <col min="23" max="23" width="16.09765625" bestFit="1" customWidth="1"/>
    <col min="24" max="24" width="22.19921875" style="7" bestFit="1" customWidth="1"/>
    <col min="25" max="25" width="11.8984375" style="7" bestFit="1" customWidth="1"/>
    <col min="26" max="26" width="18.8984375" style="7" bestFit="1" customWidth="1"/>
    <col min="27" max="27" width="15.19921875" bestFit="1" customWidth="1"/>
    <col min="28" max="28" width="17.3984375" bestFit="1" customWidth="1"/>
  </cols>
  <sheetData>
    <row r="1" spans="1:28" x14ac:dyDescent="0.3">
      <c r="A1" s="1" t="s">
        <v>0</v>
      </c>
      <c r="B1" s="3" t="s">
        <v>1</v>
      </c>
      <c r="C1" s="13" t="s">
        <v>3037</v>
      </c>
      <c r="D1" s="1" t="s">
        <v>2</v>
      </c>
      <c r="E1" s="3" t="s">
        <v>3025</v>
      </c>
      <c r="F1" s="1" t="s">
        <v>3</v>
      </c>
      <c r="G1" s="1" t="s">
        <v>4</v>
      </c>
      <c r="H1" s="1" t="s">
        <v>3028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3031</v>
      </c>
      <c r="T1" s="1" t="s">
        <v>1042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3">
      <c r="A2">
        <v>44046</v>
      </c>
      <c r="B2" s="2">
        <v>42470</v>
      </c>
      <c r="C2" s="10">
        <f>VLOOKUP(Orders!B2, Dates!A:B, 2, FALSE)</f>
        <v>1</v>
      </c>
      <c r="D2">
        <v>2</v>
      </c>
      <c r="E2" s="2">
        <f>WORKDAY(B2,D2)</f>
        <v>42472</v>
      </c>
      <c r="F2">
        <v>0</v>
      </c>
      <c r="G2" t="s">
        <v>23</v>
      </c>
      <c r="H2" t="str">
        <f>IF(AND(F2=0,G2="Same Day"),"Same Day - On Time","Other")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 t="s">
        <v>1045</v>
      </c>
      <c r="T2" t="s">
        <v>1044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3">
      <c r="A3">
        <v>46414</v>
      </c>
      <c r="B3" s="2">
        <v>42593</v>
      </c>
      <c r="C3" s="10">
        <f>VLOOKUP(Orders!B3, Dates!A:B, 2, FALSE)</f>
        <v>5</v>
      </c>
      <c r="D3">
        <v>2</v>
      </c>
      <c r="E3" s="2">
        <f t="shared" ref="E3:E66" si="0">WORKDAY(B3,D3)</f>
        <v>42597</v>
      </c>
      <c r="F3">
        <v>1</v>
      </c>
      <c r="G3" t="s">
        <v>23</v>
      </c>
      <c r="H3" t="str">
        <f t="shared" ref="H3:H66" si="1">IF(AND(F3=0,G3="Same Day"),"Same Day - On Time","Other")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 t="s">
        <v>1047</v>
      </c>
      <c r="T3" t="s">
        <v>1046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3">
      <c r="A4">
        <v>46599</v>
      </c>
      <c r="B4" s="2">
        <v>42685</v>
      </c>
      <c r="C4" s="10">
        <f>VLOOKUP(Orders!B4, Dates!A:B, 2, FALSE)</f>
        <v>6</v>
      </c>
      <c r="D4">
        <v>2</v>
      </c>
      <c r="E4" s="2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 t="s">
        <v>1049</v>
      </c>
      <c r="T4" t="s">
        <v>1048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3">
      <c r="A5">
        <v>48434</v>
      </c>
      <c r="B5" s="2">
        <v>42594</v>
      </c>
      <c r="C5" s="10">
        <f>VLOOKUP(Orders!B5, Dates!A:B, 2, FALSE)</f>
        <v>6</v>
      </c>
      <c r="D5">
        <v>2</v>
      </c>
      <c r="E5" s="2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 t="s">
        <v>1051</v>
      </c>
      <c r="T5" t="s">
        <v>1050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3">
      <c r="A6">
        <v>51050</v>
      </c>
      <c r="B6" s="2">
        <v>42750</v>
      </c>
      <c r="C6" s="10">
        <f>VLOOKUP(Orders!B6, Dates!A:B, 2, FALSE)</f>
        <v>1</v>
      </c>
      <c r="D6">
        <v>2</v>
      </c>
      <c r="E6" s="2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 t="s">
        <v>1045</v>
      </c>
      <c r="T6" t="s">
        <v>1044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3">
      <c r="A7">
        <v>45680</v>
      </c>
      <c r="B7" s="2">
        <v>42671</v>
      </c>
      <c r="C7" s="10">
        <f>VLOOKUP(Orders!B7, Dates!A:B, 2, FALSE)</f>
        <v>6</v>
      </c>
      <c r="D7">
        <v>2</v>
      </c>
      <c r="E7" s="2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 t="s">
        <v>1053</v>
      </c>
      <c r="T7" t="s">
        <v>1052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3">
      <c r="A8">
        <v>42992</v>
      </c>
      <c r="B8" s="2">
        <v>42632</v>
      </c>
      <c r="C8" s="10">
        <f>VLOOKUP(Orders!B8, Dates!A:B, 2, FALSE)</f>
        <v>2</v>
      </c>
      <c r="D8">
        <v>2</v>
      </c>
      <c r="E8" s="2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 t="s">
        <v>1053</v>
      </c>
      <c r="T8" t="s">
        <v>1052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3">
      <c r="A9">
        <v>41304</v>
      </c>
      <c r="B9" s="2">
        <v>42607</v>
      </c>
      <c r="C9" s="10">
        <f>VLOOKUP(Orders!B9, Dates!A:B, 2, FALSE)</f>
        <v>5</v>
      </c>
      <c r="D9">
        <v>2</v>
      </c>
      <c r="E9" s="2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 t="s">
        <v>1053</v>
      </c>
      <c r="T9" t="s">
        <v>1052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3">
      <c r="A10">
        <v>45680</v>
      </c>
      <c r="B10" s="2">
        <v>42671</v>
      </c>
      <c r="C10" s="10">
        <f>VLOOKUP(Orders!B10, Dates!A:B, 2, FALSE)</f>
        <v>6</v>
      </c>
      <c r="D10">
        <v>2</v>
      </c>
      <c r="E10" s="2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 t="s">
        <v>1055</v>
      </c>
      <c r="T10" t="s">
        <v>1054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3">
      <c r="A11">
        <v>44253</v>
      </c>
      <c r="B11" s="2">
        <v>42561</v>
      </c>
      <c r="C11" s="10">
        <f>VLOOKUP(Orders!B11, Dates!A:B, 2, FALSE)</f>
        <v>1</v>
      </c>
      <c r="D11">
        <v>2</v>
      </c>
      <c r="E11" s="2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 t="s">
        <v>1053</v>
      </c>
      <c r="T11" t="s">
        <v>1052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3">
      <c r="A12">
        <v>46098</v>
      </c>
      <c r="B12" s="2">
        <v>42440</v>
      </c>
      <c r="C12" s="10">
        <f>VLOOKUP(Orders!B12, Dates!A:B, 2, FALSE)</f>
        <v>6</v>
      </c>
      <c r="D12">
        <v>2</v>
      </c>
      <c r="E12" s="2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 t="s">
        <v>1057</v>
      </c>
      <c r="T12" t="s">
        <v>1056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3">
      <c r="A13">
        <v>41304</v>
      </c>
      <c r="B13" s="2">
        <v>42607</v>
      </c>
      <c r="C13" s="10">
        <f>VLOOKUP(Orders!B13, Dates!A:B, 2, FALSE)</f>
        <v>5</v>
      </c>
      <c r="D13">
        <v>2</v>
      </c>
      <c r="E13" s="2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 t="s">
        <v>1057</v>
      </c>
      <c r="T13" t="s">
        <v>1056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3">
      <c r="A14">
        <v>42331</v>
      </c>
      <c r="B14" s="2">
        <v>42622</v>
      </c>
      <c r="C14" s="10">
        <f>VLOOKUP(Orders!B14, Dates!A:B, 2, FALSE)</f>
        <v>6</v>
      </c>
      <c r="D14">
        <v>4</v>
      </c>
      <c r="E14" s="2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 t="s">
        <v>1055</v>
      </c>
      <c r="T14" t="s">
        <v>1054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3">
      <c r="A15">
        <v>41345</v>
      </c>
      <c r="B15" s="2">
        <v>42608</v>
      </c>
      <c r="C15" s="10">
        <f>VLOOKUP(Orders!B15, Dates!A:B, 2, FALSE)</f>
        <v>6</v>
      </c>
      <c r="D15">
        <v>4</v>
      </c>
      <c r="E15" s="2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 t="s">
        <v>1055</v>
      </c>
      <c r="T15" t="s">
        <v>1054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3">
      <c r="A16">
        <v>51168</v>
      </c>
      <c r="B16" s="2">
        <v>42751</v>
      </c>
      <c r="C16" s="10">
        <f>VLOOKUP(Orders!B16, Dates!A:B, 2, FALSE)</f>
        <v>2</v>
      </c>
      <c r="D16">
        <v>4</v>
      </c>
      <c r="E16" s="2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 t="s">
        <v>1059</v>
      </c>
      <c r="T16" t="s">
        <v>1058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3">
      <c r="A17">
        <v>51168</v>
      </c>
      <c r="B17" s="2">
        <v>42751</v>
      </c>
      <c r="C17" s="10">
        <f>VLOOKUP(Orders!B17, Dates!A:B, 2, FALSE)</f>
        <v>2</v>
      </c>
      <c r="D17">
        <v>4</v>
      </c>
      <c r="E17" s="2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 t="s">
        <v>1047</v>
      </c>
      <c r="T17" t="s">
        <v>1046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3">
      <c r="A18">
        <v>43599</v>
      </c>
      <c r="B18" s="2">
        <v>42641</v>
      </c>
      <c r="C18" s="10">
        <f>VLOOKUP(Orders!B18, Dates!A:B, 2, FALSE)</f>
        <v>4</v>
      </c>
      <c r="D18">
        <v>4</v>
      </c>
      <c r="E18" s="2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 t="s">
        <v>1059</v>
      </c>
      <c r="T18" t="s">
        <v>1058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3">
      <c r="A19">
        <v>41901</v>
      </c>
      <c r="B19" s="2">
        <v>42438</v>
      </c>
      <c r="C19" s="10">
        <f>VLOOKUP(Orders!B19, Dates!A:B, 2, FALSE)</f>
        <v>4</v>
      </c>
      <c r="D19">
        <v>4</v>
      </c>
      <c r="E19" s="2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 t="s">
        <v>1061</v>
      </c>
      <c r="T19" t="s">
        <v>1060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3">
      <c r="A20">
        <v>42751</v>
      </c>
      <c r="B20" s="2">
        <v>42629</v>
      </c>
      <c r="C20" s="10">
        <f>VLOOKUP(Orders!B20, Dates!A:B, 2, FALSE)</f>
        <v>6</v>
      </c>
      <c r="D20">
        <v>4</v>
      </c>
      <c r="E20" s="2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 t="s">
        <v>1045</v>
      </c>
      <c r="T20" t="s">
        <v>1044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3">
      <c r="A21">
        <v>45088</v>
      </c>
      <c r="B21" s="2">
        <v>42663</v>
      </c>
      <c r="C21" s="10">
        <f>VLOOKUP(Orders!B21, Dates!A:B, 2, FALSE)</f>
        <v>5</v>
      </c>
      <c r="D21">
        <v>4</v>
      </c>
      <c r="E21" s="2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 t="s">
        <v>1055</v>
      </c>
      <c r="T21" t="s">
        <v>1054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3">
      <c r="A22">
        <v>50489</v>
      </c>
      <c r="B22" s="2">
        <v>42917</v>
      </c>
      <c r="C22" s="10">
        <f>VLOOKUP(Orders!B22, Dates!A:B, 2, FALSE)</f>
        <v>7</v>
      </c>
      <c r="D22">
        <v>4</v>
      </c>
      <c r="E22" s="2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 t="s">
        <v>1055</v>
      </c>
      <c r="T22" t="s">
        <v>1054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3">
      <c r="A23">
        <v>44409</v>
      </c>
      <c r="B23" s="2">
        <v>42653</v>
      </c>
      <c r="C23" s="10">
        <f>VLOOKUP(Orders!B23, Dates!A:B, 2, FALSE)</f>
        <v>2</v>
      </c>
      <c r="D23">
        <v>4</v>
      </c>
      <c r="E23" s="2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 t="s">
        <v>1055</v>
      </c>
      <c r="T23" t="s">
        <v>1054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3">
      <c r="A24">
        <v>42101</v>
      </c>
      <c r="B24" s="2">
        <v>42530</v>
      </c>
      <c r="C24" s="10">
        <f>VLOOKUP(Orders!B24, Dates!A:B, 2, FALSE)</f>
        <v>5</v>
      </c>
      <c r="D24">
        <v>4</v>
      </c>
      <c r="E24" s="2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 t="s">
        <v>1055</v>
      </c>
      <c r="T24" t="s">
        <v>1054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3">
      <c r="A25">
        <v>50424</v>
      </c>
      <c r="B25" s="2">
        <v>42887</v>
      </c>
      <c r="C25" s="10">
        <f>VLOOKUP(Orders!B25, Dates!A:B, 2, FALSE)</f>
        <v>5</v>
      </c>
      <c r="D25">
        <v>4</v>
      </c>
      <c r="E25" s="2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 t="s">
        <v>1055</v>
      </c>
      <c r="T25" t="s">
        <v>1054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3">
      <c r="A26">
        <v>49825</v>
      </c>
      <c r="B26" s="2">
        <v>42732</v>
      </c>
      <c r="C26" s="10">
        <f>VLOOKUP(Orders!B26, Dates!A:B, 2, FALSE)</f>
        <v>4</v>
      </c>
      <c r="D26">
        <v>4</v>
      </c>
      <c r="E26" s="2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 t="s">
        <v>1059</v>
      </c>
      <c r="T26" t="s">
        <v>1058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3">
      <c r="A27">
        <v>41294</v>
      </c>
      <c r="B27" s="2">
        <v>42607</v>
      </c>
      <c r="C27" s="10">
        <f>VLOOKUP(Orders!B27, Dates!A:B, 2, FALSE)</f>
        <v>5</v>
      </c>
      <c r="D27">
        <v>4</v>
      </c>
      <c r="E27" s="2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 t="s">
        <v>1059</v>
      </c>
      <c r="T27" t="s">
        <v>1058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3">
      <c r="A28">
        <v>42023</v>
      </c>
      <c r="B28" s="2">
        <v>42499</v>
      </c>
      <c r="C28" s="10">
        <f>VLOOKUP(Orders!B28, Dates!A:B, 2, FALSE)</f>
        <v>2</v>
      </c>
      <c r="D28">
        <v>4</v>
      </c>
      <c r="E28" s="2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 t="s">
        <v>1047</v>
      </c>
      <c r="T28" t="s">
        <v>1046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3">
      <c r="A29">
        <v>47774</v>
      </c>
      <c r="B29" s="2">
        <v>42702</v>
      </c>
      <c r="C29" s="10">
        <f>VLOOKUP(Orders!B29, Dates!A:B, 2, FALSE)</f>
        <v>2</v>
      </c>
      <c r="D29">
        <v>4</v>
      </c>
      <c r="E29" s="2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 t="s">
        <v>1047</v>
      </c>
      <c r="T29" t="s">
        <v>1046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3">
      <c r="A30">
        <v>41827</v>
      </c>
      <c r="B30" s="2">
        <v>42409</v>
      </c>
      <c r="C30" s="10">
        <f>VLOOKUP(Orders!B30, Dates!A:B, 2, FALSE)</f>
        <v>3</v>
      </c>
      <c r="D30">
        <v>4</v>
      </c>
      <c r="E30" s="2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 t="s">
        <v>1063</v>
      </c>
      <c r="T30" t="s">
        <v>1062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3">
      <c r="A31">
        <v>47193</v>
      </c>
      <c r="B31" s="2">
        <v>42693</v>
      </c>
      <c r="C31" s="10">
        <f>VLOOKUP(Orders!B31, Dates!A:B, 2, FALSE)</f>
        <v>7</v>
      </c>
      <c r="D31">
        <v>4</v>
      </c>
      <c r="E31" s="2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 t="s">
        <v>1059</v>
      </c>
      <c r="T31" t="s">
        <v>1058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3">
      <c r="A32">
        <v>42626</v>
      </c>
      <c r="B32" s="2">
        <v>42627</v>
      </c>
      <c r="C32" s="10">
        <f>VLOOKUP(Orders!B32, Dates!A:B, 2, FALSE)</f>
        <v>4</v>
      </c>
      <c r="D32">
        <v>4</v>
      </c>
      <c r="E32" s="2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 t="s">
        <v>1059</v>
      </c>
      <c r="T32" t="s">
        <v>1058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3">
      <c r="A33">
        <v>46199</v>
      </c>
      <c r="B33" s="2">
        <v>42501</v>
      </c>
      <c r="C33" s="10">
        <f>VLOOKUP(Orders!B33, Dates!A:B, 2, FALSE)</f>
        <v>4</v>
      </c>
      <c r="D33">
        <v>4</v>
      </c>
      <c r="E33" s="2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 t="s">
        <v>1059</v>
      </c>
      <c r="T33" t="s">
        <v>1058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3">
      <c r="A34">
        <v>48468</v>
      </c>
      <c r="B34" s="2">
        <v>42594</v>
      </c>
      <c r="C34" s="10">
        <f>VLOOKUP(Orders!B34, Dates!A:B, 2, FALSE)</f>
        <v>6</v>
      </c>
      <c r="D34">
        <v>4</v>
      </c>
      <c r="E34" s="2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 t="s">
        <v>1061</v>
      </c>
      <c r="T34" t="s">
        <v>1064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3">
      <c r="A35">
        <v>51009</v>
      </c>
      <c r="B35" s="2">
        <v>42749</v>
      </c>
      <c r="C35" s="10">
        <f>VLOOKUP(Orders!B35, Dates!A:B, 2, FALSE)</f>
        <v>7</v>
      </c>
      <c r="D35">
        <v>4</v>
      </c>
      <c r="E35" s="2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 t="s">
        <v>1045</v>
      </c>
      <c r="T35" t="s">
        <v>1044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3">
      <c r="A36">
        <v>46229</v>
      </c>
      <c r="B36" s="2">
        <v>42501</v>
      </c>
      <c r="C36" s="10">
        <f>VLOOKUP(Orders!B36, Dates!A:B, 2, FALSE)</f>
        <v>4</v>
      </c>
      <c r="D36">
        <v>4</v>
      </c>
      <c r="E36" s="2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 t="s">
        <v>1045</v>
      </c>
      <c r="T36" t="s">
        <v>1044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3">
      <c r="A37">
        <v>42882</v>
      </c>
      <c r="B37" s="2">
        <v>42630</v>
      </c>
      <c r="C37" s="10">
        <f>VLOOKUP(Orders!B37, Dates!A:B, 2, FALSE)</f>
        <v>7</v>
      </c>
      <c r="D37">
        <v>4</v>
      </c>
      <c r="E37" s="2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 t="s">
        <v>1045</v>
      </c>
      <c r="T37" t="s">
        <v>1044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3">
      <c r="A38">
        <v>46827</v>
      </c>
      <c r="B38" s="2">
        <v>42688</v>
      </c>
      <c r="C38" s="10">
        <f>VLOOKUP(Orders!B38, Dates!A:B, 2, FALSE)</f>
        <v>2</v>
      </c>
      <c r="D38">
        <v>4</v>
      </c>
      <c r="E38" s="2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 t="s">
        <v>1045</v>
      </c>
      <c r="T38" t="s">
        <v>1044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3">
      <c r="A39">
        <v>48684</v>
      </c>
      <c r="B39" s="2">
        <v>42686</v>
      </c>
      <c r="C39" s="10">
        <f>VLOOKUP(Orders!B39, Dates!A:B, 2, FALSE)</f>
        <v>7</v>
      </c>
      <c r="D39">
        <v>4</v>
      </c>
      <c r="E39" s="2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 t="s">
        <v>1045</v>
      </c>
      <c r="T39" t="s">
        <v>1044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3">
      <c r="A40">
        <v>48684</v>
      </c>
      <c r="B40" s="2">
        <v>42686</v>
      </c>
      <c r="C40" s="10">
        <f>VLOOKUP(Orders!B40, Dates!A:B, 2, FALSE)</f>
        <v>7</v>
      </c>
      <c r="D40">
        <v>4</v>
      </c>
      <c r="E40" s="2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 t="s">
        <v>1045</v>
      </c>
      <c r="T40" t="s">
        <v>1044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3">
      <c r="A41">
        <v>46416</v>
      </c>
      <c r="B41" s="2">
        <v>42593</v>
      </c>
      <c r="C41" s="10">
        <f>VLOOKUP(Orders!B41, Dates!A:B, 2, FALSE)</f>
        <v>5</v>
      </c>
      <c r="D41">
        <v>4</v>
      </c>
      <c r="E41" s="2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 t="s">
        <v>1045</v>
      </c>
      <c r="T41" t="s">
        <v>1044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3">
      <c r="A42">
        <v>47343</v>
      </c>
      <c r="B42" s="2">
        <v>42696</v>
      </c>
      <c r="C42" s="10">
        <f>VLOOKUP(Orders!B42, Dates!A:B, 2, FALSE)</f>
        <v>3</v>
      </c>
      <c r="D42">
        <v>4</v>
      </c>
      <c r="E42" s="2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 t="s">
        <v>1045</v>
      </c>
      <c r="T42" t="s">
        <v>1044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3">
      <c r="A43">
        <v>48608</v>
      </c>
      <c r="B43" s="2">
        <v>42655</v>
      </c>
      <c r="C43" s="10">
        <f>VLOOKUP(Orders!B43, Dates!A:B, 2, FALSE)</f>
        <v>4</v>
      </c>
      <c r="D43">
        <v>4</v>
      </c>
      <c r="E43" s="2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 t="s">
        <v>1059</v>
      </c>
      <c r="T43" t="s">
        <v>1058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3">
      <c r="A44">
        <v>45506</v>
      </c>
      <c r="B44" s="2">
        <v>42669</v>
      </c>
      <c r="C44" s="10">
        <f>VLOOKUP(Orders!B44, Dates!A:B, 2, FALSE)</f>
        <v>4</v>
      </c>
      <c r="D44">
        <v>4</v>
      </c>
      <c r="E44" s="2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 t="s">
        <v>1059</v>
      </c>
      <c r="T44" t="s">
        <v>1058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3">
      <c r="A45">
        <v>45027</v>
      </c>
      <c r="B45" s="2">
        <v>42662</v>
      </c>
      <c r="C45" s="10">
        <f>VLOOKUP(Orders!B45, Dates!A:B, 2, FALSE)</f>
        <v>4</v>
      </c>
      <c r="D45">
        <v>4</v>
      </c>
      <c r="E45" s="2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 t="s">
        <v>1047</v>
      </c>
      <c r="T45" t="s">
        <v>1046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3">
      <c r="A46">
        <v>46308</v>
      </c>
      <c r="B46" s="2">
        <v>42532</v>
      </c>
      <c r="C46" s="10">
        <f>VLOOKUP(Orders!B46, Dates!A:B, 2, FALSE)</f>
        <v>7</v>
      </c>
      <c r="D46">
        <v>4</v>
      </c>
      <c r="E46" s="2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 t="s">
        <v>1047</v>
      </c>
      <c r="T46" t="s">
        <v>1046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3">
      <c r="A47">
        <v>43685</v>
      </c>
      <c r="B47" s="2">
        <v>42642</v>
      </c>
      <c r="C47" s="10">
        <f>VLOOKUP(Orders!B47, Dates!A:B, 2, FALSE)</f>
        <v>5</v>
      </c>
      <c r="D47">
        <v>4</v>
      </c>
      <c r="E47" s="2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 t="s">
        <v>1059</v>
      </c>
      <c r="T47" t="s">
        <v>1058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3">
      <c r="A48">
        <v>41893</v>
      </c>
      <c r="B48" s="2">
        <v>42438</v>
      </c>
      <c r="C48" s="10">
        <f>VLOOKUP(Orders!B48, Dates!A:B, 2, FALSE)</f>
        <v>4</v>
      </c>
      <c r="D48">
        <v>4</v>
      </c>
      <c r="E48" s="2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 t="s">
        <v>1059</v>
      </c>
      <c r="T48" t="s">
        <v>1058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3">
      <c r="A49">
        <v>46339</v>
      </c>
      <c r="B49" s="2">
        <v>42562</v>
      </c>
      <c r="C49" s="10">
        <f>VLOOKUP(Orders!B49, Dates!A:B, 2, FALSE)</f>
        <v>2</v>
      </c>
      <c r="D49">
        <v>4</v>
      </c>
      <c r="E49" s="2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 t="s">
        <v>1059</v>
      </c>
      <c r="T49" t="s">
        <v>1058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3">
      <c r="A50">
        <v>46667</v>
      </c>
      <c r="B50" s="2">
        <v>42715</v>
      </c>
      <c r="C50" s="10">
        <f>VLOOKUP(Orders!B50, Dates!A:B, 2, FALSE)</f>
        <v>1</v>
      </c>
      <c r="D50">
        <v>4</v>
      </c>
      <c r="E50" s="2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 t="s">
        <v>1059</v>
      </c>
      <c r="T50" t="s">
        <v>1058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3">
      <c r="A51">
        <v>47647</v>
      </c>
      <c r="B51" s="2">
        <v>42700</v>
      </c>
      <c r="C51" s="10">
        <f>VLOOKUP(Orders!B51, Dates!A:B, 2, FALSE)</f>
        <v>7</v>
      </c>
      <c r="D51">
        <v>4</v>
      </c>
      <c r="E51" s="2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 t="s">
        <v>1059</v>
      </c>
      <c r="T51" t="s">
        <v>1058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3">
      <c r="A52">
        <v>48565</v>
      </c>
      <c r="B52" s="2">
        <v>42625</v>
      </c>
      <c r="C52" s="10">
        <f>VLOOKUP(Orders!B52, Dates!A:B, 2, FALSE)</f>
        <v>2</v>
      </c>
      <c r="D52">
        <v>4</v>
      </c>
      <c r="E52" s="2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 t="s">
        <v>1059</v>
      </c>
      <c r="T52" t="s">
        <v>1058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3">
      <c r="A53">
        <v>43889</v>
      </c>
      <c r="B53" s="2">
        <v>42410</v>
      </c>
      <c r="C53" s="10">
        <f>VLOOKUP(Orders!B53, Dates!A:B, 2, FALSE)</f>
        <v>4</v>
      </c>
      <c r="D53">
        <v>4</v>
      </c>
      <c r="E53" s="2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 t="s">
        <v>1059</v>
      </c>
      <c r="T53" t="s">
        <v>1058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3">
      <c r="A54">
        <v>45138</v>
      </c>
      <c r="B54" s="2">
        <v>42663</v>
      </c>
      <c r="C54" s="10">
        <f>VLOOKUP(Orders!B54, Dates!A:B, 2, FALSE)</f>
        <v>5</v>
      </c>
      <c r="D54">
        <v>4</v>
      </c>
      <c r="E54" s="2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 t="s">
        <v>1059</v>
      </c>
      <c r="T54" t="s">
        <v>1058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3">
      <c r="A55">
        <v>44160</v>
      </c>
      <c r="B55" s="2">
        <v>42531</v>
      </c>
      <c r="C55" s="10">
        <f>VLOOKUP(Orders!B55, Dates!A:B, 2, FALSE)</f>
        <v>6</v>
      </c>
      <c r="D55">
        <v>4</v>
      </c>
      <c r="E55" s="2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 t="s">
        <v>1047</v>
      </c>
      <c r="T55" t="s">
        <v>1046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3">
      <c r="A56">
        <v>49214</v>
      </c>
      <c r="B56" s="2">
        <v>42723</v>
      </c>
      <c r="C56" s="10">
        <f>VLOOKUP(Orders!B56, Dates!A:B, 2, FALSE)</f>
        <v>2</v>
      </c>
      <c r="D56">
        <v>4</v>
      </c>
      <c r="E56" s="2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 t="s">
        <v>1059</v>
      </c>
      <c r="T56" t="s">
        <v>1058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3">
      <c r="A57">
        <v>41825</v>
      </c>
      <c r="B57" s="2">
        <v>42409</v>
      </c>
      <c r="C57" s="10">
        <f>VLOOKUP(Orders!B57, Dates!A:B, 2, FALSE)</f>
        <v>3</v>
      </c>
      <c r="D57">
        <v>4</v>
      </c>
      <c r="E57" s="2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 t="s">
        <v>1061</v>
      </c>
      <c r="T57" t="s">
        <v>1065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3">
      <c r="A58">
        <v>44504</v>
      </c>
      <c r="B58" s="2">
        <v>42684</v>
      </c>
      <c r="C58" s="10">
        <f>VLOOKUP(Orders!B58, Dates!A:B, 2, FALSE)</f>
        <v>5</v>
      </c>
      <c r="D58">
        <v>4</v>
      </c>
      <c r="E58" s="2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 t="s">
        <v>1061</v>
      </c>
      <c r="T58" t="s">
        <v>1064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3">
      <c r="A59">
        <v>44496</v>
      </c>
      <c r="B59" s="2">
        <v>42684</v>
      </c>
      <c r="C59" s="10">
        <f>VLOOKUP(Orders!B59, Dates!A:B, 2, FALSE)</f>
        <v>5</v>
      </c>
      <c r="D59">
        <v>4</v>
      </c>
      <c r="E59" s="2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 t="s">
        <v>1061</v>
      </c>
      <c r="T59" t="s">
        <v>1066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3">
      <c r="A60">
        <v>45559</v>
      </c>
      <c r="B60" s="2">
        <v>42670</v>
      </c>
      <c r="C60" s="10">
        <f>VLOOKUP(Orders!B60, Dates!A:B, 2, FALSE)</f>
        <v>5</v>
      </c>
      <c r="D60">
        <v>4</v>
      </c>
      <c r="E60" s="2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 t="s">
        <v>1049</v>
      </c>
      <c r="T60" t="s">
        <v>1067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3">
      <c r="A61">
        <v>44074</v>
      </c>
      <c r="B61" s="2">
        <v>42500</v>
      </c>
      <c r="C61" s="10">
        <f>VLOOKUP(Orders!B61, Dates!A:B, 2, FALSE)</f>
        <v>3</v>
      </c>
      <c r="D61">
        <v>4</v>
      </c>
      <c r="E61" s="2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 t="s">
        <v>1049</v>
      </c>
      <c r="T61" t="s">
        <v>1068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3">
      <c r="A62">
        <v>49857</v>
      </c>
      <c r="B62" s="2">
        <v>42732</v>
      </c>
      <c r="C62" s="10">
        <f>VLOOKUP(Orders!B62, Dates!A:B, 2, FALSE)</f>
        <v>4</v>
      </c>
      <c r="D62">
        <v>4</v>
      </c>
      <c r="E62" s="2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 t="s">
        <v>1051</v>
      </c>
      <c r="T62" t="s">
        <v>1069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3">
      <c r="A63">
        <v>41786</v>
      </c>
      <c r="B63" s="2">
        <v>42378</v>
      </c>
      <c r="C63" s="10">
        <f>VLOOKUP(Orders!B63, Dates!A:B, 2, FALSE)</f>
        <v>7</v>
      </c>
      <c r="D63">
        <v>4</v>
      </c>
      <c r="E63" s="2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 t="s">
        <v>1071</v>
      </c>
      <c r="T63" t="s">
        <v>1070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3">
      <c r="A64">
        <v>48042</v>
      </c>
      <c r="B64" s="2">
        <v>42412</v>
      </c>
      <c r="C64" s="10">
        <f>VLOOKUP(Orders!B64, Dates!A:B, 2, FALSE)</f>
        <v>6</v>
      </c>
      <c r="D64">
        <v>4</v>
      </c>
      <c r="E64" s="2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 t="s">
        <v>1073</v>
      </c>
      <c r="T64" t="s">
        <v>1072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3">
      <c r="A65">
        <v>44301</v>
      </c>
      <c r="B65" s="2">
        <v>42592</v>
      </c>
      <c r="C65" s="10">
        <f>VLOOKUP(Orders!B65, Dates!A:B, 2, FALSE)</f>
        <v>4</v>
      </c>
      <c r="D65">
        <v>4</v>
      </c>
      <c r="E65" s="2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 t="s">
        <v>1045</v>
      </c>
      <c r="T65" t="s">
        <v>1044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3">
      <c r="A66">
        <v>41591</v>
      </c>
      <c r="B66" s="2">
        <v>42612</v>
      </c>
      <c r="C66" s="10">
        <f>VLOOKUP(Orders!B66, Dates!A:B, 2, FALSE)</f>
        <v>3</v>
      </c>
      <c r="D66">
        <v>4</v>
      </c>
      <c r="E66" s="2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 t="s">
        <v>1055</v>
      </c>
      <c r="T66" t="s">
        <v>1054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3">
      <c r="A67">
        <v>44981</v>
      </c>
      <c r="B67" s="2">
        <v>42661</v>
      </c>
      <c r="C67" s="10">
        <f>VLOOKUP(Orders!B67, Dates!A:B, 2, FALSE)</f>
        <v>3</v>
      </c>
      <c r="D67">
        <v>4</v>
      </c>
      <c r="E67" s="2">
        <f t="shared" ref="E67:E130" si="4">WORKDAY(B67,D67)</f>
        <v>42667</v>
      </c>
      <c r="F67">
        <v>0</v>
      </c>
      <c r="G67" t="s">
        <v>62</v>
      </c>
      <c r="H67" t="str">
        <f t="shared" ref="H67:H130" si="5">IF(AND(F67=0,G67="Same Day"),"Same Day - On Time","Other")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 t="s">
        <v>1047</v>
      </c>
      <c r="T67" t="s">
        <v>1046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3">
      <c r="A68">
        <v>41545</v>
      </c>
      <c r="B68" s="2">
        <v>42611</v>
      </c>
      <c r="C68" s="10">
        <f>VLOOKUP(Orders!B68, Dates!A:B, 2, FALSE)</f>
        <v>2</v>
      </c>
      <c r="D68">
        <v>4</v>
      </c>
      <c r="E68" s="2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 t="s">
        <v>1059</v>
      </c>
      <c r="T68" t="s">
        <v>1058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3">
      <c r="A69">
        <v>49910</v>
      </c>
      <c r="B69" s="2">
        <v>42733</v>
      </c>
      <c r="C69" s="10">
        <f>VLOOKUP(Orders!B69, Dates!A:B, 2, FALSE)</f>
        <v>5</v>
      </c>
      <c r="D69">
        <v>4</v>
      </c>
      <c r="E69" s="2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 t="s">
        <v>1051</v>
      </c>
      <c r="T69" t="s">
        <v>1074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3">
      <c r="A70">
        <v>47262</v>
      </c>
      <c r="B70" s="2">
        <v>42694</v>
      </c>
      <c r="C70" s="10">
        <f>VLOOKUP(Orders!B70, Dates!A:B, 2, FALSE)</f>
        <v>1</v>
      </c>
      <c r="D70">
        <v>2</v>
      </c>
      <c r="E70" s="2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 t="s">
        <v>1045</v>
      </c>
      <c r="T70" t="s">
        <v>1044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3">
      <c r="A71">
        <v>44771</v>
      </c>
      <c r="B71" s="2">
        <v>42658</v>
      </c>
      <c r="C71" s="10">
        <f>VLOOKUP(Orders!B71, Dates!A:B, 2, FALSE)</f>
        <v>7</v>
      </c>
      <c r="D71">
        <v>2</v>
      </c>
      <c r="E71" s="2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 t="s">
        <v>1051</v>
      </c>
      <c r="T71" t="s">
        <v>1075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3">
      <c r="A72">
        <v>48374</v>
      </c>
      <c r="B72" s="2">
        <v>42563</v>
      </c>
      <c r="C72" s="10">
        <f>VLOOKUP(Orders!B72, Dates!A:B, 2, FALSE)</f>
        <v>3</v>
      </c>
      <c r="D72">
        <v>2</v>
      </c>
      <c r="E72" s="2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 t="s">
        <v>1045</v>
      </c>
      <c r="T72" t="s">
        <v>1044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3">
      <c r="A73">
        <v>48434</v>
      </c>
      <c r="B73" s="2">
        <v>42594</v>
      </c>
      <c r="C73" s="10">
        <f>VLOOKUP(Orders!B73, Dates!A:B, 2, FALSE)</f>
        <v>6</v>
      </c>
      <c r="D73">
        <v>2</v>
      </c>
      <c r="E73" s="2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 t="s">
        <v>1059</v>
      </c>
      <c r="T73" t="s">
        <v>1058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3">
      <c r="A74">
        <v>44425</v>
      </c>
      <c r="B74" s="2">
        <v>42653</v>
      </c>
      <c r="C74" s="10">
        <f>VLOOKUP(Orders!B74, Dates!A:B, 2, FALSE)</f>
        <v>2</v>
      </c>
      <c r="D74">
        <v>4</v>
      </c>
      <c r="E74" s="2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 t="s">
        <v>1045</v>
      </c>
      <c r="T74" t="s">
        <v>1044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3">
      <c r="A75">
        <v>49570</v>
      </c>
      <c r="B75" s="2">
        <v>42728</v>
      </c>
      <c r="C75" s="10">
        <f>VLOOKUP(Orders!B75, Dates!A:B, 2, FALSE)</f>
        <v>7</v>
      </c>
      <c r="D75">
        <v>4</v>
      </c>
      <c r="E75" s="2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 t="s">
        <v>1045</v>
      </c>
      <c r="T75" t="s">
        <v>1044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3">
      <c r="A76">
        <v>42099</v>
      </c>
      <c r="B76" s="2">
        <v>42530</v>
      </c>
      <c r="C76" s="10">
        <f>VLOOKUP(Orders!B76, Dates!A:B, 2, FALSE)</f>
        <v>5</v>
      </c>
      <c r="D76">
        <v>4</v>
      </c>
      <c r="E76" s="2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 t="s">
        <v>1055</v>
      </c>
      <c r="T76" t="s">
        <v>1054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3">
      <c r="A77">
        <v>47731</v>
      </c>
      <c r="B77" s="2">
        <v>42701</v>
      </c>
      <c r="C77" s="10">
        <f>VLOOKUP(Orders!B77, Dates!A:B, 2, FALSE)</f>
        <v>1</v>
      </c>
      <c r="D77">
        <v>4</v>
      </c>
      <c r="E77" s="2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 t="s">
        <v>1055</v>
      </c>
      <c r="T77" t="s">
        <v>1054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3">
      <c r="A78">
        <v>46062</v>
      </c>
      <c r="B78" s="2">
        <v>42440</v>
      </c>
      <c r="C78" s="10">
        <f>VLOOKUP(Orders!B78, Dates!A:B, 2, FALSE)</f>
        <v>6</v>
      </c>
      <c r="D78">
        <v>4</v>
      </c>
      <c r="E78" s="2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 t="s">
        <v>1055</v>
      </c>
      <c r="T78" t="s">
        <v>1054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3">
      <c r="A79">
        <v>44938</v>
      </c>
      <c r="B79" s="2">
        <v>42660</v>
      </c>
      <c r="C79" s="10">
        <f>VLOOKUP(Orders!B79, Dates!A:B, 2, FALSE)</f>
        <v>2</v>
      </c>
      <c r="D79">
        <v>4</v>
      </c>
      <c r="E79" s="2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 t="s">
        <v>1055</v>
      </c>
      <c r="T79" t="s">
        <v>1054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3">
      <c r="A80">
        <v>50688</v>
      </c>
      <c r="B80" s="2">
        <v>42979</v>
      </c>
      <c r="C80" s="10">
        <f>VLOOKUP(Orders!B80, Dates!A:B, 2, FALSE)</f>
        <v>6</v>
      </c>
      <c r="D80">
        <v>4</v>
      </c>
      <c r="E80" s="2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 t="s">
        <v>1055</v>
      </c>
      <c r="T80" t="s">
        <v>1054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3">
      <c r="A81">
        <v>49445</v>
      </c>
      <c r="B81" s="2">
        <v>42726</v>
      </c>
      <c r="C81" s="10">
        <f>VLOOKUP(Orders!B81, Dates!A:B, 2, FALSE)</f>
        <v>5</v>
      </c>
      <c r="D81">
        <v>4</v>
      </c>
      <c r="E81" s="2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 t="s">
        <v>1055</v>
      </c>
      <c r="T81" t="s">
        <v>1054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3">
      <c r="A82">
        <v>47938</v>
      </c>
      <c r="B82" s="2">
        <v>42704</v>
      </c>
      <c r="C82" s="10">
        <f>VLOOKUP(Orders!B82, Dates!A:B, 2, FALSE)</f>
        <v>4</v>
      </c>
      <c r="D82">
        <v>4</v>
      </c>
      <c r="E82" s="2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 t="s">
        <v>1047</v>
      </c>
      <c r="T82" t="s">
        <v>1046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3">
      <c r="A83">
        <v>45249</v>
      </c>
      <c r="B83" s="2">
        <v>42665</v>
      </c>
      <c r="C83" s="10">
        <f>VLOOKUP(Orders!B83, Dates!A:B, 2, FALSE)</f>
        <v>7</v>
      </c>
      <c r="D83">
        <v>4</v>
      </c>
      <c r="E83" s="2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 t="s">
        <v>1047</v>
      </c>
      <c r="T83" t="s">
        <v>1046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3">
      <c r="A84">
        <v>41874</v>
      </c>
      <c r="B84" s="2">
        <v>42438</v>
      </c>
      <c r="C84" s="10">
        <f>VLOOKUP(Orders!B84, Dates!A:B, 2, FALSE)</f>
        <v>4</v>
      </c>
      <c r="D84">
        <v>4</v>
      </c>
      <c r="E84" s="2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 t="s">
        <v>1059</v>
      </c>
      <c r="T84" t="s">
        <v>1058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3">
      <c r="A85">
        <v>41572</v>
      </c>
      <c r="B85" s="2">
        <v>42611</v>
      </c>
      <c r="C85" s="10">
        <f>VLOOKUP(Orders!B85, Dates!A:B, 2, FALSE)</f>
        <v>2</v>
      </c>
      <c r="D85">
        <v>4</v>
      </c>
      <c r="E85" s="2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 t="s">
        <v>1059</v>
      </c>
      <c r="T85" t="s">
        <v>1058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3">
      <c r="A86">
        <v>46062</v>
      </c>
      <c r="B86" s="2">
        <v>42440</v>
      </c>
      <c r="C86" s="10">
        <f>VLOOKUP(Orders!B86, Dates!A:B, 2, FALSE)</f>
        <v>6</v>
      </c>
      <c r="D86">
        <v>4</v>
      </c>
      <c r="E86" s="2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 t="s">
        <v>1059</v>
      </c>
      <c r="T86" t="s">
        <v>1058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3">
      <c r="A87">
        <v>41785</v>
      </c>
      <c r="B87" s="2">
        <v>42378</v>
      </c>
      <c r="C87" s="10">
        <f>VLOOKUP(Orders!B87, Dates!A:B, 2, FALSE)</f>
        <v>7</v>
      </c>
      <c r="D87">
        <v>4</v>
      </c>
      <c r="E87" s="2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 t="s">
        <v>1047</v>
      </c>
      <c r="T87" t="s">
        <v>1046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3">
      <c r="A88">
        <v>42971</v>
      </c>
      <c r="B88" s="2">
        <v>42632</v>
      </c>
      <c r="C88" s="10">
        <f>VLOOKUP(Orders!B88, Dates!A:B, 2, FALSE)</f>
        <v>2</v>
      </c>
      <c r="D88">
        <v>4</v>
      </c>
      <c r="E88" s="2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 t="s">
        <v>1047</v>
      </c>
      <c r="T88" t="s">
        <v>1046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3">
      <c r="A89">
        <v>44677</v>
      </c>
      <c r="B89" s="2">
        <v>42657</v>
      </c>
      <c r="C89" s="10">
        <f>VLOOKUP(Orders!B89, Dates!A:B, 2, FALSE)</f>
        <v>6</v>
      </c>
      <c r="D89">
        <v>4</v>
      </c>
      <c r="E89" s="2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 t="s">
        <v>1059</v>
      </c>
      <c r="T89" t="s">
        <v>1058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3">
      <c r="A90">
        <v>43266</v>
      </c>
      <c r="B90" s="2">
        <v>42636</v>
      </c>
      <c r="C90" s="10">
        <f>VLOOKUP(Orders!B90, Dates!A:B, 2, FALSE)</f>
        <v>6</v>
      </c>
      <c r="D90">
        <v>4</v>
      </c>
      <c r="E90" s="2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 t="s">
        <v>1059</v>
      </c>
      <c r="T90" t="s">
        <v>1058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3">
      <c r="A91">
        <v>50688</v>
      </c>
      <c r="B91" s="2">
        <v>42979</v>
      </c>
      <c r="C91" s="10">
        <f>VLOOKUP(Orders!B91, Dates!A:B, 2, FALSE)</f>
        <v>6</v>
      </c>
      <c r="D91">
        <v>4</v>
      </c>
      <c r="E91" s="2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 t="s">
        <v>1047</v>
      </c>
      <c r="T91" t="s">
        <v>1046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3">
      <c r="A92">
        <v>47917</v>
      </c>
      <c r="B92" s="2">
        <v>42704</v>
      </c>
      <c r="C92" s="10">
        <f>VLOOKUP(Orders!B92, Dates!A:B, 2, FALSE)</f>
        <v>4</v>
      </c>
      <c r="D92">
        <v>4</v>
      </c>
      <c r="E92" s="2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 t="s">
        <v>1059</v>
      </c>
      <c r="T92" t="s">
        <v>1058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3">
      <c r="A93">
        <v>48901</v>
      </c>
      <c r="B93" s="2">
        <v>42718</v>
      </c>
      <c r="C93" s="10">
        <f>VLOOKUP(Orders!B93, Dates!A:B, 2, FALSE)</f>
        <v>4</v>
      </c>
      <c r="D93">
        <v>4</v>
      </c>
      <c r="E93" s="2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 t="s">
        <v>1077</v>
      </c>
      <c r="T93" t="s">
        <v>1076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3">
      <c r="A94">
        <v>44265</v>
      </c>
      <c r="B94" s="2">
        <v>42592</v>
      </c>
      <c r="C94" s="10">
        <f>VLOOKUP(Orders!B94, Dates!A:B, 2, FALSE)</f>
        <v>4</v>
      </c>
      <c r="D94">
        <v>4</v>
      </c>
      <c r="E94" s="2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 t="s">
        <v>1073</v>
      </c>
      <c r="T94" t="s">
        <v>1072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3">
      <c r="A95">
        <v>41590</v>
      </c>
      <c r="B95" s="2">
        <v>42612</v>
      </c>
      <c r="C95" s="10">
        <f>VLOOKUP(Orders!B95, Dates!A:B, 2, FALSE)</f>
        <v>3</v>
      </c>
      <c r="D95">
        <v>4</v>
      </c>
      <c r="E95" s="2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 t="s">
        <v>1045</v>
      </c>
      <c r="T95" t="s">
        <v>1044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3">
      <c r="A96">
        <v>45987</v>
      </c>
      <c r="B96" s="2">
        <v>42411</v>
      </c>
      <c r="C96" s="10">
        <f>VLOOKUP(Orders!B96, Dates!A:B, 2, FALSE)</f>
        <v>5</v>
      </c>
      <c r="D96">
        <v>4</v>
      </c>
      <c r="E96" s="2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 t="s">
        <v>1055</v>
      </c>
      <c r="T96" t="s">
        <v>1054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3">
      <c r="A97">
        <v>44452</v>
      </c>
      <c r="B97" s="2">
        <v>42653</v>
      </c>
      <c r="C97" s="10">
        <f>VLOOKUP(Orders!B97, Dates!A:B, 2, FALSE)</f>
        <v>2</v>
      </c>
      <c r="D97">
        <v>4</v>
      </c>
      <c r="E97" s="2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 t="s">
        <v>1059</v>
      </c>
      <c r="T97" t="s">
        <v>1058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3">
      <c r="A98">
        <v>49218</v>
      </c>
      <c r="B98" s="2">
        <v>42723</v>
      </c>
      <c r="C98" s="10">
        <f>VLOOKUP(Orders!B98, Dates!A:B, 2, FALSE)</f>
        <v>2</v>
      </c>
      <c r="D98">
        <v>4</v>
      </c>
      <c r="E98" s="2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 t="s">
        <v>1047</v>
      </c>
      <c r="T98" t="s">
        <v>1046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3">
      <c r="A99">
        <v>47840</v>
      </c>
      <c r="B99" s="2">
        <v>42703</v>
      </c>
      <c r="C99" s="10">
        <f>VLOOKUP(Orders!B99, Dates!A:B, 2, FALSE)</f>
        <v>3</v>
      </c>
      <c r="D99">
        <v>4</v>
      </c>
      <c r="E99" s="2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 t="s">
        <v>1063</v>
      </c>
      <c r="T99" t="s">
        <v>1078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3">
      <c r="A100">
        <v>47493</v>
      </c>
      <c r="B100" s="2">
        <v>42698</v>
      </c>
      <c r="C100" s="10">
        <f>VLOOKUP(Orders!B100, Dates!A:B, 2, FALSE)</f>
        <v>5</v>
      </c>
      <c r="D100">
        <v>4</v>
      </c>
      <c r="E100" s="2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 t="s">
        <v>1047</v>
      </c>
      <c r="T100" t="s">
        <v>1046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3">
      <c r="A101">
        <v>45987</v>
      </c>
      <c r="B101" s="2">
        <v>42411</v>
      </c>
      <c r="C101" s="10">
        <f>VLOOKUP(Orders!B101, Dates!A:B, 2, FALSE)</f>
        <v>5</v>
      </c>
      <c r="D101">
        <v>4</v>
      </c>
      <c r="E101" s="2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 t="s">
        <v>1059</v>
      </c>
      <c r="T101" t="s">
        <v>1058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3">
      <c r="A102">
        <v>41590</v>
      </c>
      <c r="B102" s="2">
        <v>42612</v>
      </c>
      <c r="C102" s="10">
        <f>VLOOKUP(Orders!B102, Dates!A:B, 2, FALSE)</f>
        <v>3</v>
      </c>
      <c r="D102">
        <v>4</v>
      </c>
      <c r="E102" s="2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 t="s">
        <v>1051</v>
      </c>
      <c r="T102" t="s">
        <v>1079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3">
      <c r="A103">
        <v>46951</v>
      </c>
      <c r="B103" s="2">
        <v>42690</v>
      </c>
      <c r="C103" s="10">
        <f>VLOOKUP(Orders!B103, Dates!A:B, 2, FALSE)</f>
        <v>4</v>
      </c>
      <c r="D103">
        <v>4</v>
      </c>
      <c r="E103" s="2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 t="s">
        <v>1059</v>
      </c>
      <c r="T103" t="s">
        <v>1058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3">
      <c r="A104">
        <v>46725</v>
      </c>
      <c r="B104" s="2">
        <v>42687</v>
      </c>
      <c r="C104" s="10">
        <f>VLOOKUP(Orders!B104, Dates!A:B, 2, FALSE)</f>
        <v>1</v>
      </c>
      <c r="D104">
        <v>4</v>
      </c>
      <c r="E104" s="2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 t="s">
        <v>1045</v>
      </c>
      <c r="T104" t="s">
        <v>1044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3">
      <c r="A105">
        <v>45198</v>
      </c>
      <c r="B105" s="2">
        <v>42664</v>
      </c>
      <c r="C105" s="10">
        <f>VLOOKUP(Orders!B105, Dates!A:B, 2, FALSE)</f>
        <v>6</v>
      </c>
      <c r="D105">
        <v>4</v>
      </c>
      <c r="E105" s="2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 t="s">
        <v>1053</v>
      </c>
      <c r="T105" t="s">
        <v>1052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3">
      <c r="A106">
        <v>45418</v>
      </c>
      <c r="B106" s="2">
        <v>42667</v>
      </c>
      <c r="C106" s="10">
        <f>VLOOKUP(Orders!B106, Dates!A:B, 2, FALSE)</f>
        <v>2</v>
      </c>
      <c r="D106">
        <v>4</v>
      </c>
      <c r="E106" s="2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 t="s">
        <v>1053</v>
      </c>
      <c r="T106" t="s">
        <v>1052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3">
      <c r="A107">
        <v>45198</v>
      </c>
      <c r="B107" s="2">
        <v>42664</v>
      </c>
      <c r="C107" s="10">
        <f>VLOOKUP(Orders!B107, Dates!A:B, 2, FALSE)</f>
        <v>6</v>
      </c>
      <c r="D107">
        <v>4</v>
      </c>
      <c r="E107" s="2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 t="s">
        <v>1053</v>
      </c>
      <c r="T107" t="s">
        <v>1052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3">
      <c r="A108">
        <v>42920</v>
      </c>
      <c r="B108" s="2">
        <v>42631</v>
      </c>
      <c r="C108" s="10">
        <f>VLOOKUP(Orders!B108, Dates!A:B, 2, FALSE)</f>
        <v>1</v>
      </c>
      <c r="D108">
        <v>4</v>
      </c>
      <c r="E108" s="2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 t="s">
        <v>1053</v>
      </c>
      <c r="T108" t="s">
        <v>1052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3">
      <c r="A109">
        <v>44485</v>
      </c>
      <c r="B109" s="2">
        <v>42684</v>
      </c>
      <c r="C109" s="10">
        <f>VLOOKUP(Orders!B109, Dates!A:B, 2, FALSE)</f>
        <v>5</v>
      </c>
      <c r="D109">
        <v>4</v>
      </c>
      <c r="E109" s="2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 t="s">
        <v>1053</v>
      </c>
      <c r="T109" t="s">
        <v>1052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3">
      <c r="A110">
        <v>50213</v>
      </c>
      <c r="B110" s="2">
        <v>42767</v>
      </c>
      <c r="C110" s="10">
        <f>VLOOKUP(Orders!B110, Dates!A:B, 2, FALSE)</f>
        <v>4</v>
      </c>
      <c r="D110">
        <v>4</v>
      </c>
      <c r="E110" s="2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 t="s">
        <v>1055</v>
      </c>
      <c r="T110" t="s">
        <v>1054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3">
      <c r="A111">
        <v>48622</v>
      </c>
      <c r="B111" s="2">
        <v>42655</v>
      </c>
      <c r="C111" s="10">
        <f>VLOOKUP(Orders!B111, Dates!A:B, 2, FALSE)</f>
        <v>4</v>
      </c>
      <c r="D111">
        <v>4</v>
      </c>
      <c r="E111" s="2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 t="s">
        <v>1053</v>
      </c>
      <c r="T111" t="s">
        <v>1052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3">
      <c r="A112">
        <v>49172</v>
      </c>
      <c r="B112" s="2">
        <v>42722</v>
      </c>
      <c r="C112" s="10">
        <f>VLOOKUP(Orders!B112, Dates!A:B, 2, FALSE)</f>
        <v>1</v>
      </c>
      <c r="D112">
        <v>4</v>
      </c>
      <c r="E112" s="2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 t="s">
        <v>1055</v>
      </c>
      <c r="T112" t="s">
        <v>1054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3">
      <c r="A113">
        <v>46907</v>
      </c>
      <c r="B113" s="2">
        <v>42689</v>
      </c>
      <c r="C113" s="10">
        <f>VLOOKUP(Orders!B113, Dates!A:B, 2, FALSE)</f>
        <v>3</v>
      </c>
      <c r="D113">
        <v>4</v>
      </c>
      <c r="E113" s="2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 t="s">
        <v>1053</v>
      </c>
      <c r="T113" t="s">
        <v>1052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3">
      <c r="A114">
        <v>44485</v>
      </c>
      <c r="B114" s="2">
        <v>42684</v>
      </c>
      <c r="C114" s="10">
        <f>VLOOKUP(Orders!B114, Dates!A:B, 2, FALSE)</f>
        <v>5</v>
      </c>
      <c r="D114">
        <v>4</v>
      </c>
      <c r="E114" s="2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 t="s">
        <v>1055</v>
      </c>
      <c r="T114" t="s">
        <v>1054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3">
      <c r="A115">
        <v>44027</v>
      </c>
      <c r="B115" s="2">
        <v>42470</v>
      </c>
      <c r="C115" s="10">
        <f>VLOOKUP(Orders!B115, Dates!A:B, 2, FALSE)</f>
        <v>1</v>
      </c>
      <c r="D115">
        <v>4</v>
      </c>
      <c r="E115" s="2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 t="s">
        <v>1053</v>
      </c>
      <c r="T115" t="s">
        <v>1052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3">
      <c r="A116">
        <v>43976</v>
      </c>
      <c r="B116" s="2">
        <v>42439</v>
      </c>
      <c r="C116" s="10">
        <f>VLOOKUP(Orders!B116, Dates!A:B, 2, FALSE)</f>
        <v>5</v>
      </c>
      <c r="D116">
        <v>4</v>
      </c>
      <c r="E116" s="2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 t="s">
        <v>1053</v>
      </c>
      <c r="T116" t="s">
        <v>1052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3">
      <c r="A117">
        <v>41404</v>
      </c>
      <c r="B117" s="2">
        <v>42609</v>
      </c>
      <c r="C117" s="10">
        <f>VLOOKUP(Orders!B117, Dates!A:B, 2, FALSE)</f>
        <v>7</v>
      </c>
      <c r="D117">
        <v>4</v>
      </c>
      <c r="E117" s="2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 t="s">
        <v>1053</v>
      </c>
      <c r="T117" t="s">
        <v>1052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3">
      <c r="A118">
        <v>46725</v>
      </c>
      <c r="B118" s="2">
        <v>42687</v>
      </c>
      <c r="C118" s="10">
        <f>VLOOKUP(Orders!B118, Dates!A:B, 2, FALSE)</f>
        <v>1</v>
      </c>
      <c r="D118">
        <v>4</v>
      </c>
      <c r="E118" s="2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 t="s">
        <v>1053</v>
      </c>
      <c r="T118" t="s">
        <v>1052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3">
      <c r="A119">
        <v>41442</v>
      </c>
      <c r="B119" s="2">
        <v>42609</v>
      </c>
      <c r="C119" s="10">
        <f>VLOOKUP(Orders!B119, Dates!A:B, 2, FALSE)</f>
        <v>7</v>
      </c>
      <c r="D119">
        <v>4</v>
      </c>
      <c r="E119" s="2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 t="s">
        <v>1055</v>
      </c>
      <c r="T119" t="s">
        <v>1054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3">
      <c r="A120">
        <v>41640</v>
      </c>
      <c r="B120" s="2">
        <v>42612</v>
      </c>
      <c r="C120" s="10">
        <f>VLOOKUP(Orders!B120, Dates!A:B, 2, FALSE)</f>
        <v>3</v>
      </c>
      <c r="D120">
        <v>4</v>
      </c>
      <c r="E120" s="2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 t="s">
        <v>1053</v>
      </c>
      <c r="T120" t="s">
        <v>1052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3">
      <c r="A121">
        <v>50000</v>
      </c>
      <c r="B121" s="2">
        <v>42734</v>
      </c>
      <c r="C121" s="10">
        <f>VLOOKUP(Orders!B121, Dates!A:B, 2, FALSE)</f>
        <v>6</v>
      </c>
      <c r="D121">
        <v>4</v>
      </c>
      <c r="E121" s="2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 t="s">
        <v>1055</v>
      </c>
      <c r="T121" t="s">
        <v>1054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3">
      <c r="A122">
        <v>47908</v>
      </c>
      <c r="B122" s="2">
        <v>42704</v>
      </c>
      <c r="C122" s="10">
        <f>VLOOKUP(Orders!B122, Dates!A:B, 2, FALSE)</f>
        <v>4</v>
      </c>
      <c r="D122">
        <v>4</v>
      </c>
      <c r="E122" s="2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 t="s">
        <v>1059</v>
      </c>
      <c r="T122" t="s">
        <v>1058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3">
      <c r="A123">
        <v>44485</v>
      </c>
      <c r="B123" s="2">
        <v>42684</v>
      </c>
      <c r="C123" s="10">
        <f>VLOOKUP(Orders!B123, Dates!A:B, 2, FALSE)</f>
        <v>5</v>
      </c>
      <c r="D123">
        <v>4</v>
      </c>
      <c r="E123" s="2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 t="s">
        <v>1059</v>
      </c>
      <c r="T123" t="s">
        <v>1058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3">
      <c r="A124">
        <v>41322</v>
      </c>
      <c r="B124" s="2">
        <v>42608</v>
      </c>
      <c r="C124" s="10">
        <f>VLOOKUP(Orders!B124, Dates!A:B, 2, FALSE)</f>
        <v>6</v>
      </c>
      <c r="D124">
        <v>4</v>
      </c>
      <c r="E124" s="2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 t="s">
        <v>1051</v>
      </c>
      <c r="T124" t="s">
        <v>1069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3">
      <c r="A125">
        <v>50419</v>
      </c>
      <c r="B125" s="2">
        <v>42856</v>
      </c>
      <c r="C125" s="10">
        <f>VLOOKUP(Orders!B125, Dates!A:B, 2, FALSE)</f>
        <v>2</v>
      </c>
      <c r="D125">
        <v>4</v>
      </c>
      <c r="E125" s="2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 t="s">
        <v>1061</v>
      </c>
      <c r="T125" t="s">
        <v>1080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3">
      <c r="A126">
        <v>50364</v>
      </c>
      <c r="B126" s="2">
        <v>42856</v>
      </c>
      <c r="C126" s="10">
        <f>VLOOKUP(Orders!B126, Dates!A:B, 2, FALSE)</f>
        <v>2</v>
      </c>
      <c r="D126">
        <v>4</v>
      </c>
      <c r="E126" s="2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 t="s">
        <v>1057</v>
      </c>
      <c r="T126" t="s">
        <v>1056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3">
      <c r="A127">
        <v>42920</v>
      </c>
      <c r="B127" s="2">
        <v>42631</v>
      </c>
      <c r="C127" s="10">
        <f>VLOOKUP(Orders!B127, Dates!A:B, 2, FALSE)</f>
        <v>1</v>
      </c>
      <c r="D127">
        <v>4</v>
      </c>
      <c r="E127" s="2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 t="s">
        <v>1057</v>
      </c>
      <c r="T127" t="s">
        <v>1056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3">
      <c r="A128">
        <v>47908</v>
      </c>
      <c r="B128" s="2">
        <v>42704</v>
      </c>
      <c r="C128" s="10">
        <f>VLOOKUP(Orders!B128, Dates!A:B, 2, FALSE)</f>
        <v>4</v>
      </c>
      <c r="D128">
        <v>4</v>
      </c>
      <c r="E128" s="2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 t="s">
        <v>1057</v>
      </c>
      <c r="T128" t="s">
        <v>1056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3">
      <c r="A129">
        <v>46907</v>
      </c>
      <c r="B129" s="2">
        <v>42689</v>
      </c>
      <c r="C129" s="10">
        <f>VLOOKUP(Orders!B129, Dates!A:B, 2, FALSE)</f>
        <v>3</v>
      </c>
      <c r="D129">
        <v>4</v>
      </c>
      <c r="E129" s="2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 t="s">
        <v>1057</v>
      </c>
      <c r="T129" t="s">
        <v>1056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3">
      <c r="A130">
        <v>42712</v>
      </c>
      <c r="B130" s="2">
        <v>42628</v>
      </c>
      <c r="C130" s="10">
        <f>VLOOKUP(Orders!B130, Dates!A:B, 2, FALSE)</f>
        <v>5</v>
      </c>
      <c r="D130">
        <v>4</v>
      </c>
      <c r="E130" s="2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 t="s">
        <v>1057</v>
      </c>
      <c r="T130" t="s">
        <v>1056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3">
      <c r="A131">
        <v>51110</v>
      </c>
      <c r="B131" s="2">
        <v>42751</v>
      </c>
      <c r="C131" s="10">
        <f>VLOOKUP(Orders!B131, Dates!A:B, 2, FALSE)</f>
        <v>2</v>
      </c>
      <c r="D131">
        <v>4</v>
      </c>
      <c r="E131" s="2">
        <f t="shared" ref="E131:E194" si="8">WORKDAY(B131,D131)</f>
        <v>42755</v>
      </c>
      <c r="F131">
        <v>1</v>
      </c>
      <c r="G131" t="s">
        <v>62</v>
      </c>
      <c r="H131" t="str">
        <f t="shared" ref="H131:H194" si="9">IF(AND(F131=0,G131="Same Day"),"Same Day - On Time","Other")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 t="s">
        <v>1057</v>
      </c>
      <c r="T131" t="s">
        <v>1056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3">
      <c r="A132">
        <v>41404</v>
      </c>
      <c r="B132" s="2">
        <v>42609</v>
      </c>
      <c r="C132" s="10">
        <f>VLOOKUP(Orders!B132, Dates!A:B, 2, FALSE)</f>
        <v>7</v>
      </c>
      <c r="D132">
        <v>4</v>
      </c>
      <c r="E132" s="2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 t="s">
        <v>1057</v>
      </c>
      <c r="T132" t="s">
        <v>1056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3">
      <c r="A133">
        <v>44485</v>
      </c>
      <c r="B133" s="2">
        <v>42684</v>
      </c>
      <c r="C133" s="10">
        <f>VLOOKUP(Orders!B133, Dates!A:B, 2, FALSE)</f>
        <v>5</v>
      </c>
      <c r="D133">
        <v>4</v>
      </c>
      <c r="E133" s="2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 t="s">
        <v>1057</v>
      </c>
      <c r="T133" t="s">
        <v>1056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3">
      <c r="A134">
        <v>45418</v>
      </c>
      <c r="B134" s="2">
        <v>42667</v>
      </c>
      <c r="C134" s="10">
        <f>VLOOKUP(Orders!B134, Dates!A:B, 2, FALSE)</f>
        <v>2</v>
      </c>
      <c r="D134">
        <v>4</v>
      </c>
      <c r="E134" s="2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 t="s">
        <v>1057</v>
      </c>
      <c r="T134" t="s">
        <v>1056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3">
      <c r="A135">
        <v>45418</v>
      </c>
      <c r="B135" s="2">
        <v>42667</v>
      </c>
      <c r="C135" s="10">
        <f>VLOOKUP(Orders!B135, Dates!A:B, 2, FALSE)</f>
        <v>2</v>
      </c>
      <c r="D135">
        <v>4</v>
      </c>
      <c r="E135" s="2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 t="s">
        <v>1057</v>
      </c>
      <c r="T135" t="s">
        <v>1056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3">
      <c r="A136">
        <v>46495</v>
      </c>
      <c r="B136" s="2">
        <v>42624</v>
      </c>
      <c r="C136" s="10">
        <f>VLOOKUP(Orders!B136, Dates!A:B, 2, FALSE)</f>
        <v>1</v>
      </c>
      <c r="D136">
        <v>1</v>
      </c>
      <c r="E136" s="2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 t="s">
        <v>1053</v>
      </c>
      <c r="T136" t="s">
        <v>1052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3">
      <c r="A137">
        <v>50236</v>
      </c>
      <c r="B137" s="2">
        <v>42795</v>
      </c>
      <c r="C137" s="10">
        <f>VLOOKUP(Orders!B137, Dates!A:B, 2, FALSE)</f>
        <v>4</v>
      </c>
      <c r="D137">
        <v>1</v>
      </c>
      <c r="E137" s="2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 t="s">
        <v>1053</v>
      </c>
      <c r="T137" t="s">
        <v>1052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3">
      <c r="A138">
        <v>48978</v>
      </c>
      <c r="B138" s="2">
        <v>42719</v>
      </c>
      <c r="C138" s="10">
        <f>VLOOKUP(Orders!B138, Dates!A:B, 2, FALSE)</f>
        <v>5</v>
      </c>
      <c r="D138">
        <v>4</v>
      </c>
      <c r="E138" s="2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 t="s">
        <v>1055</v>
      </c>
      <c r="T138" t="s">
        <v>1054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3">
      <c r="A139">
        <v>50002</v>
      </c>
      <c r="B139" s="2">
        <v>42734</v>
      </c>
      <c r="C139" s="10">
        <f>VLOOKUP(Orders!B139, Dates!A:B, 2, FALSE)</f>
        <v>6</v>
      </c>
      <c r="D139">
        <v>4</v>
      </c>
      <c r="E139" s="2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 t="s">
        <v>1055</v>
      </c>
      <c r="T139" t="s">
        <v>1054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3">
      <c r="A140">
        <v>50002</v>
      </c>
      <c r="B140" s="2">
        <v>42734</v>
      </c>
      <c r="C140" s="10">
        <f>VLOOKUP(Orders!B140, Dates!A:B, 2, FALSE)</f>
        <v>6</v>
      </c>
      <c r="D140">
        <v>4</v>
      </c>
      <c r="E140" s="2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 t="s">
        <v>1055</v>
      </c>
      <c r="T140" t="s">
        <v>1054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3">
      <c r="A141">
        <v>47208</v>
      </c>
      <c r="B141" s="2">
        <v>42694</v>
      </c>
      <c r="C141" s="10">
        <f>VLOOKUP(Orders!B141, Dates!A:B, 2, FALSE)</f>
        <v>1</v>
      </c>
      <c r="D141">
        <v>4</v>
      </c>
      <c r="E141" s="2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 t="s">
        <v>1059</v>
      </c>
      <c r="T141" t="s">
        <v>1058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3">
      <c r="A142">
        <v>43689</v>
      </c>
      <c r="B142" s="2">
        <v>42642</v>
      </c>
      <c r="C142" s="10">
        <f>VLOOKUP(Orders!B142, Dates!A:B, 2, FALSE)</f>
        <v>5</v>
      </c>
      <c r="D142">
        <v>4</v>
      </c>
      <c r="E142" s="2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 t="s">
        <v>1045</v>
      </c>
      <c r="T142" t="s">
        <v>1044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3">
      <c r="A143">
        <v>43681</v>
      </c>
      <c r="B143" s="2">
        <v>42642</v>
      </c>
      <c r="C143" s="10">
        <f>VLOOKUP(Orders!B143, Dates!A:B, 2, FALSE)</f>
        <v>5</v>
      </c>
      <c r="D143">
        <v>4</v>
      </c>
      <c r="E143" s="2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 t="s">
        <v>1045</v>
      </c>
      <c r="T143" t="s">
        <v>1044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3">
      <c r="A144">
        <v>44895</v>
      </c>
      <c r="B144" s="2">
        <v>42660</v>
      </c>
      <c r="C144" s="10">
        <f>VLOOKUP(Orders!B144, Dates!A:B, 2, FALSE)</f>
        <v>2</v>
      </c>
      <c r="D144">
        <v>4</v>
      </c>
      <c r="E144" s="2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 t="s">
        <v>1055</v>
      </c>
      <c r="T144" t="s">
        <v>1054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3">
      <c r="A145">
        <v>50365</v>
      </c>
      <c r="B145" s="2">
        <v>42856</v>
      </c>
      <c r="C145" s="10">
        <f>VLOOKUP(Orders!B145, Dates!A:B, 2, FALSE)</f>
        <v>2</v>
      </c>
      <c r="D145">
        <v>4</v>
      </c>
      <c r="E145" s="2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 t="s">
        <v>1055</v>
      </c>
      <c r="T145" t="s">
        <v>1054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3">
      <c r="A146">
        <v>43908</v>
      </c>
      <c r="B146" s="2">
        <v>42410</v>
      </c>
      <c r="C146" s="10">
        <f>VLOOKUP(Orders!B146, Dates!A:B, 2, FALSE)</f>
        <v>4</v>
      </c>
      <c r="D146">
        <v>4</v>
      </c>
      <c r="E146" s="2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 t="s">
        <v>1055</v>
      </c>
      <c r="T146" t="s">
        <v>1054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3">
      <c r="A147">
        <v>50437</v>
      </c>
      <c r="B147" s="2">
        <v>42887</v>
      </c>
      <c r="C147" s="10">
        <f>VLOOKUP(Orders!B147, Dates!A:B, 2, FALSE)</f>
        <v>5</v>
      </c>
      <c r="D147">
        <v>4</v>
      </c>
      <c r="E147" s="2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 t="s">
        <v>1063</v>
      </c>
      <c r="T147" t="s">
        <v>1081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3">
      <c r="A148">
        <v>50566</v>
      </c>
      <c r="B148" s="2">
        <v>42948</v>
      </c>
      <c r="C148" s="10">
        <f>VLOOKUP(Orders!B148, Dates!A:B, 2, FALSE)</f>
        <v>3</v>
      </c>
      <c r="D148">
        <v>4</v>
      </c>
      <c r="E148" s="2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 t="s">
        <v>1059</v>
      </c>
      <c r="T148" t="s">
        <v>1058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3">
      <c r="A149">
        <v>47468</v>
      </c>
      <c r="B149" s="2">
        <v>42697</v>
      </c>
      <c r="C149" s="10">
        <f>VLOOKUP(Orders!B149, Dates!A:B, 2, FALSE)</f>
        <v>4</v>
      </c>
      <c r="D149">
        <v>4</v>
      </c>
      <c r="E149" s="2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 t="s">
        <v>1059</v>
      </c>
      <c r="T149" t="s">
        <v>1058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3">
      <c r="A150">
        <v>43689</v>
      </c>
      <c r="B150" s="2">
        <v>42642</v>
      </c>
      <c r="C150" s="10">
        <f>VLOOKUP(Orders!B150, Dates!A:B, 2, FALSE)</f>
        <v>5</v>
      </c>
      <c r="D150">
        <v>4</v>
      </c>
      <c r="E150" s="2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 t="s">
        <v>1047</v>
      </c>
      <c r="T150" t="s">
        <v>1046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3">
      <c r="A151">
        <v>49528</v>
      </c>
      <c r="B151" s="2">
        <v>42727</v>
      </c>
      <c r="C151" s="10">
        <f>VLOOKUP(Orders!B151, Dates!A:B, 2, FALSE)</f>
        <v>6</v>
      </c>
      <c r="D151">
        <v>4</v>
      </c>
      <c r="E151" s="2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 t="s">
        <v>1045</v>
      </c>
      <c r="T151" t="s">
        <v>1044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3">
      <c r="A152">
        <v>44474</v>
      </c>
      <c r="B152" s="2">
        <v>42684</v>
      </c>
      <c r="C152" s="10">
        <f>VLOOKUP(Orders!B152, Dates!A:B, 2, FALSE)</f>
        <v>5</v>
      </c>
      <c r="D152">
        <v>4</v>
      </c>
      <c r="E152" s="2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 t="s">
        <v>1045</v>
      </c>
      <c r="T152" t="s">
        <v>1044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3">
      <c r="A153">
        <v>41832</v>
      </c>
      <c r="B153" s="2">
        <v>42409</v>
      </c>
      <c r="C153" s="10">
        <f>VLOOKUP(Orders!B153, Dates!A:B, 2, FALSE)</f>
        <v>3</v>
      </c>
      <c r="D153">
        <v>4</v>
      </c>
      <c r="E153" s="2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 t="s">
        <v>1055</v>
      </c>
      <c r="T153" t="s">
        <v>1054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3">
      <c r="A154">
        <v>49765</v>
      </c>
      <c r="B154" s="2">
        <v>42731</v>
      </c>
      <c r="C154" s="10">
        <f>VLOOKUP(Orders!B154, Dates!A:B, 2, FALSE)</f>
        <v>3</v>
      </c>
      <c r="D154">
        <v>4</v>
      </c>
      <c r="E154" s="2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 t="s">
        <v>1055</v>
      </c>
      <c r="T154" t="s">
        <v>1054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3">
      <c r="A155">
        <v>42885</v>
      </c>
      <c r="B155" s="2">
        <v>42631</v>
      </c>
      <c r="C155" s="10">
        <f>VLOOKUP(Orders!B155, Dates!A:B, 2, FALSE)</f>
        <v>1</v>
      </c>
      <c r="D155">
        <v>4</v>
      </c>
      <c r="E155" s="2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 t="s">
        <v>1055</v>
      </c>
      <c r="T155" t="s">
        <v>1054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3">
      <c r="A156">
        <v>50620</v>
      </c>
      <c r="B156" s="2">
        <v>42948</v>
      </c>
      <c r="C156" s="10">
        <f>VLOOKUP(Orders!B156, Dates!A:B, 2, FALSE)</f>
        <v>3</v>
      </c>
      <c r="D156">
        <v>4</v>
      </c>
      <c r="E156" s="2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 t="s">
        <v>1055</v>
      </c>
      <c r="T156" t="s">
        <v>1054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3">
      <c r="A157">
        <v>50620</v>
      </c>
      <c r="B157" s="2">
        <v>42948</v>
      </c>
      <c r="C157" s="10">
        <f>VLOOKUP(Orders!B157, Dates!A:B, 2, FALSE)</f>
        <v>3</v>
      </c>
      <c r="D157">
        <v>4</v>
      </c>
      <c r="E157" s="2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 t="s">
        <v>1055</v>
      </c>
      <c r="T157" t="s">
        <v>1054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3">
      <c r="A158">
        <v>46636</v>
      </c>
      <c r="B158" s="2">
        <v>42685</v>
      </c>
      <c r="C158" s="10">
        <f>VLOOKUP(Orders!B158, Dates!A:B, 2, FALSE)</f>
        <v>6</v>
      </c>
      <c r="D158">
        <v>4</v>
      </c>
      <c r="E158" s="2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 t="s">
        <v>1055</v>
      </c>
      <c r="T158" t="s">
        <v>1054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3">
      <c r="A159">
        <v>43268</v>
      </c>
      <c r="B159" s="2">
        <v>42636</v>
      </c>
      <c r="C159" s="10">
        <f>VLOOKUP(Orders!B159, Dates!A:B, 2, FALSE)</f>
        <v>6</v>
      </c>
      <c r="D159">
        <v>4</v>
      </c>
      <c r="E159" s="2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 t="s">
        <v>1059</v>
      </c>
      <c r="T159" t="s">
        <v>1058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3">
      <c r="A160">
        <v>48208</v>
      </c>
      <c r="B160" s="2">
        <v>42472</v>
      </c>
      <c r="C160" s="10">
        <f>VLOOKUP(Orders!B160, Dates!A:B, 2, FALSE)</f>
        <v>3</v>
      </c>
      <c r="D160">
        <v>4</v>
      </c>
      <c r="E160" s="2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 t="s">
        <v>1047</v>
      </c>
      <c r="T160" t="s">
        <v>1046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3">
      <c r="A161">
        <v>43157</v>
      </c>
      <c r="B161" s="2">
        <v>42634</v>
      </c>
      <c r="C161" s="10">
        <f>VLOOKUP(Orders!B161, Dates!A:B, 2, FALSE)</f>
        <v>4</v>
      </c>
      <c r="D161">
        <v>4</v>
      </c>
      <c r="E161" s="2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 t="s">
        <v>1059</v>
      </c>
      <c r="T161" t="s">
        <v>1058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3">
      <c r="A162">
        <v>48018</v>
      </c>
      <c r="B162" s="2">
        <v>42381</v>
      </c>
      <c r="C162" s="10">
        <f>VLOOKUP(Orders!B162, Dates!A:B, 2, FALSE)</f>
        <v>3</v>
      </c>
      <c r="D162">
        <v>4</v>
      </c>
      <c r="E162" s="2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 t="s">
        <v>1059</v>
      </c>
      <c r="T162" t="s">
        <v>1058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3">
      <c r="A163">
        <v>46870</v>
      </c>
      <c r="B163" s="2">
        <v>42689</v>
      </c>
      <c r="C163" s="10">
        <f>VLOOKUP(Orders!B163, Dates!A:B, 2, FALSE)</f>
        <v>3</v>
      </c>
      <c r="D163">
        <v>4</v>
      </c>
      <c r="E163" s="2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 t="s">
        <v>1047</v>
      </c>
      <c r="T163" t="s">
        <v>1046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3">
      <c r="A164">
        <v>45611</v>
      </c>
      <c r="B164" s="2">
        <v>42670</v>
      </c>
      <c r="C164" s="10">
        <f>VLOOKUP(Orders!B164, Dates!A:B, 2, FALSE)</f>
        <v>5</v>
      </c>
      <c r="D164">
        <v>4</v>
      </c>
      <c r="E164" s="2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 t="s">
        <v>1059</v>
      </c>
      <c r="T164" t="s">
        <v>1058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3">
      <c r="A165">
        <v>42885</v>
      </c>
      <c r="B165" s="2">
        <v>42631</v>
      </c>
      <c r="C165" s="10">
        <f>VLOOKUP(Orders!B165, Dates!A:B, 2, FALSE)</f>
        <v>1</v>
      </c>
      <c r="D165">
        <v>4</v>
      </c>
      <c r="E165" s="2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 t="s">
        <v>1049</v>
      </c>
      <c r="T165" t="s">
        <v>1048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3">
      <c r="A166">
        <v>51248</v>
      </c>
      <c r="B166" s="2">
        <v>42753</v>
      </c>
      <c r="C166" s="10">
        <f>VLOOKUP(Orders!B166, Dates!A:B, 2, FALSE)</f>
        <v>4</v>
      </c>
      <c r="D166">
        <v>4</v>
      </c>
      <c r="E166" s="2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 t="s">
        <v>1045</v>
      </c>
      <c r="T166" t="s">
        <v>1044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3">
      <c r="A167">
        <v>48163</v>
      </c>
      <c r="B167" s="2">
        <v>42472</v>
      </c>
      <c r="C167" s="10">
        <f>VLOOKUP(Orders!B167, Dates!A:B, 2, FALSE)</f>
        <v>3</v>
      </c>
      <c r="D167">
        <v>4</v>
      </c>
      <c r="E167" s="2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 t="s">
        <v>1055</v>
      </c>
      <c r="T167" t="s">
        <v>1054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3">
      <c r="A168">
        <v>41569</v>
      </c>
      <c r="B168" s="2">
        <v>42611</v>
      </c>
      <c r="C168" s="10">
        <f>VLOOKUP(Orders!B168, Dates!A:B, 2, FALSE)</f>
        <v>2</v>
      </c>
      <c r="D168">
        <v>4</v>
      </c>
      <c r="E168" s="2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 t="s">
        <v>1055</v>
      </c>
      <c r="T168" t="s">
        <v>1054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3">
      <c r="A169">
        <v>51255</v>
      </c>
      <c r="B169" s="2">
        <v>42753</v>
      </c>
      <c r="C169" s="10">
        <f>VLOOKUP(Orders!B169, Dates!A:B, 2, FALSE)</f>
        <v>4</v>
      </c>
      <c r="D169">
        <v>4</v>
      </c>
      <c r="E169" s="2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 t="s">
        <v>1083</v>
      </c>
      <c r="T169" t="s">
        <v>1082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3">
      <c r="A170">
        <v>50813</v>
      </c>
      <c r="B170" s="2">
        <v>43040</v>
      </c>
      <c r="C170" s="10">
        <f>VLOOKUP(Orders!B170, Dates!A:B, 2, FALSE)</f>
        <v>4</v>
      </c>
      <c r="D170">
        <v>2</v>
      </c>
      <c r="E170" s="2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 t="s">
        <v>1083</v>
      </c>
      <c r="T170" t="s">
        <v>1082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3">
      <c r="A171">
        <v>50607</v>
      </c>
      <c r="B171" s="2">
        <v>42948</v>
      </c>
      <c r="C171" s="10">
        <f>VLOOKUP(Orders!B171, Dates!A:B, 2, FALSE)</f>
        <v>3</v>
      </c>
      <c r="D171">
        <v>4</v>
      </c>
      <c r="E171" s="2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 t="s">
        <v>1083</v>
      </c>
      <c r="T171" t="s">
        <v>1082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3">
      <c r="A172">
        <v>49413</v>
      </c>
      <c r="B172" s="2">
        <v>42726</v>
      </c>
      <c r="C172" s="10">
        <f>VLOOKUP(Orders!B172, Dates!A:B, 2, FALSE)</f>
        <v>5</v>
      </c>
      <c r="D172">
        <v>1</v>
      </c>
      <c r="E172" s="2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 t="s">
        <v>1083</v>
      </c>
      <c r="T172" t="s">
        <v>1082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3">
      <c r="A173">
        <v>49302</v>
      </c>
      <c r="B173" s="2">
        <v>42724</v>
      </c>
      <c r="C173" s="10">
        <f>VLOOKUP(Orders!B173, Dates!A:B, 2, FALSE)</f>
        <v>3</v>
      </c>
      <c r="D173">
        <v>4</v>
      </c>
      <c r="E173" s="2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 t="s">
        <v>1083</v>
      </c>
      <c r="T173" t="s">
        <v>1082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3">
      <c r="A174">
        <v>49113</v>
      </c>
      <c r="B174" s="2">
        <v>42721</v>
      </c>
      <c r="C174" s="10">
        <f>VLOOKUP(Orders!B174, Dates!A:B, 2, FALSE)</f>
        <v>7</v>
      </c>
      <c r="D174">
        <v>2</v>
      </c>
      <c r="E174" s="2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 t="s">
        <v>1083</v>
      </c>
      <c r="T174" t="s">
        <v>1082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3">
      <c r="A175">
        <v>49109</v>
      </c>
      <c r="B175" s="2">
        <v>42721</v>
      </c>
      <c r="C175" s="10">
        <f>VLOOKUP(Orders!B175, Dates!A:B, 2, FALSE)</f>
        <v>7</v>
      </c>
      <c r="D175">
        <v>4</v>
      </c>
      <c r="E175" s="2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 t="s">
        <v>1083</v>
      </c>
      <c r="T175" t="s">
        <v>1082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3">
      <c r="A176">
        <v>48029</v>
      </c>
      <c r="B176" s="2">
        <v>42412</v>
      </c>
      <c r="C176" s="10">
        <f>VLOOKUP(Orders!B176, Dates!A:B, 2, FALSE)</f>
        <v>6</v>
      </c>
      <c r="D176">
        <v>2</v>
      </c>
      <c r="E176" s="2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 t="s">
        <v>1083</v>
      </c>
      <c r="T176" t="s">
        <v>1082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3">
      <c r="A177">
        <v>47917</v>
      </c>
      <c r="B177" s="2">
        <v>42704</v>
      </c>
      <c r="C177" s="10">
        <f>VLOOKUP(Orders!B177, Dates!A:B, 2, FALSE)</f>
        <v>4</v>
      </c>
      <c r="D177">
        <v>4</v>
      </c>
      <c r="E177" s="2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 t="s">
        <v>1083</v>
      </c>
      <c r="T177" t="s">
        <v>1082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3">
      <c r="A178">
        <v>47330</v>
      </c>
      <c r="B178" s="2">
        <v>42695</v>
      </c>
      <c r="C178" s="10">
        <f>VLOOKUP(Orders!B178, Dates!A:B, 2, FALSE)</f>
        <v>2</v>
      </c>
      <c r="D178">
        <v>4</v>
      </c>
      <c r="E178" s="2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 t="s">
        <v>1083</v>
      </c>
      <c r="T178" t="s">
        <v>1082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3">
      <c r="A179">
        <v>46984</v>
      </c>
      <c r="B179" s="2">
        <v>42690</v>
      </c>
      <c r="C179" s="10">
        <f>VLOOKUP(Orders!B179, Dates!A:B, 2, FALSE)</f>
        <v>4</v>
      </c>
      <c r="D179">
        <v>4</v>
      </c>
      <c r="E179" s="2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 t="s">
        <v>1083</v>
      </c>
      <c r="T179" t="s">
        <v>1082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3">
      <c r="A180">
        <v>46687</v>
      </c>
      <c r="B180" s="2">
        <v>42715</v>
      </c>
      <c r="C180" s="10">
        <f>VLOOKUP(Orders!B180, Dates!A:B, 2, FALSE)</f>
        <v>1</v>
      </c>
      <c r="D180">
        <v>2</v>
      </c>
      <c r="E180" s="2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 t="s">
        <v>1083</v>
      </c>
      <c r="T180" t="s">
        <v>1082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3">
      <c r="A181">
        <v>46443</v>
      </c>
      <c r="B181" s="2">
        <v>42593</v>
      </c>
      <c r="C181" s="10">
        <f>VLOOKUP(Orders!B181, Dates!A:B, 2, FALSE)</f>
        <v>5</v>
      </c>
      <c r="D181">
        <v>4</v>
      </c>
      <c r="E181" s="2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 t="s">
        <v>1083</v>
      </c>
      <c r="T181" t="s">
        <v>1082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3">
      <c r="A182">
        <v>46292</v>
      </c>
      <c r="B182" s="2">
        <v>42532</v>
      </c>
      <c r="C182" s="10">
        <f>VLOOKUP(Orders!B182, Dates!A:B, 2, FALSE)</f>
        <v>7</v>
      </c>
      <c r="D182">
        <v>4</v>
      </c>
      <c r="E182" s="2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 t="s">
        <v>1083</v>
      </c>
      <c r="T182" t="s">
        <v>1082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3">
      <c r="A183">
        <v>45219</v>
      </c>
      <c r="B183" s="2">
        <v>42665</v>
      </c>
      <c r="C183" s="10">
        <f>VLOOKUP(Orders!B183, Dates!A:B, 2, FALSE)</f>
        <v>7</v>
      </c>
      <c r="D183">
        <v>4</v>
      </c>
      <c r="E183" s="2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 t="s">
        <v>1083</v>
      </c>
      <c r="T183" t="s">
        <v>1082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3">
      <c r="A184">
        <v>44567</v>
      </c>
      <c r="B184" s="2">
        <v>42714</v>
      </c>
      <c r="C184" s="10">
        <f>VLOOKUP(Orders!B184, Dates!A:B, 2, FALSE)</f>
        <v>7</v>
      </c>
      <c r="D184">
        <v>4</v>
      </c>
      <c r="E184" s="2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 t="s">
        <v>1083</v>
      </c>
      <c r="T184" t="s">
        <v>1082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3">
      <c r="A185">
        <v>44504</v>
      </c>
      <c r="B185" s="2">
        <v>42684</v>
      </c>
      <c r="C185" s="10">
        <f>VLOOKUP(Orders!B185, Dates!A:B, 2, FALSE)</f>
        <v>5</v>
      </c>
      <c r="D185">
        <v>4</v>
      </c>
      <c r="E185" s="2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 t="s">
        <v>1083</v>
      </c>
      <c r="T185" t="s">
        <v>1082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3">
      <c r="A186">
        <v>44279</v>
      </c>
      <c r="B186" s="2">
        <v>42592</v>
      </c>
      <c r="C186" s="10">
        <f>VLOOKUP(Orders!B186, Dates!A:B, 2, FALSE)</f>
        <v>4</v>
      </c>
      <c r="D186">
        <v>4</v>
      </c>
      <c r="E186" s="2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 t="s">
        <v>1083</v>
      </c>
      <c r="T186" t="s">
        <v>1082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3">
      <c r="A187">
        <v>42307</v>
      </c>
      <c r="B187" s="2">
        <v>42622</v>
      </c>
      <c r="C187" s="10">
        <f>VLOOKUP(Orders!B187, Dates!A:B, 2, FALSE)</f>
        <v>6</v>
      </c>
      <c r="D187">
        <v>4</v>
      </c>
      <c r="E187" s="2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 t="s">
        <v>1083</v>
      </c>
      <c r="T187" t="s">
        <v>1082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3">
      <c r="A188">
        <v>42210</v>
      </c>
      <c r="B188" s="2">
        <v>42591</v>
      </c>
      <c r="C188" s="10">
        <f>VLOOKUP(Orders!B188, Dates!A:B, 2, FALSE)</f>
        <v>3</v>
      </c>
      <c r="D188">
        <v>4</v>
      </c>
      <c r="E188" s="2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 t="s">
        <v>1083</v>
      </c>
      <c r="T188" t="s">
        <v>1082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3">
      <c r="A189">
        <v>41735</v>
      </c>
      <c r="B189" s="2">
        <v>42378</v>
      </c>
      <c r="C189" s="10">
        <f>VLOOKUP(Orders!B189, Dates!A:B, 2, FALSE)</f>
        <v>7</v>
      </c>
      <c r="D189">
        <v>0</v>
      </c>
      <c r="E189" s="2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 t="s">
        <v>1083</v>
      </c>
      <c r="T189" t="s">
        <v>1082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3">
      <c r="A190">
        <v>41304</v>
      </c>
      <c r="B190" s="2">
        <v>42607</v>
      </c>
      <c r="C190" s="10">
        <f>VLOOKUP(Orders!B190, Dates!A:B, 2, FALSE)</f>
        <v>5</v>
      </c>
      <c r="D190">
        <v>2</v>
      </c>
      <c r="E190" s="2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 t="s">
        <v>1083</v>
      </c>
      <c r="T190" t="s">
        <v>1082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3">
      <c r="A191">
        <v>51048</v>
      </c>
      <c r="B191" s="2">
        <v>42750</v>
      </c>
      <c r="C191" s="10">
        <f>VLOOKUP(Orders!B191, Dates!A:B, 2, FALSE)</f>
        <v>1</v>
      </c>
      <c r="D191">
        <v>4</v>
      </c>
      <c r="E191" s="2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 t="s">
        <v>1083</v>
      </c>
      <c r="T191" t="s">
        <v>1084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3">
      <c r="A192">
        <v>50392</v>
      </c>
      <c r="B192" s="2">
        <v>42856</v>
      </c>
      <c r="C192" s="10">
        <f>VLOOKUP(Orders!B192, Dates!A:B, 2, FALSE)</f>
        <v>2</v>
      </c>
      <c r="D192">
        <v>4</v>
      </c>
      <c r="E192" s="2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 t="s">
        <v>1083</v>
      </c>
      <c r="T192" t="s">
        <v>1084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3">
      <c r="A193">
        <v>50036</v>
      </c>
      <c r="B193" s="2">
        <v>42735</v>
      </c>
      <c r="C193" s="10">
        <f>VLOOKUP(Orders!B193, Dates!A:B, 2, FALSE)</f>
        <v>7</v>
      </c>
      <c r="D193">
        <v>4</v>
      </c>
      <c r="E193" s="2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 t="s">
        <v>1083</v>
      </c>
      <c r="T193" t="s">
        <v>1084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3">
      <c r="A194">
        <v>49416</v>
      </c>
      <c r="B194" s="2">
        <v>42726</v>
      </c>
      <c r="C194" s="10">
        <f>VLOOKUP(Orders!B194, Dates!A:B, 2, FALSE)</f>
        <v>5</v>
      </c>
      <c r="D194">
        <v>1</v>
      </c>
      <c r="E194" s="2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 t="s">
        <v>1083</v>
      </c>
      <c r="T194" t="s">
        <v>1084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3">
      <c r="A195">
        <v>48888</v>
      </c>
      <c r="B195" s="2">
        <v>42718</v>
      </c>
      <c r="C195" s="10">
        <f>VLOOKUP(Orders!B195, Dates!A:B, 2, FALSE)</f>
        <v>4</v>
      </c>
      <c r="D195">
        <v>4</v>
      </c>
      <c r="E195" s="2">
        <f t="shared" ref="E195:E258" si="12">WORKDAY(B195,D195)</f>
        <v>42724</v>
      </c>
      <c r="F195">
        <v>0</v>
      </c>
      <c r="G195" t="s">
        <v>62</v>
      </c>
      <c r="H195" t="str">
        <f t="shared" ref="H195:H258" si="13">IF(AND(F195=0,G195="Same Day"),"Same Day - On Time","Other")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 t="s">
        <v>1083</v>
      </c>
      <c r="T195" t="s">
        <v>1084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3">
      <c r="A196">
        <v>48317</v>
      </c>
      <c r="B196" s="2">
        <v>42533</v>
      </c>
      <c r="C196" s="10">
        <f>VLOOKUP(Orders!B196, Dates!A:B, 2, FALSE)</f>
        <v>1</v>
      </c>
      <c r="D196">
        <v>2</v>
      </c>
      <c r="E196" s="2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 t="s">
        <v>1083</v>
      </c>
      <c r="T196" t="s">
        <v>1084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3">
      <c r="A197">
        <v>47783</v>
      </c>
      <c r="B197" s="2">
        <v>42702</v>
      </c>
      <c r="C197" s="10">
        <f>VLOOKUP(Orders!B197, Dates!A:B, 2, FALSE)</f>
        <v>2</v>
      </c>
      <c r="D197">
        <v>0</v>
      </c>
      <c r="E197" s="2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 t="s">
        <v>1083</v>
      </c>
      <c r="T197" t="s">
        <v>1084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3">
      <c r="A198">
        <v>47734</v>
      </c>
      <c r="B198" s="2">
        <v>42701</v>
      </c>
      <c r="C198" s="10">
        <f>VLOOKUP(Orders!B198, Dates!A:B, 2, FALSE)</f>
        <v>1</v>
      </c>
      <c r="D198">
        <v>4</v>
      </c>
      <c r="E198" s="2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 t="s">
        <v>1083</v>
      </c>
      <c r="T198" t="s">
        <v>1084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3">
      <c r="A199">
        <v>47253</v>
      </c>
      <c r="B199" s="2">
        <v>42694</v>
      </c>
      <c r="C199" s="10">
        <f>VLOOKUP(Orders!B199, Dates!A:B, 2, FALSE)</f>
        <v>1</v>
      </c>
      <c r="D199">
        <v>1</v>
      </c>
      <c r="E199" s="2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 t="s">
        <v>1083</v>
      </c>
      <c r="T199" t="s">
        <v>1084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3">
      <c r="A200">
        <v>46701</v>
      </c>
      <c r="B200" s="2">
        <v>42715</v>
      </c>
      <c r="C200" s="10">
        <f>VLOOKUP(Orders!B200, Dates!A:B, 2, FALSE)</f>
        <v>1</v>
      </c>
      <c r="D200">
        <v>4</v>
      </c>
      <c r="E200" s="2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 t="s">
        <v>1083</v>
      </c>
      <c r="T200" t="s">
        <v>1084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3">
      <c r="A201">
        <v>46307</v>
      </c>
      <c r="B201" s="2">
        <v>42532</v>
      </c>
      <c r="C201" s="10">
        <f>VLOOKUP(Orders!B201, Dates!A:B, 2, FALSE)</f>
        <v>7</v>
      </c>
      <c r="D201">
        <v>4</v>
      </c>
      <c r="E201" s="2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 t="s">
        <v>1083</v>
      </c>
      <c r="T201" t="s">
        <v>1084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3">
      <c r="A202">
        <v>46041</v>
      </c>
      <c r="B202" s="2">
        <v>42440</v>
      </c>
      <c r="C202" s="10">
        <f>VLOOKUP(Orders!B202, Dates!A:B, 2, FALSE)</f>
        <v>6</v>
      </c>
      <c r="D202">
        <v>2</v>
      </c>
      <c r="E202" s="2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 t="s">
        <v>1083</v>
      </c>
      <c r="T202" t="s">
        <v>1084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3">
      <c r="A203">
        <v>46495</v>
      </c>
      <c r="B203" s="2">
        <v>42624</v>
      </c>
      <c r="C203" s="10">
        <f>VLOOKUP(Orders!B203, Dates!A:B, 2, FALSE)</f>
        <v>1</v>
      </c>
      <c r="D203">
        <v>1</v>
      </c>
      <c r="E203" s="2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 t="s">
        <v>1045</v>
      </c>
      <c r="T203" t="s">
        <v>1044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3">
      <c r="A204">
        <v>50668</v>
      </c>
      <c r="B204" s="2">
        <v>42979</v>
      </c>
      <c r="C204" s="10">
        <f>VLOOKUP(Orders!B204, Dates!A:B, 2, FALSE)</f>
        <v>6</v>
      </c>
      <c r="D204">
        <v>1</v>
      </c>
      <c r="E204" s="2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 t="s">
        <v>1055</v>
      </c>
      <c r="T204" t="s">
        <v>1054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3">
      <c r="A205">
        <v>50668</v>
      </c>
      <c r="B205" s="2">
        <v>42979</v>
      </c>
      <c r="C205" s="10">
        <f>VLOOKUP(Orders!B205, Dates!A:B, 2, FALSE)</f>
        <v>6</v>
      </c>
      <c r="D205">
        <v>1</v>
      </c>
      <c r="E205" s="2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 t="s">
        <v>1059</v>
      </c>
      <c r="T205" t="s">
        <v>1058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3">
      <c r="A206">
        <v>45319</v>
      </c>
      <c r="B206" s="2">
        <v>42666</v>
      </c>
      <c r="C206" s="10">
        <f>VLOOKUP(Orders!B206, Dates!A:B, 2, FALSE)</f>
        <v>1</v>
      </c>
      <c r="D206">
        <v>1</v>
      </c>
      <c r="E206" s="2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 t="s">
        <v>1059</v>
      </c>
      <c r="T206" t="s">
        <v>1058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3">
      <c r="A207">
        <v>50236</v>
      </c>
      <c r="B207" s="2">
        <v>42795</v>
      </c>
      <c r="C207" s="10">
        <f>VLOOKUP(Orders!B207, Dates!A:B, 2, FALSE)</f>
        <v>4</v>
      </c>
      <c r="D207">
        <v>1</v>
      </c>
      <c r="E207" s="2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 t="s">
        <v>1051</v>
      </c>
      <c r="T207" t="s">
        <v>1085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3">
      <c r="A208">
        <v>48164</v>
      </c>
      <c r="B208" s="2">
        <v>42472</v>
      </c>
      <c r="C208" s="10">
        <f>VLOOKUP(Orders!B208, Dates!A:B, 2, FALSE)</f>
        <v>3</v>
      </c>
      <c r="D208">
        <v>1</v>
      </c>
      <c r="E208" s="2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 t="s">
        <v>1047</v>
      </c>
      <c r="T208" t="s">
        <v>1046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3">
      <c r="A209">
        <v>50668</v>
      </c>
      <c r="B209" s="2">
        <v>42979</v>
      </c>
      <c r="C209" s="10">
        <f>VLOOKUP(Orders!B209, Dates!A:B, 2, FALSE)</f>
        <v>6</v>
      </c>
      <c r="D209">
        <v>1</v>
      </c>
      <c r="E209" s="2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 t="s">
        <v>1059</v>
      </c>
      <c r="T209" t="s">
        <v>1058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3">
      <c r="A210">
        <v>46461</v>
      </c>
      <c r="B210" s="2">
        <v>42624</v>
      </c>
      <c r="C210" s="10">
        <f>VLOOKUP(Orders!B210, Dates!A:B, 2, FALSE)</f>
        <v>1</v>
      </c>
      <c r="D210">
        <v>1</v>
      </c>
      <c r="E210" s="2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 t="s">
        <v>1059</v>
      </c>
      <c r="T210" t="s">
        <v>1058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3">
      <c r="A211">
        <v>48164</v>
      </c>
      <c r="B211" s="2">
        <v>42472</v>
      </c>
      <c r="C211" s="10">
        <f>VLOOKUP(Orders!B211, Dates!A:B, 2, FALSE)</f>
        <v>3</v>
      </c>
      <c r="D211">
        <v>1</v>
      </c>
      <c r="E211" s="2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 t="s">
        <v>1047</v>
      </c>
      <c r="T211" t="s">
        <v>1046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3">
      <c r="A212">
        <v>50668</v>
      </c>
      <c r="B212" s="2">
        <v>42979</v>
      </c>
      <c r="C212" s="10">
        <f>VLOOKUP(Orders!B212, Dates!A:B, 2, FALSE)</f>
        <v>6</v>
      </c>
      <c r="D212">
        <v>1</v>
      </c>
      <c r="E212" s="2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 t="s">
        <v>1059</v>
      </c>
      <c r="T212" t="s">
        <v>1058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3">
      <c r="A213">
        <v>45738</v>
      </c>
      <c r="B213" s="2">
        <v>42672</v>
      </c>
      <c r="C213" s="10">
        <f>VLOOKUP(Orders!B213, Dates!A:B, 2, FALSE)</f>
        <v>7</v>
      </c>
      <c r="D213">
        <v>0</v>
      </c>
      <c r="E213" s="2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 t="s">
        <v>1087</v>
      </c>
      <c r="T213" t="s">
        <v>1086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3">
      <c r="A214">
        <v>45738</v>
      </c>
      <c r="B214" s="2">
        <v>42672</v>
      </c>
      <c r="C214" s="10">
        <f>VLOOKUP(Orders!B214, Dates!A:B, 2, FALSE)</f>
        <v>7</v>
      </c>
      <c r="D214">
        <v>0</v>
      </c>
      <c r="E214" s="2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 t="s">
        <v>1055</v>
      </c>
      <c r="T214" t="s">
        <v>1054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3">
      <c r="A215">
        <v>44854</v>
      </c>
      <c r="B215" s="2">
        <v>42659</v>
      </c>
      <c r="C215" s="10">
        <f>VLOOKUP(Orders!B215, Dates!A:B, 2, FALSE)</f>
        <v>1</v>
      </c>
      <c r="D215">
        <v>2</v>
      </c>
      <c r="E215" s="2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 t="s">
        <v>1089</v>
      </c>
      <c r="T215" t="s">
        <v>1088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3">
      <c r="A216">
        <v>50812</v>
      </c>
      <c r="B216" s="2">
        <v>43040</v>
      </c>
      <c r="C216" s="10">
        <f>VLOOKUP(Orders!B216, Dates!A:B, 2, FALSE)</f>
        <v>4</v>
      </c>
      <c r="D216">
        <v>2</v>
      </c>
      <c r="E216" s="2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 t="s">
        <v>1053</v>
      </c>
      <c r="T216" t="s">
        <v>1052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3">
      <c r="A217">
        <v>42789</v>
      </c>
      <c r="B217" s="2">
        <v>42629</v>
      </c>
      <c r="C217" s="10">
        <f>VLOOKUP(Orders!B217, Dates!A:B, 2, FALSE)</f>
        <v>6</v>
      </c>
      <c r="D217">
        <v>2</v>
      </c>
      <c r="E217" s="2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 t="s">
        <v>1053</v>
      </c>
      <c r="T217" t="s">
        <v>1052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3">
      <c r="A218">
        <v>44143</v>
      </c>
      <c r="B218" s="2">
        <v>42531</v>
      </c>
      <c r="C218" s="10">
        <f>VLOOKUP(Orders!B218, Dates!A:B, 2, FALSE)</f>
        <v>6</v>
      </c>
      <c r="D218">
        <v>2</v>
      </c>
      <c r="E218" s="2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 t="s">
        <v>1053</v>
      </c>
      <c r="T218" t="s">
        <v>1052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3">
      <c r="A219">
        <v>50812</v>
      </c>
      <c r="B219" s="2">
        <v>43040</v>
      </c>
      <c r="C219" s="10">
        <f>VLOOKUP(Orders!B219, Dates!A:B, 2, FALSE)</f>
        <v>4</v>
      </c>
      <c r="D219">
        <v>2</v>
      </c>
      <c r="E219" s="2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 t="s">
        <v>1057</v>
      </c>
      <c r="T219" t="s">
        <v>1056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3">
      <c r="A220">
        <v>50812</v>
      </c>
      <c r="B220" s="2">
        <v>43040</v>
      </c>
      <c r="C220" s="10">
        <f>VLOOKUP(Orders!B220, Dates!A:B, 2, FALSE)</f>
        <v>4</v>
      </c>
      <c r="D220">
        <v>2</v>
      </c>
      <c r="E220" s="2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 t="s">
        <v>1057</v>
      </c>
      <c r="T220" t="s">
        <v>1056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3">
      <c r="A221">
        <v>48365</v>
      </c>
      <c r="B221" s="2">
        <v>42563</v>
      </c>
      <c r="C221" s="10">
        <f>VLOOKUP(Orders!B221, Dates!A:B, 2, FALSE)</f>
        <v>3</v>
      </c>
      <c r="D221">
        <v>2</v>
      </c>
      <c r="E221" s="2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 t="s">
        <v>1057</v>
      </c>
      <c r="T221" t="s">
        <v>1056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3">
      <c r="A222">
        <v>44507</v>
      </c>
      <c r="B222" s="2">
        <v>42684</v>
      </c>
      <c r="C222" s="10">
        <f>VLOOKUP(Orders!B222, Dates!A:B, 2, FALSE)</f>
        <v>5</v>
      </c>
      <c r="D222">
        <v>4</v>
      </c>
      <c r="E222" s="2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 t="s">
        <v>1083</v>
      </c>
      <c r="T222" t="s">
        <v>1084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3">
      <c r="A223">
        <v>44424</v>
      </c>
      <c r="B223" s="2">
        <v>42653</v>
      </c>
      <c r="C223" s="10">
        <f>VLOOKUP(Orders!B223, Dates!A:B, 2, FALSE)</f>
        <v>2</v>
      </c>
      <c r="D223">
        <v>1</v>
      </c>
      <c r="E223" s="2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 t="s">
        <v>1083</v>
      </c>
      <c r="T223" t="s">
        <v>1084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3">
      <c r="A224">
        <v>43461</v>
      </c>
      <c r="B224" s="2">
        <v>42639</v>
      </c>
      <c r="C224" s="10">
        <f>VLOOKUP(Orders!B224, Dates!A:B, 2, FALSE)</f>
        <v>2</v>
      </c>
      <c r="D224">
        <v>4</v>
      </c>
      <c r="E224" s="2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 t="s">
        <v>1083</v>
      </c>
      <c r="T224" t="s">
        <v>1084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3">
      <c r="A225">
        <v>42859</v>
      </c>
      <c r="B225" s="2">
        <v>42630</v>
      </c>
      <c r="C225" s="10">
        <f>VLOOKUP(Orders!B225, Dates!A:B, 2, FALSE)</f>
        <v>7</v>
      </c>
      <c r="D225">
        <v>4</v>
      </c>
      <c r="E225" s="2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 t="s">
        <v>1083</v>
      </c>
      <c r="T225" t="s">
        <v>1084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3">
      <c r="A226">
        <v>42352</v>
      </c>
      <c r="B226" s="2">
        <v>42652</v>
      </c>
      <c r="C226" s="10">
        <f>VLOOKUP(Orders!B226, Dates!A:B, 2, FALSE)</f>
        <v>1</v>
      </c>
      <c r="D226">
        <v>4</v>
      </c>
      <c r="E226" s="2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 t="s">
        <v>1083</v>
      </c>
      <c r="T226" t="s">
        <v>1084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3">
      <c r="A227">
        <v>42106</v>
      </c>
      <c r="B227" s="2">
        <v>42530</v>
      </c>
      <c r="C227" s="10">
        <f>VLOOKUP(Orders!B227, Dates!A:B, 2, FALSE)</f>
        <v>5</v>
      </c>
      <c r="D227">
        <v>4</v>
      </c>
      <c r="E227" s="2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 t="s">
        <v>1083</v>
      </c>
      <c r="T227" t="s">
        <v>1084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3">
      <c r="A228">
        <v>41726</v>
      </c>
      <c r="B228" s="2">
        <v>42378</v>
      </c>
      <c r="C228" s="10">
        <f>VLOOKUP(Orders!B228, Dates!A:B, 2, FALSE)</f>
        <v>7</v>
      </c>
      <c r="D228">
        <v>4</v>
      </c>
      <c r="E228" s="2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 t="s">
        <v>1083</v>
      </c>
      <c r="T228" t="s">
        <v>1084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3">
      <c r="A229">
        <v>41711</v>
      </c>
      <c r="B229" s="2">
        <v>42613</v>
      </c>
      <c r="C229" s="10">
        <f>VLOOKUP(Orders!B229, Dates!A:B, 2, FALSE)</f>
        <v>4</v>
      </c>
      <c r="D229">
        <v>4</v>
      </c>
      <c r="E229" s="2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 t="s">
        <v>1083</v>
      </c>
      <c r="T229" t="s">
        <v>1084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3">
      <c r="A230">
        <v>46921</v>
      </c>
      <c r="B230" s="2">
        <v>42689</v>
      </c>
      <c r="C230" s="10">
        <f>VLOOKUP(Orders!B230, Dates!A:B, 2, FALSE)</f>
        <v>3</v>
      </c>
      <c r="D230">
        <v>1</v>
      </c>
      <c r="E230" s="2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 t="s">
        <v>1045</v>
      </c>
      <c r="T230" t="s">
        <v>1044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3">
      <c r="A231">
        <v>45445</v>
      </c>
      <c r="B231" s="2">
        <v>42668</v>
      </c>
      <c r="C231" s="10">
        <f>VLOOKUP(Orders!B231, Dates!A:B, 2, FALSE)</f>
        <v>3</v>
      </c>
      <c r="D231">
        <v>1</v>
      </c>
      <c r="E231" s="2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 t="s">
        <v>1045</v>
      </c>
      <c r="T231" t="s">
        <v>1044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3">
      <c r="A232">
        <v>45575</v>
      </c>
      <c r="B232" s="2">
        <v>42670</v>
      </c>
      <c r="C232" s="10">
        <f>VLOOKUP(Orders!B232, Dates!A:B, 2, FALSE)</f>
        <v>5</v>
      </c>
      <c r="D232">
        <v>1</v>
      </c>
      <c r="E232" s="2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 t="s">
        <v>1053</v>
      </c>
      <c r="T232" t="s">
        <v>1052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3">
      <c r="A233">
        <v>50395</v>
      </c>
      <c r="B233" s="2">
        <v>42856</v>
      </c>
      <c r="C233" s="10">
        <f>VLOOKUP(Orders!B233, Dates!A:B, 2, FALSE)</f>
        <v>2</v>
      </c>
      <c r="D233">
        <v>1</v>
      </c>
      <c r="E233" s="2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 t="s">
        <v>1053</v>
      </c>
      <c r="T233" t="s">
        <v>1052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3">
      <c r="A234">
        <v>42019</v>
      </c>
      <c r="B234" s="2">
        <v>42499</v>
      </c>
      <c r="C234" s="10">
        <f>VLOOKUP(Orders!B234, Dates!A:B, 2, FALSE)</f>
        <v>2</v>
      </c>
      <c r="D234">
        <v>1</v>
      </c>
      <c r="E234" s="2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 t="s">
        <v>1053</v>
      </c>
      <c r="T234" t="s">
        <v>1052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3">
      <c r="A235">
        <v>49048</v>
      </c>
      <c r="B235" s="2">
        <v>42720</v>
      </c>
      <c r="C235" s="10">
        <f>VLOOKUP(Orders!B235, Dates!A:B, 2, FALSE)</f>
        <v>6</v>
      </c>
      <c r="D235">
        <v>1</v>
      </c>
      <c r="E235" s="2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 t="s">
        <v>1055</v>
      </c>
      <c r="T235" t="s">
        <v>1054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3">
      <c r="A236">
        <v>49048</v>
      </c>
      <c r="B236" s="2">
        <v>42720</v>
      </c>
      <c r="C236" s="10">
        <f>VLOOKUP(Orders!B236, Dates!A:B, 2, FALSE)</f>
        <v>6</v>
      </c>
      <c r="D236">
        <v>1</v>
      </c>
      <c r="E236" s="2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 t="s">
        <v>1053</v>
      </c>
      <c r="T236" t="s">
        <v>1052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3">
      <c r="A237">
        <v>49048</v>
      </c>
      <c r="B237" s="2">
        <v>42720</v>
      </c>
      <c r="C237" s="10">
        <f>VLOOKUP(Orders!B237, Dates!A:B, 2, FALSE)</f>
        <v>6</v>
      </c>
      <c r="D237">
        <v>1</v>
      </c>
      <c r="E237" s="2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 t="s">
        <v>1053</v>
      </c>
      <c r="T237" t="s">
        <v>1052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3">
      <c r="A238">
        <v>45592</v>
      </c>
      <c r="B238" s="2">
        <v>42670</v>
      </c>
      <c r="C238" s="10">
        <f>VLOOKUP(Orders!B238, Dates!A:B, 2, FALSE)</f>
        <v>5</v>
      </c>
      <c r="D238">
        <v>1</v>
      </c>
      <c r="E238" s="2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 t="s">
        <v>1053</v>
      </c>
      <c r="T238" t="s">
        <v>1052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3">
      <c r="A239">
        <v>45592</v>
      </c>
      <c r="B239" s="2">
        <v>42670</v>
      </c>
      <c r="C239" s="10">
        <f>VLOOKUP(Orders!B239, Dates!A:B, 2, FALSE)</f>
        <v>5</v>
      </c>
      <c r="D239">
        <v>1</v>
      </c>
      <c r="E239" s="2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 t="s">
        <v>1053</v>
      </c>
      <c r="T239" t="s">
        <v>1052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3">
      <c r="A240">
        <v>42930</v>
      </c>
      <c r="B240" s="2">
        <v>42631</v>
      </c>
      <c r="C240" s="10">
        <f>VLOOKUP(Orders!B240, Dates!A:B, 2, FALSE)</f>
        <v>1</v>
      </c>
      <c r="D240">
        <v>1</v>
      </c>
      <c r="E240" s="2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 t="s">
        <v>1053</v>
      </c>
      <c r="T240" t="s">
        <v>1052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3">
      <c r="A241">
        <v>50395</v>
      </c>
      <c r="B241" s="2">
        <v>42856</v>
      </c>
      <c r="C241" s="10">
        <f>VLOOKUP(Orders!B241, Dates!A:B, 2, FALSE)</f>
        <v>2</v>
      </c>
      <c r="D241">
        <v>1</v>
      </c>
      <c r="E241" s="2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 t="s">
        <v>1059</v>
      </c>
      <c r="T241" t="s">
        <v>1058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3">
      <c r="A242">
        <v>49703</v>
      </c>
      <c r="B242" s="2">
        <v>42730</v>
      </c>
      <c r="C242" s="10">
        <f>VLOOKUP(Orders!B242, Dates!A:B, 2, FALSE)</f>
        <v>2</v>
      </c>
      <c r="D242">
        <v>1</v>
      </c>
      <c r="E242" s="2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 t="s">
        <v>1049</v>
      </c>
      <c r="T242" t="s">
        <v>1048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3">
      <c r="A243">
        <v>42930</v>
      </c>
      <c r="B243" s="2">
        <v>42631</v>
      </c>
      <c r="C243" s="10">
        <f>VLOOKUP(Orders!B243, Dates!A:B, 2, FALSE)</f>
        <v>1</v>
      </c>
      <c r="D243">
        <v>1</v>
      </c>
      <c r="E243" s="2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 t="s">
        <v>1057</v>
      </c>
      <c r="T243" t="s">
        <v>1056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3">
      <c r="A244">
        <v>45445</v>
      </c>
      <c r="B244" s="2">
        <v>42668</v>
      </c>
      <c r="C244" s="10">
        <f>VLOOKUP(Orders!B244, Dates!A:B, 2, FALSE)</f>
        <v>3</v>
      </c>
      <c r="D244">
        <v>1</v>
      </c>
      <c r="E244" s="2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 t="s">
        <v>1057</v>
      </c>
      <c r="T244" t="s">
        <v>1056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3">
      <c r="A245">
        <v>49048</v>
      </c>
      <c r="B245" s="2">
        <v>42720</v>
      </c>
      <c r="C245" s="10">
        <f>VLOOKUP(Orders!B245, Dates!A:B, 2, FALSE)</f>
        <v>6</v>
      </c>
      <c r="D245">
        <v>1</v>
      </c>
      <c r="E245" s="2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 t="s">
        <v>1057</v>
      </c>
      <c r="T245" t="s">
        <v>1056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3">
      <c r="A246">
        <v>50395</v>
      </c>
      <c r="B246" s="2">
        <v>42856</v>
      </c>
      <c r="C246" s="10">
        <f>VLOOKUP(Orders!B246, Dates!A:B, 2, FALSE)</f>
        <v>2</v>
      </c>
      <c r="D246">
        <v>1</v>
      </c>
      <c r="E246" s="2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 t="s">
        <v>1057</v>
      </c>
      <c r="T246" t="s">
        <v>1056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3">
      <c r="A247">
        <v>41702</v>
      </c>
      <c r="B247" s="2">
        <v>42613</v>
      </c>
      <c r="C247" s="10">
        <f>VLOOKUP(Orders!B247, Dates!A:B, 2, FALSE)</f>
        <v>4</v>
      </c>
      <c r="D247">
        <v>1</v>
      </c>
      <c r="E247" s="2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 t="s">
        <v>1045</v>
      </c>
      <c r="T247" t="s">
        <v>1044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3">
      <c r="A248">
        <v>45592</v>
      </c>
      <c r="B248" s="2">
        <v>42670</v>
      </c>
      <c r="C248" s="10">
        <f>VLOOKUP(Orders!B248, Dates!A:B, 2, FALSE)</f>
        <v>5</v>
      </c>
      <c r="D248">
        <v>1</v>
      </c>
      <c r="E248" s="2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 t="s">
        <v>1045</v>
      </c>
      <c r="T248" t="s">
        <v>1044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3">
      <c r="A249">
        <v>45592</v>
      </c>
      <c r="B249" s="2">
        <v>42670</v>
      </c>
      <c r="C249" s="10">
        <f>VLOOKUP(Orders!B249, Dates!A:B, 2, FALSE)</f>
        <v>5</v>
      </c>
      <c r="D249">
        <v>1</v>
      </c>
      <c r="E249" s="2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 t="s">
        <v>1059</v>
      </c>
      <c r="T249" t="s">
        <v>1058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3">
      <c r="A250">
        <v>41702</v>
      </c>
      <c r="B250" s="2">
        <v>42613</v>
      </c>
      <c r="C250" s="10">
        <f>VLOOKUP(Orders!B250, Dates!A:B, 2, FALSE)</f>
        <v>4</v>
      </c>
      <c r="D250">
        <v>1</v>
      </c>
      <c r="E250" s="2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 t="s">
        <v>1073</v>
      </c>
      <c r="T250" t="s">
        <v>1072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3">
      <c r="A251">
        <v>42930</v>
      </c>
      <c r="B251" s="2">
        <v>42631</v>
      </c>
      <c r="C251" s="10">
        <f>VLOOKUP(Orders!B251, Dates!A:B, 2, FALSE)</f>
        <v>1</v>
      </c>
      <c r="D251">
        <v>1</v>
      </c>
      <c r="E251" s="2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 t="s">
        <v>1045</v>
      </c>
      <c r="T251" t="s">
        <v>1044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3">
      <c r="A252">
        <v>41702</v>
      </c>
      <c r="B252" s="2">
        <v>42613</v>
      </c>
      <c r="C252" s="10">
        <f>VLOOKUP(Orders!B252, Dates!A:B, 2, FALSE)</f>
        <v>4</v>
      </c>
      <c r="D252">
        <v>1</v>
      </c>
      <c r="E252" s="2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 t="s">
        <v>1059</v>
      </c>
      <c r="T252" t="s">
        <v>1058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3">
      <c r="A253">
        <v>45445</v>
      </c>
      <c r="B253" s="2">
        <v>42668</v>
      </c>
      <c r="C253" s="10">
        <f>VLOOKUP(Orders!B253, Dates!A:B, 2, FALSE)</f>
        <v>3</v>
      </c>
      <c r="D253">
        <v>1</v>
      </c>
      <c r="E253" s="2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 t="s">
        <v>1059</v>
      </c>
      <c r="T253" t="s">
        <v>1058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3">
      <c r="A254">
        <v>43976</v>
      </c>
      <c r="B254" s="2">
        <v>42439</v>
      </c>
      <c r="C254" s="10">
        <f>VLOOKUP(Orders!B254, Dates!A:B, 2, FALSE)</f>
        <v>5</v>
      </c>
      <c r="D254">
        <v>4</v>
      </c>
      <c r="E254" s="2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 t="s">
        <v>1045</v>
      </c>
      <c r="T254" t="s">
        <v>1044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3">
      <c r="A255">
        <v>51110</v>
      </c>
      <c r="B255" s="2">
        <v>42751</v>
      </c>
      <c r="C255" s="10">
        <f>VLOOKUP(Orders!B255, Dates!A:B, 2, FALSE)</f>
        <v>2</v>
      </c>
      <c r="D255">
        <v>4</v>
      </c>
      <c r="E255" s="2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 t="s">
        <v>1055</v>
      </c>
      <c r="T255" t="s">
        <v>1054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3">
      <c r="A256">
        <v>43976</v>
      </c>
      <c r="B256" s="2">
        <v>42439</v>
      </c>
      <c r="C256" s="10">
        <f>VLOOKUP(Orders!B256, Dates!A:B, 2, FALSE)</f>
        <v>5</v>
      </c>
      <c r="D256">
        <v>4</v>
      </c>
      <c r="E256" s="2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 t="s">
        <v>1055</v>
      </c>
      <c r="T256" t="s">
        <v>1054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3">
      <c r="A257">
        <v>49384</v>
      </c>
      <c r="B257" s="2">
        <v>42725</v>
      </c>
      <c r="C257" s="10">
        <f>VLOOKUP(Orders!B257, Dates!A:B, 2, FALSE)</f>
        <v>4</v>
      </c>
      <c r="D257">
        <v>4</v>
      </c>
      <c r="E257" s="2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 t="s">
        <v>1055</v>
      </c>
      <c r="T257" t="s">
        <v>1054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3">
      <c r="A258">
        <v>43976</v>
      </c>
      <c r="B258" s="2">
        <v>42439</v>
      </c>
      <c r="C258" s="10">
        <f>VLOOKUP(Orders!B258, Dates!A:B, 2, FALSE)</f>
        <v>5</v>
      </c>
      <c r="D258">
        <v>4</v>
      </c>
      <c r="E258" s="2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 t="s">
        <v>1047</v>
      </c>
      <c r="T258" t="s">
        <v>1046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3">
      <c r="A259">
        <v>41322</v>
      </c>
      <c r="B259" s="2">
        <v>42608</v>
      </c>
      <c r="C259" s="10">
        <f>VLOOKUP(Orders!B259, Dates!A:B, 2, FALSE)</f>
        <v>6</v>
      </c>
      <c r="D259">
        <v>4</v>
      </c>
      <c r="E259" s="2">
        <f t="shared" ref="E259:E322" si="16">WORKDAY(B259,D259)</f>
        <v>42614</v>
      </c>
      <c r="F259">
        <v>0</v>
      </c>
      <c r="G259" t="s">
        <v>62</v>
      </c>
      <c r="H259" t="str">
        <f t="shared" ref="H259:H322" si="17">IF(AND(F259=0,G259="Same Day"),"Same Day - On Time","Other")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 t="s">
        <v>1047</v>
      </c>
      <c r="T259" t="s">
        <v>1046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3">
      <c r="A260">
        <v>45454</v>
      </c>
      <c r="B260" s="2">
        <v>42668</v>
      </c>
      <c r="C260" s="10">
        <f>VLOOKUP(Orders!B260, Dates!A:B, 2, FALSE)</f>
        <v>3</v>
      </c>
      <c r="D260">
        <v>4</v>
      </c>
      <c r="E260" s="2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 t="s">
        <v>1059</v>
      </c>
      <c r="T260" t="s">
        <v>1058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3">
      <c r="A261">
        <v>47908</v>
      </c>
      <c r="B261" s="2">
        <v>42704</v>
      </c>
      <c r="C261" s="10">
        <f>VLOOKUP(Orders!B261, Dates!A:B, 2, FALSE)</f>
        <v>4</v>
      </c>
      <c r="D261">
        <v>4</v>
      </c>
      <c r="E261" s="2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 t="s">
        <v>1061</v>
      </c>
      <c r="T261" t="s">
        <v>1060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3">
      <c r="A262">
        <v>45454</v>
      </c>
      <c r="B262" s="2">
        <v>42668</v>
      </c>
      <c r="C262" s="10">
        <f>VLOOKUP(Orders!B262, Dates!A:B, 2, FALSE)</f>
        <v>3</v>
      </c>
      <c r="D262">
        <v>4</v>
      </c>
      <c r="E262" s="2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 t="s">
        <v>1049</v>
      </c>
      <c r="T262" t="s">
        <v>1068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3">
      <c r="A263">
        <v>49384</v>
      </c>
      <c r="B263" s="2">
        <v>42725</v>
      </c>
      <c r="C263" s="10">
        <f>VLOOKUP(Orders!B263, Dates!A:B, 2, FALSE)</f>
        <v>4</v>
      </c>
      <c r="D263">
        <v>4</v>
      </c>
      <c r="E263" s="2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 t="s">
        <v>1051</v>
      </c>
      <c r="T263" t="s">
        <v>1074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3">
      <c r="A264">
        <v>42920</v>
      </c>
      <c r="B264" s="2">
        <v>42631</v>
      </c>
      <c r="C264" s="10">
        <f>VLOOKUP(Orders!B264, Dates!A:B, 2, FALSE)</f>
        <v>1</v>
      </c>
      <c r="D264">
        <v>4</v>
      </c>
      <c r="E264" s="2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 t="s">
        <v>1077</v>
      </c>
      <c r="T264" t="s">
        <v>1090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3">
      <c r="A265">
        <v>46951</v>
      </c>
      <c r="B265" s="2">
        <v>42690</v>
      </c>
      <c r="C265" s="10">
        <f>VLOOKUP(Orders!B265, Dates!A:B, 2, FALSE)</f>
        <v>4</v>
      </c>
      <c r="D265">
        <v>4</v>
      </c>
      <c r="E265" s="2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 t="s">
        <v>1047</v>
      </c>
      <c r="T265" t="s">
        <v>1091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3">
      <c r="A266">
        <v>50364</v>
      </c>
      <c r="B266" s="2">
        <v>42856</v>
      </c>
      <c r="C266" s="10">
        <f>VLOOKUP(Orders!B266, Dates!A:B, 2, FALSE)</f>
        <v>2</v>
      </c>
      <c r="D266">
        <v>4</v>
      </c>
      <c r="E266" s="2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 t="s">
        <v>1055</v>
      </c>
      <c r="T266" t="s">
        <v>1054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3">
      <c r="A267">
        <v>42198</v>
      </c>
      <c r="B267" s="2">
        <v>42560</v>
      </c>
      <c r="C267" s="10">
        <f>VLOOKUP(Orders!B267, Dates!A:B, 2, FALSE)</f>
        <v>7</v>
      </c>
      <c r="D267">
        <v>4</v>
      </c>
      <c r="E267" s="2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 t="s">
        <v>1055</v>
      </c>
      <c r="T267" t="s">
        <v>1054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3">
      <c r="A268">
        <v>42198</v>
      </c>
      <c r="B268" s="2">
        <v>42560</v>
      </c>
      <c r="C268" s="10">
        <f>VLOOKUP(Orders!B268, Dates!A:B, 2, FALSE)</f>
        <v>7</v>
      </c>
      <c r="D268">
        <v>4</v>
      </c>
      <c r="E268" s="2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 t="s">
        <v>1055</v>
      </c>
      <c r="T268" t="s">
        <v>1054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3">
      <c r="A269">
        <v>46907</v>
      </c>
      <c r="B269" s="2">
        <v>42689</v>
      </c>
      <c r="C269" s="10">
        <f>VLOOKUP(Orders!B269, Dates!A:B, 2, FALSE)</f>
        <v>3</v>
      </c>
      <c r="D269">
        <v>4</v>
      </c>
      <c r="E269" s="2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 t="s">
        <v>1055</v>
      </c>
      <c r="T269" t="s">
        <v>1054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3">
      <c r="A270">
        <v>41322</v>
      </c>
      <c r="B270" s="2">
        <v>42608</v>
      </c>
      <c r="C270" s="10">
        <f>VLOOKUP(Orders!B270, Dates!A:B, 2, FALSE)</f>
        <v>6</v>
      </c>
      <c r="D270">
        <v>4</v>
      </c>
      <c r="E270" s="2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 t="s">
        <v>1055</v>
      </c>
      <c r="T270" t="s">
        <v>1054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3">
      <c r="A271">
        <v>50213</v>
      </c>
      <c r="B271" s="2">
        <v>42767</v>
      </c>
      <c r="C271" s="10">
        <f>VLOOKUP(Orders!B271, Dates!A:B, 2, FALSE)</f>
        <v>4</v>
      </c>
      <c r="D271">
        <v>4</v>
      </c>
      <c r="E271" s="2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 t="s">
        <v>1055</v>
      </c>
      <c r="T271" t="s">
        <v>1054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3">
      <c r="A272">
        <v>48622</v>
      </c>
      <c r="B272" s="2">
        <v>42655</v>
      </c>
      <c r="C272" s="10">
        <f>VLOOKUP(Orders!B272, Dates!A:B, 2, FALSE)</f>
        <v>4</v>
      </c>
      <c r="D272">
        <v>4</v>
      </c>
      <c r="E272" s="2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 t="s">
        <v>1059</v>
      </c>
      <c r="T272" t="s">
        <v>1058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3">
      <c r="A273">
        <v>48622</v>
      </c>
      <c r="B273" s="2">
        <v>42655</v>
      </c>
      <c r="C273" s="10">
        <f>VLOOKUP(Orders!B273, Dates!A:B, 2, FALSE)</f>
        <v>4</v>
      </c>
      <c r="D273">
        <v>4</v>
      </c>
      <c r="E273" s="2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 t="s">
        <v>1059</v>
      </c>
      <c r="T273" t="s">
        <v>1058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3">
      <c r="A274">
        <v>44027</v>
      </c>
      <c r="B274" s="2">
        <v>42470</v>
      </c>
      <c r="C274" s="10">
        <f>VLOOKUP(Orders!B274, Dates!A:B, 2, FALSE)</f>
        <v>1</v>
      </c>
      <c r="D274">
        <v>4</v>
      </c>
      <c r="E274" s="2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 t="s">
        <v>1061</v>
      </c>
      <c r="T274" t="s">
        <v>1092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3">
      <c r="A275">
        <v>46745</v>
      </c>
      <c r="B275" s="2">
        <v>42687</v>
      </c>
      <c r="C275" s="10">
        <f>VLOOKUP(Orders!B275, Dates!A:B, 2, FALSE)</f>
        <v>1</v>
      </c>
      <c r="D275">
        <v>4</v>
      </c>
      <c r="E275" s="2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 t="s">
        <v>1077</v>
      </c>
      <c r="T275" t="s">
        <v>1090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3">
      <c r="A276">
        <v>49172</v>
      </c>
      <c r="B276" s="2">
        <v>42722</v>
      </c>
      <c r="C276" s="10">
        <f>VLOOKUP(Orders!B276, Dates!A:B, 2, FALSE)</f>
        <v>1</v>
      </c>
      <c r="D276">
        <v>4</v>
      </c>
      <c r="E276" s="2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 t="s">
        <v>1094</v>
      </c>
      <c r="T276" t="s">
        <v>1093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3">
      <c r="A277">
        <v>44485</v>
      </c>
      <c r="B277" s="2">
        <v>42684</v>
      </c>
      <c r="C277" s="10">
        <f>VLOOKUP(Orders!B277, Dates!A:B, 2, FALSE)</f>
        <v>5</v>
      </c>
      <c r="D277">
        <v>4</v>
      </c>
      <c r="E277" s="2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 t="s">
        <v>1045</v>
      </c>
      <c r="T277" t="s">
        <v>1095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3">
      <c r="A278">
        <v>12827</v>
      </c>
      <c r="B278" s="2">
        <v>42192</v>
      </c>
      <c r="C278" s="10">
        <f>VLOOKUP(Orders!B278, Dates!A:B, 2, FALSE)</f>
        <v>3</v>
      </c>
      <c r="D278">
        <v>2</v>
      </c>
      <c r="E278" s="2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 t="s">
        <v>1045</v>
      </c>
      <c r="T278" t="s">
        <v>1044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3">
      <c r="A279">
        <v>63936</v>
      </c>
      <c r="B279" s="2">
        <v>42938</v>
      </c>
      <c r="C279" s="10">
        <f>VLOOKUP(Orders!B279, Dates!A:B, 2, FALSE)</f>
        <v>7</v>
      </c>
      <c r="D279">
        <v>2</v>
      </c>
      <c r="E279" s="2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 t="s">
        <v>1045</v>
      </c>
      <c r="T279" t="s">
        <v>1044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3">
      <c r="A280">
        <v>65030</v>
      </c>
      <c r="B280" s="2">
        <v>42924</v>
      </c>
      <c r="C280" s="10">
        <f>VLOOKUP(Orders!B280, Dates!A:B, 2, FALSE)</f>
        <v>7</v>
      </c>
      <c r="D280">
        <v>2</v>
      </c>
      <c r="E280" s="2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 t="s">
        <v>1045</v>
      </c>
      <c r="T280" t="s">
        <v>1044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3">
      <c r="A281">
        <v>18108</v>
      </c>
      <c r="B281" s="2">
        <v>42269</v>
      </c>
      <c r="C281" s="10">
        <f>VLOOKUP(Orders!B281, Dates!A:B, 2, FALSE)</f>
        <v>3</v>
      </c>
      <c r="D281">
        <v>2</v>
      </c>
      <c r="E281" s="2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 t="s">
        <v>1055</v>
      </c>
      <c r="T281" t="s">
        <v>1054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3">
      <c r="A282">
        <v>62571</v>
      </c>
      <c r="B282" s="2">
        <v>42773</v>
      </c>
      <c r="C282" s="10">
        <f>VLOOKUP(Orders!B282, Dates!A:B, 2, FALSE)</f>
        <v>3</v>
      </c>
      <c r="D282">
        <v>2</v>
      </c>
      <c r="E282" s="2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 t="s">
        <v>1055</v>
      </c>
      <c r="T282" t="s">
        <v>1054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3">
      <c r="A283">
        <v>17162</v>
      </c>
      <c r="B283" s="2">
        <v>42225</v>
      </c>
      <c r="C283" s="10">
        <f>VLOOKUP(Orders!B283, Dates!A:B, 2, FALSE)</f>
        <v>1</v>
      </c>
      <c r="D283">
        <v>2</v>
      </c>
      <c r="E283" s="2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 t="s">
        <v>1055</v>
      </c>
      <c r="T283" t="s">
        <v>1054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3">
      <c r="A284">
        <v>65922</v>
      </c>
      <c r="B284" s="2">
        <v>42967</v>
      </c>
      <c r="C284" s="10">
        <f>VLOOKUP(Orders!B284, Dates!A:B, 2, FALSE)</f>
        <v>1</v>
      </c>
      <c r="D284">
        <v>2</v>
      </c>
      <c r="E284" s="2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 t="s">
        <v>1055</v>
      </c>
      <c r="T284" t="s">
        <v>1054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3">
      <c r="A285">
        <v>63936</v>
      </c>
      <c r="B285" s="2">
        <v>42938</v>
      </c>
      <c r="C285" s="10">
        <f>VLOOKUP(Orders!B285, Dates!A:B, 2, FALSE)</f>
        <v>7</v>
      </c>
      <c r="D285">
        <v>2</v>
      </c>
      <c r="E285" s="2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 t="s">
        <v>1059</v>
      </c>
      <c r="T285" t="s">
        <v>1058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3">
      <c r="A286">
        <v>64813</v>
      </c>
      <c r="B286" s="2">
        <v>42833</v>
      </c>
      <c r="C286" s="10">
        <f>VLOOKUP(Orders!B286, Dates!A:B, 2, FALSE)</f>
        <v>7</v>
      </c>
      <c r="D286">
        <v>2</v>
      </c>
      <c r="E286" s="2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 t="s">
        <v>1047</v>
      </c>
      <c r="T286" t="s">
        <v>1046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3">
      <c r="A287">
        <v>67892</v>
      </c>
      <c r="B287" s="2">
        <v>42996</v>
      </c>
      <c r="C287" s="10">
        <f>VLOOKUP(Orders!B287, Dates!A:B, 2, FALSE)</f>
        <v>2</v>
      </c>
      <c r="D287">
        <v>2</v>
      </c>
      <c r="E287" s="2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 t="s">
        <v>1059</v>
      </c>
      <c r="T287" t="s">
        <v>1058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3">
      <c r="A288">
        <v>12525</v>
      </c>
      <c r="B288" s="2">
        <v>42042</v>
      </c>
      <c r="C288" s="10">
        <f>VLOOKUP(Orders!B288, Dates!A:B, 2, FALSE)</f>
        <v>7</v>
      </c>
      <c r="D288">
        <v>2</v>
      </c>
      <c r="E288" s="2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 t="s">
        <v>1049</v>
      </c>
      <c r="T288" t="s">
        <v>1048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3">
      <c r="A289">
        <v>71077</v>
      </c>
      <c r="B289" s="2">
        <v>42805</v>
      </c>
      <c r="C289" s="10">
        <f>VLOOKUP(Orders!B289, Dates!A:B, 2, FALSE)</f>
        <v>7</v>
      </c>
      <c r="D289">
        <v>2</v>
      </c>
      <c r="E289" s="2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 t="s">
        <v>1097</v>
      </c>
      <c r="T289" t="s">
        <v>1096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3">
      <c r="A290">
        <v>69703</v>
      </c>
      <c r="B290" s="2">
        <v>43022</v>
      </c>
      <c r="C290" s="10">
        <f>VLOOKUP(Orders!B290, Dates!A:B, 2, FALSE)</f>
        <v>7</v>
      </c>
      <c r="D290">
        <v>2</v>
      </c>
      <c r="E290" s="2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 t="s">
        <v>1099</v>
      </c>
      <c r="T290" t="s">
        <v>1098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3">
      <c r="A291">
        <v>71112</v>
      </c>
      <c r="B291" s="2">
        <v>42836</v>
      </c>
      <c r="C291" s="10">
        <f>VLOOKUP(Orders!B291, Dates!A:B, 2, FALSE)</f>
        <v>3</v>
      </c>
      <c r="D291">
        <v>2</v>
      </c>
      <c r="E291" s="2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 t="s">
        <v>1097</v>
      </c>
      <c r="T291" t="s">
        <v>1096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3">
      <c r="A292">
        <v>69810</v>
      </c>
      <c r="B292" s="2">
        <v>43024</v>
      </c>
      <c r="C292" s="10">
        <f>VLOOKUP(Orders!B292, Dates!A:B, 2, FALSE)</f>
        <v>2</v>
      </c>
      <c r="D292">
        <v>2</v>
      </c>
      <c r="E292" s="2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 t="s">
        <v>1099</v>
      </c>
      <c r="T292" t="s">
        <v>1098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3">
      <c r="A293">
        <v>71092</v>
      </c>
      <c r="B293" s="2">
        <v>42805</v>
      </c>
      <c r="C293" s="10">
        <f>VLOOKUP(Orders!B293, Dates!A:B, 2, FALSE)</f>
        <v>7</v>
      </c>
      <c r="D293">
        <v>2</v>
      </c>
      <c r="E293" s="2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 t="s">
        <v>1097</v>
      </c>
      <c r="T293" t="s">
        <v>1096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3">
      <c r="A294">
        <v>69610</v>
      </c>
      <c r="B294" s="2">
        <v>43021</v>
      </c>
      <c r="C294" s="10">
        <f>VLOOKUP(Orders!B294, Dates!A:B, 2, FALSE)</f>
        <v>6</v>
      </c>
      <c r="D294">
        <v>2</v>
      </c>
      <c r="E294" s="2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 t="s">
        <v>1099</v>
      </c>
      <c r="T294" t="s">
        <v>1098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3">
      <c r="A295">
        <v>71000</v>
      </c>
      <c r="B295" s="2">
        <v>42777</v>
      </c>
      <c r="C295" s="10">
        <f>VLOOKUP(Orders!B295, Dates!A:B, 2, FALSE)</f>
        <v>7</v>
      </c>
      <c r="D295">
        <v>2</v>
      </c>
      <c r="E295" s="2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 t="s">
        <v>1097</v>
      </c>
      <c r="T295" t="s">
        <v>1096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3">
      <c r="A296">
        <v>70734</v>
      </c>
      <c r="B296" s="2">
        <v>43037</v>
      </c>
      <c r="C296" s="10">
        <f>VLOOKUP(Orders!B296, Dates!A:B, 2, FALSE)</f>
        <v>1</v>
      </c>
      <c r="D296">
        <v>2</v>
      </c>
      <c r="E296" s="2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 t="s">
        <v>1101</v>
      </c>
      <c r="T296" t="s">
        <v>1100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3">
      <c r="A297">
        <v>69626</v>
      </c>
      <c r="B297" s="2">
        <v>43021</v>
      </c>
      <c r="C297" s="10">
        <f>VLOOKUP(Orders!B297, Dates!A:B, 2, FALSE)</f>
        <v>6</v>
      </c>
      <c r="D297">
        <v>2</v>
      </c>
      <c r="E297" s="2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 t="s">
        <v>1099</v>
      </c>
      <c r="T297" t="s">
        <v>1098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3">
      <c r="A298">
        <v>69482</v>
      </c>
      <c r="B298" s="2">
        <v>43049</v>
      </c>
      <c r="C298" s="10">
        <f>VLOOKUP(Orders!B298, Dates!A:B, 2, FALSE)</f>
        <v>6</v>
      </c>
      <c r="D298">
        <v>2</v>
      </c>
      <c r="E298" s="2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 t="s">
        <v>1099</v>
      </c>
      <c r="T298" t="s">
        <v>1098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3">
      <c r="A299">
        <v>70769</v>
      </c>
      <c r="B299" s="2">
        <v>43038</v>
      </c>
      <c r="C299" s="10">
        <f>VLOOKUP(Orders!B299, Dates!A:B, 2, FALSE)</f>
        <v>2</v>
      </c>
      <c r="D299">
        <v>2</v>
      </c>
      <c r="E299" s="2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 t="s">
        <v>1101</v>
      </c>
      <c r="T299" t="s">
        <v>1100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3">
      <c r="A300">
        <v>69643</v>
      </c>
      <c r="B300" s="2">
        <v>43021</v>
      </c>
      <c r="C300" s="10">
        <f>VLOOKUP(Orders!B300, Dates!A:B, 2, FALSE)</f>
        <v>6</v>
      </c>
      <c r="D300">
        <v>2</v>
      </c>
      <c r="E300" s="2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 t="s">
        <v>1099</v>
      </c>
      <c r="T300" t="s">
        <v>1098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3">
      <c r="A301">
        <v>71051</v>
      </c>
      <c r="B301" s="2">
        <v>42805</v>
      </c>
      <c r="C301" s="10">
        <f>VLOOKUP(Orders!B301, Dates!A:B, 2, FALSE)</f>
        <v>7</v>
      </c>
      <c r="D301">
        <v>2</v>
      </c>
      <c r="E301" s="2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 t="s">
        <v>1097</v>
      </c>
      <c r="T301" t="s">
        <v>1096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3">
      <c r="A302">
        <v>69408</v>
      </c>
      <c r="B302" s="2">
        <v>43018</v>
      </c>
      <c r="C302" s="10">
        <f>VLOOKUP(Orders!B302, Dates!A:B, 2, FALSE)</f>
        <v>3</v>
      </c>
      <c r="D302">
        <v>2</v>
      </c>
      <c r="E302" s="2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 t="s">
        <v>1099</v>
      </c>
      <c r="T302" t="s">
        <v>1098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3">
      <c r="A303">
        <v>71123</v>
      </c>
      <c r="B303" s="2">
        <v>42836</v>
      </c>
      <c r="C303" s="10">
        <f>VLOOKUP(Orders!B303, Dates!A:B, 2, FALSE)</f>
        <v>3</v>
      </c>
      <c r="D303">
        <v>2</v>
      </c>
      <c r="E303" s="2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 t="s">
        <v>1097</v>
      </c>
      <c r="T303" t="s">
        <v>1096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3">
      <c r="A304">
        <v>70534</v>
      </c>
      <c r="B304" s="2">
        <v>43034</v>
      </c>
      <c r="C304" s="10">
        <f>VLOOKUP(Orders!B304, Dates!A:B, 2, FALSE)</f>
        <v>5</v>
      </c>
      <c r="D304">
        <v>2</v>
      </c>
      <c r="E304" s="2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 t="s">
        <v>1101</v>
      </c>
      <c r="T304" t="s">
        <v>1100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3">
      <c r="A305">
        <v>69641</v>
      </c>
      <c r="B305" s="2">
        <v>43021</v>
      </c>
      <c r="C305" s="10">
        <f>VLOOKUP(Orders!B305, Dates!A:B, 2, FALSE)</f>
        <v>6</v>
      </c>
      <c r="D305">
        <v>2</v>
      </c>
      <c r="E305" s="2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 t="s">
        <v>1099</v>
      </c>
      <c r="T305" t="s">
        <v>1098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3">
      <c r="A306">
        <v>70960</v>
      </c>
      <c r="B306" s="2">
        <v>42746</v>
      </c>
      <c r="C306" s="10">
        <f>VLOOKUP(Orders!B306, Dates!A:B, 2, FALSE)</f>
        <v>4</v>
      </c>
      <c r="D306">
        <v>2</v>
      </c>
      <c r="E306" s="2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 t="s">
        <v>1097</v>
      </c>
      <c r="T306" t="s">
        <v>1096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3">
      <c r="A307">
        <v>69908</v>
      </c>
      <c r="B307" s="2">
        <v>43025</v>
      </c>
      <c r="C307" s="10">
        <f>VLOOKUP(Orders!B307, Dates!A:B, 2, FALSE)</f>
        <v>3</v>
      </c>
      <c r="D307">
        <v>2</v>
      </c>
      <c r="E307" s="2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 t="s">
        <v>1099</v>
      </c>
      <c r="T307" t="s">
        <v>1098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3">
      <c r="A308">
        <v>70957</v>
      </c>
      <c r="B308" s="2">
        <v>42746</v>
      </c>
      <c r="C308" s="10">
        <f>VLOOKUP(Orders!B308, Dates!A:B, 2, FALSE)</f>
        <v>4</v>
      </c>
      <c r="D308">
        <v>2</v>
      </c>
      <c r="E308" s="2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 t="s">
        <v>1097</v>
      </c>
      <c r="T308" t="s">
        <v>1096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3">
      <c r="A309">
        <v>69637</v>
      </c>
      <c r="B309" s="2">
        <v>43021</v>
      </c>
      <c r="C309" s="10">
        <f>VLOOKUP(Orders!B309, Dates!A:B, 2, FALSE)</f>
        <v>6</v>
      </c>
      <c r="D309">
        <v>2</v>
      </c>
      <c r="E309" s="2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 t="s">
        <v>1099</v>
      </c>
      <c r="T309" t="s">
        <v>1098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3">
      <c r="A310">
        <v>70955</v>
      </c>
      <c r="B310" s="2">
        <v>42746</v>
      </c>
      <c r="C310" s="10">
        <f>VLOOKUP(Orders!B310, Dates!A:B, 2, FALSE)</f>
        <v>4</v>
      </c>
      <c r="D310">
        <v>2</v>
      </c>
      <c r="E310" s="2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 t="s">
        <v>1097</v>
      </c>
      <c r="T310" t="s">
        <v>1096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3">
      <c r="A311">
        <v>70919</v>
      </c>
      <c r="B311" s="2">
        <v>42746</v>
      </c>
      <c r="C311" s="10">
        <f>VLOOKUP(Orders!B311, Dates!A:B, 2, FALSE)</f>
        <v>4</v>
      </c>
      <c r="D311">
        <v>2</v>
      </c>
      <c r="E311" s="2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 t="s">
        <v>1097</v>
      </c>
      <c r="T311" t="s">
        <v>1096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3">
      <c r="A312">
        <v>71009</v>
      </c>
      <c r="B312" s="2">
        <v>42777</v>
      </c>
      <c r="C312" s="10">
        <f>VLOOKUP(Orders!B312, Dates!A:B, 2, FALSE)</f>
        <v>7</v>
      </c>
      <c r="D312">
        <v>2</v>
      </c>
      <c r="E312" s="2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 t="s">
        <v>1097</v>
      </c>
      <c r="T312" t="s">
        <v>1096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3">
      <c r="A313">
        <v>69653</v>
      </c>
      <c r="B313" s="2">
        <v>43021</v>
      </c>
      <c r="C313" s="10">
        <f>VLOOKUP(Orders!B313, Dates!A:B, 2, FALSE)</f>
        <v>6</v>
      </c>
      <c r="D313">
        <v>2</v>
      </c>
      <c r="E313" s="2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 t="s">
        <v>1099</v>
      </c>
      <c r="T313" t="s">
        <v>1098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3">
      <c r="A314">
        <v>69527</v>
      </c>
      <c r="B314" s="2">
        <v>43049</v>
      </c>
      <c r="C314" s="10">
        <f>VLOOKUP(Orders!B314, Dates!A:B, 2, FALSE)</f>
        <v>6</v>
      </c>
      <c r="D314">
        <v>2</v>
      </c>
      <c r="E314" s="2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 t="s">
        <v>1099</v>
      </c>
      <c r="T314" t="s">
        <v>1098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3">
      <c r="A315">
        <v>71080</v>
      </c>
      <c r="B315" s="2">
        <v>42805</v>
      </c>
      <c r="C315" s="10">
        <f>VLOOKUP(Orders!B315, Dates!A:B, 2, FALSE)</f>
        <v>7</v>
      </c>
      <c r="D315">
        <v>2</v>
      </c>
      <c r="E315" s="2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 t="s">
        <v>1097</v>
      </c>
      <c r="T315" t="s">
        <v>1096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3">
      <c r="A316">
        <v>70544</v>
      </c>
      <c r="B316" s="2">
        <v>43034</v>
      </c>
      <c r="C316" s="10">
        <f>VLOOKUP(Orders!B316, Dates!A:B, 2, FALSE)</f>
        <v>5</v>
      </c>
      <c r="D316">
        <v>2</v>
      </c>
      <c r="E316" s="2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 t="s">
        <v>1101</v>
      </c>
      <c r="T316" t="s">
        <v>1100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3">
      <c r="A317">
        <v>69471</v>
      </c>
      <c r="B317" s="2">
        <v>43049</v>
      </c>
      <c r="C317" s="10">
        <f>VLOOKUP(Orders!B317, Dates!A:B, 2, FALSE)</f>
        <v>6</v>
      </c>
      <c r="D317">
        <v>2</v>
      </c>
      <c r="E317" s="2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 t="s">
        <v>1099</v>
      </c>
      <c r="T317" t="s">
        <v>1098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3">
      <c r="A318">
        <v>68879</v>
      </c>
      <c r="B318" s="2">
        <v>42776</v>
      </c>
      <c r="C318" s="10">
        <f>VLOOKUP(Orders!B318, Dates!A:B, 2, FALSE)</f>
        <v>6</v>
      </c>
      <c r="D318">
        <v>2</v>
      </c>
      <c r="E318" s="2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 t="s">
        <v>1103</v>
      </c>
      <c r="T318" t="s">
        <v>1102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3">
      <c r="A319">
        <v>67214</v>
      </c>
      <c r="B319" s="2">
        <v>42956</v>
      </c>
      <c r="C319" s="10">
        <f>VLOOKUP(Orders!B319, Dates!A:B, 2, FALSE)</f>
        <v>4</v>
      </c>
      <c r="D319">
        <v>2</v>
      </c>
      <c r="E319" s="2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 t="s">
        <v>1105</v>
      </c>
      <c r="T319" t="s">
        <v>1104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3">
      <c r="A320">
        <v>17810</v>
      </c>
      <c r="B320" s="2">
        <v>42264</v>
      </c>
      <c r="C320" s="10">
        <f>VLOOKUP(Orders!B320, Dates!A:B, 2, FALSE)</f>
        <v>5</v>
      </c>
      <c r="D320">
        <v>2</v>
      </c>
      <c r="E320" s="2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 t="s">
        <v>1089</v>
      </c>
      <c r="T320" t="s">
        <v>1088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3">
      <c r="A321">
        <v>18793</v>
      </c>
      <c r="B321" s="2">
        <v>42045</v>
      </c>
      <c r="C321" s="10">
        <f>VLOOKUP(Orders!B321, Dates!A:B, 2, FALSE)</f>
        <v>3</v>
      </c>
      <c r="D321">
        <v>2</v>
      </c>
      <c r="E321" s="2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 t="s">
        <v>1051</v>
      </c>
      <c r="T321" t="s">
        <v>1106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3">
      <c r="A322">
        <v>65109</v>
      </c>
      <c r="B322" s="2">
        <v>42955</v>
      </c>
      <c r="C322" s="10">
        <f>VLOOKUP(Orders!B322, Dates!A:B, 2, FALSE)</f>
        <v>3</v>
      </c>
      <c r="D322">
        <v>2</v>
      </c>
      <c r="E322" s="2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 t="s">
        <v>1045</v>
      </c>
      <c r="T322" t="s">
        <v>1044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3">
      <c r="A323">
        <v>15673</v>
      </c>
      <c r="B323" s="2">
        <v>42233</v>
      </c>
      <c r="C323" s="10">
        <f>VLOOKUP(Orders!B323, Dates!A:B, 2, FALSE)</f>
        <v>2</v>
      </c>
      <c r="D323">
        <v>2</v>
      </c>
      <c r="E323" s="2">
        <f t="shared" ref="E323:E386" si="20">WORKDAY(B323,D323)</f>
        <v>42235</v>
      </c>
      <c r="F323">
        <v>1</v>
      </c>
      <c r="G323" t="s">
        <v>23</v>
      </c>
      <c r="H323" t="str">
        <f t="shared" ref="H323:H386" si="21">IF(AND(F323=0,G323="Same Day"),"Same Day - On Time","Other")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 t="s">
        <v>1045</v>
      </c>
      <c r="T323" t="s">
        <v>1044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3">
      <c r="A324">
        <v>18183</v>
      </c>
      <c r="B324" s="2">
        <v>42270</v>
      </c>
      <c r="C324" s="10">
        <f>VLOOKUP(Orders!B324, Dates!A:B, 2, FALSE)</f>
        <v>4</v>
      </c>
      <c r="D324">
        <v>2</v>
      </c>
      <c r="E324" s="2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 t="s">
        <v>1051</v>
      </c>
      <c r="T324" t="s">
        <v>1106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3">
      <c r="A325">
        <v>20234</v>
      </c>
      <c r="B325" s="2">
        <v>42300</v>
      </c>
      <c r="C325" s="10">
        <f>VLOOKUP(Orders!B325, Dates!A:B, 2, FALSE)</f>
        <v>6</v>
      </c>
      <c r="D325">
        <v>2</v>
      </c>
      <c r="E325" s="2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 t="s">
        <v>1045</v>
      </c>
      <c r="T325" t="s">
        <v>1044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3">
      <c r="A326">
        <v>13139</v>
      </c>
      <c r="B326" s="2">
        <v>42315</v>
      </c>
      <c r="C326" s="10">
        <f>VLOOKUP(Orders!B326, Dates!A:B, 2, FALSE)</f>
        <v>7</v>
      </c>
      <c r="D326">
        <v>2</v>
      </c>
      <c r="E326" s="2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 t="s">
        <v>1045</v>
      </c>
      <c r="T326" t="s">
        <v>1044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3">
      <c r="A327">
        <v>19590</v>
      </c>
      <c r="B327" s="2">
        <v>42290</v>
      </c>
      <c r="C327" s="10">
        <f>VLOOKUP(Orders!B327, Dates!A:B, 2, FALSE)</f>
        <v>3</v>
      </c>
      <c r="D327">
        <v>4</v>
      </c>
      <c r="E327" s="2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 t="s">
        <v>1089</v>
      </c>
      <c r="T327" t="s">
        <v>1088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3">
      <c r="A328">
        <v>43650</v>
      </c>
      <c r="B328" s="2">
        <v>42642</v>
      </c>
      <c r="C328" s="10">
        <f>VLOOKUP(Orders!B328, Dates!A:B, 2, FALSE)</f>
        <v>5</v>
      </c>
      <c r="D328">
        <v>4</v>
      </c>
      <c r="E328" s="2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 t="s">
        <v>1094</v>
      </c>
      <c r="T328" t="s">
        <v>1093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3">
      <c r="A329">
        <v>15202</v>
      </c>
      <c r="B329" s="2">
        <v>42285</v>
      </c>
      <c r="C329" s="10">
        <f>VLOOKUP(Orders!B329, Dates!A:B, 2, FALSE)</f>
        <v>5</v>
      </c>
      <c r="D329">
        <v>4</v>
      </c>
      <c r="E329" s="2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 t="s">
        <v>1045</v>
      </c>
      <c r="T329" t="s">
        <v>1044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3">
      <c r="A330">
        <v>15462</v>
      </c>
      <c r="B330" s="2">
        <v>42230</v>
      </c>
      <c r="C330" s="10">
        <f>VLOOKUP(Orders!B330, Dates!A:B, 2, FALSE)</f>
        <v>6</v>
      </c>
      <c r="D330">
        <v>4</v>
      </c>
      <c r="E330" s="2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 t="s">
        <v>1051</v>
      </c>
      <c r="T330" t="s">
        <v>1107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3">
      <c r="A331">
        <v>15155</v>
      </c>
      <c r="B331" s="2">
        <v>42285</v>
      </c>
      <c r="C331" s="10">
        <f>VLOOKUP(Orders!B331, Dates!A:B, 2, FALSE)</f>
        <v>5</v>
      </c>
      <c r="D331">
        <v>4</v>
      </c>
      <c r="E331" s="2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 t="s">
        <v>1045</v>
      </c>
      <c r="T331" t="s">
        <v>1044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3">
      <c r="A332">
        <v>64451</v>
      </c>
      <c r="B332" s="2">
        <v>42945</v>
      </c>
      <c r="C332" s="10">
        <f>VLOOKUP(Orders!B332, Dates!A:B, 2, FALSE)</f>
        <v>7</v>
      </c>
      <c r="D332">
        <v>4</v>
      </c>
      <c r="E332" s="2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 t="s">
        <v>1045</v>
      </c>
      <c r="T332" t="s">
        <v>1044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3">
      <c r="A333">
        <v>67028</v>
      </c>
      <c r="B333" s="2">
        <v>42864</v>
      </c>
      <c r="C333" s="10">
        <f>VLOOKUP(Orders!B333, Dates!A:B, 2, FALSE)</f>
        <v>3</v>
      </c>
      <c r="D333">
        <v>4</v>
      </c>
      <c r="E333" s="2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 t="s">
        <v>1045</v>
      </c>
      <c r="T333" t="s">
        <v>1044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3">
      <c r="A334">
        <v>62336</v>
      </c>
      <c r="B334" s="2">
        <v>42914</v>
      </c>
      <c r="C334" s="10">
        <f>VLOOKUP(Orders!B334, Dates!A:B, 2, FALSE)</f>
        <v>4</v>
      </c>
      <c r="D334">
        <v>4</v>
      </c>
      <c r="E334" s="2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 t="s">
        <v>1045</v>
      </c>
      <c r="T334" t="s">
        <v>1044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3">
      <c r="A335">
        <v>11334</v>
      </c>
      <c r="B335" s="2">
        <v>42170</v>
      </c>
      <c r="C335" s="10">
        <f>VLOOKUP(Orders!B335, Dates!A:B, 2, FALSE)</f>
        <v>2</v>
      </c>
      <c r="D335">
        <v>4</v>
      </c>
      <c r="E335" s="2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 t="s">
        <v>1051</v>
      </c>
      <c r="T335" t="s">
        <v>1085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3">
      <c r="A336">
        <v>62885</v>
      </c>
      <c r="B336" s="2">
        <v>42893</v>
      </c>
      <c r="C336" s="10">
        <f>VLOOKUP(Orders!B336, Dates!A:B, 2, FALSE)</f>
        <v>4</v>
      </c>
      <c r="D336">
        <v>4</v>
      </c>
      <c r="E336" s="2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 t="s">
        <v>1045</v>
      </c>
      <c r="T336" t="s">
        <v>1044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3">
      <c r="A337">
        <v>66998</v>
      </c>
      <c r="B337" s="2">
        <v>42864</v>
      </c>
      <c r="C337" s="10">
        <f>VLOOKUP(Orders!B337, Dates!A:B, 2, FALSE)</f>
        <v>3</v>
      </c>
      <c r="D337">
        <v>4</v>
      </c>
      <c r="E337" s="2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 t="s">
        <v>1045</v>
      </c>
      <c r="T337" t="s">
        <v>1044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3">
      <c r="A338">
        <v>47002</v>
      </c>
      <c r="B338" s="2">
        <v>42691</v>
      </c>
      <c r="C338" s="10">
        <f>VLOOKUP(Orders!B338, Dates!A:B, 2, FALSE)</f>
        <v>5</v>
      </c>
      <c r="D338">
        <v>4</v>
      </c>
      <c r="E338" s="2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 t="s">
        <v>1045</v>
      </c>
      <c r="T338" t="s">
        <v>1044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3">
      <c r="A339">
        <v>63445</v>
      </c>
      <c r="B339" s="2">
        <v>42931</v>
      </c>
      <c r="C339" s="10">
        <f>VLOOKUP(Orders!B339, Dates!A:B, 2, FALSE)</f>
        <v>7</v>
      </c>
      <c r="D339">
        <v>4</v>
      </c>
      <c r="E339" s="2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 t="s">
        <v>1045</v>
      </c>
      <c r="T339" t="s">
        <v>1044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3">
      <c r="A340">
        <v>67566</v>
      </c>
      <c r="B340" s="2">
        <v>42991</v>
      </c>
      <c r="C340" s="10">
        <f>VLOOKUP(Orders!B340, Dates!A:B, 2, FALSE)</f>
        <v>4</v>
      </c>
      <c r="D340">
        <v>4</v>
      </c>
      <c r="E340" s="2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 t="s">
        <v>1045</v>
      </c>
      <c r="T340" t="s">
        <v>1044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3">
      <c r="A341">
        <v>18884</v>
      </c>
      <c r="B341" s="2">
        <v>42073</v>
      </c>
      <c r="C341" s="10">
        <f>VLOOKUP(Orders!B341, Dates!A:B, 2, FALSE)</f>
        <v>3</v>
      </c>
      <c r="D341">
        <v>4</v>
      </c>
      <c r="E341" s="2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 t="s">
        <v>1094</v>
      </c>
      <c r="T341" t="s">
        <v>1093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3">
      <c r="A342">
        <v>18845</v>
      </c>
      <c r="B342" s="2">
        <v>42073</v>
      </c>
      <c r="C342" s="10">
        <f>VLOOKUP(Orders!B342, Dates!A:B, 2, FALSE)</f>
        <v>3</v>
      </c>
      <c r="D342">
        <v>4</v>
      </c>
      <c r="E342" s="2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 t="s">
        <v>1094</v>
      </c>
      <c r="T342" t="s">
        <v>1093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3">
      <c r="A343">
        <v>66854</v>
      </c>
      <c r="B343" s="2">
        <v>42775</v>
      </c>
      <c r="C343" s="10">
        <f>VLOOKUP(Orders!B343, Dates!A:B, 2, FALSE)</f>
        <v>5</v>
      </c>
      <c r="D343">
        <v>4</v>
      </c>
      <c r="E343" s="2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 t="s">
        <v>1109</v>
      </c>
      <c r="T343" t="s">
        <v>1108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3">
      <c r="A344">
        <v>46955</v>
      </c>
      <c r="B344" s="2">
        <v>42690</v>
      </c>
      <c r="C344" s="10">
        <f>VLOOKUP(Orders!B344, Dates!A:B, 2, FALSE)</f>
        <v>4</v>
      </c>
      <c r="D344">
        <v>4</v>
      </c>
      <c r="E344" s="2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 t="s">
        <v>1045</v>
      </c>
      <c r="T344" t="s">
        <v>1044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3">
      <c r="A345">
        <v>13890</v>
      </c>
      <c r="B345" s="2">
        <v>42207</v>
      </c>
      <c r="C345" s="10">
        <f>VLOOKUP(Orders!B345, Dates!A:B, 2, FALSE)</f>
        <v>4</v>
      </c>
      <c r="D345">
        <v>2</v>
      </c>
      <c r="E345" s="2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 t="s">
        <v>1045</v>
      </c>
      <c r="T345" t="s">
        <v>1044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3">
      <c r="A346">
        <v>17071</v>
      </c>
      <c r="B346" s="2">
        <v>42194</v>
      </c>
      <c r="C346" s="10">
        <f>VLOOKUP(Orders!B346, Dates!A:B, 2, FALSE)</f>
        <v>5</v>
      </c>
      <c r="D346">
        <v>2</v>
      </c>
      <c r="E346" s="2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 t="s">
        <v>1051</v>
      </c>
      <c r="T346" t="s">
        <v>1110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3">
      <c r="A347">
        <v>11321</v>
      </c>
      <c r="B347" s="2">
        <v>42170</v>
      </c>
      <c r="C347" s="10">
        <f>VLOOKUP(Orders!B347, Dates!A:B, 2, FALSE)</f>
        <v>2</v>
      </c>
      <c r="D347">
        <v>2</v>
      </c>
      <c r="E347" s="2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 t="s">
        <v>1045</v>
      </c>
      <c r="T347" t="s">
        <v>1044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3">
      <c r="A348">
        <v>64813</v>
      </c>
      <c r="B348" s="2">
        <v>42833</v>
      </c>
      <c r="C348" s="10">
        <f>VLOOKUP(Orders!B348, Dates!A:B, 2, FALSE)</f>
        <v>7</v>
      </c>
      <c r="D348">
        <v>2</v>
      </c>
      <c r="E348" s="2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 t="s">
        <v>1055</v>
      </c>
      <c r="T348" t="s">
        <v>1054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3">
      <c r="A349">
        <v>17162</v>
      </c>
      <c r="B349" s="2">
        <v>42225</v>
      </c>
      <c r="C349" s="10">
        <f>VLOOKUP(Orders!B349, Dates!A:B, 2, FALSE)</f>
        <v>1</v>
      </c>
      <c r="D349">
        <v>2</v>
      </c>
      <c r="E349" s="2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 t="s">
        <v>1055</v>
      </c>
      <c r="T349" t="s">
        <v>1054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3">
      <c r="A350">
        <v>12827</v>
      </c>
      <c r="B350" s="2">
        <v>42192</v>
      </c>
      <c r="C350" s="10">
        <f>VLOOKUP(Orders!B350, Dates!A:B, 2, FALSE)</f>
        <v>3</v>
      </c>
      <c r="D350">
        <v>2</v>
      </c>
      <c r="E350" s="2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 t="s">
        <v>1055</v>
      </c>
      <c r="T350" t="s">
        <v>1054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3">
      <c r="A351">
        <v>11936</v>
      </c>
      <c r="B351" s="2">
        <v>42179</v>
      </c>
      <c r="C351" s="10">
        <f>VLOOKUP(Orders!B351, Dates!A:B, 2, FALSE)</f>
        <v>4</v>
      </c>
      <c r="D351">
        <v>2</v>
      </c>
      <c r="E351" s="2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 t="s">
        <v>1059</v>
      </c>
      <c r="T351" t="s">
        <v>1058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3">
      <c r="A352">
        <v>68337</v>
      </c>
      <c r="B352" s="2">
        <v>43002</v>
      </c>
      <c r="C352" s="10">
        <f>VLOOKUP(Orders!B352, Dates!A:B, 2, FALSE)</f>
        <v>1</v>
      </c>
      <c r="D352">
        <v>2</v>
      </c>
      <c r="E352" s="2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 t="s">
        <v>1047</v>
      </c>
      <c r="T352" t="s">
        <v>1046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3">
      <c r="A353">
        <v>45746</v>
      </c>
      <c r="B353" s="2">
        <v>42672</v>
      </c>
      <c r="C353" s="10">
        <f>VLOOKUP(Orders!B353, Dates!A:B, 2, FALSE)</f>
        <v>7</v>
      </c>
      <c r="D353">
        <v>2</v>
      </c>
      <c r="E353" s="2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 t="s">
        <v>1059</v>
      </c>
      <c r="T353" t="s">
        <v>1058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3">
      <c r="A354">
        <v>64813</v>
      </c>
      <c r="B354" s="2">
        <v>42833</v>
      </c>
      <c r="C354" s="10">
        <f>VLOOKUP(Orders!B354, Dates!A:B, 2, FALSE)</f>
        <v>7</v>
      </c>
      <c r="D354">
        <v>2</v>
      </c>
      <c r="E354" s="2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 t="s">
        <v>1059</v>
      </c>
      <c r="T354" t="s">
        <v>1058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3">
      <c r="A355">
        <v>13736</v>
      </c>
      <c r="B355" s="2">
        <v>42205</v>
      </c>
      <c r="C355" s="10">
        <f>VLOOKUP(Orders!B355, Dates!A:B, 2, FALSE)</f>
        <v>2</v>
      </c>
      <c r="D355">
        <v>2</v>
      </c>
      <c r="E355" s="2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 t="s">
        <v>1059</v>
      </c>
      <c r="T355" t="s">
        <v>1058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3">
      <c r="A356">
        <v>49622</v>
      </c>
      <c r="B356" s="2">
        <v>42729</v>
      </c>
      <c r="C356" s="10">
        <f>VLOOKUP(Orders!B356, Dates!A:B, 2, FALSE)</f>
        <v>1</v>
      </c>
      <c r="D356">
        <v>2</v>
      </c>
      <c r="E356" s="2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 t="s">
        <v>1047</v>
      </c>
      <c r="T356" t="s">
        <v>1046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3">
      <c r="A357">
        <v>19444</v>
      </c>
      <c r="B357" s="2">
        <v>42318</v>
      </c>
      <c r="C357" s="10">
        <f>VLOOKUP(Orders!B357, Dates!A:B, 2, FALSE)</f>
        <v>3</v>
      </c>
      <c r="D357">
        <v>2</v>
      </c>
      <c r="E357" s="2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 t="s">
        <v>1059</v>
      </c>
      <c r="T357" t="s">
        <v>1058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3">
      <c r="A358">
        <v>63936</v>
      </c>
      <c r="B358" s="2">
        <v>42938</v>
      </c>
      <c r="C358" s="10">
        <f>VLOOKUP(Orders!B358, Dates!A:B, 2, FALSE)</f>
        <v>7</v>
      </c>
      <c r="D358">
        <v>2</v>
      </c>
      <c r="E358" s="2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 t="s">
        <v>1047</v>
      </c>
      <c r="T358" t="s">
        <v>1046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3">
      <c r="A359">
        <v>49622</v>
      </c>
      <c r="B359" s="2">
        <v>42729</v>
      </c>
      <c r="C359" s="10">
        <f>VLOOKUP(Orders!B359, Dates!A:B, 2, FALSE)</f>
        <v>1</v>
      </c>
      <c r="D359">
        <v>2</v>
      </c>
      <c r="E359" s="2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 t="s">
        <v>1061</v>
      </c>
      <c r="T359" t="s">
        <v>1092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3">
      <c r="A360">
        <v>17719</v>
      </c>
      <c r="B360" s="2">
        <v>42263</v>
      </c>
      <c r="C360" s="10">
        <f>VLOOKUP(Orders!B360, Dates!A:B, 2, FALSE)</f>
        <v>4</v>
      </c>
      <c r="D360">
        <v>2</v>
      </c>
      <c r="E360" s="2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 t="s">
        <v>1045</v>
      </c>
      <c r="T360" t="s">
        <v>1044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3">
      <c r="A361">
        <v>15766</v>
      </c>
      <c r="B361" s="2">
        <v>42235</v>
      </c>
      <c r="C361" s="10">
        <f>VLOOKUP(Orders!B361, Dates!A:B, 2, FALSE)</f>
        <v>4</v>
      </c>
      <c r="D361">
        <v>2</v>
      </c>
      <c r="E361" s="2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 t="s">
        <v>1045</v>
      </c>
      <c r="T361" t="s">
        <v>1044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3">
      <c r="A362">
        <v>12179</v>
      </c>
      <c r="B362" s="2">
        <v>42182</v>
      </c>
      <c r="C362" s="10">
        <f>VLOOKUP(Orders!B362, Dates!A:B, 2, FALSE)</f>
        <v>7</v>
      </c>
      <c r="D362">
        <v>2</v>
      </c>
      <c r="E362" s="2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 t="s">
        <v>1055</v>
      </c>
      <c r="T362" t="s">
        <v>1054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3">
      <c r="A363">
        <v>66275</v>
      </c>
      <c r="B363" s="2">
        <v>42972</v>
      </c>
      <c r="C363" s="10">
        <f>VLOOKUP(Orders!B363, Dates!A:B, 2, FALSE)</f>
        <v>6</v>
      </c>
      <c r="D363">
        <v>2</v>
      </c>
      <c r="E363" s="2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 t="s">
        <v>1055</v>
      </c>
      <c r="T363" t="s">
        <v>1054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3">
      <c r="A364">
        <v>13140</v>
      </c>
      <c r="B364" s="2">
        <v>42315</v>
      </c>
      <c r="C364" s="10">
        <f>VLOOKUP(Orders!B364, Dates!A:B, 2, FALSE)</f>
        <v>7</v>
      </c>
      <c r="D364">
        <v>2</v>
      </c>
      <c r="E364" s="2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 t="s">
        <v>1055</v>
      </c>
      <c r="T364" t="s">
        <v>1054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3">
      <c r="A365">
        <v>16444</v>
      </c>
      <c r="B365" s="2">
        <v>42245</v>
      </c>
      <c r="C365" s="10">
        <f>VLOOKUP(Orders!B365, Dates!A:B, 2, FALSE)</f>
        <v>7</v>
      </c>
      <c r="D365">
        <v>2</v>
      </c>
      <c r="E365" s="2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 t="s">
        <v>1055</v>
      </c>
      <c r="T365" t="s">
        <v>1054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3">
      <c r="A366">
        <v>15766</v>
      </c>
      <c r="B366" s="2">
        <v>42235</v>
      </c>
      <c r="C366" s="10">
        <f>VLOOKUP(Orders!B366, Dates!A:B, 2, FALSE)</f>
        <v>4</v>
      </c>
      <c r="D366">
        <v>2</v>
      </c>
      <c r="E366" s="2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 t="s">
        <v>1063</v>
      </c>
      <c r="T366" t="s">
        <v>1111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3">
      <c r="A367">
        <v>65030</v>
      </c>
      <c r="B367" s="2">
        <v>42924</v>
      </c>
      <c r="C367" s="10">
        <f>VLOOKUP(Orders!B367, Dates!A:B, 2, FALSE)</f>
        <v>7</v>
      </c>
      <c r="D367">
        <v>2</v>
      </c>
      <c r="E367" s="2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 t="s">
        <v>1059</v>
      </c>
      <c r="T367" t="s">
        <v>1058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3">
      <c r="A368">
        <v>14454</v>
      </c>
      <c r="B368" s="2">
        <v>42215</v>
      </c>
      <c r="C368" s="10">
        <f>VLOOKUP(Orders!B368, Dates!A:B, 2, FALSE)</f>
        <v>5</v>
      </c>
      <c r="D368">
        <v>2</v>
      </c>
      <c r="E368" s="2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 t="s">
        <v>1059</v>
      </c>
      <c r="T368" t="s">
        <v>1058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3">
      <c r="A369">
        <v>13736</v>
      </c>
      <c r="B369" s="2">
        <v>42205</v>
      </c>
      <c r="C369" s="10">
        <f>VLOOKUP(Orders!B369, Dates!A:B, 2, FALSE)</f>
        <v>2</v>
      </c>
      <c r="D369">
        <v>2</v>
      </c>
      <c r="E369" s="2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 t="s">
        <v>1059</v>
      </c>
      <c r="T369" t="s">
        <v>1058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3">
      <c r="A370">
        <v>67979</v>
      </c>
      <c r="B370" s="2">
        <v>42997</v>
      </c>
      <c r="C370" s="10">
        <f>VLOOKUP(Orders!B370, Dates!A:B, 2, FALSE)</f>
        <v>3</v>
      </c>
      <c r="D370">
        <v>2</v>
      </c>
      <c r="E370" s="2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 t="s">
        <v>1047</v>
      </c>
      <c r="T370" t="s">
        <v>1046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3">
      <c r="A371">
        <v>65030</v>
      </c>
      <c r="B371" s="2">
        <v>42924</v>
      </c>
      <c r="C371" s="10">
        <f>VLOOKUP(Orders!B371, Dates!A:B, 2, FALSE)</f>
        <v>7</v>
      </c>
      <c r="D371">
        <v>2</v>
      </c>
      <c r="E371" s="2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 t="s">
        <v>1059</v>
      </c>
      <c r="T371" t="s">
        <v>1058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3">
      <c r="A372">
        <v>66275</v>
      </c>
      <c r="B372" s="2">
        <v>42972</v>
      </c>
      <c r="C372" s="10">
        <f>VLOOKUP(Orders!B372, Dates!A:B, 2, FALSE)</f>
        <v>6</v>
      </c>
      <c r="D372">
        <v>2</v>
      </c>
      <c r="E372" s="2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 t="s">
        <v>1059</v>
      </c>
      <c r="T372" t="s">
        <v>1058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3">
      <c r="A373">
        <v>65264</v>
      </c>
      <c r="B373" s="2">
        <v>43016</v>
      </c>
      <c r="C373" s="10">
        <f>VLOOKUP(Orders!B373, Dates!A:B, 2, FALSE)</f>
        <v>1</v>
      </c>
      <c r="D373">
        <v>2</v>
      </c>
      <c r="E373" s="2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 t="s">
        <v>1059</v>
      </c>
      <c r="T373" t="s">
        <v>1058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3">
      <c r="A374">
        <v>11936</v>
      </c>
      <c r="B374" s="2">
        <v>42179</v>
      </c>
      <c r="C374" s="10">
        <f>VLOOKUP(Orders!B374, Dates!A:B, 2, FALSE)</f>
        <v>4</v>
      </c>
      <c r="D374">
        <v>2</v>
      </c>
      <c r="E374" s="2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 t="s">
        <v>1063</v>
      </c>
      <c r="T374" t="s">
        <v>1078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3">
      <c r="A375">
        <v>13890</v>
      </c>
      <c r="B375" s="2">
        <v>42207</v>
      </c>
      <c r="C375" s="10">
        <f>VLOOKUP(Orders!B375, Dates!A:B, 2, FALSE)</f>
        <v>4</v>
      </c>
      <c r="D375">
        <v>2</v>
      </c>
      <c r="E375" s="2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 t="s">
        <v>1059</v>
      </c>
      <c r="T375" t="s">
        <v>1058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3">
      <c r="A376">
        <v>51226</v>
      </c>
      <c r="B376" s="2">
        <v>42752</v>
      </c>
      <c r="C376" s="10">
        <f>VLOOKUP(Orders!B376, Dates!A:B, 2, FALSE)</f>
        <v>3</v>
      </c>
      <c r="D376">
        <v>2</v>
      </c>
      <c r="E376" s="2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 t="s">
        <v>1077</v>
      </c>
      <c r="T376" t="s">
        <v>1090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3">
      <c r="A377">
        <v>67753</v>
      </c>
      <c r="B377" s="2">
        <v>42994</v>
      </c>
      <c r="C377" s="10">
        <f>VLOOKUP(Orders!B377, Dates!A:B, 2, FALSE)</f>
        <v>7</v>
      </c>
      <c r="D377">
        <v>2</v>
      </c>
      <c r="E377" s="2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 t="s">
        <v>1113</v>
      </c>
      <c r="T377" t="s">
        <v>1112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3">
      <c r="A378">
        <v>15421</v>
      </c>
      <c r="B378" s="2">
        <v>42230</v>
      </c>
      <c r="C378" s="10">
        <f>VLOOKUP(Orders!B378, Dates!A:B, 2, FALSE)</f>
        <v>6</v>
      </c>
      <c r="D378">
        <v>2</v>
      </c>
      <c r="E378" s="2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 t="s">
        <v>1045</v>
      </c>
      <c r="T378" t="s">
        <v>1044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3">
      <c r="A379">
        <v>13225</v>
      </c>
      <c r="B379" s="2">
        <v>42198</v>
      </c>
      <c r="C379" s="10">
        <f>VLOOKUP(Orders!B379, Dates!A:B, 2, FALSE)</f>
        <v>2</v>
      </c>
      <c r="D379">
        <v>2</v>
      </c>
      <c r="E379" s="2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 t="s">
        <v>1051</v>
      </c>
      <c r="T379" t="s">
        <v>1107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3">
      <c r="A380">
        <v>71362</v>
      </c>
      <c r="B380" s="2">
        <v>42927</v>
      </c>
      <c r="C380" s="10">
        <f>VLOOKUP(Orders!B380, Dates!A:B, 2, FALSE)</f>
        <v>3</v>
      </c>
      <c r="D380">
        <v>2</v>
      </c>
      <c r="E380" s="2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 t="s">
        <v>1115</v>
      </c>
      <c r="T380" t="s">
        <v>1114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3">
      <c r="A381">
        <v>13232</v>
      </c>
      <c r="B381" s="2">
        <v>42198</v>
      </c>
      <c r="C381" s="10">
        <f>VLOOKUP(Orders!B381, Dates!A:B, 2, FALSE)</f>
        <v>2</v>
      </c>
      <c r="D381">
        <v>2</v>
      </c>
      <c r="E381" s="2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 t="s">
        <v>1053</v>
      </c>
      <c r="T381" t="s">
        <v>1052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3">
      <c r="A382">
        <v>67753</v>
      </c>
      <c r="B382" s="2">
        <v>42994</v>
      </c>
      <c r="C382" s="10">
        <f>VLOOKUP(Orders!B382, Dates!A:B, 2, FALSE)</f>
        <v>7</v>
      </c>
      <c r="D382">
        <v>2</v>
      </c>
      <c r="E382" s="2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 t="s">
        <v>1055</v>
      </c>
      <c r="T382" t="s">
        <v>1116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3">
      <c r="A383">
        <v>68879</v>
      </c>
      <c r="B383" s="2">
        <v>42776</v>
      </c>
      <c r="C383" s="10">
        <f>VLOOKUP(Orders!B383, Dates!A:B, 2, FALSE)</f>
        <v>6</v>
      </c>
      <c r="D383">
        <v>2</v>
      </c>
      <c r="E383" s="2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 t="s">
        <v>1053</v>
      </c>
      <c r="T383" t="s">
        <v>1052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3">
      <c r="A384">
        <v>65487</v>
      </c>
      <c r="B384" s="2">
        <v>42960</v>
      </c>
      <c r="C384" s="10">
        <f>VLOOKUP(Orders!B384, Dates!A:B, 2, FALSE)</f>
        <v>1</v>
      </c>
      <c r="D384">
        <v>2</v>
      </c>
      <c r="E384" s="2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 t="s">
        <v>1053</v>
      </c>
      <c r="T384" t="s">
        <v>1052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3">
      <c r="A385">
        <v>65105</v>
      </c>
      <c r="B385" s="2">
        <v>42955</v>
      </c>
      <c r="C385" s="10">
        <f>VLOOKUP(Orders!B385, Dates!A:B, 2, FALSE)</f>
        <v>3</v>
      </c>
      <c r="D385">
        <v>2</v>
      </c>
      <c r="E385" s="2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 t="s">
        <v>1053</v>
      </c>
      <c r="T385" t="s">
        <v>1052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3">
      <c r="A386">
        <v>14837</v>
      </c>
      <c r="B386" s="2">
        <v>42132</v>
      </c>
      <c r="C386" s="10">
        <f>VLOOKUP(Orders!B386, Dates!A:B, 2, FALSE)</f>
        <v>6</v>
      </c>
      <c r="D386">
        <v>2</v>
      </c>
      <c r="E386" s="2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 t="s">
        <v>1053</v>
      </c>
      <c r="T386" t="s">
        <v>1052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3">
      <c r="A387">
        <v>46224</v>
      </c>
      <c r="B387" s="2">
        <v>42501</v>
      </c>
      <c r="C387" s="10">
        <f>VLOOKUP(Orders!B387, Dates!A:B, 2, FALSE)</f>
        <v>4</v>
      </c>
      <c r="D387">
        <v>2</v>
      </c>
      <c r="E387" s="2">
        <f t="shared" ref="E387:E450" si="24">WORKDAY(B387,D387)</f>
        <v>42503</v>
      </c>
      <c r="F387">
        <v>1</v>
      </c>
      <c r="G387" t="s">
        <v>23</v>
      </c>
      <c r="H387" t="str">
        <f t="shared" ref="H387:H450" si="25">IF(AND(F387=0,G387="Same Day"),"Same Day - On Time","Other")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 t="s">
        <v>1055</v>
      </c>
      <c r="T387" t="s">
        <v>1054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3">
      <c r="A388">
        <v>71217</v>
      </c>
      <c r="B388" s="2">
        <v>42866</v>
      </c>
      <c r="C388" s="10">
        <f>VLOOKUP(Orders!B388, Dates!A:B, 2, FALSE)</f>
        <v>5</v>
      </c>
      <c r="D388">
        <v>2</v>
      </c>
      <c r="E388" s="2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 t="s">
        <v>1115</v>
      </c>
      <c r="T388" t="s">
        <v>1114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3">
      <c r="A389">
        <v>63972</v>
      </c>
      <c r="B389" s="2">
        <v>42938</v>
      </c>
      <c r="C389" s="10">
        <f>VLOOKUP(Orders!B389, Dates!A:B, 2, FALSE)</f>
        <v>7</v>
      </c>
      <c r="D389">
        <v>2</v>
      </c>
      <c r="E389" s="2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 t="s">
        <v>1053</v>
      </c>
      <c r="T389" t="s">
        <v>1052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3">
      <c r="A390">
        <v>19200</v>
      </c>
      <c r="B390" s="2">
        <v>42226</v>
      </c>
      <c r="C390" s="10">
        <f>VLOOKUP(Orders!B390, Dates!A:B, 2, FALSE)</f>
        <v>2</v>
      </c>
      <c r="D390">
        <v>2</v>
      </c>
      <c r="E390" s="2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 t="s">
        <v>1053</v>
      </c>
      <c r="T390" t="s">
        <v>1052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3">
      <c r="A391">
        <v>18009</v>
      </c>
      <c r="B391" s="2">
        <v>42267</v>
      </c>
      <c r="C391" s="10">
        <f>VLOOKUP(Orders!B391, Dates!A:B, 2, FALSE)</f>
        <v>1</v>
      </c>
      <c r="D391">
        <v>2</v>
      </c>
      <c r="E391" s="2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 t="s">
        <v>1053</v>
      </c>
      <c r="T391" t="s">
        <v>1052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3">
      <c r="A392">
        <v>10831</v>
      </c>
      <c r="B392" s="2">
        <v>42222</v>
      </c>
      <c r="C392" s="10">
        <f>VLOOKUP(Orders!B392, Dates!A:B, 2, FALSE)</f>
        <v>5</v>
      </c>
      <c r="D392">
        <v>2</v>
      </c>
      <c r="E392" s="2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 t="s">
        <v>1053</v>
      </c>
      <c r="T392" t="s">
        <v>1052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3">
      <c r="A393">
        <v>68107</v>
      </c>
      <c r="B393" s="2">
        <v>42999</v>
      </c>
      <c r="C393" s="10">
        <f>VLOOKUP(Orders!B393, Dates!A:B, 2, FALSE)</f>
        <v>5</v>
      </c>
      <c r="D393">
        <v>2</v>
      </c>
      <c r="E393" s="2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 t="s">
        <v>1053</v>
      </c>
      <c r="T393" t="s">
        <v>1052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3">
      <c r="A394">
        <v>15421</v>
      </c>
      <c r="B394" s="2">
        <v>42230</v>
      </c>
      <c r="C394" s="10">
        <f>VLOOKUP(Orders!B394, Dates!A:B, 2, FALSE)</f>
        <v>6</v>
      </c>
      <c r="D394">
        <v>2</v>
      </c>
      <c r="E394" s="2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 t="s">
        <v>1053</v>
      </c>
      <c r="T394" t="s">
        <v>1052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3">
      <c r="A395">
        <v>71271</v>
      </c>
      <c r="B395" s="2">
        <v>42897</v>
      </c>
      <c r="C395" s="10">
        <f>VLOOKUP(Orders!B395, Dates!A:B, 2, FALSE)</f>
        <v>1</v>
      </c>
      <c r="D395">
        <v>2</v>
      </c>
      <c r="E395" s="2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 t="s">
        <v>1115</v>
      </c>
      <c r="T395" t="s">
        <v>1114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3">
      <c r="A396">
        <v>68879</v>
      </c>
      <c r="B396" s="2">
        <v>42776</v>
      </c>
      <c r="C396" s="10">
        <f>VLOOKUP(Orders!B396, Dates!A:B, 2, FALSE)</f>
        <v>6</v>
      </c>
      <c r="D396">
        <v>2</v>
      </c>
      <c r="E396" s="2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 t="s">
        <v>1053</v>
      </c>
      <c r="T396" t="s">
        <v>1052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3">
      <c r="A397">
        <v>65487</v>
      </c>
      <c r="B397" s="2">
        <v>42960</v>
      </c>
      <c r="C397" s="10">
        <f>VLOOKUP(Orders!B397, Dates!A:B, 2, FALSE)</f>
        <v>1</v>
      </c>
      <c r="D397">
        <v>2</v>
      </c>
      <c r="E397" s="2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 t="s">
        <v>1053</v>
      </c>
      <c r="T397" t="s">
        <v>1052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3">
      <c r="A398">
        <v>16953</v>
      </c>
      <c r="B398" s="2">
        <v>42133</v>
      </c>
      <c r="C398" s="10">
        <f>VLOOKUP(Orders!B398, Dates!A:B, 2, FALSE)</f>
        <v>7</v>
      </c>
      <c r="D398">
        <v>2</v>
      </c>
      <c r="E398" s="2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 t="s">
        <v>1053</v>
      </c>
      <c r="T398" t="s">
        <v>1052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3">
      <c r="A399">
        <v>49664</v>
      </c>
      <c r="B399" s="2">
        <v>42729</v>
      </c>
      <c r="C399" s="10">
        <f>VLOOKUP(Orders!B399, Dates!A:B, 2, FALSE)</f>
        <v>1</v>
      </c>
      <c r="D399">
        <v>2</v>
      </c>
      <c r="E399" s="2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 t="s">
        <v>1055</v>
      </c>
      <c r="T399" t="s">
        <v>1054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3">
      <c r="A400">
        <v>16446</v>
      </c>
      <c r="B400" s="2">
        <v>42245</v>
      </c>
      <c r="C400" s="10">
        <f>VLOOKUP(Orders!B400, Dates!A:B, 2, FALSE)</f>
        <v>7</v>
      </c>
      <c r="D400">
        <v>2</v>
      </c>
      <c r="E400" s="2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 t="s">
        <v>1053</v>
      </c>
      <c r="T400" t="s">
        <v>1052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3">
      <c r="A401">
        <v>10831</v>
      </c>
      <c r="B401" s="2">
        <v>42222</v>
      </c>
      <c r="C401" s="10">
        <f>VLOOKUP(Orders!B401, Dates!A:B, 2, FALSE)</f>
        <v>5</v>
      </c>
      <c r="D401">
        <v>2</v>
      </c>
      <c r="E401" s="2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 t="s">
        <v>1053</v>
      </c>
      <c r="T401" t="s">
        <v>1052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3">
      <c r="A402">
        <v>14960</v>
      </c>
      <c r="B402" s="2">
        <v>42193</v>
      </c>
      <c r="C402" s="10">
        <f>VLOOKUP(Orders!B402, Dates!A:B, 2, FALSE)</f>
        <v>4</v>
      </c>
      <c r="D402">
        <v>2</v>
      </c>
      <c r="E402" s="2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 t="s">
        <v>1055</v>
      </c>
      <c r="T402" t="s">
        <v>1054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3">
      <c r="A403">
        <v>18005</v>
      </c>
      <c r="B403" s="2">
        <v>42267</v>
      </c>
      <c r="C403" s="10">
        <f>VLOOKUP(Orders!B403, Dates!A:B, 2, FALSE)</f>
        <v>1</v>
      </c>
      <c r="D403">
        <v>2</v>
      </c>
      <c r="E403" s="2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 t="s">
        <v>1053</v>
      </c>
      <c r="T403" t="s">
        <v>1052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3">
      <c r="A404">
        <v>10831</v>
      </c>
      <c r="B404" s="2">
        <v>42222</v>
      </c>
      <c r="C404" s="10">
        <f>VLOOKUP(Orders!B404, Dates!A:B, 2, FALSE)</f>
        <v>5</v>
      </c>
      <c r="D404">
        <v>2</v>
      </c>
      <c r="E404" s="2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 t="s">
        <v>1053</v>
      </c>
      <c r="T404" t="s">
        <v>1052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3">
      <c r="A405">
        <v>12804</v>
      </c>
      <c r="B405" s="2">
        <v>42162</v>
      </c>
      <c r="C405" s="10">
        <f>VLOOKUP(Orders!B405, Dates!A:B, 2, FALSE)</f>
        <v>1</v>
      </c>
      <c r="D405">
        <v>2</v>
      </c>
      <c r="E405" s="2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 t="s">
        <v>1055</v>
      </c>
      <c r="T405" t="s">
        <v>1054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3">
      <c r="A406">
        <v>14651</v>
      </c>
      <c r="B406" s="2">
        <v>42043</v>
      </c>
      <c r="C406" s="10">
        <f>VLOOKUP(Orders!B406, Dates!A:B, 2, FALSE)</f>
        <v>1</v>
      </c>
      <c r="D406">
        <v>2</v>
      </c>
      <c r="E406" s="2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 t="s">
        <v>1053</v>
      </c>
      <c r="T406" t="s">
        <v>1052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3">
      <c r="A407">
        <v>10990</v>
      </c>
      <c r="B407" s="2">
        <v>42283</v>
      </c>
      <c r="C407" s="10">
        <f>VLOOKUP(Orders!B407, Dates!A:B, 2, FALSE)</f>
        <v>3</v>
      </c>
      <c r="D407">
        <v>2</v>
      </c>
      <c r="E407" s="2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 t="s">
        <v>1053</v>
      </c>
      <c r="T407" t="s">
        <v>1052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3">
      <c r="A408">
        <v>65609</v>
      </c>
      <c r="B408" s="2">
        <v>42962</v>
      </c>
      <c r="C408" s="10">
        <f>VLOOKUP(Orders!B408, Dates!A:B, 2, FALSE)</f>
        <v>3</v>
      </c>
      <c r="D408">
        <v>2</v>
      </c>
      <c r="E408" s="2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 t="s">
        <v>1053</v>
      </c>
      <c r="T408" t="s">
        <v>1052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3">
      <c r="A409">
        <v>17878</v>
      </c>
      <c r="B409" s="2">
        <v>42265</v>
      </c>
      <c r="C409" s="10">
        <f>VLOOKUP(Orders!B409, Dates!A:B, 2, FALSE)</f>
        <v>6</v>
      </c>
      <c r="D409">
        <v>2</v>
      </c>
      <c r="E409" s="2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 t="s">
        <v>1053</v>
      </c>
      <c r="T409" t="s">
        <v>1052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3">
      <c r="A410">
        <v>16998</v>
      </c>
      <c r="B410" s="2">
        <v>42164</v>
      </c>
      <c r="C410" s="10">
        <f>VLOOKUP(Orders!B410, Dates!A:B, 2, FALSE)</f>
        <v>3</v>
      </c>
      <c r="D410">
        <v>2</v>
      </c>
      <c r="E410" s="2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 t="s">
        <v>1053</v>
      </c>
      <c r="T410" t="s">
        <v>1052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3">
      <c r="A411">
        <v>13970</v>
      </c>
      <c r="B411" s="2">
        <v>42208</v>
      </c>
      <c r="C411" s="10">
        <f>VLOOKUP(Orders!B411, Dates!A:B, 2, FALSE)</f>
        <v>5</v>
      </c>
      <c r="D411">
        <v>2</v>
      </c>
      <c r="E411" s="2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 t="s">
        <v>1053</v>
      </c>
      <c r="T411" t="s">
        <v>1052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3">
      <c r="A412">
        <v>10990</v>
      </c>
      <c r="B412" s="2">
        <v>42283</v>
      </c>
      <c r="C412" s="10">
        <f>VLOOKUP(Orders!B412, Dates!A:B, 2, FALSE)</f>
        <v>3</v>
      </c>
      <c r="D412">
        <v>2</v>
      </c>
      <c r="E412" s="2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 t="s">
        <v>1053</v>
      </c>
      <c r="T412" t="s">
        <v>1052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3">
      <c r="A413">
        <v>13614</v>
      </c>
      <c r="B413" s="2">
        <v>42203</v>
      </c>
      <c r="C413" s="10">
        <f>VLOOKUP(Orders!B413, Dates!A:B, 2, FALSE)</f>
        <v>7</v>
      </c>
      <c r="D413">
        <v>2</v>
      </c>
      <c r="E413" s="2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 t="s">
        <v>1055</v>
      </c>
      <c r="T413" t="s">
        <v>1054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3">
      <c r="A414">
        <v>44388</v>
      </c>
      <c r="B414" s="2">
        <v>42623</v>
      </c>
      <c r="C414" s="10">
        <f>VLOOKUP(Orders!B414, Dates!A:B, 2, FALSE)</f>
        <v>7</v>
      </c>
      <c r="D414">
        <v>2</v>
      </c>
      <c r="E414" s="2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 t="s">
        <v>1053</v>
      </c>
      <c r="T414" t="s">
        <v>1052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3">
      <c r="A415">
        <v>13050</v>
      </c>
      <c r="B415" s="2">
        <v>42284</v>
      </c>
      <c r="C415" s="10">
        <f>VLOOKUP(Orders!B415, Dates!A:B, 2, FALSE)</f>
        <v>4</v>
      </c>
      <c r="D415">
        <v>2</v>
      </c>
      <c r="E415" s="2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 t="s">
        <v>1055</v>
      </c>
      <c r="T415" t="s">
        <v>1054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3">
      <c r="A416">
        <v>12613</v>
      </c>
      <c r="B416" s="2">
        <v>42101</v>
      </c>
      <c r="C416" s="10">
        <f>VLOOKUP(Orders!B416, Dates!A:B, 2, FALSE)</f>
        <v>3</v>
      </c>
      <c r="D416">
        <v>2</v>
      </c>
      <c r="E416" s="2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 t="s">
        <v>1053</v>
      </c>
      <c r="T416" t="s">
        <v>1052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3">
      <c r="A417">
        <v>66587</v>
      </c>
      <c r="B417" s="2">
        <v>42977</v>
      </c>
      <c r="C417" s="10">
        <f>VLOOKUP(Orders!B417, Dates!A:B, 2, FALSE)</f>
        <v>4</v>
      </c>
      <c r="D417">
        <v>2</v>
      </c>
      <c r="E417" s="2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 t="s">
        <v>1053</v>
      </c>
      <c r="T417" t="s">
        <v>1052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3">
      <c r="A418">
        <v>62795</v>
      </c>
      <c r="B418" s="2">
        <v>42862</v>
      </c>
      <c r="C418" s="10">
        <f>VLOOKUP(Orders!B418, Dates!A:B, 2, FALSE)</f>
        <v>1</v>
      </c>
      <c r="D418">
        <v>2</v>
      </c>
      <c r="E418" s="2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 t="s">
        <v>1053</v>
      </c>
      <c r="T418" t="s">
        <v>1052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3">
      <c r="A419">
        <v>18950</v>
      </c>
      <c r="B419" s="2">
        <v>42104</v>
      </c>
      <c r="C419" s="10">
        <f>VLOOKUP(Orders!B419, Dates!A:B, 2, FALSE)</f>
        <v>6</v>
      </c>
      <c r="D419">
        <v>2</v>
      </c>
      <c r="E419" s="2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 t="s">
        <v>1053</v>
      </c>
      <c r="T419" t="s">
        <v>1052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3">
      <c r="A420">
        <v>19610</v>
      </c>
      <c r="B420" s="2">
        <v>42291</v>
      </c>
      <c r="C420" s="10">
        <f>VLOOKUP(Orders!B420, Dates!A:B, 2, FALSE)</f>
        <v>4</v>
      </c>
      <c r="D420">
        <v>2</v>
      </c>
      <c r="E420" s="2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 t="s">
        <v>1053</v>
      </c>
      <c r="T420" t="s">
        <v>1052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3">
      <c r="A421">
        <v>65011</v>
      </c>
      <c r="B421" s="2">
        <v>42894</v>
      </c>
      <c r="C421" s="10">
        <f>VLOOKUP(Orders!B421, Dates!A:B, 2, FALSE)</f>
        <v>5</v>
      </c>
      <c r="D421">
        <v>2</v>
      </c>
      <c r="E421" s="2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 t="s">
        <v>1053</v>
      </c>
      <c r="T421" t="s">
        <v>1052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3">
      <c r="A422">
        <v>19380</v>
      </c>
      <c r="B422" s="2">
        <v>42287</v>
      </c>
      <c r="C422" s="10">
        <f>VLOOKUP(Orders!B422, Dates!A:B, 2, FALSE)</f>
        <v>7</v>
      </c>
      <c r="D422">
        <v>2</v>
      </c>
      <c r="E422" s="2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 t="s">
        <v>1053</v>
      </c>
      <c r="T422" t="s">
        <v>1052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3">
      <c r="A423">
        <v>65005</v>
      </c>
      <c r="B423" s="2">
        <v>42894</v>
      </c>
      <c r="C423" s="10">
        <f>VLOOKUP(Orders!B423, Dates!A:B, 2, FALSE)</f>
        <v>5</v>
      </c>
      <c r="D423">
        <v>2</v>
      </c>
      <c r="E423" s="2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 t="s">
        <v>1053</v>
      </c>
      <c r="T423" t="s">
        <v>1052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3">
      <c r="A424">
        <v>20085</v>
      </c>
      <c r="B424" s="2">
        <v>42298</v>
      </c>
      <c r="C424" s="10">
        <f>VLOOKUP(Orders!B424, Dates!A:B, 2, FALSE)</f>
        <v>4</v>
      </c>
      <c r="D424">
        <v>2</v>
      </c>
      <c r="E424" s="2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 t="s">
        <v>1053</v>
      </c>
      <c r="T424" t="s">
        <v>1052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3">
      <c r="A425">
        <v>18245</v>
      </c>
      <c r="B425" s="2">
        <v>42271</v>
      </c>
      <c r="C425" s="10">
        <f>VLOOKUP(Orders!B425, Dates!A:B, 2, FALSE)</f>
        <v>5</v>
      </c>
      <c r="D425">
        <v>2</v>
      </c>
      <c r="E425" s="2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 t="s">
        <v>1053</v>
      </c>
      <c r="T425" t="s">
        <v>1052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3">
      <c r="A426">
        <v>17810</v>
      </c>
      <c r="B426" s="2">
        <v>42264</v>
      </c>
      <c r="C426" s="10">
        <f>VLOOKUP(Orders!B426, Dates!A:B, 2, FALSE)</f>
        <v>5</v>
      </c>
      <c r="D426">
        <v>2</v>
      </c>
      <c r="E426" s="2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 t="s">
        <v>1053</v>
      </c>
      <c r="T426" t="s">
        <v>1052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3">
      <c r="A427">
        <v>19817</v>
      </c>
      <c r="B427" s="2">
        <v>42294</v>
      </c>
      <c r="C427" s="10">
        <f>VLOOKUP(Orders!B427, Dates!A:B, 2, FALSE)</f>
        <v>7</v>
      </c>
      <c r="D427">
        <v>2</v>
      </c>
      <c r="E427" s="2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 t="s">
        <v>1053</v>
      </c>
      <c r="T427" t="s">
        <v>1052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3">
      <c r="A428">
        <v>10444</v>
      </c>
      <c r="B428" s="2">
        <v>42041</v>
      </c>
      <c r="C428" s="10">
        <f>VLOOKUP(Orders!B428, Dates!A:B, 2, FALSE)</f>
        <v>6</v>
      </c>
      <c r="D428">
        <v>2</v>
      </c>
      <c r="E428" s="2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 t="s">
        <v>1053</v>
      </c>
      <c r="T428" t="s">
        <v>1052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3">
      <c r="A429">
        <v>64637</v>
      </c>
      <c r="B429" s="2">
        <v>42743</v>
      </c>
      <c r="C429" s="10">
        <f>VLOOKUP(Orders!B429, Dates!A:B, 2, FALSE)</f>
        <v>1</v>
      </c>
      <c r="D429">
        <v>2</v>
      </c>
      <c r="E429" s="2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 t="s">
        <v>1053</v>
      </c>
      <c r="T429" t="s">
        <v>1052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3">
      <c r="A430">
        <v>15269</v>
      </c>
      <c r="B430" s="2">
        <v>42316</v>
      </c>
      <c r="C430" s="10">
        <f>VLOOKUP(Orders!B430, Dates!A:B, 2, FALSE)</f>
        <v>1</v>
      </c>
      <c r="D430">
        <v>2</v>
      </c>
      <c r="E430" s="2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 t="s">
        <v>1053</v>
      </c>
      <c r="T430" t="s">
        <v>1052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3">
      <c r="A431">
        <v>14064</v>
      </c>
      <c r="B431" s="2">
        <v>42210</v>
      </c>
      <c r="C431" s="10">
        <f>VLOOKUP(Orders!B431, Dates!A:B, 2, FALSE)</f>
        <v>7</v>
      </c>
      <c r="D431">
        <v>2</v>
      </c>
      <c r="E431" s="2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 t="s">
        <v>1053</v>
      </c>
      <c r="T431" t="s">
        <v>1052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3">
      <c r="A432">
        <v>14551</v>
      </c>
      <c r="B432" s="2">
        <v>42012</v>
      </c>
      <c r="C432" s="10">
        <f>VLOOKUP(Orders!B432, Dates!A:B, 2, FALSE)</f>
        <v>5</v>
      </c>
      <c r="D432">
        <v>2</v>
      </c>
      <c r="E432" s="2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 t="s">
        <v>1055</v>
      </c>
      <c r="T432" t="s">
        <v>1054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3">
      <c r="A433">
        <v>12698</v>
      </c>
      <c r="B433" s="2">
        <v>42131</v>
      </c>
      <c r="C433" s="10">
        <f>VLOOKUP(Orders!B433, Dates!A:B, 2, FALSE)</f>
        <v>5</v>
      </c>
      <c r="D433">
        <v>2</v>
      </c>
      <c r="E433" s="2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 t="s">
        <v>1055</v>
      </c>
      <c r="T433" t="s">
        <v>1054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3">
      <c r="A434">
        <v>47758</v>
      </c>
      <c r="B434" s="2">
        <v>42702</v>
      </c>
      <c r="C434" s="10">
        <f>VLOOKUP(Orders!B434, Dates!A:B, 2, FALSE)</f>
        <v>2</v>
      </c>
      <c r="D434">
        <v>2</v>
      </c>
      <c r="E434" s="2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 t="s">
        <v>1053</v>
      </c>
      <c r="T434" t="s">
        <v>1052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3">
      <c r="A435">
        <v>68220</v>
      </c>
      <c r="B435" s="2">
        <v>43000</v>
      </c>
      <c r="C435" s="10">
        <f>VLOOKUP(Orders!B435, Dates!A:B, 2, FALSE)</f>
        <v>6</v>
      </c>
      <c r="D435">
        <v>2</v>
      </c>
      <c r="E435" s="2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 t="s">
        <v>1053</v>
      </c>
      <c r="T435" t="s">
        <v>1052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3">
      <c r="A436">
        <v>14730</v>
      </c>
      <c r="B436" s="2">
        <v>42102</v>
      </c>
      <c r="C436" s="10">
        <f>VLOOKUP(Orders!B436, Dates!A:B, 2, FALSE)</f>
        <v>4</v>
      </c>
      <c r="D436">
        <v>2</v>
      </c>
      <c r="E436" s="2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 t="s">
        <v>1053</v>
      </c>
      <c r="T436" t="s">
        <v>1052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3">
      <c r="A437">
        <v>66411</v>
      </c>
      <c r="B437" s="2">
        <v>42974</v>
      </c>
      <c r="C437" s="10">
        <f>VLOOKUP(Orders!B437, Dates!A:B, 2, FALSE)</f>
        <v>1</v>
      </c>
      <c r="D437">
        <v>2</v>
      </c>
      <c r="E437" s="2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 t="s">
        <v>1053</v>
      </c>
      <c r="T437" t="s">
        <v>1052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3">
      <c r="A438">
        <v>12535</v>
      </c>
      <c r="B438" s="2">
        <v>42042</v>
      </c>
      <c r="C438" s="10">
        <f>VLOOKUP(Orders!B438, Dates!A:B, 2, FALSE)</f>
        <v>7</v>
      </c>
      <c r="D438">
        <v>2</v>
      </c>
      <c r="E438" s="2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 t="s">
        <v>1053</v>
      </c>
      <c r="T438" t="s">
        <v>1052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3">
      <c r="A439">
        <v>67712</v>
      </c>
      <c r="B439" s="2">
        <v>42993</v>
      </c>
      <c r="C439" s="10">
        <f>VLOOKUP(Orders!B439, Dates!A:B, 2, FALSE)</f>
        <v>6</v>
      </c>
      <c r="D439">
        <v>2</v>
      </c>
      <c r="E439" s="2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 t="s">
        <v>1053</v>
      </c>
      <c r="T439" t="s">
        <v>1052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3">
      <c r="A440">
        <v>18593</v>
      </c>
      <c r="B440" s="2">
        <v>42276</v>
      </c>
      <c r="C440" s="10">
        <f>VLOOKUP(Orders!B440, Dates!A:B, 2, FALSE)</f>
        <v>3</v>
      </c>
      <c r="D440">
        <v>2</v>
      </c>
      <c r="E440" s="2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 t="s">
        <v>1053</v>
      </c>
      <c r="T440" t="s">
        <v>1052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3">
      <c r="A441">
        <v>17909</v>
      </c>
      <c r="B441" s="2">
        <v>42266</v>
      </c>
      <c r="C441" s="10">
        <f>VLOOKUP(Orders!B441, Dates!A:B, 2, FALSE)</f>
        <v>7</v>
      </c>
      <c r="D441">
        <v>2</v>
      </c>
      <c r="E441" s="2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 t="s">
        <v>1053</v>
      </c>
      <c r="T441" t="s">
        <v>1052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3">
      <c r="A442">
        <v>16302</v>
      </c>
      <c r="B442" s="2">
        <v>42242</v>
      </c>
      <c r="C442" s="10">
        <f>VLOOKUP(Orders!B442, Dates!A:B, 2, FALSE)</f>
        <v>4</v>
      </c>
      <c r="D442">
        <v>2</v>
      </c>
      <c r="E442" s="2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 t="s">
        <v>1053</v>
      </c>
      <c r="T442" t="s">
        <v>1052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3">
      <c r="A443">
        <v>14730</v>
      </c>
      <c r="B443" s="2">
        <v>42102</v>
      </c>
      <c r="C443" s="10">
        <f>VLOOKUP(Orders!B443, Dates!A:B, 2, FALSE)</f>
        <v>4</v>
      </c>
      <c r="D443">
        <v>2</v>
      </c>
      <c r="E443" s="2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 t="s">
        <v>1053</v>
      </c>
      <c r="T443" t="s">
        <v>1052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3">
      <c r="A444">
        <v>13343</v>
      </c>
      <c r="B444" s="2">
        <v>42199</v>
      </c>
      <c r="C444" s="10">
        <f>VLOOKUP(Orders!B444, Dates!A:B, 2, FALSE)</f>
        <v>3</v>
      </c>
      <c r="D444">
        <v>2</v>
      </c>
      <c r="E444" s="2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 t="s">
        <v>1053</v>
      </c>
      <c r="T444" t="s">
        <v>1052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3">
      <c r="A445">
        <v>62117</v>
      </c>
      <c r="B445" s="2">
        <v>42911</v>
      </c>
      <c r="C445" s="10">
        <f>VLOOKUP(Orders!B445, Dates!A:B, 2, FALSE)</f>
        <v>1</v>
      </c>
      <c r="D445">
        <v>2</v>
      </c>
      <c r="E445" s="2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 t="s">
        <v>1055</v>
      </c>
      <c r="T445" t="s">
        <v>1054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3">
      <c r="A446">
        <v>62637</v>
      </c>
      <c r="B446" s="2">
        <v>42801</v>
      </c>
      <c r="C446" s="10">
        <f>VLOOKUP(Orders!B446, Dates!A:B, 2, FALSE)</f>
        <v>3</v>
      </c>
      <c r="D446">
        <v>2</v>
      </c>
      <c r="E446" s="2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 t="s">
        <v>1053</v>
      </c>
      <c r="T446" t="s">
        <v>1052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3">
      <c r="A447">
        <v>67845</v>
      </c>
      <c r="B447" s="2">
        <v>42995</v>
      </c>
      <c r="C447" s="10">
        <f>VLOOKUP(Orders!B447, Dates!A:B, 2, FALSE)</f>
        <v>1</v>
      </c>
      <c r="D447">
        <v>2</v>
      </c>
      <c r="E447" s="2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 t="s">
        <v>1053</v>
      </c>
      <c r="T447" t="s">
        <v>1052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3">
      <c r="A448">
        <v>67712</v>
      </c>
      <c r="B448" s="2">
        <v>42993</v>
      </c>
      <c r="C448" s="10">
        <f>VLOOKUP(Orders!B448, Dates!A:B, 2, FALSE)</f>
        <v>6</v>
      </c>
      <c r="D448">
        <v>2</v>
      </c>
      <c r="E448" s="2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 t="s">
        <v>1053</v>
      </c>
      <c r="T448" t="s">
        <v>1052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3">
      <c r="A449">
        <v>11209</v>
      </c>
      <c r="B449" s="2">
        <v>42168</v>
      </c>
      <c r="C449" s="10">
        <f>VLOOKUP(Orders!B449, Dates!A:B, 2, FALSE)</f>
        <v>7</v>
      </c>
      <c r="D449">
        <v>2</v>
      </c>
      <c r="E449" s="2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 t="s">
        <v>1053</v>
      </c>
      <c r="T449" t="s">
        <v>1052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3">
      <c r="A450">
        <v>41494</v>
      </c>
      <c r="B450" s="2">
        <v>42610</v>
      </c>
      <c r="C450" s="10">
        <f>VLOOKUP(Orders!B450, Dates!A:B, 2, FALSE)</f>
        <v>1</v>
      </c>
      <c r="D450">
        <v>2</v>
      </c>
      <c r="E450" s="2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 t="s">
        <v>1055</v>
      </c>
      <c r="T450" t="s">
        <v>1054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3">
      <c r="A451">
        <v>18593</v>
      </c>
      <c r="B451" s="2">
        <v>42276</v>
      </c>
      <c r="C451" s="10">
        <f>VLOOKUP(Orders!B451, Dates!A:B, 2, FALSE)</f>
        <v>3</v>
      </c>
      <c r="D451">
        <v>2</v>
      </c>
      <c r="E451" s="2">
        <f t="shared" ref="E451:E514" si="28">WORKDAY(B451,D451)</f>
        <v>42278</v>
      </c>
      <c r="F451">
        <v>1</v>
      </c>
      <c r="G451" t="s">
        <v>23</v>
      </c>
      <c r="H451" t="str">
        <f t="shared" ref="H451:H514" si="29">IF(AND(F451=0,G451="Same Day"),"Same Day - On Time","Other")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 t="s">
        <v>1053</v>
      </c>
      <c r="T451" t="s">
        <v>1052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3">
      <c r="A452">
        <v>13343</v>
      </c>
      <c r="B452" s="2">
        <v>42199</v>
      </c>
      <c r="C452" s="10">
        <f>VLOOKUP(Orders!B452, Dates!A:B, 2, FALSE)</f>
        <v>3</v>
      </c>
      <c r="D452">
        <v>2</v>
      </c>
      <c r="E452" s="2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 t="s">
        <v>1053</v>
      </c>
      <c r="T452" t="s">
        <v>1052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3">
      <c r="A453">
        <v>62637</v>
      </c>
      <c r="B453" s="2">
        <v>42801</v>
      </c>
      <c r="C453" s="10">
        <f>VLOOKUP(Orders!B453, Dates!A:B, 2, FALSE)</f>
        <v>3</v>
      </c>
      <c r="D453">
        <v>2</v>
      </c>
      <c r="E453" s="2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 t="s">
        <v>1053</v>
      </c>
      <c r="T453" t="s">
        <v>1052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3">
      <c r="A454">
        <v>70044</v>
      </c>
      <c r="B454" s="2">
        <v>43027</v>
      </c>
      <c r="C454" s="10">
        <f>VLOOKUP(Orders!B454, Dates!A:B, 2, FALSE)</f>
        <v>5</v>
      </c>
      <c r="D454">
        <v>2</v>
      </c>
      <c r="E454" s="2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 t="s">
        <v>1118</v>
      </c>
      <c r="T454" t="s">
        <v>1117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3">
      <c r="A455">
        <v>67753</v>
      </c>
      <c r="B455" s="2">
        <v>42994</v>
      </c>
      <c r="C455" s="10">
        <f>VLOOKUP(Orders!B455, Dates!A:B, 2, FALSE)</f>
        <v>7</v>
      </c>
      <c r="D455">
        <v>2</v>
      </c>
      <c r="E455" s="2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 t="s">
        <v>1053</v>
      </c>
      <c r="T455" t="s">
        <v>1052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3">
      <c r="A456">
        <v>16617</v>
      </c>
      <c r="B456" s="2">
        <v>42247</v>
      </c>
      <c r="C456" s="10">
        <f>VLOOKUP(Orders!B456, Dates!A:B, 2, FALSE)</f>
        <v>2</v>
      </c>
      <c r="D456">
        <v>2</v>
      </c>
      <c r="E456" s="2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 t="s">
        <v>1053</v>
      </c>
      <c r="T456" t="s">
        <v>1052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3">
      <c r="A457">
        <v>14574</v>
      </c>
      <c r="B457" s="2">
        <v>42012</v>
      </c>
      <c r="C457" s="10">
        <f>VLOOKUP(Orders!B457, Dates!A:B, 2, FALSE)</f>
        <v>5</v>
      </c>
      <c r="D457">
        <v>2</v>
      </c>
      <c r="E457" s="2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 t="s">
        <v>1053</v>
      </c>
      <c r="T457" t="s">
        <v>1052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3">
      <c r="A458">
        <v>12698</v>
      </c>
      <c r="B458" s="2">
        <v>42131</v>
      </c>
      <c r="C458" s="10">
        <f>VLOOKUP(Orders!B458, Dates!A:B, 2, FALSE)</f>
        <v>5</v>
      </c>
      <c r="D458">
        <v>2</v>
      </c>
      <c r="E458" s="2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 t="s">
        <v>1053</v>
      </c>
      <c r="T458" t="s">
        <v>1052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3">
      <c r="A459">
        <v>15599</v>
      </c>
      <c r="B459" s="2">
        <v>42232</v>
      </c>
      <c r="C459" s="10">
        <f>VLOOKUP(Orders!B459, Dates!A:B, 2, FALSE)</f>
        <v>1</v>
      </c>
      <c r="D459">
        <v>2</v>
      </c>
      <c r="E459" s="2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 t="s">
        <v>1053</v>
      </c>
      <c r="T459" t="s">
        <v>1052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3">
      <c r="A460">
        <v>13343</v>
      </c>
      <c r="B460" s="2">
        <v>42199</v>
      </c>
      <c r="C460" s="10">
        <f>VLOOKUP(Orders!B460, Dates!A:B, 2, FALSE)</f>
        <v>3</v>
      </c>
      <c r="D460">
        <v>2</v>
      </c>
      <c r="E460" s="2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 t="s">
        <v>1053</v>
      </c>
      <c r="T460" t="s">
        <v>1052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3">
      <c r="A461">
        <v>20072</v>
      </c>
      <c r="B461" s="2">
        <v>42297</v>
      </c>
      <c r="C461" s="10">
        <f>VLOOKUP(Orders!B461, Dates!A:B, 2, FALSE)</f>
        <v>3</v>
      </c>
      <c r="D461">
        <v>2</v>
      </c>
      <c r="E461" s="2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 t="s">
        <v>1053</v>
      </c>
      <c r="T461" t="s">
        <v>1052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3">
      <c r="A462">
        <v>12323</v>
      </c>
      <c r="B462" s="2">
        <v>42184</v>
      </c>
      <c r="C462" s="10">
        <f>VLOOKUP(Orders!B462, Dates!A:B, 2, FALSE)</f>
        <v>2</v>
      </c>
      <c r="D462">
        <v>2</v>
      </c>
      <c r="E462" s="2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 t="s">
        <v>1055</v>
      </c>
      <c r="T462" t="s">
        <v>1054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3">
      <c r="A463">
        <v>71295</v>
      </c>
      <c r="B463" s="2">
        <v>42897</v>
      </c>
      <c r="C463" s="10">
        <f>VLOOKUP(Orders!B463, Dates!A:B, 2, FALSE)</f>
        <v>1</v>
      </c>
      <c r="D463">
        <v>2</v>
      </c>
      <c r="E463" s="2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 t="s">
        <v>1115</v>
      </c>
      <c r="T463" t="s">
        <v>1114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3">
      <c r="A464">
        <v>66351</v>
      </c>
      <c r="B464" s="2">
        <v>42973</v>
      </c>
      <c r="C464" s="10">
        <f>VLOOKUP(Orders!B464, Dates!A:B, 2, FALSE)</f>
        <v>7</v>
      </c>
      <c r="D464">
        <v>2</v>
      </c>
      <c r="E464" s="2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 t="s">
        <v>1053</v>
      </c>
      <c r="T464" t="s">
        <v>1052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3">
      <c r="A465">
        <v>12698</v>
      </c>
      <c r="B465" s="2">
        <v>42131</v>
      </c>
      <c r="C465" s="10">
        <f>VLOOKUP(Orders!B465, Dates!A:B, 2, FALSE)</f>
        <v>5</v>
      </c>
      <c r="D465">
        <v>2</v>
      </c>
      <c r="E465" s="2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 t="s">
        <v>1053</v>
      </c>
      <c r="T465" t="s">
        <v>1052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3">
      <c r="A466">
        <v>44148</v>
      </c>
      <c r="B466" s="2">
        <v>42531</v>
      </c>
      <c r="C466" s="10">
        <f>VLOOKUP(Orders!B466, Dates!A:B, 2, FALSE)</f>
        <v>6</v>
      </c>
      <c r="D466">
        <v>2</v>
      </c>
      <c r="E466" s="2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 t="s">
        <v>1053</v>
      </c>
      <c r="T466" t="s">
        <v>1052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3">
      <c r="A467">
        <v>64274</v>
      </c>
      <c r="B467" s="2">
        <v>42943</v>
      </c>
      <c r="C467" s="10">
        <f>VLOOKUP(Orders!B467, Dates!A:B, 2, FALSE)</f>
        <v>5</v>
      </c>
      <c r="D467">
        <v>4</v>
      </c>
      <c r="E467" s="2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 t="s">
        <v>1045</v>
      </c>
      <c r="T467" t="s">
        <v>1044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3">
      <c r="A468">
        <v>13298</v>
      </c>
      <c r="B468" s="2">
        <v>42199</v>
      </c>
      <c r="C468" s="10">
        <f>VLOOKUP(Orders!B468, Dates!A:B, 2, FALSE)</f>
        <v>3</v>
      </c>
      <c r="D468">
        <v>4</v>
      </c>
      <c r="E468" s="2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 t="s">
        <v>1055</v>
      </c>
      <c r="T468" t="s">
        <v>1054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3">
      <c r="A469">
        <v>62786</v>
      </c>
      <c r="B469" s="2">
        <v>42862</v>
      </c>
      <c r="C469" s="10">
        <f>VLOOKUP(Orders!B469, Dates!A:B, 2, FALSE)</f>
        <v>1</v>
      </c>
      <c r="D469">
        <v>4</v>
      </c>
      <c r="E469" s="2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 t="s">
        <v>1055</v>
      </c>
      <c r="T469" t="s">
        <v>1054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3">
      <c r="A470">
        <v>13939</v>
      </c>
      <c r="B470" s="2">
        <v>42208</v>
      </c>
      <c r="C470" s="10">
        <f>VLOOKUP(Orders!B470, Dates!A:B, 2, FALSE)</f>
        <v>5</v>
      </c>
      <c r="D470">
        <v>4</v>
      </c>
      <c r="E470" s="2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 t="s">
        <v>1055</v>
      </c>
      <c r="T470" t="s">
        <v>1054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3">
      <c r="A471">
        <v>46864</v>
      </c>
      <c r="B471" s="2">
        <v>42689</v>
      </c>
      <c r="C471" s="10">
        <f>VLOOKUP(Orders!B471, Dates!A:B, 2, FALSE)</f>
        <v>3</v>
      </c>
      <c r="D471">
        <v>4</v>
      </c>
      <c r="E471" s="2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 t="s">
        <v>1055</v>
      </c>
      <c r="T471" t="s">
        <v>1054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3">
      <c r="A472">
        <v>16590</v>
      </c>
      <c r="B472" s="2">
        <v>42247</v>
      </c>
      <c r="C472" s="10">
        <f>VLOOKUP(Orders!B472, Dates!A:B, 2, FALSE)</f>
        <v>2</v>
      </c>
      <c r="D472">
        <v>4</v>
      </c>
      <c r="E472" s="2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 t="s">
        <v>1055</v>
      </c>
      <c r="T472" t="s">
        <v>1054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3">
      <c r="A473">
        <v>62840</v>
      </c>
      <c r="B473" s="2">
        <v>42893</v>
      </c>
      <c r="C473" s="10">
        <f>VLOOKUP(Orders!B473, Dates!A:B, 2, FALSE)</f>
        <v>4</v>
      </c>
      <c r="D473">
        <v>4</v>
      </c>
      <c r="E473" s="2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 t="s">
        <v>1055</v>
      </c>
      <c r="T473" t="s">
        <v>1054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3">
      <c r="A474">
        <v>66959</v>
      </c>
      <c r="B474" s="2">
        <v>42834</v>
      </c>
      <c r="C474" s="10">
        <f>VLOOKUP(Orders!B474, Dates!A:B, 2, FALSE)</f>
        <v>1</v>
      </c>
      <c r="D474">
        <v>4</v>
      </c>
      <c r="E474" s="2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 t="s">
        <v>1059</v>
      </c>
      <c r="T474" t="s">
        <v>1058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3">
      <c r="A475">
        <v>63220</v>
      </c>
      <c r="B475" s="2">
        <v>43046</v>
      </c>
      <c r="C475" s="10">
        <f>VLOOKUP(Orders!B475, Dates!A:B, 2, FALSE)</f>
        <v>3</v>
      </c>
      <c r="D475">
        <v>4</v>
      </c>
      <c r="E475" s="2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 t="s">
        <v>1047</v>
      </c>
      <c r="T475" t="s">
        <v>1046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3">
      <c r="A476">
        <v>19642</v>
      </c>
      <c r="B476" s="2">
        <v>42291</v>
      </c>
      <c r="C476" s="10">
        <f>VLOOKUP(Orders!B476, Dates!A:B, 2, FALSE)</f>
        <v>4</v>
      </c>
      <c r="D476">
        <v>4</v>
      </c>
      <c r="E476" s="2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 t="s">
        <v>1059</v>
      </c>
      <c r="T476" t="s">
        <v>1058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3">
      <c r="A477">
        <v>65439</v>
      </c>
      <c r="B477" s="2">
        <v>42960</v>
      </c>
      <c r="C477" s="10">
        <f>VLOOKUP(Orders!B477, Dates!A:B, 2, FALSE)</f>
        <v>1</v>
      </c>
      <c r="D477">
        <v>4</v>
      </c>
      <c r="E477" s="2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 t="s">
        <v>1059</v>
      </c>
      <c r="T477" t="s">
        <v>1058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3">
      <c r="A478">
        <v>62840</v>
      </c>
      <c r="B478" s="2">
        <v>42893</v>
      </c>
      <c r="C478" s="10">
        <f>VLOOKUP(Orders!B478, Dates!A:B, 2, FALSE)</f>
        <v>4</v>
      </c>
      <c r="D478">
        <v>4</v>
      </c>
      <c r="E478" s="2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 t="s">
        <v>1059</v>
      </c>
      <c r="T478" t="s">
        <v>1058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3">
      <c r="A479">
        <v>17363</v>
      </c>
      <c r="B479" s="2">
        <v>42317</v>
      </c>
      <c r="C479" s="10">
        <f>VLOOKUP(Orders!B479, Dates!A:B, 2, FALSE)</f>
        <v>2</v>
      </c>
      <c r="D479">
        <v>4</v>
      </c>
      <c r="E479" s="2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 t="s">
        <v>1059</v>
      </c>
      <c r="T479" t="s">
        <v>1058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3">
      <c r="A480">
        <v>13298</v>
      </c>
      <c r="B480" s="2">
        <v>42199</v>
      </c>
      <c r="C480" s="10">
        <f>VLOOKUP(Orders!B480, Dates!A:B, 2, FALSE)</f>
        <v>3</v>
      </c>
      <c r="D480">
        <v>4</v>
      </c>
      <c r="E480" s="2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 t="s">
        <v>1047</v>
      </c>
      <c r="T480" t="s">
        <v>1046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3">
      <c r="A481">
        <v>18237</v>
      </c>
      <c r="B481" s="2">
        <v>42271</v>
      </c>
      <c r="C481" s="10">
        <f>VLOOKUP(Orders!B481, Dates!A:B, 2, FALSE)</f>
        <v>5</v>
      </c>
      <c r="D481">
        <v>4</v>
      </c>
      <c r="E481" s="2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 t="s">
        <v>1059</v>
      </c>
      <c r="T481" t="s">
        <v>1058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3">
      <c r="A482">
        <v>66958</v>
      </c>
      <c r="B482" s="2">
        <v>42834</v>
      </c>
      <c r="C482" s="10">
        <f>VLOOKUP(Orders!B482, Dates!A:B, 2, FALSE)</f>
        <v>1</v>
      </c>
      <c r="D482">
        <v>4</v>
      </c>
      <c r="E482" s="2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 t="s">
        <v>1047</v>
      </c>
      <c r="T482" t="s">
        <v>1046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3">
      <c r="A483">
        <v>66764</v>
      </c>
      <c r="B483" s="2">
        <v>42744</v>
      </c>
      <c r="C483" s="10">
        <f>VLOOKUP(Orders!B483, Dates!A:B, 2, FALSE)</f>
        <v>2</v>
      </c>
      <c r="D483">
        <v>4</v>
      </c>
      <c r="E483" s="2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 t="s">
        <v>1059</v>
      </c>
      <c r="T483" t="s">
        <v>1058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3">
      <c r="A484">
        <v>66764</v>
      </c>
      <c r="B484" s="2">
        <v>42744</v>
      </c>
      <c r="C484" s="10">
        <f>VLOOKUP(Orders!B484, Dates!A:B, 2, FALSE)</f>
        <v>2</v>
      </c>
      <c r="D484">
        <v>4</v>
      </c>
      <c r="E484" s="2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 t="s">
        <v>1059</v>
      </c>
      <c r="T484" t="s">
        <v>1058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3">
      <c r="A485">
        <v>48193</v>
      </c>
      <c r="B485" s="2">
        <v>42472</v>
      </c>
      <c r="C485" s="10">
        <f>VLOOKUP(Orders!B485, Dates!A:B, 2, FALSE)</f>
        <v>3</v>
      </c>
      <c r="D485">
        <v>4</v>
      </c>
      <c r="E485" s="2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 t="s">
        <v>1061</v>
      </c>
      <c r="T485" t="s">
        <v>1060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3">
      <c r="A486">
        <v>15231</v>
      </c>
      <c r="B486" s="2">
        <v>42316</v>
      </c>
      <c r="C486" s="10">
        <f>VLOOKUP(Orders!B486, Dates!A:B, 2, FALSE)</f>
        <v>1</v>
      </c>
      <c r="D486">
        <v>4</v>
      </c>
      <c r="E486" s="2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 t="s">
        <v>1120</v>
      </c>
      <c r="T486" t="s">
        <v>1119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3">
      <c r="A487">
        <v>10451</v>
      </c>
      <c r="B487" s="2">
        <v>42041</v>
      </c>
      <c r="C487" s="10">
        <f>VLOOKUP(Orders!B487, Dates!A:B, 2, FALSE)</f>
        <v>6</v>
      </c>
      <c r="D487">
        <v>4</v>
      </c>
      <c r="E487" s="2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 t="s">
        <v>1089</v>
      </c>
      <c r="T487" t="s">
        <v>1088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3">
      <c r="A488">
        <v>10459</v>
      </c>
      <c r="B488" s="2">
        <v>42041</v>
      </c>
      <c r="C488" s="10">
        <f>VLOOKUP(Orders!B488, Dates!A:B, 2, FALSE)</f>
        <v>6</v>
      </c>
      <c r="D488">
        <v>4</v>
      </c>
      <c r="E488" s="2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 t="s">
        <v>1045</v>
      </c>
      <c r="T488" t="s">
        <v>1044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3">
      <c r="A489">
        <v>64222</v>
      </c>
      <c r="B489" s="2">
        <v>42942</v>
      </c>
      <c r="C489" s="10">
        <f>VLOOKUP(Orders!B489, Dates!A:B, 2, FALSE)</f>
        <v>4</v>
      </c>
      <c r="D489">
        <v>4</v>
      </c>
      <c r="E489" s="2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 t="s">
        <v>1045</v>
      </c>
      <c r="T489" t="s">
        <v>1044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3">
      <c r="A490">
        <v>63907</v>
      </c>
      <c r="B490" s="2">
        <v>42937</v>
      </c>
      <c r="C490" s="10">
        <f>VLOOKUP(Orders!B490, Dates!A:B, 2, FALSE)</f>
        <v>6</v>
      </c>
      <c r="D490">
        <v>4</v>
      </c>
      <c r="E490" s="2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 t="s">
        <v>1045</v>
      </c>
      <c r="T490" t="s">
        <v>1044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3">
      <c r="A491">
        <v>19178</v>
      </c>
      <c r="B491" s="2">
        <v>42195</v>
      </c>
      <c r="C491" s="10">
        <f>VLOOKUP(Orders!B491, Dates!A:B, 2, FALSE)</f>
        <v>6</v>
      </c>
      <c r="D491">
        <v>4</v>
      </c>
      <c r="E491" s="2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 t="s">
        <v>1045</v>
      </c>
      <c r="T491" t="s">
        <v>1044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3">
      <c r="A492">
        <v>67046</v>
      </c>
      <c r="B492" s="2">
        <v>42864</v>
      </c>
      <c r="C492" s="10">
        <f>VLOOKUP(Orders!B492, Dates!A:B, 2, FALSE)</f>
        <v>3</v>
      </c>
      <c r="D492">
        <v>4</v>
      </c>
      <c r="E492" s="2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 t="s">
        <v>1045</v>
      </c>
      <c r="T492" t="s">
        <v>1044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3">
      <c r="A493">
        <v>65312</v>
      </c>
      <c r="B493" s="2">
        <v>43047</v>
      </c>
      <c r="C493" s="10">
        <f>VLOOKUP(Orders!B493, Dates!A:B, 2, FALSE)</f>
        <v>4</v>
      </c>
      <c r="D493">
        <v>4</v>
      </c>
      <c r="E493" s="2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 t="s">
        <v>1045</v>
      </c>
      <c r="T493" t="s">
        <v>1044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3">
      <c r="A494">
        <v>16436</v>
      </c>
      <c r="B494" s="2">
        <v>42244</v>
      </c>
      <c r="C494" s="10">
        <f>VLOOKUP(Orders!B494, Dates!A:B, 2, FALSE)</f>
        <v>6</v>
      </c>
      <c r="D494">
        <v>4</v>
      </c>
      <c r="E494" s="2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 t="s">
        <v>1045</v>
      </c>
      <c r="T494" t="s">
        <v>1044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3">
      <c r="A495">
        <v>11822</v>
      </c>
      <c r="B495" s="2">
        <v>42177</v>
      </c>
      <c r="C495" s="10">
        <f>VLOOKUP(Orders!B495, Dates!A:B, 2, FALSE)</f>
        <v>2</v>
      </c>
      <c r="D495">
        <v>4</v>
      </c>
      <c r="E495" s="2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 t="s">
        <v>1051</v>
      </c>
      <c r="T495" t="s">
        <v>1085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3">
      <c r="A496">
        <v>19528</v>
      </c>
      <c r="B496" s="2">
        <v>42290</v>
      </c>
      <c r="C496" s="10">
        <f>VLOOKUP(Orders!B496, Dates!A:B, 2, FALSE)</f>
        <v>3</v>
      </c>
      <c r="D496">
        <v>4</v>
      </c>
      <c r="E496" s="2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 t="s">
        <v>1045</v>
      </c>
      <c r="T496" t="s">
        <v>1044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3">
      <c r="A497">
        <v>49763</v>
      </c>
      <c r="B497" s="2">
        <v>42731</v>
      </c>
      <c r="C497" s="10">
        <f>VLOOKUP(Orders!B497, Dates!A:B, 2, FALSE)</f>
        <v>3</v>
      </c>
      <c r="D497">
        <v>4</v>
      </c>
      <c r="E497" s="2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 t="s">
        <v>1051</v>
      </c>
      <c r="T497" t="s">
        <v>1106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3">
      <c r="A498">
        <v>16013</v>
      </c>
      <c r="B498" s="2">
        <v>42238</v>
      </c>
      <c r="C498" s="10">
        <f>VLOOKUP(Orders!B498, Dates!A:B, 2, FALSE)</f>
        <v>7</v>
      </c>
      <c r="D498">
        <v>4</v>
      </c>
      <c r="E498" s="2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 t="s">
        <v>1045</v>
      </c>
      <c r="T498" t="s">
        <v>1044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3">
      <c r="A499">
        <v>17347</v>
      </c>
      <c r="B499" s="2">
        <v>42317</v>
      </c>
      <c r="C499" s="10">
        <f>VLOOKUP(Orders!B499, Dates!A:B, 2, FALSE)</f>
        <v>2</v>
      </c>
      <c r="D499">
        <v>4</v>
      </c>
      <c r="E499" s="2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 t="s">
        <v>1045</v>
      </c>
      <c r="T499" t="s">
        <v>1044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3">
      <c r="A500">
        <v>19496</v>
      </c>
      <c r="B500" s="2">
        <v>42348</v>
      </c>
      <c r="C500" s="10">
        <f>VLOOKUP(Orders!B500, Dates!A:B, 2, FALSE)</f>
        <v>5</v>
      </c>
      <c r="D500">
        <v>4</v>
      </c>
      <c r="E500" s="2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 t="s">
        <v>1045</v>
      </c>
      <c r="T500" t="s">
        <v>1044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3">
      <c r="A501">
        <v>62789</v>
      </c>
      <c r="B501" s="2">
        <v>42862</v>
      </c>
      <c r="C501" s="10">
        <f>VLOOKUP(Orders!B501, Dates!A:B, 2, FALSE)</f>
        <v>1</v>
      </c>
      <c r="D501">
        <v>4</v>
      </c>
      <c r="E501" s="2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 t="s">
        <v>1045</v>
      </c>
      <c r="T501" t="s">
        <v>1044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3">
      <c r="A502">
        <v>11674</v>
      </c>
      <c r="B502" s="2">
        <v>42175</v>
      </c>
      <c r="C502" s="10">
        <f>VLOOKUP(Orders!B502, Dates!A:B, 2, FALSE)</f>
        <v>7</v>
      </c>
      <c r="D502">
        <v>4</v>
      </c>
      <c r="E502" s="2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 t="s">
        <v>1045</v>
      </c>
      <c r="T502" t="s">
        <v>1044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3">
      <c r="A503">
        <v>67866</v>
      </c>
      <c r="B503" s="2">
        <v>42995</v>
      </c>
      <c r="C503" s="10">
        <f>VLOOKUP(Orders!B503, Dates!A:B, 2, FALSE)</f>
        <v>1</v>
      </c>
      <c r="D503">
        <v>4</v>
      </c>
      <c r="E503" s="2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 t="s">
        <v>1045</v>
      </c>
      <c r="T503" t="s">
        <v>1044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3">
      <c r="A504">
        <v>13599</v>
      </c>
      <c r="B504" s="2">
        <v>42203</v>
      </c>
      <c r="C504" s="10">
        <f>VLOOKUP(Orders!B504, Dates!A:B, 2, FALSE)</f>
        <v>7</v>
      </c>
      <c r="D504">
        <v>4</v>
      </c>
      <c r="E504" s="2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 t="s">
        <v>1045</v>
      </c>
      <c r="T504" t="s">
        <v>1044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3">
      <c r="A505">
        <v>10384</v>
      </c>
      <c r="B505" s="2">
        <v>42010</v>
      </c>
      <c r="C505" s="10">
        <f>VLOOKUP(Orders!B505, Dates!A:B, 2, FALSE)</f>
        <v>3</v>
      </c>
      <c r="D505">
        <v>4</v>
      </c>
      <c r="E505" s="2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 t="s">
        <v>1055</v>
      </c>
      <c r="T505" t="s">
        <v>1054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3">
      <c r="A506">
        <v>63115</v>
      </c>
      <c r="B506" s="2">
        <v>43015</v>
      </c>
      <c r="C506" s="10">
        <f>VLOOKUP(Orders!B506, Dates!A:B, 2, FALSE)</f>
        <v>7</v>
      </c>
      <c r="D506">
        <v>4</v>
      </c>
      <c r="E506" s="2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 t="s">
        <v>1055</v>
      </c>
      <c r="T506" t="s">
        <v>1054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3">
      <c r="A507">
        <v>63516</v>
      </c>
      <c r="B507" s="2">
        <v>42932</v>
      </c>
      <c r="C507" s="10">
        <f>VLOOKUP(Orders!B507, Dates!A:B, 2, FALSE)</f>
        <v>1</v>
      </c>
      <c r="D507">
        <v>4</v>
      </c>
      <c r="E507" s="2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 t="s">
        <v>1055</v>
      </c>
      <c r="T507" t="s">
        <v>1054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3">
      <c r="A508">
        <v>62086</v>
      </c>
      <c r="B508" s="2">
        <v>42911</v>
      </c>
      <c r="C508" s="10">
        <f>VLOOKUP(Orders!B508, Dates!A:B, 2, FALSE)</f>
        <v>1</v>
      </c>
      <c r="D508">
        <v>4</v>
      </c>
      <c r="E508" s="2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 t="s">
        <v>1055</v>
      </c>
      <c r="T508" t="s">
        <v>1054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3">
      <c r="A509">
        <v>62817</v>
      </c>
      <c r="B509" s="2">
        <v>42862</v>
      </c>
      <c r="C509" s="10">
        <f>VLOOKUP(Orders!B509, Dates!A:B, 2, FALSE)</f>
        <v>1</v>
      </c>
      <c r="D509">
        <v>4</v>
      </c>
      <c r="E509" s="2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 t="s">
        <v>1055</v>
      </c>
      <c r="T509" t="s">
        <v>1054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3">
      <c r="A510">
        <v>10856</v>
      </c>
      <c r="B510" s="2">
        <v>42222</v>
      </c>
      <c r="C510" s="10">
        <f>VLOOKUP(Orders!B510, Dates!A:B, 2, FALSE)</f>
        <v>5</v>
      </c>
      <c r="D510">
        <v>4</v>
      </c>
      <c r="E510" s="2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 t="s">
        <v>1055</v>
      </c>
      <c r="T510" t="s">
        <v>1054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3">
      <c r="A511">
        <v>14685</v>
      </c>
      <c r="B511" s="2">
        <v>42071</v>
      </c>
      <c r="C511" s="10">
        <f>VLOOKUP(Orders!B511, Dates!A:B, 2, FALSE)</f>
        <v>1</v>
      </c>
      <c r="D511">
        <v>4</v>
      </c>
      <c r="E511" s="2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 t="s">
        <v>1055</v>
      </c>
      <c r="T511" t="s">
        <v>1054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3">
      <c r="A512">
        <v>66229</v>
      </c>
      <c r="B512" s="2">
        <v>42971</v>
      </c>
      <c r="C512" s="10">
        <f>VLOOKUP(Orders!B512, Dates!A:B, 2, FALSE)</f>
        <v>5</v>
      </c>
      <c r="D512">
        <v>4</v>
      </c>
      <c r="E512" s="2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 t="s">
        <v>1055</v>
      </c>
      <c r="T512" t="s">
        <v>1054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3">
      <c r="A513">
        <v>14924</v>
      </c>
      <c r="B513" s="2">
        <v>42163</v>
      </c>
      <c r="C513" s="10">
        <f>VLOOKUP(Orders!B513, Dates!A:B, 2, FALSE)</f>
        <v>2</v>
      </c>
      <c r="D513">
        <v>4</v>
      </c>
      <c r="E513" s="2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 t="s">
        <v>1055</v>
      </c>
      <c r="T513" t="s">
        <v>1054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3">
      <c r="A514">
        <v>49839</v>
      </c>
      <c r="B514" s="2">
        <v>42732</v>
      </c>
      <c r="C514" s="10">
        <f>VLOOKUP(Orders!B514, Dates!A:B, 2, FALSE)</f>
        <v>4</v>
      </c>
      <c r="D514">
        <v>4</v>
      </c>
      <c r="E514" s="2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 t="s">
        <v>1055</v>
      </c>
      <c r="T514" t="s">
        <v>1054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3">
      <c r="A515">
        <v>12393</v>
      </c>
      <c r="B515" s="2">
        <v>42185</v>
      </c>
      <c r="C515" s="10">
        <f>VLOOKUP(Orders!B515, Dates!A:B, 2, FALSE)</f>
        <v>3</v>
      </c>
      <c r="D515">
        <v>4</v>
      </c>
      <c r="E515" s="2">
        <f t="shared" ref="E515:E578" si="32">WORKDAY(B515,D515)</f>
        <v>42191</v>
      </c>
      <c r="F515">
        <v>0</v>
      </c>
      <c r="G515" t="s">
        <v>62</v>
      </c>
      <c r="H515" t="str">
        <f t="shared" ref="H515:H578" si="33">IF(AND(F515=0,G515="Same Day"),"Same Day - On Time","Other")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 t="s">
        <v>1055</v>
      </c>
      <c r="T515" t="s">
        <v>1054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3">
      <c r="A516">
        <v>65898</v>
      </c>
      <c r="B516" s="2">
        <v>42966</v>
      </c>
      <c r="C516" s="10">
        <f>VLOOKUP(Orders!B516, Dates!A:B, 2, FALSE)</f>
        <v>7</v>
      </c>
      <c r="D516">
        <v>4</v>
      </c>
      <c r="E516" s="2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 t="s">
        <v>1055</v>
      </c>
      <c r="T516" t="s">
        <v>1054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3">
      <c r="A517">
        <v>64599</v>
      </c>
      <c r="B517" s="2">
        <v>42947</v>
      </c>
      <c r="C517" s="10">
        <f>VLOOKUP(Orders!B517, Dates!A:B, 2, FALSE)</f>
        <v>2</v>
      </c>
      <c r="D517">
        <v>4</v>
      </c>
      <c r="E517" s="2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 t="s">
        <v>1055</v>
      </c>
      <c r="T517" t="s">
        <v>1054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3">
      <c r="A518">
        <v>65370</v>
      </c>
      <c r="B518" s="2">
        <v>43077</v>
      </c>
      <c r="C518" s="10">
        <f>VLOOKUP(Orders!B518, Dates!A:B, 2, FALSE)</f>
        <v>6</v>
      </c>
      <c r="D518">
        <v>4</v>
      </c>
      <c r="E518" s="2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 t="s">
        <v>1055</v>
      </c>
      <c r="T518" t="s">
        <v>1054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3">
      <c r="A519">
        <v>19732</v>
      </c>
      <c r="B519" s="2">
        <v>42293</v>
      </c>
      <c r="C519" s="10">
        <f>VLOOKUP(Orders!B519, Dates!A:B, 2, FALSE)</f>
        <v>6</v>
      </c>
      <c r="D519">
        <v>4</v>
      </c>
      <c r="E519" s="2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 t="s">
        <v>1055</v>
      </c>
      <c r="T519" t="s">
        <v>1054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3">
      <c r="A520">
        <v>5895</v>
      </c>
      <c r="B520" s="2">
        <v>42091</v>
      </c>
      <c r="C520" s="10">
        <f>VLOOKUP(Orders!B520, Dates!A:B, 2, FALSE)</f>
        <v>7</v>
      </c>
      <c r="D520">
        <v>2</v>
      </c>
      <c r="E520" s="2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 t="s">
        <v>1045</v>
      </c>
      <c r="T520" t="s">
        <v>1044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3">
      <c r="A521">
        <v>56359</v>
      </c>
      <c r="B521" s="2">
        <v>42770</v>
      </c>
      <c r="C521" s="10">
        <f>VLOOKUP(Orders!B521, Dates!A:B, 2, FALSE)</f>
        <v>7</v>
      </c>
      <c r="D521">
        <v>2</v>
      </c>
      <c r="E521" s="2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 t="s">
        <v>1055</v>
      </c>
      <c r="T521" t="s">
        <v>1054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3">
      <c r="A522">
        <v>58613</v>
      </c>
      <c r="B522" s="2">
        <v>42860</v>
      </c>
      <c r="C522" s="10">
        <f>VLOOKUP(Orders!B522, Dates!A:B, 2, FALSE)</f>
        <v>6</v>
      </c>
      <c r="D522">
        <v>2</v>
      </c>
      <c r="E522" s="2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 t="s">
        <v>1055</v>
      </c>
      <c r="T522" t="s">
        <v>1054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3">
      <c r="A523">
        <v>7824</v>
      </c>
      <c r="B523" s="2">
        <v>42119</v>
      </c>
      <c r="C523" s="10">
        <f>VLOOKUP(Orders!B523, Dates!A:B, 2, FALSE)</f>
        <v>7</v>
      </c>
      <c r="D523">
        <v>2</v>
      </c>
      <c r="E523" s="2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 t="s">
        <v>1055</v>
      </c>
      <c r="T523" t="s">
        <v>1054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3">
      <c r="A524">
        <v>7814</v>
      </c>
      <c r="B524" s="2">
        <v>42119</v>
      </c>
      <c r="C524" s="10">
        <f>VLOOKUP(Orders!B524, Dates!A:B, 2, FALSE)</f>
        <v>7</v>
      </c>
      <c r="D524">
        <v>2</v>
      </c>
      <c r="E524" s="2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 t="s">
        <v>1055</v>
      </c>
      <c r="T524" t="s">
        <v>1054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3">
      <c r="A525">
        <v>7814</v>
      </c>
      <c r="B525" s="2">
        <v>42119</v>
      </c>
      <c r="C525" s="10">
        <f>VLOOKUP(Orders!B525, Dates!A:B, 2, FALSE)</f>
        <v>7</v>
      </c>
      <c r="D525">
        <v>2</v>
      </c>
      <c r="E525" s="2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 t="s">
        <v>1055</v>
      </c>
      <c r="T525" t="s">
        <v>1054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3">
      <c r="A526">
        <v>60807</v>
      </c>
      <c r="B526" s="2">
        <v>42892</v>
      </c>
      <c r="C526" s="10">
        <f>VLOOKUP(Orders!B526, Dates!A:B, 2, FALSE)</f>
        <v>3</v>
      </c>
      <c r="D526">
        <v>2</v>
      </c>
      <c r="E526" s="2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 t="s">
        <v>1055</v>
      </c>
      <c r="T526" t="s">
        <v>1054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3">
      <c r="A527">
        <v>53413</v>
      </c>
      <c r="B527" s="2">
        <v>42784</v>
      </c>
      <c r="C527" s="10">
        <f>VLOOKUP(Orders!B527, Dates!A:B, 2, FALSE)</f>
        <v>7</v>
      </c>
      <c r="D527">
        <v>2</v>
      </c>
      <c r="E527" s="2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 t="s">
        <v>1055</v>
      </c>
      <c r="T527" t="s">
        <v>1054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3">
      <c r="A528">
        <v>7888</v>
      </c>
      <c r="B528" s="2">
        <v>42120</v>
      </c>
      <c r="C528" s="10">
        <f>VLOOKUP(Orders!B528, Dates!A:B, 2, FALSE)</f>
        <v>1</v>
      </c>
      <c r="D528">
        <v>2</v>
      </c>
      <c r="E528" s="2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 t="s">
        <v>1059</v>
      </c>
      <c r="T528" t="s">
        <v>1058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3">
      <c r="A529">
        <v>6783</v>
      </c>
      <c r="B529" s="2">
        <v>42281</v>
      </c>
      <c r="C529" s="10">
        <f>VLOOKUP(Orders!B529, Dates!A:B, 2, FALSE)</f>
        <v>1</v>
      </c>
      <c r="D529">
        <v>2</v>
      </c>
      <c r="E529" s="2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 t="s">
        <v>1047</v>
      </c>
      <c r="T529" t="s">
        <v>1046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3">
      <c r="A530">
        <v>56973</v>
      </c>
      <c r="B530" s="2">
        <v>43043</v>
      </c>
      <c r="C530" s="10">
        <f>VLOOKUP(Orders!B530, Dates!A:B, 2, FALSE)</f>
        <v>7</v>
      </c>
      <c r="D530">
        <v>2</v>
      </c>
      <c r="E530" s="2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 t="s">
        <v>1059</v>
      </c>
      <c r="T530" t="s">
        <v>1058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3">
      <c r="A531">
        <v>7824</v>
      </c>
      <c r="B531" s="2">
        <v>42119</v>
      </c>
      <c r="C531" s="10">
        <f>VLOOKUP(Orders!B531, Dates!A:B, 2, FALSE)</f>
        <v>7</v>
      </c>
      <c r="D531">
        <v>2</v>
      </c>
      <c r="E531" s="2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 t="s">
        <v>1059</v>
      </c>
      <c r="T531" t="s">
        <v>1058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3">
      <c r="A532">
        <v>55155</v>
      </c>
      <c r="B532" s="2">
        <v>42810</v>
      </c>
      <c r="C532" s="10">
        <f>VLOOKUP(Orders!B532, Dates!A:B, 2, FALSE)</f>
        <v>5</v>
      </c>
      <c r="D532">
        <v>2</v>
      </c>
      <c r="E532" s="2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 t="s">
        <v>1059</v>
      </c>
      <c r="T532" t="s">
        <v>1058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3">
      <c r="A533">
        <v>5991</v>
      </c>
      <c r="B533" s="2">
        <v>42092</v>
      </c>
      <c r="C533" s="10">
        <f>VLOOKUP(Orders!B533, Dates!A:B, 2, FALSE)</f>
        <v>1</v>
      </c>
      <c r="D533">
        <v>2</v>
      </c>
      <c r="E533" s="2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 t="s">
        <v>1059</v>
      </c>
      <c r="T533" t="s">
        <v>1058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3">
      <c r="A534">
        <v>2263</v>
      </c>
      <c r="B534" s="2">
        <v>42065</v>
      </c>
      <c r="C534" s="10">
        <f>VLOOKUP(Orders!B534, Dates!A:B, 2, FALSE)</f>
        <v>2</v>
      </c>
      <c r="D534">
        <v>2</v>
      </c>
      <c r="E534" s="2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 t="s">
        <v>1059</v>
      </c>
      <c r="T534" t="s">
        <v>1058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3">
      <c r="A535">
        <v>2263</v>
      </c>
      <c r="B535" s="2">
        <v>42065</v>
      </c>
      <c r="C535" s="10">
        <f>VLOOKUP(Orders!B535, Dates!A:B, 2, FALSE)</f>
        <v>2</v>
      </c>
      <c r="D535">
        <v>2</v>
      </c>
      <c r="E535" s="2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 t="s">
        <v>1059</v>
      </c>
      <c r="T535" t="s">
        <v>1058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3">
      <c r="A536">
        <v>53403</v>
      </c>
      <c r="B536" s="2">
        <v>42784</v>
      </c>
      <c r="C536" s="10">
        <f>VLOOKUP(Orders!B536, Dates!A:B, 2, FALSE)</f>
        <v>7</v>
      </c>
      <c r="D536">
        <v>2</v>
      </c>
      <c r="E536" s="2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 t="s">
        <v>1059</v>
      </c>
      <c r="T536" t="s">
        <v>1058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3">
      <c r="A537">
        <v>51298</v>
      </c>
      <c r="B537" s="2">
        <v>42753</v>
      </c>
      <c r="C537" s="10">
        <f>VLOOKUP(Orders!B537, Dates!A:B, 2, FALSE)</f>
        <v>4</v>
      </c>
      <c r="D537">
        <v>2</v>
      </c>
      <c r="E537" s="2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 t="s">
        <v>1047</v>
      </c>
      <c r="T537" t="s">
        <v>1046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3">
      <c r="A538">
        <v>4919</v>
      </c>
      <c r="B538" s="2">
        <v>42076</v>
      </c>
      <c r="C538" s="10">
        <f>VLOOKUP(Orders!B538, Dates!A:B, 2, FALSE)</f>
        <v>6</v>
      </c>
      <c r="D538">
        <v>4</v>
      </c>
      <c r="E538" s="2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 t="s">
        <v>1059</v>
      </c>
      <c r="T538" t="s">
        <v>1058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3">
      <c r="A539">
        <v>52640</v>
      </c>
      <c r="B539" s="2">
        <v>42918</v>
      </c>
      <c r="C539" s="10">
        <f>VLOOKUP(Orders!B539, Dates!A:B, 2, FALSE)</f>
        <v>1</v>
      </c>
      <c r="D539">
        <v>4</v>
      </c>
      <c r="E539" s="2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 t="s">
        <v>1047</v>
      </c>
      <c r="T539" t="s">
        <v>1046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3">
      <c r="A540">
        <v>6358</v>
      </c>
      <c r="B540" s="2">
        <v>42067</v>
      </c>
      <c r="C540" s="10">
        <f>VLOOKUP(Orders!B540, Dates!A:B, 2, FALSE)</f>
        <v>4</v>
      </c>
      <c r="D540">
        <v>4</v>
      </c>
      <c r="E540" s="2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 t="s">
        <v>1047</v>
      </c>
      <c r="T540" t="s">
        <v>1046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3">
      <c r="A541">
        <v>57106</v>
      </c>
      <c r="B541" s="2">
        <v>42838</v>
      </c>
      <c r="C541" s="10">
        <f>VLOOKUP(Orders!B541, Dates!A:B, 2, FALSE)</f>
        <v>5</v>
      </c>
      <c r="D541">
        <v>4</v>
      </c>
      <c r="E541" s="2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 t="s">
        <v>1059</v>
      </c>
      <c r="T541" t="s">
        <v>1058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3">
      <c r="A542">
        <v>6245</v>
      </c>
      <c r="B542" s="2">
        <v>42039</v>
      </c>
      <c r="C542" s="10">
        <f>VLOOKUP(Orders!B542, Dates!A:B, 2, FALSE)</f>
        <v>4</v>
      </c>
      <c r="D542">
        <v>4</v>
      </c>
      <c r="E542" s="2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 t="s">
        <v>1059</v>
      </c>
      <c r="T542" t="s">
        <v>1058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3">
      <c r="A543">
        <v>52166</v>
      </c>
      <c r="B543" s="2">
        <v>42766</v>
      </c>
      <c r="C543" s="10">
        <f>VLOOKUP(Orders!B543, Dates!A:B, 2, FALSE)</f>
        <v>3</v>
      </c>
      <c r="D543">
        <v>4</v>
      </c>
      <c r="E543" s="2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 t="s">
        <v>1047</v>
      </c>
      <c r="T543" t="s">
        <v>1091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3">
      <c r="A544">
        <v>56172</v>
      </c>
      <c r="B544" s="2">
        <v>42824</v>
      </c>
      <c r="C544" s="10">
        <f>VLOOKUP(Orders!B544, Dates!A:B, 2, FALSE)</f>
        <v>5</v>
      </c>
      <c r="D544">
        <v>4</v>
      </c>
      <c r="E544" s="2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 t="s">
        <v>1047</v>
      </c>
      <c r="T544" t="s">
        <v>1046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3">
      <c r="A545">
        <v>55829</v>
      </c>
      <c r="B545" s="2">
        <v>42819</v>
      </c>
      <c r="C545" s="10">
        <f>VLOOKUP(Orders!B545, Dates!A:B, 2, FALSE)</f>
        <v>7</v>
      </c>
      <c r="D545">
        <v>4</v>
      </c>
      <c r="E545" s="2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 t="s">
        <v>1059</v>
      </c>
      <c r="T545" t="s">
        <v>1058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3">
      <c r="A546">
        <v>52478</v>
      </c>
      <c r="B546" s="2">
        <v>42857</v>
      </c>
      <c r="C546" s="10">
        <f>VLOOKUP(Orders!B546, Dates!A:B, 2, FALSE)</f>
        <v>3</v>
      </c>
      <c r="D546">
        <v>4</v>
      </c>
      <c r="E546" s="2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 t="s">
        <v>1059</v>
      </c>
      <c r="T546" t="s">
        <v>1058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3">
      <c r="A547">
        <v>57242</v>
      </c>
      <c r="B547" s="2">
        <v>42840</v>
      </c>
      <c r="C547" s="10">
        <f>VLOOKUP(Orders!B547, Dates!A:B, 2, FALSE)</f>
        <v>7</v>
      </c>
      <c r="D547">
        <v>4</v>
      </c>
      <c r="E547" s="2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 t="s">
        <v>1047</v>
      </c>
      <c r="T547" t="s">
        <v>1046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3">
      <c r="A548">
        <v>3137</v>
      </c>
      <c r="B548" s="2">
        <v>42050</v>
      </c>
      <c r="C548" s="10">
        <f>VLOOKUP(Orders!B548, Dates!A:B, 2, FALSE)</f>
        <v>1</v>
      </c>
      <c r="D548">
        <v>4</v>
      </c>
      <c r="E548" s="2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 t="s">
        <v>1059</v>
      </c>
      <c r="T548" t="s">
        <v>1058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3">
      <c r="A549">
        <v>60127</v>
      </c>
      <c r="B549" s="2">
        <v>42882</v>
      </c>
      <c r="C549" s="10">
        <f>VLOOKUP(Orders!B549, Dates!A:B, 2, FALSE)</f>
        <v>7</v>
      </c>
      <c r="D549">
        <v>4</v>
      </c>
      <c r="E549" s="2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 t="s">
        <v>1059</v>
      </c>
      <c r="T549" t="s">
        <v>1058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3">
      <c r="A550">
        <v>3828</v>
      </c>
      <c r="B550" s="2">
        <v>42060</v>
      </c>
      <c r="C550" s="10">
        <f>VLOOKUP(Orders!B550, Dates!A:B, 2, FALSE)</f>
        <v>4</v>
      </c>
      <c r="D550">
        <v>4</v>
      </c>
      <c r="E550" s="2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 t="s">
        <v>1047</v>
      </c>
      <c r="T550" t="s">
        <v>1046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3">
      <c r="A551">
        <v>60386</v>
      </c>
      <c r="B551" s="2">
        <v>42886</v>
      </c>
      <c r="C551" s="10">
        <f>VLOOKUP(Orders!B551, Dates!A:B, 2, FALSE)</f>
        <v>4</v>
      </c>
      <c r="D551">
        <v>4</v>
      </c>
      <c r="E551" s="2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 t="s">
        <v>1059</v>
      </c>
      <c r="T551" t="s">
        <v>1058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3">
      <c r="A552">
        <v>973</v>
      </c>
      <c r="B552" s="2">
        <v>42019</v>
      </c>
      <c r="C552" s="10">
        <f>VLOOKUP(Orders!B552, Dates!A:B, 2, FALSE)</f>
        <v>5</v>
      </c>
      <c r="D552">
        <v>4</v>
      </c>
      <c r="E552" s="2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 t="s">
        <v>1047</v>
      </c>
      <c r="T552" t="s">
        <v>1046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3">
      <c r="A553">
        <v>57999</v>
      </c>
      <c r="B553" s="2">
        <v>42851</v>
      </c>
      <c r="C553" s="10">
        <f>VLOOKUP(Orders!B553, Dates!A:B, 2, FALSE)</f>
        <v>4</v>
      </c>
      <c r="D553">
        <v>4</v>
      </c>
      <c r="E553" s="2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 t="s">
        <v>1059</v>
      </c>
      <c r="T553" t="s">
        <v>1058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3">
      <c r="A554">
        <v>54585</v>
      </c>
      <c r="B554" s="2">
        <v>42919</v>
      </c>
      <c r="C554" s="10">
        <f>VLOOKUP(Orders!B554, Dates!A:B, 2, FALSE)</f>
        <v>2</v>
      </c>
      <c r="D554">
        <v>4</v>
      </c>
      <c r="E554" s="2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 t="s">
        <v>1059</v>
      </c>
      <c r="T554" t="s">
        <v>1058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3">
      <c r="A555">
        <v>57598</v>
      </c>
      <c r="B555" s="2">
        <v>42845</v>
      </c>
      <c r="C555" s="10">
        <f>VLOOKUP(Orders!B555, Dates!A:B, 2, FALSE)</f>
        <v>5</v>
      </c>
      <c r="D555">
        <v>4</v>
      </c>
      <c r="E555" s="2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 t="s">
        <v>1059</v>
      </c>
      <c r="T555" t="s">
        <v>1058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3">
      <c r="A556">
        <v>54274</v>
      </c>
      <c r="B556" s="2">
        <v>42797</v>
      </c>
      <c r="C556" s="10">
        <f>VLOOKUP(Orders!B556, Dates!A:B, 2, FALSE)</f>
        <v>6</v>
      </c>
      <c r="D556">
        <v>4</v>
      </c>
      <c r="E556" s="2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 t="s">
        <v>1059</v>
      </c>
      <c r="T556" t="s">
        <v>1058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3">
      <c r="A557">
        <v>60673</v>
      </c>
      <c r="B557" s="2">
        <v>42831</v>
      </c>
      <c r="C557" s="10">
        <f>VLOOKUP(Orders!B557, Dates!A:B, 2, FALSE)</f>
        <v>5</v>
      </c>
      <c r="D557">
        <v>4</v>
      </c>
      <c r="E557" s="2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 t="s">
        <v>1047</v>
      </c>
      <c r="T557" t="s">
        <v>1046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3">
      <c r="A558">
        <v>59387</v>
      </c>
      <c r="B558" s="2">
        <v>42871</v>
      </c>
      <c r="C558" s="10">
        <f>VLOOKUP(Orders!B558, Dates!A:B, 2, FALSE)</f>
        <v>3</v>
      </c>
      <c r="D558">
        <v>4</v>
      </c>
      <c r="E558" s="2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 t="s">
        <v>1059</v>
      </c>
      <c r="T558" t="s">
        <v>1058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3">
      <c r="A559">
        <v>52640</v>
      </c>
      <c r="B559" s="2">
        <v>42918</v>
      </c>
      <c r="C559" s="10">
        <f>VLOOKUP(Orders!B559, Dates!A:B, 2, FALSE)</f>
        <v>1</v>
      </c>
      <c r="D559">
        <v>4</v>
      </c>
      <c r="E559" s="2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 t="s">
        <v>1059</v>
      </c>
      <c r="T559" t="s">
        <v>1058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3">
      <c r="A560">
        <v>10007</v>
      </c>
      <c r="B560" s="2">
        <v>42151</v>
      </c>
      <c r="C560" s="10">
        <f>VLOOKUP(Orders!B560, Dates!A:B, 2, FALSE)</f>
        <v>4</v>
      </c>
      <c r="D560">
        <v>4</v>
      </c>
      <c r="E560" s="2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 t="s">
        <v>1059</v>
      </c>
      <c r="T560" t="s">
        <v>1058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3">
      <c r="A561">
        <v>55984</v>
      </c>
      <c r="B561" s="2">
        <v>42822</v>
      </c>
      <c r="C561" s="10">
        <f>VLOOKUP(Orders!B561, Dates!A:B, 2, FALSE)</f>
        <v>3</v>
      </c>
      <c r="D561">
        <v>4</v>
      </c>
      <c r="E561" s="2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 t="s">
        <v>1051</v>
      </c>
      <c r="T561" t="s">
        <v>1074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3">
      <c r="A562">
        <v>52478</v>
      </c>
      <c r="B562" s="2">
        <v>42857</v>
      </c>
      <c r="C562" s="10">
        <f>VLOOKUP(Orders!B562, Dates!A:B, 2, FALSE)</f>
        <v>3</v>
      </c>
      <c r="D562">
        <v>4</v>
      </c>
      <c r="E562" s="2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 t="s">
        <v>1051</v>
      </c>
      <c r="T562" t="s">
        <v>1069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3">
      <c r="A563">
        <v>58375</v>
      </c>
      <c r="B563" s="2">
        <v>42771</v>
      </c>
      <c r="C563" s="10">
        <f>VLOOKUP(Orders!B563, Dates!A:B, 2, FALSE)</f>
        <v>1</v>
      </c>
      <c r="D563">
        <v>4</v>
      </c>
      <c r="E563" s="2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 t="s">
        <v>1122</v>
      </c>
      <c r="T563" t="s">
        <v>1121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3">
      <c r="A564">
        <v>56448</v>
      </c>
      <c r="B564" s="2">
        <v>42798</v>
      </c>
      <c r="C564" s="10">
        <f>VLOOKUP(Orders!B564, Dates!A:B, 2, FALSE)</f>
        <v>7</v>
      </c>
      <c r="D564">
        <v>4</v>
      </c>
      <c r="E564" s="2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 t="s">
        <v>1071</v>
      </c>
      <c r="T564" t="s">
        <v>1070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3">
      <c r="A565">
        <v>8221</v>
      </c>
      <c r="B565" s="2">
        <v>42124</v>
      </c>
      <c r="C565" s="10">
        <f>VLOOKUP(Orders!B565, Dates!A:B, 2, FALSE)</f>
        <v>5</v>
      </c>
      <c r="D565">
        <v>4</v>
      </c>
      <c r="E565" s="2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 t="s">
        <v>1089</v>
      </c>
      <c r="T565" t="s">
        <v>1088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3">
      <c r="A566">
        <v>58034</v>
      </c>
      <c r="B566" s="2">
        <v>42852</v>
      </c>
      <c r="C566" s="10">
        <f>VLOOKUP(Orders!B566, Dates!A:B, 2, FALSE)</f>
        <v>5</v>
      </c>
      <c r="D566">
        <v>4</v>
      </c>
      <c r="E566" s="2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 t="s">
        <v>1045</v>
      </c>
      <c r="T566" t="s">
        <v>1044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3">
      <c r="A567">
        <v>2203</v>
      </c>
      <c r="B567" s="2">
        <v>42037</v>
      </c>
      <c r="C567" s="10">
        <f>VLOOKUP(Orders!B567, Dates!A:B, 2, FALSE)</f>
        <v>2</v>
      </c>
      <c r="D567">
        <v>4</v>
      </c>
      <c r="E567" s="2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 t="s">
        <v>1045</v>
      </c>
      <c r="T567" t="s">
        <v>1044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3">
      <c r="A568">
        <v>53069</v>
      </c>
      <c r="B568" s="2">
        <v>42779</v>
      </c>
      <c r="C568" s="10">
        <f>VLOOKUP(Orders!B568, Dates!A:B, 2, FALSE)</f>
        <v>2</v>
      </c>
      <c r="D568">
        <v>4</v>
      </c>
      <c r="E568" s="2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 t="s">
        <v>1045</v>
      </c>
      <c r="T568" t="s">
        <v>1044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3">
      <c r="A569">
        <v>60146</v>
      </c>
      <c r="B569" s="2">
        <v>42882</v>
      </c>
      <c r="C569" s="10">
        <f>VLOOKUP(Orders!B569, Dates!A:B, 2, FALSE)</f>
        <v>7</v>
      </c>
      <c r="D569">
        <v>4</v>
      </c>
      <c r="E569" s="2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 t="s">
        <v>1045</v>
      </c>
      <c r="T569" t="s">
        <v>1044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3">
      <c r="A570">
        <v>55409</v>
      </c>
      <c r="B570" s="2">
        <v>42813</v>
      </c>
      <c r="C570" s="10">
        <f>VLOOKUP(Orders!B570, Dates!A:B, 2, FALSE)</f>
        <v>1</v>
      </c>
      <c r="D570">
        <v>4</v>
      </c>
      <c r="E570" s="2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 t="s">
        <v>1045</v>
      </c>
      <c r="T570" t="s">
        <v>1044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3">
      <c r="A571">
        <v>8678</v>
      </c>
      <c r="B571" s="2">
        <v>42190</v>
      </c>
      <c r="C571" s="10">
        <f>VLOOKUP(Orders!B571, Dates!A:B, 2, FALSE)</f>
        <v>1</v>
      </c>
      <c r="D571">
        <v>4</v>
      </c>
      <c r="E571" s="2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 t="s">
        <v>1045</v>
      </c>
      <c r="T571" t="s">
        <v>1044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3">
      <c r="A572">
        <v>7980</v>
      </c>
      <c r="B572" s="2">
        <v>42121</v>
      </c>
      <c r="C572" s="10">
        <f>VLOOKUP(Orders!B572, Dates!A:B, 2, FALSE)</f>
        <v>2</v>
      </c>
      <c r="D572">
        <v>4</v>
      </c>
      <c r="E572" s="2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 t="s">
        <v>1045</v>
      </c>
      <c r="T572" t="s">
        <v>1044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3">
      <c r="A573">
        <v>57185</v>
      </c>
      <c r="B573" s="2">
        <v>42839</v>
      </c>
      <c r="C573" s="10">
        <f>VLOOKUP(Orders!B573, Dates!A:B, 2, FALSE)</f>
        <v>6</v>
      </c>
      <c r="D573">
        <v>4</v>
      </c>
      <c r="E573" s="2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 t="s">
        <v>1045</v>
      </c>
      <c r="T573" t="s">
        <v>1044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3">
      <c r="A574">
        <v>8636</v>
      </c>
      <c r="B574" s="2">
        <v>42190</v>
      </c>
      <c r="C574" s="10">
        <f>VLOOKUP(Orders!B574, Dates!A:B, 2, FALSE)</f>
        <v>1</v>
      </c>
      <c r="D574">
        <v>4</v>
      </c>
      <c r="E574" s="2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 t="s">
        <v>1045</v>
      </c>
      <c r="T574" t="s">
        <v>1044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3">
      <c r="A575">
        <v>61192</v>
      </c>
      <c r="B575" s="2">
        <v>43075</v>
      </c>
      <c r="C575" s="10">
        <f>VLOOKUP(Orders!B575, Dates!A:B, 2, FALSE)</f>
        <v>4</v>
      </c>
      <c r="D575">
        <v>4</v>
      </c>
      <c r="E575" s="2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 t="s">
        <v>1087</v>
      </c>
      <c r="T575" t="s">
        <v>1123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3">
      <c r="A576">
        <v>55876</v>
      </c>
      <c r="B576" s="2">
        <v>42820</v>
      </c>
      <c r="C576" s="10">
        <f>VLOOKUP(Orders!B576, Dates!A:B, 2, FALSE)</f>
        <v>1</v>
      </c>
      <c r="D576">
        <v>4</v>
      </c>
      <c r="E576" s="2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 t="s">
        <v>1055</v>
      </c>
      <c r="T576" t="s">
        <v>1054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3">
      <c r="A577">
        <v>53331</v>
      </c>
      <c r="B577" s="2">
        <v>42783</v>
      </c>
      <c r="C577" s="10">
        <f>VLOOKUP(Orders!B577, Dates!A:B, 2, FALSE)</f>
        <v>6</v>
      </c>
      <c r="D577">
        <v>4</v>
      </c>
      <c r="E577" s="2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 t="s">
        <v>1055</v>
      </c>
      <c r="T577" t="s">
        <v>1054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3">
      <c r="A578">
        <v>51725</v>
      </c>
      <c r="B578" s="2">
        <v>42760</v>
      </c>
      <c r="C578" s="10">
        <f>VLOOKUP(Orders!B578, Dates!A:B, 2, FALSE)</f>
        <v>4</v>
      </c>
      <c r="D578">
        <v>4</v>
      </c>
      <c r="E578" s="2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 t="s">
        <v>1055</v>
      </c>
      <c r="T578" t="s">
        <v>1054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3">
      <c r="A579">
        <v>52562</v>
      </c>
      <c r="B579" s="2">
        <v>42888</v>
      </c>
      <c r="C579" s="10">
        <f>VLOOKUP(Orders!B579, Dates!A:B, 2, FALSE)</f>
        <v>6</v>
      </c>
      <c r="D579">
        <v>4</v>
      </c>
      <c r="E579" s="2">
        <f t="shared" ref="E579:E642" si="36">WORKDAY(B579,D579)</f>
        <v>42894</v>
      </c>
      <c r="F579">
        <v>0</v>
      </c>
      <c r="G579" t="s">
        <v>62</v>
      </c>
      <c r="H579" t="str">
        <f t="shared" ref="H579:H642" si="37">IF(AND(F579=0,G579="Same Day"),"Same Day - On Time","Other")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 t="s">
        <v>1055</v>
      </c>
      <c r="T579" t="s">
        <v>1054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3">
      <c r="A580">
        <v>59754</v>
      </c>
      <c r="B580" s="2">
        <v>42877</v>
      </c>
      <c r="C580" s="10">
        <f>VLOOKUP(Orders!B580, Dates!A:B, 2, FALSE)</f>
        <v>2</v>
      </c>
      <c r="D580">
        <v>4</v>
      </c>
      <c r="E580" s="2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 t="s">
        <v>1055</v>
      </c>
      <c r="T580" t="s">
        <v>1054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3">
      <c r="A581">
        <v>53574</v>
      </c>
      <c r="B581" s="2">
        <v>42787</v>
      </c>
      <c r="C581" s="10">
        <f>VLOOKUP(Orders!B581, Dates!A:B, 2, FALSE)</f>
        <v>3</v>
      </c>
      <c r="D581">
        <v>4</v>
      </c>
      <c r="E581" s="2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 t="s">
        <v>1055</v>
      </c>
      <c r="T581" t="s">
        <v>1054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3">
      <c r="A582">
        <v>399</v>
      </c>
      <c r="B582" s="2">
        <v>42156</v>
      </c>
      <c r="C582" s="10">
        <f>VLOOKUP(Orders!B582, Dates!A:B, 2, FALSE)</f>
        <v>2</v>
      </c>
      <c r="D582">
        <v>4</v>
      </c>
      <c r="E582" s="2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 t="s">
        <v>1055</v>
      </c>
      <c r="T582" t="s">
        <v>1054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3">
      <c r="A583">
        <v>55002</v>
      </c>
      <c r="B583" s="2">
        <v>42807</v>
      </c>
      <c r="C583" s="10">
        <f>VLOOKUP(Orders!B583, Dates!A:B, 2, FALSE)</f>
        <v>2</v>
      </c>
      <c r="D583">
        <v>4</v>
      </c>
      <c r="E583" s="2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 t="s">
        <v>1055</v>
      </c>
      <c r="T583" t="s">
        <v>1054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3">
      <c r="A584">
        <v>60445</v>
      </c>
      <c r="B584" s="2">
        <v>42741</v>
      </c>
      <c r="C584" s="10">
        <f>VLOOKUP(Orders!B584, Dates!A:B, 2, FALSE)</f>
        <v>6</v>
      </c>
      <c r="D584">
        <v>4</v>
      </c>
      <c r="E584" s="2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 t="s">
        <v>1055</v>
      </c>
      <c r="T584" t="s">
        <v>1054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3">
      <c r="A585">
        <v>53586</v>
      </c>
      <c r="B585" s="2">
        <v>42787</v>
      </c>
      <c r="C585" s="10">
        <f>VLOOKUP(Orders!B585, Dates!A:B, 2, FALSE)</f>
        <v>3</v>
      </c>
      <c r="D585">
        <v>4</v>
      </c>
      <c r="E585" s="2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 t="s">
        <v>1055</v>
      </c>
      <c r="T585" t="s">
        <v>1054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3">
      <c r="A586">
        <v>56618</v>
      </c>
      <c r="B586" s="2">
        <v>42890</v>
      </c>
      <c r="C586" s="10">
        <f>VLOOKUP(Orders!B586, Dates!A:B, 2, FALSE)</f>
        <v>1</v>
      </c>
      <c r="D586">
        <v>4</v>
      </c>
      <c r="E586" s="2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 t="s">
        <v>1055</v>
      </c>
      <c r="T586" t="s">
        <v>1054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3">
      <c r="A587">
        <v>51865</v>
      </c>
      <c r="B587" s="2">
        <v>42762</v>
      </c>
      <c r="C587" s="10">
        <f>VLOOKUP(Orders!B587, Dates!A:B, 2, FALSE)</f>
        <v>6</v>
      </c>
      <c r="D587">
        <v>4</v>
      </c>
      <c r="E587" s="2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 t="s">
        <v>1055</v>
      </c>
      <c r="T587" t="s">
        <v>1054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3">
      <c r="A588">
        <v>2937</v>
      </c>
      <c r="B588" s="2">
        <v>42340</v>
      </c>
      <c r="C588" s="10">
        <f>VLOOKUP(Orders!B588, Dates!A:B, 2, FALSE)</f>
        <v>4</v>
      </c>
      <c r="D588">
        <v>4</v>
      </c>
      <c r="E588" s="2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 t="s">
        <v>1059</v>
      </c>
      <c r="T588" t="s">
        <v>1058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3">
      <c r="A589">
        <v>54446</v>
      </c>
      <c r="B589" s="2">
        <v>42858</v>
      </c>
      <c r="C589" s="10">
        <f>VLOOKUP(Orders!B589, Dates!A:B, 2, FALSE)</f>
        <v>4</v>
      </c>
      <c r="D589">
        <v>4</v>
      </c>
      <c r="E589" s="2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 t="s">
        <v>1059</v>
      </c>
      <c r="T589" t="s">
        <v>1058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3">
      <c r="A590">
        <v>58623</v>
      </c>
      <c r="B590" s="2">
        <v>42860</v>
      </c>
      <c r="C590" s="10">
        <f>VLOOKUP(Orders!B590, Dates!A:B, 2, FALSE)</f>
        <v>6</v>
      </c>
      <c r="D590">
        <v>4</v>
      </c>
      <c r="E590" s="2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 t="s">
        <v>1059</v>
      </c>
      <c r="T590" t="s">
        <v>1058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3">
      <c r="A591">
        <v>7411</v>
      </c>
      <c r="B591" s="2">
        <v>42113</v>
      </c>
      <c r="C591" s="10">
        <f>VLOOKUP(Orders!B591, Dates!A:B, 2, FALSE)</f>
        <v>1</v>
      </c>
      <c r="D591">
        <v>4</v>
      </c>
      <c r="E591" s="2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 t="s">
        <v>1047</v>
      </c>
      <c r="T591" t="s">
        <v>1046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3">
      <c r="A592">
        <v>5348</v>
      </c>
      <c r="B592" s="2">
        <v>42083</v>
      </c>
      <c r="C592" s="10">
        <f>VLOOKUP(Orders!B592, Dates!A:B, 2, FALSE)</f>
        <v>6</v>
      </c>
      <c r="D592">
        <v>4</v>
      </c>
      <c r="E592" s="2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 t="s">
        <v>1059</v>
      </c>
      <c r="T592" t="s">
        <v>1058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3">
      <c r="A593">
        <v>59742</v>
      </c>
      <c r="B593" s="2">
        <v>42877</v>
      </c>
      <c r="C593" s="10">
        <f>VLOOKUP(Orders!B593, Dates!A:B, 2, FALSE)</f>
        <v>2</v>
      </c>
      <c r="D593">
        <v>4</v>
      </c>
      <c r="E593" s="2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 t="s">
        <v>1059</v>
      </c>
      <c r="T593" t="s">
        <v>1058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3">
      <c r="A594">
        <v>59498</v>
      </c>
      <c r="B594" s="2">
        <v>42873</v>
      </c>
      <c r="C594" s="10">
        <f>VLOOKUP(Orders!B594, Dates!A:B, 2, FALSE)</f>
        <v>5</v>
      </c>
      <c r="D594">
        <v>4</v>
      </c>
      <c r="E594" s="2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 t="s">
        <v>1047</v>
      </c>
      <c r="T594" t="s">
        <v>1046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3">
      <c r="A595">
        <v>3459</v>
      </c>
      <c r="B595" s="2">
        <v>42055</v>
      </c>
      <c r="C595" s="10">
        <f>VLOOKUP(Orders!B595, Dates!A:B, 2, FALSE)</f>
        <v>6</v>
      </c>
      <c r="D595">
        <v>4</v>
      </c>
      <c r="E595" s="2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 t="s">
        <v>1047</v>
      </c>
      <c r="T595" t="s">
        <v>1046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3">
      <c r="A596">
        <v>8470</v>
      </c>
      <c r="B596" s="2">
        <v>42099</v>
      </c>
      <c r="C596" s="10">
        <f>VLOOKUP(Orders!B596, Dates!A:B, 2, FALSE)</f>
        <v>1</v>
      </c>
      <c r="D596">
        <v>4</v>
      </c>
      <c r="E596" s="2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 t="s">
        <v>1047</v>
      </c>
      <c r="T596" t="s">
        <v>1046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3">
      <c r="A597">
        <v>53455</v>
      </c>
      <c r="B597" s="2">
        <v>42785</v>
      </c>
      <c r="C597" s="10">
        <f>VLOOKUP(Orders!B597, Dates!A:B, 2, FALSE)</f>
        <v>1</v>
      </c>
      <c r="D597">
        <v>4</v>
      </c>
      <c r="E597" s="2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 t="s">
        <v>1059</v>
      </c>
      <c r="T597" t="s">
        <v>1058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3">
      <c r="A598">
        <v>2014</v>
      </c>
      <c r="B598" s="2">
        <v>42034</v>
      </c>
      <c r="C598" s="10">
        <f>VLOOKUP(Orders!B598, Dates!A:B, 2, FALSE)</f>
        <v>6</v>
      </c>
      <c r="D598">
        <v>4</v>
      </c>
      <c r="E598" s="2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 t="s">
        <v>1063</v>
      </c>
      <c r="T598" t="s">
        <v>1078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3">
      <c r="A599">
        <v>55899</v>
      </c>
      <c r="B599" s="2">
        <v>42820</v>
      </c>
      <c r="C599" s="10">
        <f>VLOOKUP(Orders!B599, Dates!A:B, 2, FALSE)</f>
        <v>1</v>
      </c>
      <c r="D599">
        <v>4</v>
      </c>
      <c r="E599" s="2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 t="s">
        <v>1063</v>
      </c>
      <c r="T599" t="s">
        <v>1081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3">
      <c r="A600">
        <v>52582</v>
      </c>
      <c r="B600" s="2">
        <v>42888</v>
      </c>
      <c r="C600" s="10">
        <f>VLOOKUP(Orders!B600, Dates!A:B, 2, FALSE)</f>
        <v>6</v>
      </c>
      <c r="D600">
        <v>4</v>
      </c>
      <c r="E600" s="2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 t="s">
        <v>1059</v>
      </c>
      <c r="T600" t="s">
        <v>1058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3">
      <c r="A601">
        <v>56222</v>
      </c>
      <c r="B601" s="2">
        <v>42825</v>
      </c>
      <c r="C601" s="10">
        <f>VLOOKUP(Orders!B601, Dates!A:B, 2, FALSE)</f>
        <v>6</v>
      </c>
      <c r="D601">
        <v>4</v>
      </c>
      <c r="E601" s="2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 t="s">
        <v>1059</v>
      </c>
      <c r="T601" t="s">
        <v>1058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3">
      <c r="A602">
        <v>57829</v>
      </c>
      <c r="B602" s="2">
        <v>42849</v>
      </c>
      <c r="C602" s="10">
        <f>VLOOKUP(Orders!B602, Dates!A:B, 2, FALSE)</f>
        <v>2</v>
      </c>
      <c r="D602">
        <v>4</v>
      </c>
      <c r="E602" s="2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 t="s">
        <v>1047</v>
      </c>
      <c r="T602" t="s">
        <v>1046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3">
      <c r="A603">
        <v>56217</v>
      </c>
      <c r="B603" s="2">
        <v>42825</v>
      </c>
      <c r="C603" s="10">
        <f>VLOOKUP(Orders!B603, Dates!A:B, 2, FALSE)</f>
        <v>6</v>
      </c>
      <c r="D603">
        <v>4</v>
      </c>
      <c r="E603" s="2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 t="s">
        <v>1047</v>
      </c>
      <c r="T603" t="s">
        <v>1046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3">
      <c r="A604">
        <v>5893</v>
      </c>
      <c r="B604" s="2">
        <v>42091</v>
      </c>
      <c r="C604" s="10">
        <f>VLOOKUP(Orders!B604, Dates!A:B, 2, FALSE)</f>
        <v>7</v>
      </c>
      <c r="D604">
        <v>4</v>
      </c>
      <c r="E604" s="2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 t="s">
        <v>1047</v>
      </c>
      <c r="T604" t="s">
        <v>1046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3">
      <c r="A605">
        <v>5528</v>
      </c>
      <c r="B605" s="2">
        <v>42085</v>
      </c>
      <c r="C605" s="10">
        <f>VLOOKUP(Orders!B605, Dates!A:B, 2, FALSE)</f>
        <v>1</v>
      </c>
      <c r="D605">
        <v>4</v>
      </c>
      <c r="E605" s="2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 t="s">
        <v>1059</v>
      </c>
      <c r="T605" t="s">
        <v>1058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3">
      <c r="A606">
        <v>367</v>
      </c>
      <c r="B606" s="2">
        <v>42156</v>
      </c>
      <c r="C606" s="10">
        <f>VLOOKUP(Orders!B606, Dates!A:B, 2, FALSE)</f>
        <v>2</v>
      </c>
      <c r="D606">
        <v>4</v>
      </c>
      <c r="E606" s="2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 t="s">
        <v>1047</v>
      </c>
      <c r="T606" t="s">
        <v>1046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3">
      <c r="A607">
        <v>52353</v>
      </c>
      <c r="B607" s="2">
        <v>42796</v>
      </c>
      <c r="C607" s="10">
        <f>VLOOKUP(Orders!B607, Dates!A:B, 2, FALSE)</f>
        <v>5</v>
      </c>
      <c r="D607">
        <v>4</v>
      </c>
      <c r="E607" s="2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 t="s">
        <v>1059</v>
      </c>
      <c r="T607" t="s">
        <v>1058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3">
      <c r="A608">
        <v>1784</v>
      </c>
      <c r="B608" s="2">
        <v>42031</v>
      </c>
      <c r="C608" s="10">
        <f>VLOOKUP(Orders!B608, Dates!A:B, 2, FALSE)</f>
        <v>3</v>
      </c>
      <c r="D608">
        <v>4</v>
      </c>
      <c r="E608" s="2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 t="s">
        <v>1059</v>
      </c>
      <c r="T608" t="s">
        <v>1058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3">
      <c r="A609">
        <v>60317</v>
      </c>
      <c r="B609" s="2">
        <v>42885</v>
      </c>
      <c r="C609" s="10">
        <f>VLOOKUP(Orders!B609, Dates!A:B, 2, FALSE)</f>
        <v>3</v>
      </c>
      <c r="D609">
        <v>4</v>
      </c>
      <c r="E609" s="2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 t="s">
        <v>1047</v>
      </c>
      <c r="T609" t="s">
        <v>1046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3">
      <c r="A610">
        <v>6776</v>
      </c>
      <c r="B610" s="2">
        <v>42251</v>
      </c>
      <c r="C610" s="10">
        <f>VLOOKUP(Orders!B610, Dates!A:B, 2, FALSE)</f>
        <v>6</v>
      </c>
      <c r="D610">
        <v>4</v>
      </c>
      <c r="E610" s="2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 t="s">
        <v>1059</v>
      </c>
      <c r="T610" t="s">
        <v>1058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3">
      <c r="A611">
        <v>4487</v>
      </c>
      <c r="B611" s="2">
        <v>42188</v>
      </c>
      <c r="C611" s="10">
        <f>VLOOKUP(Orders!B611, Dates!A:B, 2, FALSE)</f>
        <v>6</v>
      </c>
      <c r="D611">
        <v>4</v>
      </c>
      <c r="E611" s="2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 t="s">
        <v>1059</v>
      </c>
      <c r="T611" t="s">
        <v>1058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3">
      <c r="A612">
        <v>9681</v>
      </c>
      <c r="B612" s="2">
        <v>42146</v>
      </c>
      <c r="C612" s="10">
        <f>VLOOKUP(Orders!B612, Dates!A:B, 2, FALSE)</f>
        <v>6</v>
      </c>
      <c r="D612">
        <v>4</v>
      </c>
      <c r="E612" s="2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 t="s">
        <v>1059</v>
      </c>
      <c r="T612" t="s">
        <v>1058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3">
      <c r="A613">
        <v>60868</v>
      </c>
      <c r="B613" s="2">
        <v>42922</v>
      </c>
      <c r="C613" s="10">
        <f>VLOOKUP(Orders!B613, Dates!A:B, 2, FALSE)</f>
        <v>5</v>
      </c>
      <c r="D613">
        <v>4</v>
      </c>
      <c r="E613" s="2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 t="s">
        <v>1047</v>
      </c>
      <c r="T613" t="s">
        <v>1046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3">
      <c r="A614">
        <v>53231</v>
      </c>
      <c r="B614" s="2">
        <v>42782</v>
      </c>
      <c r="C614" s="10">
        <f>VLOOKUP(Orders!B614, Dates!A:B, 2, FALSE)</f>
        <v>5</v>
      </c>
      <c r="D614">
        <v>4</v>
      </c>
      <c r="E614" s="2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 t="s">
        <v>1063</v>
      </c>
      <c r="T614" t="s">
        <v>1111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3">
      <c r="A615">
        <v>52601</v>
      </c>
      <c r="B615" s="2">
        <v>42888</v>
      </c>
      <c r="C615" s="10">
        <f>VLOOKUP(Orders!B615, Dates!A:B, 2, FALSE)</f>
        <v>6</v>
      </c>
      <c r="D615">
        <v>4</v>
      </c>
      <c r="E615" s="2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 t="s">
        <v>1047</v>
      </c>
      <c r="T615" t="s">
        <v>1046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3">
      <c r="A616">
        <v>4660</v>
      </c>
      <c r="B616" s="2">
        <v>42280</v>
      </c>
      <c r="C616" s="10">
        <f>VLOOKUP(Orders!B616, Dates!A:B, 2, FALSE)</f>
        <v>7</v>
      </c>
      <c r="D616">
        <v>4</v>
      </c>
      <c r="E616" s="2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 t="s">
        <v>1047</v>
      </c>
      <c r="T616" t="s">
        <v>1046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3">
      <c r="A617">
        <v>3539</v>
      </c>
      <c r="B617" s="2">
        <v>42056</v>
      </c>
      <c r="C617" s="10">
        <f>VLOOKUP(Orders!B617, Dates!A:B, 2, FALSE)</f>
        <v>7</v>
      </c>
      <c r="D617">
        <v>4</v>
      </c>
      <c r="E617" s="2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 t="s">
        <v>1059</v>
      </c>
      <c r="T617" t="s">
        <v>1058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3">
      <c r="A618">
        <v>53231</v>
      </c>
      <c r="B618" s="2">
        <v>42782</v>
      </c>
      <c r="C618" s="10">
        <f>VLOOKUP(Orders!B618, Dates!A:B, 2, FALSE)</f>
        <v>5</v>
      </c>
      <c r="D618">
        <v>4</v>
      </c>
      <c r="E618" s="2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 t="s">
        <v>1059</v>
      </c>
      <c r="T618" t="s">
        <v>1058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3">
      <c r="A619">
        <v>54488</v>
      </c>
      <c r="B619" s="2">
        <v>42889</v>
      </c>
      <c r="C619" s="10">
        <f>VLOOKUP(Orders!B619, Dates!A:B, 2, FALSE)</f>
        <v>7</v>
      </c>
      <c r="D619">
        <v>4</v>
      </c>
      <c r="E619" s="2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 t="s">
        <v>1059</v>
      </c>
      <c r="T619" t="s">
        <v>1058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3">
      <c r="A620">
        <v>6776</v>
      </c>
      <c r="B620" s="2">
        <v>42251</v>
      </c>
      <c r="C620" s="10">
        <f>VLOOKUP(Orders!B620, Dates!A:B, 2, FALSE)</f>
        <v>6</v>
      </c>
      <c r="D620">
        <v>4</v>
      </c>
      <c r="E620" s="2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 t="s">
        <v>1047</v>
      </c>
      <c r="T620" t="s">
        <v>1046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3">
      <c r="A621">
        <v>52549</v>
      </c>
      <c r="B621" s="2">
        <v>42888</v>
      </c>
      <c r="C621" s="10">
        <f>VLOOKUP(Orders!B621, Dates!A:B, 2, FALSE)</f>
        <v>6</v>
      </c>
      <c r="D621">
        <v>4</v>
      </c>
      <c r="E621" s="2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 t="s">
        <v>1047</v>
      </c>
      <c r="T621" t="s">
        <v>1046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3">
      <c r="A622">
        <v>60361</v>
      </c>
      <c r="B622" s="2">
        <v>42886</v>
      </c>
      <c r="C622" s="10">
        <f>VLOOKUP(Orders!B622, Dates!A:B, 2, FALSE)</f>
        <v>4</v>
      </c>
      <c r="D622">
        <v>4</v>
      </c>
      <c r="E622" s="2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 t="s">
        <v>1059</v>
      </c>
      <c r="T622" t="s">
        <v>1058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3">
      <c r="A623">
        <v>8470</v>
      </c>
      <c r="B623" s="2">
        <v>42099</v>
      </c>
      <c r="C623" s="10">
        <f>VLOOKUP(Orders!B623, Dates!A:B, 2, FALSE)</f>
        <v>1</v>
      </c>
      <c r="D623">
        <v>4</v>
      </c>
      <c r="E623" s="2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 t="s">
        <v>1051</v>
      </c>
      <c r="T623" t="s">
        <v>1069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3">
      <c r="A624">
        <v>5712</v>
      </c>
      <c r="B624" s="2">
        <v>42088</v>
      </c>
      <c r="C624" s="10">
        <f>VLOOKUP(Orders!B624, Dates!A:B, 2, FALSE)</f>
        <v>4</v>
      </c>
      <c r="D624">
        <v>4</v>
      </c>
      <c r="E624" s="2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 t="s">
        <v>1061</v>
      </c>
      <c r="T624" t="s">
        <v>1060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3">
      <c r="A625">
        <v>9309</v>
      </c>
      <c r="B625" s="2">
        <v>42140</v>
      </c>
      <c r="C625" s="10">
        <f>VLOOKUP(Orders!B625, Dates!A:B, 2, FALSE)</f>
        <v>7</v>
      </c>
      <c r="D625">
        <v>4</v>
      </c>
      <c r="E625" s="2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 t="s">
        <v>1077</v>
      </c>
      <c r="T625" t="s">
        <v>1090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3">
      <c r="A626">
        <v>8095</v>
      </c>
      <c r="B626" s="2">
        <v>42123</v>
      </c>
      <c r="C626" s="10">
        <f>VLOOKUP(Orders!B626, Dates!A:B, 2, FALSE)</f>
        <v>4</v>
      </c>
      <c r="D626">
        <v>4</v>
      </c>
      <c r="E626" s="2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 t="s">
        <v>1051</v>
      </c>
      <c r="T626" t="s">
        <v>1124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3">
      <c r="A627">
        <v>5895</v>
      </c>
      <c r="B627" s="2">
        <v>42091</v>
      </c>
      <c r="C627" s="10">
        <f>VLOOKUP(Orders!B627, Dates!A:B, 2, FALSE)</f>
        <v>7</v>
      </c>
      <c r="D627">
        <v>2</v>
      </c>
      <c r="E627" s="2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 t="s">
        <v>1059</v>
      </c>
      <c r="T627" t="s">
        <v>1058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3">
      <c r="A628">
        <v>3130</v>
      </c>
      <c r="B628" s="2">
        <v>42050</v>
      </c>
      <c r="C628" s="10">
        <f>VLOOKUP(Orders!B628, Dates!A:B, 2, FALSE)</f>
        <v>1</v>
      </c>
      <c r="D628">
        <v>2</v>
      </c>
      <c r="E628" s="2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 t="s">
        <v>1059</v>
      </c>
      <c r="T628" t="s">
        <v>1058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3">
      <c r="A629">
        <v>51911</v>
      </c>
      <c r="B629" s="2">
        <v>42762</v>
      </c>
      <c r="C629" s="10">
        <f>VLOOKUP(Orders!B629, Dates!A:B, 2, FALSE)</f>
        <v>6</v>
      </c>
      <c r="D629">
        <v>2</v>
      </c>
      <c r="E629" s="2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 t="s">
        <v>1045</v>
      </c>
      <c r="T629" t="s">
        <v>1044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3">
      <c r="A630">
        <v>58239</v>
      </c>
      <c r="B630" s="2">
        <v>42855</v>
      </c>
      <c r="C630" s="10">
        <f>VLOOKUP(Orders!B630, Dates!A:B, 2, FALSE)</f>
        <v>1</v>
      </c>
      <c r="D630">
        <v>2</v>
      </c>
      <c r="E630" s="2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 t="s">
        <v>1045</v>
      </c>
      <c r="T630" t="s">
        <v>1044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3">
      <c r="A631">
        <v>56678</v>
      </c>
      <c r="B631" s="2">
        <v>42920</v>
      </c>
      <c r="C631" s="10">
        <f>VLOOKUP(Orders!B631, Dates!A:B, 2, FALSE)</f>
        <v>3</v>
      </c>
      <c r="D631">
        <v>2</v>
      </c>
      <c r="E631" s="2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 t="s">
        <v>1045</v>
      </c>
      <c r="T631" t="s">
        <v>1044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3">
      <c r="A632">
        <v>53202</v>
      </c>
      <c r="B632" s="2">
        <v>42781</v>
      </c>
      <c r="C632" s="10">
        <f>VLOOKUP(Orders!B632, Dates!A:B, 2, FALSE)</f>
        <v>4</v>
      </c>
      <c r="D632">
        <v>2</v>
      </c>
      <c r="E632" s="2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 t="s">
        <v>1055</v>
      </c>
      <c r="T632" t="s">
        <v>1054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3">
      <c r="A633">
        <v>58738</v>
      </c>
      <c r="B633" s="2">
        <v>42921</v>
      </c>
      <c r="C633" s="10">
        <f>VLOOKUP(Orders!B633, Dates!A:B, 2, FALSE)</f>
        <v>4</v>
      </c>
      <c r="D633">
        <v>2</v>
      </c>
      <c r="E633" s="2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 t="s">
        <v>1055</v>
      </c>
      <c r="T633" t="s">
        <v>1054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3">
      <c r="A634">
        <v>56260</v>
      </c>
      <c r="B634" s="2">
        <v>42739</v>
      </c>
      <c r="C634" s="10">
        <f>VLOOKUP(Orders!B634, Dates!A:B, 2, FALSE)</f>
        <v>4</v>
      </c>
      <c r="D634">
        <v>2</v>
      </c>
      <c r="E634" s="2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 t="s">
        <v>1055</v>
      </c>
      <c r="T634" t="s">
        <v>1054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3">
      <c r="A635">
        <v>5042</v>
      </c>
      <c r="B635" s="2">
        <v>42078</v>
      </c>
      <c r="C635" s="10">
        <f>VLOOKUP(Orders!B635, Dates!A:B, 2, FALSE)</f>
        <v>1</v>
      </c>
      <c r="D635">
        <v>2</v>
      </c>
      <c r="E635" s="2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 t="s">
        <v>1059</v>
      </c>
      <c r="T635" t="s">
        <v>1058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3">
      <c r="A636">
        <v>53202</v>
      </c>
      <c r="B636" s="2">
        <v>42781</v>
      </c>
      <c r="C636" s="10">
        <f>VLOOKUP(Orders!B636, Dates!A:B, 2, FALSE)</f>
        <v>4</v>
      </c>
      <c r="D636">
        <v>2</v>
      </c>
      <c r="E636" s="2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 t="s">
        <v>1047</v>
      </c>
      <c r="T636" t="s">
        <v>1046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3">
      <c r="A637">
        <v>55511</v>
      </c>
      <c r="B637" s="2">
        <v>42815</v>
      </c>
      <c r="C637" s="10">
        <f>VLOOKUP(Orders!B637, Dates!A:B, 2, FALSE)</f>
        <v>3</v>
      </c>
      <c r="D637">
        <v>2</v>
      </c>
      <c r="E637" s="2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 t="s">
        <v>1059</v>
      </c>
      <c r="T637" t="s">
        <v>1058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3">
      <c r="A638">
        <v>54128</v>
      </c>
      <c r="B638" s="2">
        <v>42738</v>
      </c>
      <c r="C638" s="10">
        <f>VLOOKUP(Orders!B638, Dates!A:B, 2, FALSE)</f>
        <v>3</v>
      </c>
      <c r="D638">
        <v>2</v>
      </c>
      <c r="E638" s="2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 t="s">
        <v>1051</v>
      </c>
      <c r="T638" t="s">
        <v>1125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3">
      <c r="A639">
        <v>52576</v>
      </c>
      <c r="B639" s="2">
        <v>42888</v>
      </c>
      <c r="C639" s="10">
        <f>VLOOKUP(Orders!B639, Dates!A:B, 2, FALSE)</f>
        <v>6</v>
      </c>
      <c r="D639">
        <v>2</v>
      </c>
      <c r="E639" s="2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 t="s">
        <v>1059</v>
      </c>
      <c r="T639" t="s">
        <v>1058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3">
      <c r="A640">
        <v>53202</v>
      </c>
      <c r="B640" s="2">
        <v>42781</v>
      </c>
      <c r="C640" s="10">
        <f>VLOOKUP(Orders!B640, Dates!A:B, 2, FALSE)</f>
        <v>4</v>
      </c>
      <c r="D640">
        <v>2</v>
      </c>
      <c r="E640" s="2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 t="s">
        <v>1051</v>
      </c>
      <c r="T640" t="s">
        <v>1085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3">
      <c r="A641">
        <v>53540</v>
      </c>
      <c r="B641" s="2">
        <v>42786</v>
      </c>
      <c r="C641" s="10">
        <f>VLOOKUP(Orders!B641, Dates!A:B, 2, FALSE)</f>
        <v>2</v>
      </c>
      <c r="D641">
        <v>4</v>
      </c>
      <c r="E641" s="2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 t="s">
        <v>1055</v>
      </c>
      <c r="T641" t="s">
        <v>1054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3">
      <c r="A642">
        <v>53069</v>
      </c>
      <c r="B642" s="2">
        <v>42779</v>
      </c>
      <c r="C642" s="10">
        <f>VLOOKUP(Orders!B642, Dates!A:B, 2, FALSE)</f>
        <v>2</v>
      </c>
      <c r="D642">
        <v>4</v>
      </c>
      <c r="E642" s="2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 t="s">
        <v>1055</v>
      </c>
      <c r="T642" t="s">
        <v>1054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3">
      <c r="A643">
        <v>57570</v>
      </c>
      <c r="B643" s="2">
        <v>42845</v>
      </c>
      <c r="C643" s="10">
        <f>VLOOKUP(Orders!B643, Dates!A:B, 2, FALSE)</f>
        <v>5</v>
      </c>
      <c r="D643">
        <v>4</v>
      </c>
      <c r="E643" s="2">
        <f t="shared" ref="E643:E706" si="40">WORKDAY(B643,D643)</f>
        <v>42851</v>
      </c>
      <c r="F643">
        <v>1</v>
      </c>
      <c r="G643" t="s">
        <v>62</v>
      </c>
      <c r="H643" t="str">
        <f t="shared" ref="H643:H706" si="41">IF(AND(F643=0,G643="Same Day"),"Same Day - On Time","Other")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 t="s">
        <v>1055</v>
      </c>
      <c r="T643" t="s">
        <v>1054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3">
      <c r="A644">
        <v>5154</v>
      </c>
      <c r="B644" s="2">
        <v>42080</v>
      </c>
      <c r="C644" s="10">
        <f>VLOOKUP(Orders!B644, Dates!A:B, 2, FALSE)</f>
        <v>3</v>
      </c>
      <c r="D644">
        <v>4</v>
      </c>
      <c r="E644" s="2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 t="s">
        <v>1055</v>
      </c>
      <c r="T644" t="s">
        <v>1054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3">
      <c r="A645">
        <v>9122</v>
      </c>
      <c r="B645" s="2">
        <v>42138</v>
      </c>
      <c r="C645" s="10">
        <f>VLOOKUP(Orders!B645, Dates!A:B, 2, FALSE)</f>
        <v>5</v>
      </c>
      <c r="D645">
        <v>4</v>
      </c>
      <c r="E645" s="2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 t="s">
        <v>1055</v>
      </c>
      <c r="T645" t="s">
        <v>1054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3">
      <c r="A646">
        <v>4427</v>
      </c>
      <c r="B646" s="2">
        <v>42158</v>
      </c>
      <c r="C646" s="10">
        <f>VLOOKUP(Orders!B646, Dates!A:B, 2, FALSE)</f>
        <v>4</v>
      </c>
      <c r="D646">
        <v>4</v>
      </c>
      <c r="E646" s="2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 t="s">
        <v>1055</v>
      </c>
      <c r="T646" t="s">
        <v>1054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3">
      <c r="A647">
        <v>9340</v>
      </c>
      <c r="B647" s="2">
        <v>42141</v>
      </c>
      <c r="C647" s="10">
        <f>VLOOKUP(Orders!B647, Dates!A:B, 2, FALSE)</f>
        <v>1</v>
      </c>
      <c r="D647">
        <v>4</v>
      </c>
      <c r="E647" s="2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 t="s">
        <v>1055</v>
      </c>
      <c r="T647" t="s">
        <v>1054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3">
      <c r="A648">
        <v>9331</v>
      </c>
      <c r="B648" s="2">
        <v>42141</v>
      </c>
      <c r="C648" s="10">
        <f>VLOOKUP(Orders!B648, Dates!A:B, 2, FALSE)</f>
        <v>1</v>
      </c>
      <c r="D648">
        <v>4</v>
      </c>
      <c r="E648" s="2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 t="s">
        <v>1055</v>
      </c>
      <c r="T648" t="s">
        <v>1054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3">
      <c r="A649">
        <v>58315</v>
      </c>
      <c r="B649" s="2">
        <v>42740</v>
      </c>
      <c r="C649" s="10">
        <f>VLOOKUP(Orders!B649, Dates!A:B, 2, FALSE)</f>
        <v>5</v>
      </c>
      <c r="D649">
        <v>4</v>
      </c>
      <c r="E649" s="2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 t="s">
        <v>1055</v>
      </c>
      <c r="T649" t="s">
        <v>1054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3">
      <c r="A650">
        <v>54572</v>
      </c>
      <c r="B650" s="2">
        <v>42919</v>
      </c>
      <c r="C650" s="10">
        <f>VLOOKUP(Orders!B650, Dates!A:B, 2, FALSE)</f>
        <v>2</v>
      </c>
      <c r="D650">
        <v>4</v>
      </c>
      <c r="E650" s="2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 t="s">
        <v>1055</v>
      </c>
      <c r="T650" t="s">
        <v>1054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3">
      <c r="A651">
        <v>51746</v>
      </c>
      <c r="B651" s="2">
        <v>42760</v>
      </c>
      <c r="C651" s="10">
        <f>VLOOKUP(Orders!B651, Dates!A:B, 2, FALSE)</f>
        <v>4</v>
      </c>
      <c r="D651">
        <v>4</v>
      </c>
      <c r="E651" s="2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 t="s">
        <v>1047</v>
      </c>
      <c r="T651" t="s">
        <v>1046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3">
      <c r="A652">
        <v>4269</v>
      </c>
      <c r="B652" s="2">
        <v>42097</v>
      </c>
      <c r="C652" s="10">
        <f>VLOOKUP(Orders!B652, Dates!A:B, 2, FALSE)</f>
        <v>6</v>
      </c>
      <c r="D652">
        <v>4</v>
      </c>
      <c r="E652" s="2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 t="s">
        <v>1059</v>
      </c>
      <c r="T652" t="s">
        <v>1058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3">
      <c r="A653">
        <v>61346</v>
      </c>
      <c r="B653" s="2">
        <v>42900</v>
      </c>
      <c r="C653" s="10">
        <f>VLOOKUP(Orders!B653, Dates!A:B, 2, FALSE)</f>
        <v>4</v>
      </c>
      <c r="D653">
        <v>4</v>
      </c>
      <c r="E653" s="2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 t="s">
        <v>1047</v>
      </c>
      <c r="T653" t="s">
        <v>1046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3">
      <c r="A654">
        <v>1999</v>
      </c>
      <c r="B654" s="2">
        <v>42034</v>
      </c>
      <c r="C654" s="10">
        <f>VLOOKUP(Orders!B654, Dates!A:B, 2, FALSE)</f>
        <v>6</v>
      </c>
      <c r="D654">
        <v>4</v>
      </c>
      <c r="E654" s="2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 t="s">
        <v>1059</v>
      </c>
      <c r="T654" t="s">
        <v>1058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3">
      <c r="A655">
        <v>53576</v>
      </c>
      <c r="B655" s="2">
        <v>42787</v>
      </c>
      <c r="C655" s="10">
        <f>VLOOKUP(Orders!B655, Dates!A:B, 2, FALSE)</f>
        <v>3</v>
      </c>
      <c r="D655">
        <v>4</v>
      </c>
      <c r="E655" s="2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 t="s">
        <v>1063</v>
      </c>
      <c r="T655" t="s">
        <v>1078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3">
      <c r="A656">
        <v>57152</v>
      </c>
      <c r="B656" s="2">
        <v>42839</v>
      </c>
      <c r="C656" s="10">
        <f>VLOOKUP(Orders!B656, Dates!A:B, 2, FALSE)</f>
        <v>6</v>
      </c>
      <c r="D656">
        <v>4</v>
      </c>
      <c r="E656" s="2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 t="s">
        <v>1059</v>
      </c>
      <c r="T656" t="s">
        <v>1058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3">
      <c r="A657">
        <v>51674</v>
      </c>
      <c r="B657" s="2">
        <v>42759</v>
      </c>
      <c r="C657" s="10">
        <f>VLOOKUP(Orders!B657, Dates!A:B, 2, FALSE)</f>
        <v>3</v>
      </c>
      <c r="D657">
        <v>4</v>
      </c>
      <c r="E657" s="2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 t="s">
        <v>1063</v>
      </c>
      <c r="T657" t="s">
        <v>1081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3">
      <c r="A658">
        <v>55336</v>
      </c>
      <c r="B658" s="2">
        <v>42812</v>
      </c>
      <c r="C658" s="10">
        <f>VLOOKUP(Orders!B658, Dates!A:B, 2, FALSE)</f>
        <v>7</v>
      </c>
      <c r="D658">
        <v>4</v>
      </c>
      <c r="E658" s="2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 t="s">
        <v>1047</v>
      </c>
      <c r="T658" t="s">
        <v>1046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3">
      <c r="A659">
        <v>53810</v>
      </c>
      <c r="B659" s="2">
        <v>42790</v>
      </c>
      <c r="C659" s="10">
        <f>VLOOKUP(Orders!B659, Dates!A:B, 2, FALSE)</f>
        <v>6</v>
      </c>
      <c r="D659">
        <v>4</v>
      </c>
      <c r="E659" s="2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 t="s">
        <v>1047</v>
      </c>
      <c r="T659" t="s">
        <v>1046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3">
      <c r="A660">
        <v>59301</v>
      </c>
      <c r="B660" s="2">
        <v>42870</v>
      </c>
      <c r="C660" s="10">
        <f>VLOOKUP(Orders!B660, Dates!A:B, 2, FALSE)</f>
        <v>2</v>
      </c>
      <c r="D660">
        <v>4</v>
      </c>
      <c r="E660" s="2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 t="s">
        <v>1059</v>
      </c>
      <c r="T660" t="s">
        <v>1058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3">
      <c r="A661">
        <v>8410</v>
      </c>
      <c r="B661" s="2">
        <v>42068</v>
      </c>
      <c r="C661" s="10">
        <f>VLOOKUP(Orders!B661, Dates!A:B, 2, FALSE)</f>
        <v>5</v>
      </c>
      <c r="D661">
        <v>4</v>
      </c>
      <c r="E661" s="2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 t="s">
        <v>1059</v>
      </c>
      <c r="T661" t="s">
        <v>1058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3">
      <c r="A662">
        <v>8123</v>
      </c>
      <c r="B662" s="2">
        <v>42123</v>
      </c>
      <c r="C662" s="10">
        <f>VLOOKUP(Orders!B662, Dates!A:B, 2, FALSE)</f>
        <v>4</v>
      </c>
      <c r="D662">
        <v>4</v>
      </c>
      <c r="E662" s="2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 t="s">
        <v>1059</v>
      </c>
      <c r="T662" t="s">
        <v>1058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3">
      <c r="A663">
        <v>60567</v>
      </c>
      <c r="B663" s="2">
        <v>42800</v>
      </c>
      <c r="C663" s="10">
        <f>VLOOKUP(Orders!B663, Dates!A:B, 2, FALSE)</f>
        <v>2</v>
      </c>
      <c r="D663">
        <v>4</v>
      </c>
      <c r="E663" s="2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 t="s">
        <v>1059</v>
      </c>
      <c r="T663" t="s">
        <v>1058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3">
      <c r="A664">
        <v>2203</v>
      </c>
      <c r="B664" s="2">
        <v>42037</v>
      </c>
      <c r="C664" s="10">
        <f>VLOOKUP(Orders!B664, Dates!A:B, 2, FALSE)</f>
        <v>2</v>
      </c>
      <c r="D664">
        <v>4</v>
      </c>
      <c r="E664" s="2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 t="s">
        <v>1059</v>
      </c>
      <c r="T664" t="s">
        <v>1058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3">
      <c r="A665">
        <v>3527</v>
      </c>
      <c r="B665" s="2">
        <v>42056</v>
      </c>
      <c r="C665" s="10">
        <f>VLOOKUP(Orders!B665, Dates!A:B, 2, FALSE)</f>
        <v>7</v>
      </c>
      <c r="D665">
        <v>4</v>
      </c>
      <c r="E665" s="2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 t="s">
        <v>1063</v>
      </c>
      <c r="T665" t="s">
        <v>1111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3">
      <c r="A666">
        <v>2428</v>
      </c>
      <c r="B666" s="2">
        <v>42126</v>
      </c>
      <c r="C666" s="10">
        <f>VLOOKUP(Orders!B666, Dates!A:B, 2, FALSE)</f>
        <v>7</v>
      </c>
      <c r="D666">
        <v>4</v>
      </c>
      <c r="E666" s="2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 t="s">
        <v>1047</v>
      </c>
      <c r="T666" t="s">
        <v>1046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3">
      <c r="A667">
        <v>55174</v>
      </c>
      <c r="B667" s="2">
        <v>42810</v>
      </c>
      <c r="C667" s="10">
        <f>VLOOKUP(Orders!B667, Dates!A:B, 2, FALSE)</f>
        <v>5</v>
      </c>
      <c r="D667">
        <v>4</v>
      </c>
      <c r="E667" s="2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 t="s">
        <v>1059</v>
      </c>
      <c r="T667" t="s">
        <v>1058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3">
      <c r="A668">
        <v>57032</v>
      </c>
      <c r="B668" s="2">
        <v>43073</v>
      </c>
      <c r="C668" s="10">
        <f>VLOOKUP(Orders!B668, Dates!A:B, 2, FALSE)</f>
        <v>2</v>
      </c>
      <c r="D668">
        <v>4</v>
      </c>
      <c r="E668" s="2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 t="s">
        <v>1059</v>
      </c>
      <c r="T668" t="s">
        <v>1058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3">
      <c r="A669">
        <v>10113</v>
      </c>
      <c r="B669" s="2">
        <v>42152</v>
      </c>
      <c r="C669" s="10">
        <f>VLOOKUP(Orders!B669, Dates!A:B, 2, FALSE)</f>
        <v>5</v>
      </c>
      <c r="D669">
        <v>4</v>
      </c>
      <c r="E669" s="2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 t="s">
        <v>1059</v>
      </c>
      <c r="T669" t="s">
        <v>1058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3">
      <c r="A670">
        <v>52250</v>
      </c>
      <c r="B670" s="2">
        <v>42737</v>
      </c>
      <c r="C670" s="10">
        <f>VLOOKUP(Orders!B670, Dates!A:B, 2, FALSE)</f>
        <v>2</v>
      </c>
      <c r="D670">
        <v>4</v>
      </c>
      <c r="E670" s="2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 t="s">
        <v>1059</v>
      </c>
      <c r="T670" t="s">
        <v>1058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3">
      <c r="A671">
        <v>8906</v>
      </c>
      <c r="B671" s="2">
        <v>42282</v>
      </c>
      <c r="C671" s="10">
        <f>VLOOKUP(Orders!B671, Dates!A:B, 2, FALSE)</f>
        <v>2</v>
      </c>
      <c r="D671">
        <v>4</v>
      </c>
      <c r="E671" s="2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 t="s">
        <v>1059</v>
      </c>
      <c r="T671" t="s">
        <v>1058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3">
      <c r="A672">
        <v>1386</v>
      </c>
      <c r="B672" s="2">
        <v>42025</v>
      </c>
      <c r="C672" s="10">
        <f>VLOOKUP(Orders!B672, Dates!A:B, 2, FALSE)</f>
        <v>4</v>
      </c>
      <c r="D672">
        <v>4</v>
      </c>
      <c r="E672" s="2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 t="s">
        <v>1047</v>
      </c>
      <c r="T672" t="s">
        <v>1046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3">
      <c r="A673">
        <v>59226</v>
      </c>
      <c r="B673" s="2">
        <v>42869</v>
      </c>
      <c r="C673" s="10">
        <f>VLOOKUP(Orders!B673, Dates!A:B, 2, FALSE)</f>
        <v>1</v>
      </c>
      <c r="D673">
        <v>4</v>
      </c>
      <c r="E673" s="2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 t="s">
        <v>1047</v>
      </c>
      <c r="T673" t="s">
        <v>1046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3">
      <c r="A674">
        <v>8847</v>
      </c>
      <c r="B674" s="2">
        <v>42282</v>
      </c>
      <c r="C674" s="10">
        <f>VLOOKUP(Orders!B674, Dates!A:B, 2, FALSE)</f>
        <v>2</v>
      </c>
      <c r="D674">
        <v>4</v>
      </c>
      <c r="E674" s="2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 t="s">
        <v>1059</v>
      </c>
      <c r="T674" t="s">
        <v>1058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3">
      <c r="A675">
        <v>57929</v>
      </c>
      <c r="B675" s="2">
        <v>42850</v>
      </c>
      <c r="C675" s="10">
        <f>VLOOKUP(Orders!B675, Dates!A:B, 2, FALSE)</f>
        <v>3</v>
      </c>
      <c r="D675">
        <v>4</v>
      </c>
      <c r="E675" s="2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 t="s">
        <v>1047</v>
      </c>
      <c r="T675" t="s">
        <v>1046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3">
      <c r="A676">
        <v>53505</v>
      </c>
      <c r="B676" s="2">
        <v>42786</v>
      </c>
      <c r="C676" s="10">
        <f>VLOOKUP(Orders!B676, Dates!A:B, 2, FALSE)</f>
        <v>2</v>
      </c>
      <c r="D676">
        <v>4</v>
      </c>
      <c r="E676" s="2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 t="s">
        <v>1059</v>
      </c>
      <c r="T676" t="s">
        <v>1058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3">
      <c r="A677">
        <v>55636</v>
      </c>
      <c r="B677" s="2">
        <v>42817</v>
      </c>
      <c r="C677" s="10">
        <f>VLOOKUP(Orders!B677, Dates!A:B, 2, FALSE)</f>
        <v>5</v>
      </c>
      <c r="D677">
        <v>4</v>
      </c>
      <c r="E677" s="2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 t="s">
        <v>1063</v>
      </c>
      <c r="T677" t="s">
        <v>1078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3">
      <c r="A678">
        <v>57128</v>
      </c>
      <c r="B678" s="2">
        <v>42838</v>
      </c>
      <c r="C678" s="10">
        <f>VLOOKUP(Orders!B678, Dates!A:B, 2, FALSE)</f>
        <v>5</v>
      </c>
      <c r="D678">
        <v>4</v>
      </c>
      <c r="E678" s="2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 t="s">
        <v>1051</v>
      </c>
      <c r="T678" t="s">
        <v>1074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3">
      <c r="A679">
        <v>8728</v>
      </c>
      <c r="B679" s="2">
        <v>42221</v>
      </c>
      <c r="C679" s="10">
        <f>VLOOKUP(Orders!B679, Dates!A:B, 2, FALSE)</f>
        <v>4</v>
      </c>
      <c r="D679">
        <v>4</v>
      </c>
      <c r="E679" s="2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 t="s">
        <v>1061</v>
      </c>
      <c r="T679" t="s">
        <v>1080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3">
      <c r="A680">
        <v>1105</v>
      </c>
      <c r="B680" s="2">
        <v>42021</v>
      </c>
      <c r="C680" s="10">
        <f>VLOOKUP(Orders!B680, Dates!A:B, 2, FALSE)</f>
        <v>7</v>
      </c>
      <c r="D680">
        <v>4</v>
      </c>
      <c r="E680" s="2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 t="s">
        <v>1051</v>
      </c>
      <c r="T680" t="s">
        <v>1074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3">
      <c r="A681">
        <v>1797</v>
      </c>
      <c r="B681" s="2">
        <v>42031</v>
      </c>
      <c r="C681" s="10">
        <f>VLOOKUP(Orders!B681, Dates!A:B, 2, FALSE)</f>
        <v>3</v>
      </c>
      <c r="D681">
        <v>4</v>
      </c>
      <c r="E681" s="2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 t="s">
        <v>1061</v>
      </c>
      <c r="T681" t="s">
        <v>1066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3">
      <c r="A682">
        <v>1634</v>
      </c>
      <c r="B682" s="2">
        <v>42028</v>
      </c>
      <c r="C682" s="10">
        <f>VLOOKUP(Orders!B682, Dates!A:B, 2, FALSE)</f>
        <v>7</v>
      </c>
      <c r="D682">
        <v>4</v>
      </c>
      <c r="E682" s="2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 t="s">
        <v>1061</v>
      </c>
      <c r="T682" t="s">
        <v>1060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3">
      <c r="A683">
        <v>53576</v>
      </c>
      <c r="B683" s="2">
        <v>42787</v>
      </c>
      <c r="C683" s="10">
        <f>VLOOKUP(Orders!B683, Dates!A:B, 2, FALSE)</f>
        <v>3</v>
      </c>
      <c r="D683">
        <v>4</v>
      </c>
      <c r="E683" s="2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 t="s">
        <v>1049</v>
      </c>
      <c r="T683" t="s">
        <v>1068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3">
      <c r="A684">
        <v>10113</v>
      </c>
      <c r="B684" s="2">
        <v>42152</v>
      </c>
      <c r="C684" s="10">
        <f>VLOOKUP(Orders!B684, Dates!A:B, 2, FALSE)</f>
        <v>5</v>
      </c>
      <c r="D684">
        <v>4</v>
      </c>
      <c r="E684" s="2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 t="s">
        <v>1061</v>
      </c>
      <c r="T684" t="s">
        <v>1092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3">
      <c r="A685">
        <v>6176</v>
      </c>
      <c r="B685" s="2">
        <v>42008</v>
      </c>
      <c r="C685" s="10">
        <f>VLOOKUP(Orders!B685, Dates!A:B, 2, FALSE)</f>
        <v>1</v>
      </c>
      <c r="D685">
        <v>4</v>
      </c>
      <c r="E685" s="2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 t="s">
        <v>1055</v>
      </c>
      <c r="T685" t="s">
        <v>1054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3">
      <c r="A686">
        <v>60460</v>
      </c>
      <c r="B686" s="2">
        <v>42741</v>
      </c>
      <c r="C686" s="10">
        <f>VLOOKUP(Orders!B686, Dates!A:B, 2, FALSE)</f>
        <v>6</v>
      </c>
      <c r="D686">
        <v>4</v>
      </c>
      <c r="E686" s="2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 t="s">
        <v>1055</v>
      </c>
      <c r="T686" t="s">
        <v>1054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3">
      <c r="A687">
        <v>580</v>
      </c>
      <c r="B687" s="2">
        <v>42248</v>
      </c>
      <c r="C687" s="10">
        <f>VLOOKUP(Orders!B687, Dates!A:B, 2, FALSE)</f>
        <v>3</v>
      </c>
      <c r="D687">
        <v>4</v>
      </c>
      <c r="E687" s="2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 t="s">
        <v>1055</v>
      </c>
      <c r="T687" t="s">
        <v>1054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3">
      <c r="A688">
        <v>56244</v>
      </c>
      <c r="B688" s="2">
        <v>42739</v>
      </c>
      <c r="C688" s="10">
        <f>VLOOKUP(Orders!B688, Dates!A:B, 2, FALSE)</f>
        <v>4</v>
      </c>
      <c r="D688">
        <v>4</v>
      </c>
      <c r="E688" s="2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 t="s">
        <v>1055</v>
      </c>
      <c r="T688" t="s">
        <v>1054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3">
      <c r="A689">
        <v>6522</v>
      </c>
      <c r="B689" s="2">
        <v>42159</v>
      </c>
      <c r="C689" s="10">
        <f>VLOOKUP(Orders!B689, Dates!A:B, 2, FALSE)</f>
        <v>5</v>
      </c>
      <c r="D689">
        <v>4</v>
      </c>
      <c r="E689" s="2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 t="s">
        <v>1055</v>
      </c>
      <c r="T689" t="s">
        <v>1054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3">
      <c r="A690">
        <v>58298</v>
      </c>
      <c r="B690" s="2">
        <v>42740</v>
      </c>
      <c r="C690" s="10">
        <f>VLOOKUP(Orders!B690, Dates!A:B, 2, FALSE)</f>
        <v>5</v>
      </c>
      <c r="D690">
        <v>4</v>
      </c>
      <c r="E690" s="2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 t="s">
        <v>1055</v>
      </c>
      <c r="T690" t="s">
        <v>1054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3">
      <c r="A691">
        <v>3625</v>
      </c>
      <c r="B691" s="2">
        <v>42057</v>
      </c>
      <c r="C691" s="10">
        <f>VLOOKUP(Orders!B691, Dates!A:B, 2, FALSE)</f>
        <v>1</v>
      </c>
      <c r="D691">
        <v>4</v>
      </c>
      <c r="E691" s="2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 t="s">
        <v>1047</v>
      </c>
      <c r="T691" t="s">
        <v>1046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3">
      <c r="A692">
        <v>52321</v>
      </c>
      <c r="B692" s="2">
        <v>42768</v>
      </c>
      <c r="C692" s="10">
        <f>VLOOKUP(Orders!B692, Dates!A:B, 2, FALSE)</f>
        <v>5</v>
      </c>
      <c r="D692">
        <v>4</v>
      </c>
      <c r="E692" s="2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 t="s">
        <v>1059</v>
      </c>
      <c r="T692" t="s">
        <v>1058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3">
      <c r="A693">
        <v>58896</v>
      </c>
      <c r="B693" s="2">
        <v>42983</v>
      </c>
      <c r="C693" s="10">
        <f>VLOOKUP(Orders!B693, Dates!A:B, 2, FALSE)</f>
        <v>3</v>
      </c>
      <c r="D693">
        <v>4</v>
      </c>
      <c r="E693" s="2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 t="s">
        <v>1059</v>
      </c>
      <c r="T693" t="s">
        <v>1058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3">
      <c r="A694">
        <v>5919</v>
      </c>
      <c r="B694" s="2">
        <v>42091</v>
      </c>
      <c r="C694" s="10">
        <f>VLOOKUP(Orders!B694, Dates!A:B, 2, FALSE)</f>
        <v>7</v>
      </c>
      <c r="D694">
        <v>4</v>
      </c>
      <c r="E694" s="2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 t="s">
        <v>1063</v>
      </c>
      <c r="T694" t="s">
        <v>1078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3">
      <c r="A695">
        <v>52772</v>
      </c>
      <c r="B695" s="2">
        <v>42980</v>
      </c>
      <c r="C695" s="10">
        <f>VLOOKUP(Orders!B695, Dates!A:B, 2, FALSE)</f>
        <v>7</v>
      </c>
      <c r="D695">
        <v>4</v>
      </c>
      <c r="E695" s="2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 t="s">
        <v>1059</v>
      </c>
      <c r="T695" t="s">
        <v>1058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3">
      <c r="A696">
        <v>9063</v>
      </c>
      <c r="B696" s="2">
        <v>42137</v>
      </c>
      <c r="C696" s="10">
        <f>VLOOKUP(Orders!B696, Dates!A:B, 2, FALSE)</f>
        <v>4</v>
      </c>
      <c r="D696">
        <v>4</v>
      </c>
      <c r="E696" s="2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 t="s">
        <v>1063</v>
      </c>
      <c r="T696" t="s">
        <v>1062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3">
      <c r="A697">
        <v>61419</v>
      </c>
      <c r="B697" s="2">
        <v>42901</v>
      </c>
      <c r="C697" s="10">
        <f>VLOOKUP(Orders!B697, Dates!A:B, 2, FALSE)</f>
        <v>5</v>
      </c>
      <c r="D697">
        <v>4</v>
      </c>
      <c r="E697" s="2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 t="s">
        <v>1059</v>
      </c>
      <c r="T697" t="s">
        <v>1058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3">
      <c r="A698">
        <v>5919</v>
      </c>
      <c r="B698" s="2">
        <v>42091</v>
      </c>
      <c r="C698" s="10">
        <f>VLOOKUP(Orders!B698, Dates!A:B, 2, FALSE)</f>
        <v>7</v>
      </c>
      <c r="D698">
        <v>4</v>
      </c>
      <c r="E698" s="2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 t="s">
        <v>1047</v>
      </c>
      <c r="T698" t="s">
        <v>1046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3">
      <c r="A699">
        <v>906</v>
      </c>
      <c r="B699" s="2">
        <v>42018</v>
      </c>
      <c r="C699" s="10">
        <f>VLOOKUP(Orders!B699, Dates!A:B, 2, FALSE)</f>
        <v>4</v>
      </c>
      <c r="D699">
        <v>4</v>
      </c>
      <c r="E699" s="2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 t="s">
        <v>1061</v>
      </c>
      <c r="T699" t="s">
        <v>1066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3">
      <c r="A700">
        <v>5479</v>
      </c>
      <c r="B700" s="2">
        <v>42084</v>
      </c>
      <c r="C700" s="10">
        <f>VLOOKUP(Orders!B700, Dates!A:B, 2, FALSE)</f>
        <v>7</v>
      </c>
      <c r="D700">
        <v>4</v>
      </c>
      <c r="E700" s="2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 t="s">
        <v>1049</v>
      </c>
      <c r="T700" t="s">
        <v>1067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3">
      <c r="A701">
        <v>51396</v>
      </c>
      <c r="B701" s="2">
        <v>42755</v>
      </c>
      <c r="C701" s="10">
        <f>VLOOKUP(Orders!B701, Dates!A:B, 2, FALSE)</f>
        <v>6</v>
      </c>
      <c r="D701">
        <v>4</v>
      </c>
      <c r="E701" s="2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 t="s">
        <v>1051</v>
      </c>
      <c r="T701" t="s">
        <v>1050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3">
      <c r="A702">
        <v>10116</v>
      </c>
      <c r="B702" s="2">
        <v>42152</v>
      </c>
      <c r="C702" s="10">
        <f>VLOOKUP(Orders!B702, Dates!A:B, 2, FALSE)</f>
        <v>5</v>
      </c>
      <c r="D702">
        <v>4</v>
      </c>
      <c r="E702" s="2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 t="s">
        <v>1045</v>
      </c>
      <c r="T702" t="s">
        <v>1044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3">
      <c r="A703">
        <v>1756</v>
      </c>
      <c r="B703" s="2">
        <v>42030</v>
      </c>
      <c r="C703" s="10">
        <f>VLOOKUP(Orders!B703, Dates!A:B, 2, FALSE)</f>
        <v>2</v>
      </c>
      <c r="D703">
        <v>4</v>
      </c>
      <c r="E703" s="2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 t="s">
        <v>1045</v>
      </c>
      <c r="T703" t="s">
        <v>1044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3">
      <c r="A704">
        <v>10014</v>
      </c>
      <c r="B704" s="2">
        <v>42151</v>
      </c>
      <c r="C704" s="10">
        <f>VLOOKUP(Orders!B704, Dates!A:B, 2, FALSE)</f>
        <v>4</v>
      </c>
      <c r="D704">
        <v>4</v>
      </c>
      <c r="E704" s="2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 t="s">
        <v>1045</v>
      </c>
      <c r="T704" t="s">
        <v>1044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3">
      <c r="A705">
        <v>1991</v>
      </c>
      <c r="B705" s="2">
        <v>42034</v>
      </c>
      <c r="C705" s="10">
        <f>VLOOKUP(Orders!B705, Dates!A:B, 2, FALSE)</f>
        <v>6</v>
      </c>
      <c r="D705">
        <v>4</v>
      </c>
      <c r="E705" s="2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 t="s">
        <v>1045</v>
      </c>
      <c r="T705" t="s">
        <v>1044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3">
      <c r="A706">
        <v>52533</v>
      </c>
      <c r="B706" s="2">
        <v>42857</v>
      </c>
      <c r="C706" s="10">
        <f>VLOOKUP(Orders!B706, Dates!A:B, 2, FALSE)</f>
        <v>3</v>
      </c>
      <c r="D706">
        <v>4</v>
      </c>
      <c r="E706" s="2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 t="s">
        <v>1055</v>
      </c>
      <c r="T706" t="s">
        <v>1054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3">
      <c r="A707">
        <v>52533</v>
      </c>
      <c r="B707" s="2">
        <v>42857</v>
      </c>
      <c r="C707" s="10">
        <f>VLOOKUP(Orders!B707, Dates!A:B, 2, FALSE)</f>
        <v>3</v>
      </c>
      <c r="D707">
        <v>4</v>
      </c>
      <c r="E707" s="2">
        <f t="shared" ref="E707:E770" si="44">WORKDAY(B707,D707)</f>
        <v>42863</v>
      </c>
      <c r="F707">
        <v>0</v>
      </c>
      <c r="G707" t="s">
        <v>62</v>
      </c>
      <c r="H707" t="str">
        <f t="shared" ref="H707:H770" si="45">IF(AND(F707=0,G707="Same Day"),"Same Day - On Time","Other")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 t="s">
        <v>1055</v>
      </c>
      <c r="T707" t="s">
        <v>1054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3">
      <c r="A708">
        <v>2332</v>
      </c>
      <c r="B708" s="2">
        <v>42096</v>
      </c>
      <c r="C708" s="10">
        <f>VLOOKUP(Orders!B708, Dates!A:B, 2, FALSE)</f>
        <v>5</v>
      </c>
      <c r="D708">
        <v>4</v>
      </c>
      <c r="E708" s="2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 t="s">
        <v>1055</v>
      </c>
      <c r="T708" t="s">
        <v>1054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3">
      <c r="A709">
        <v>10276</v>
      </c>
      <c r="B709" s="2">
        <v>42154</v>
      </c>
      <c r="C709" s="10">
        <f>VLOOKUP(Orders!B709, Dates!A:B, 2, FALSE)</f>
        <v>7</v>
      </c>
      <c r="D709">
        <v>4</v>
      </c>
      <c r="E709" s="2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 t="s">
        <v>1059</v>
      </c>
      <c r="T709" t="s">
        <v>1058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3">
      <c r="A710">
        <v>2911</v>
      </c>
      <c r="B710" s="2">
        <v>42340</v>
      </c>
      <c r="C710" s="10">
        <f>VLOOKUP(Orders!B710, Dates!A:B, 2, FALSE)</f>
        <v>4</v>
      </c>
      <c r="D710">
        <v>4</v>
      </c>
      <c r="E710" s="2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 t="s">
        <v>1059</v>
      </c>
      <c r="T710" t="s">
        <v>1058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3">
      <c r="A711">
        <v>53568</v>
      </c>
      <c r="B711" s="2">
        <v>42786</v>
      </c>
      <c r="C711" s="10">
        <f>VLOOKUP(Orders!B711, Dates!A:B, 2, FALSE)</f>
        <v>2</v>
      </c>
      <c r="D711">
        <v>4</v>
      </c>
      <c r="E711" s="2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 t="s">
        <v>1047</v>
      </c>
      <c r="T711" t="s">
        <v>1046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3">
      <c r="A712">
        <v>53568</v>
      </c>
      <c r="B712" s="2">
        <v>42786</v>
      </c>
      <c r="C712" s="10">
        <f>VLOOKUP(Orders!B712, Dates!A:B, 2, FALSE)</f>
        <v>2</v>
      </c>
      <c r="D712">
        <v>4</v>
      </c>
      <c r="E712" s="2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 t="s">
        <v>1059</v>
      </c>
      <c r="T712" t="s">
        <v>1058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3">
      <c r="A713">
        <v>6783</v>
      </c>
      <c r="B713" s="2">
        <v>42281</v>
      </c>
      <c r="C713" s="10">
        <f>VLOOKUP(Orders!B713, Dates!A:B, 2, FALSE)</f>
        <v>1</v>
      </c>
      <c r="D713">
        <v>2</v>
      </c>
      <c r="E713" s="2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 t="s">
        <v>1045</v>
      </c>
      <c r="T713" t="s">
        <v>1044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3">
      <c r="A714">
        <v>4135</v>
      </c>
      <c r="B714" s="2">
        <v>42038</v>
      </c>
      <c r="C714" s="10">
        <f>VLOOKUP(Orders!B714, Dates!A:B, 2, FALSE)</f>
        <v>3</v>
      </c>
      <c r="D714">
        <v>2</v>
      </c>
      <c r="E714" s="2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 t="s">
        <v>1055</v>
      </c>
      <c r="T714" t="s">
        <v>1054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3">
      <c r="A715">
        <v>4135</v>
      </c>
      <c r="B715" s="2">
        <v>42038</v>
      </c>
      <c r="C715" s="10">
        <f>VLOOKUP(Orders!B715, Dates!A:B, 2, FALSE)</f>
        <v>3</v>
      </c>
      <c r="D715">
        <v>2</v>
      </c>
      <c r="E715" s="2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 t="s">
        <v>1055</v>
      </c>
      <c r="T715" t="s">
        <v>1054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3">
      <c r="A716">
        <v>56973</v>
      </c>
      <c r="B716" s="2">
        <v>43043</v>
      </c>
      <c r="C716" s="10">
        <f>VLOOKUP(Orders!B716, Dates!A:B, 2, FALSE)</f>
        <v>7</v>
      </c>
      <c r="D716">
        <v>2</v>
      </c>
      <c r="E716" s="2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 t="s">
        <v>1055</v>
      </c>
      <c r="T716" t="s">
        <v>1054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3">
      <c r="A717">
        <v>5895</v>
      </c>
      <c r="B717" s="2">
        <v>42091</v>
      </c>
      <c r="C717" s="10">
        <f>VLOOKUP(Orders!B717, Dates!A:B, 2, FALSE)</f>
        <v>7</v>
      </c>
      <c r="D717">
        <v>2</v>
      </c>
      <c r="E717" s="2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 t="s">
        <v>1055</v>
      </c>
      <c r="T717" t="s">
        <v>1054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3">
      <c r="A718">
        <v>56357</v>
      </c>
      <c r="B718" s="2">
        <v>42770</v>
      </c>
      <c r="C718" s="10">
        <f>VLOOKUP(Orders!B718, Dates!A:B, 2, FALSE)</f>
        <v>7</v>
      </c>
      <c r="D718">
        <v>2</v>
      </c>
      <c r="E718" s="2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 t="s">
        <v>1055</v>
      </c>
      <c r="T718" t="s">
        <v>1054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3">
      <c r="A719">
        <v>6326</v>
      </c>
      <c r="B719" s="2">
        <v>42067</v>
      </c>
      <c r="C719" s="10">
        <f>VLOOKUP(Orders!B719, Dates!A:B, 2, FALSE)</f>
        <v>4</v>
      </c>
      <c r="D719">
        <v>2</v>
      </c>
      <c r="E719" s="2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 t="s">
        <v>1055</v>
      </c>
      <c r="T719" t="s">
        <v>1054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3">
      <c r="A720">
        <v>3975</v>
      </c>
      <c r="B720" s="2">
        <v>42063</v>
      </c>
      <c r="C720" s="10">
        <f>VLOOKUP(Orders!B720, Dates!A:B, 2, FALSE)</f>
        <v>7</v>
      </c>
      <c r="D720">
        <v>2</v>
      </c>
      <c r="E720" s="2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 t="s">
        <v>1055</v>
      </c>
      <c r="T720" t="s">
        <v>1054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3">
      <c r="A721">
        <v>8163</v>
      </c>
      <c r="B721" s="2">
        <v>42124</v>
      </c>
      <c r="C721" s="10">
        <f>VLOOKUP(Orders!B721, Dates!A:B, 2, FALSE)</f>
        <v>5</v>
      </c>
      <c r="D721">
        <v>2</v>
      </c>
      <c r="E721" s="2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 t="s">
        <v>1055</v>
      </c>
      <c r="T721" t="s">
        <v>1054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3">
      <c r="A722">
        <v>53413</v>
      </c>
      <c r="B722" s="2">
        <v>42784</v>
      </c>
      <c r="C722" s="10">
        <f>VLOOKUP(Orders!B722, Dates!A:B, 2, FALSE)</f>
        <v>7</v>
      </c>
      <c r="D722">
        <v>2</v>
      </c>
      <c r="E722" s="2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 t="s">
        <v>1055</v>
      </c>
      <c r="T722" t="s">
        <v>1054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3">
      <c r="A723">
        <v>53202</v>
      </c>
      <c r="B723" s="2">
        <v>42781</v>
      </c>
      <c r="C723" s="10">
        <f>VLOOKUP(Orders!B723, Dates!A:B, 2, FALSE)</f>
        <v>4</v>
      </c>
      <c r="D723">
        <v>2</v>
      </c>
      <c r="E723" s="2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 t="s">
        <v>1055</v>
      </c>
      <c r="T723" t="s">
        <v>1054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3">
      <c r="A724">
        <v>3987</v>
      </c>
      <c r="B724" s="2">
        <v>42063</v>
      </c>
      <c r="C724" s="10">
        <f>VLOOKUP(Orders!B724, Dates!A:B, 2, FALSE)</f>
        <v>7</v>
      </c>
      <c r="D724">
        <v>2</v>
      </c>
      <c r="E724" s="2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 t="s">
        <v>1059</v>
      </c>
      <c r="T724" t="s">
        <v>1058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3">
      <c r="A725">
        <v>8578</v>
      </c>
      <c r="B725" s="2">
        <v>42160</v>
      </c>
      <c r="C725" s="10">
        <f>VLOOKUP(Orders!B725, Dates!A:B, 2, FALSE)</f>
        <v>6</v>
      </c>
      <c r="D725">
        <v>2</v>
      </c>
      <c r="E725" s="2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 t="s">
        <v>1047</v>
      </c>
      <c r="T725" t="s">
        <v>1046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3">
      <c r="A726">
        <v>55906</v>
      </c>
      <c r="B726" s="2">
        <v>42821</v>
      </c>
      <c r="C726" s="10">
        <f>VLOOKUP(Orders!B726, Dates!A:B, 2, FALSE)</f>
        <v>2</v>
      </c>
      <c r="D726">
        <v>2</v>
      </c>
      <c r="E726" s="2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 t="s">
        <v>1059</v>
      </c>
      <c r="T726" t="s">
        <v>1058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3">
      <c r="A727">
        <v>10164</v>
      </c>
      <c r="B727" s="2">
        <v>42153</v>
      </c>
      <c r="C727" s="10">
        <f>VLOOKUP(Orders!B727, Dates!A:B, 2, FALSE)</f>
        <v>6</v>
      </c>
      <c r="D727">
        <v>2</v>
      </c>
      <c r="E727" s="2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 t="s">
        <v>1059</v>
      </c>
      <c r="T727" t="s">
        <v>1058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3">
      <c r="A728">
        <v>58239</v>
      </c>
      <c r="B728" s="2">
        <v>42855</v>
      </c>
      <c r="C728" s="10">
        <f>VLOOKUP(Orders!B728, Dates!A:B, 2, FALSE)</f>
        <v>1</v>
      </c>
      <c r="D728">
        <v>2</v>
      </c>
      <c r="E728" s="2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 t="s">
        <v>1047</v>
      </c>
      <c r="T728" t="s">
        <v>1046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3">
      <c r="A729">
        <v>3975</v>
      </c>
      <c r="B729" s="2">
        <v>42063</v>
      </c>
      <c r="C729" s="10">
        <f>VLOOKUP(Orders!B729, Dates!A:B, 2, FALSE)</f>
        <v>7</v>
      </c>
      <c r="D729">
        <v>2</v>
      </c>
      <c r="E729" s="2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 t="s">
        <v>1047</v>
      </c>
      <c r="T729" t="s">
        <v>1046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3">
      <c r="A730">
        <v>54128</v>
      </c>
      <c r="B730" s="2">
        <v>42738</v>
      </c>
      <c r="C730" s="10">
        <f>VLOOKUP(Orders!B730, Dates!A:B, 2, FALSE)</f>
        <v>3</v>
      </c>
      <c r="D730">
        <v>2</v>
      </c>
      <c r="E730" s="2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 t="s">
        <v>1059</v>
      </c>
      <c r="T730" t="s">
        <v>1058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3">
      <c r="A731">
        <v>54128</v>
      </c>
      <c r="B731" s="2">
        <v>42738</v>
      </c>
      <c r="C731" s="10">
        <f>VLOOKUP(Orders!B731, Dates!A:B, 2, FALSE)</f>
        <v>3</v>
      </c>
      <c r="D731">
        <v>2</v>
      </c>
      <c r="E731" s="2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 t="s">
        <v>1059</v>
      </c>
      <c r="T731" t="s">
        <v>1058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3">
      <c r="A732">
        <v>5042</v>
      </c>
      <c r="B732" s="2">
        <v>42078</v>
      </c>
      <c r="C732" s="10">
        <f>VLOOKUP(Orders!B732, Dates!A:B, 2, FALSE)</f>
        <v>1</v>
      </c>
      <c r="D732">
        <v>2</v>
      </c>
      <c r="E732" s="2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 t="s">
        <v>1059</v>
      </c>
      <c r="T732" t="s">
        <v>1058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3">
      <c r="A733">
        <v>51298</v>
      </c>
      <c r="B733" s="2">
        <v>42753</v>
      </c>
      <c r="C733" s="10">
        <f>VLOOKUP(Orders!B733, Dates!A:B, 2, FALSE)</f>
        <v>4</v>
      </c>
      <c r="D733">
        <v>2</v>
      </c>
      <c r="E733" s="2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 t="s">
        <v>1059</v>
      </c>
      <c r="T733" t="s">
        <v>1058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3">
      <c r="A734">
        <v>56317</v>
      </c>
      <c r="B734" s="2">
        <v>42770</v>
      </c>
      <c r="C734" s="10">
        <f>VLOOKUP(Orders!B734, Dates!A:B, 2, FALSE)</f>
        <v>7</v>
      </c>
      <c r="D734">
        <v>2</v>
      </c>
      <c r="E734" s="2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 t="s">
        <v>1045</v>
      </c>
      <c r="T734" t="s">
        <v>1044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3">
      <c r="A735">
        <v>52407</v>
      </c>
      <c r="B735" s="2">
        <v>42827</v>
      </c>
      <c r="C735" s="10">
        <f>VLOOKUP(Orders!B735, Dates!A:B, 2, FALSE)</f>
        <v>1</v>
      </c>
      <c r="D735">
        <v>2</v>
      </c>
      <c r="E735" s="2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 t="s">
        <v>1045</v>
      </c>
      <c r="T735" t="s">
        <v>1044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3">
      <c r="A736">
        <v>8455</v>
      </c>
      <c r="B736" s="2">
        <v>42099</v>
      </c>
      <c r="C736" s="10">
        <f>VLOOKUP(Orders!B736, Dates!A:B, 2, FALSE)</f>
        <v>1</v>
      </c>
      <c r="D736">
        <v>2</v>
      </c>
      <c r="E736" s="2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 t="s">
        <v>1045</v>
      </c>
      <c r="T736" t="s">
        <v>1044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3">
      <c r="A737">
        <v>8455</v>
      </c>
      <c r="B737" s="2">
        <v>42099</v>
      </c>
      <c r="C737" s="10">
        <f>VLOOKUP(Orders!B737, Dates!A:B, 2, FALSE)</f>
        <v>1</v>
      </c>
      <c r="D737">
        <v>2</v>
      </c>
      <c r="E737" s="2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 t="s">
        <v>1045</v>
      </c>
      <c r="T737" t="s">
        <v>1044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3">
      <c r="A738">
        <v>10253</v>
      </c>
      <c r="B738" s="2">
        <v>42154</v>
      </c>
      <c r="C738" s="10">
        <f>VLOOKUP(Orders!B738, Dates!A:B, 2, FALSE)</f>
        <v>7</v>
      </c>
      <c r="D738">
        <v>2</v>
      </c>
      <c r="E738" s="2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 t="s">
        <v>1045</v>
      </c>
      <c r="T738" t="s">
        <v>1044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3">
      <c r="A739">
        <v>53816</v>
      </c>
      <c r="B739" s="2">
        <v>42790</v>
      </c>
      <c r="C739" s="10">
        <f>VLOOKUP(Orders!B739, Dates!A:B, 2, FALSE)</f>
        <v>6</v>
      </c>
      <c r="D739">
        <v>2</v>
      </c>
      <c r="E739" s="2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 t="s">
        <v>1045</v>
      </c>
      <c r="T739" t="s">
        <v>1044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3">
      <c r="A740">
        <v>1077</v>
      </c>
      <c r="B740" s="2">
        <v>42020</v>
      </c>
      <c r="C740" s="10">
        <f>VLOOKUP(Orders!B740, Dates!A:B, 2, FALSE)</f>
        <v>6</v>
      </c>
      <c r="D740">
        <v>2</v>
      </c>
      <c r="E740" s="2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 t="s">
        <v>1045</v>
      </c>
      <c r="T740" t="s">
        <v>1044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3">
      <c r="A741">
        <v>56037</v>
      </c>
      <c r="B741" s="2">
        <v>42822</v>
      </c>
      <c r="C741" s="10">
        <f>VLOOKUP(Orders!B741, Dates!A:B, 2, FALSE)</f>
        <v>3</v>
      </c>
      <c r="D741">
        <v>2</v>
      </c>
      <c r="E741" s="2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 t="s">
        <v>1045</v>
      </c>
      <c r="T741" t="s">
        <v>1044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3">
      <c r="A742">
        <v>8455</v>
      </c>
      <c r="B742" s="2">
        <v>42099</v>
      </c>
      <c r="C742" s="10">
        <f>VLOOKUP(Orders!B742, Dates!A:B, 2, FALSE)</f>
        <v>1</v>
      </c>
      <c r="D742">
        <v>2</v>
      </c>
      <c r="E742" s="2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 t="s">
        <v>1055</v>
      </c>
      <c r="T742" t="s">
        <v>1054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3">
      <c r="A743">
        <v>7884</v>
      </c>
      <c r="B743" s="2">
        <v>42120</v>
      </c>
      <c r="C743" s="10">
        <f>VLOOKUP(Orders!B743, Dates!A:B, 2, FALSE)</f>
        <v>1</v>
      </c>
      <c r="D743">
        <v>2</v>
      </c>
      <c r="E743" s="2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 t="s">
        <v>1055</v>
      </c>
      <c r="T743" t="s">
        <v>1054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3">
      <c r="A744">
        <v>2887</v>
      </c>
      <c r="B744" s="2">
        <v>42340</v>
      </c>
      <c r="C744" s="10">
        <f>VLOOKUP(Orders!B744, Dates!A:B, 2, FALSE)</f>
        <v>4</v>
      </c>
      <c r="D744">
        <v>4</v>
      </c>
      <c r="E744" s="2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 t="s">
        <v>1089</v>
      </c>
      <c r="T744" t="s">
        <v>1088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3">
      <c r="A745">
        <v>1186</v>
      </c>
      <c r="B745" s="2">
        <v>42022</v>
      </c>
      <c r="C745" s="10">
        <f>VLOOKUP(Orders!B745, Dates!A:B, 2, FALSE)</f>
        <v>1</v>
      </c>
      <c r="D745">
        <v>4</v>
      </c>
      <c r="E745" s="2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 t="s">
        <v>1045</v>
      </c>
      <c r="T745" t="s">
        <v>1044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3">
      <c r="A746">
        <v>8488</v>
      </c>
      <c r="B746" s="2">
        <v>42099</v>
      </c>
      <c r="C746" s="10">
        <f>VLOOKUP(Orders!B746, Dates!A:B, 2, FALSE)</f>
        <v>1</v>
      </c>
      <c r="D746">
        <v>4</v>
      </c>
      <c r="E746" s="2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 t="s">
        <v>1045</v>
      </c>
      <c r="T746" t="s">
        <v>1044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3">
      <c r="A747">
        <v>55000</v>
      </c>
      <c r="B747" s="2">
        <v>42807</v>
      </c>
      <c r="C747" s="10">
        <f>VLOOKUP(Orders!B747, Dates!A:B, 2, FALSE)</f>
        <v>2</v>
      </c>
      <c r="D747">
        <v>4</v>
      </c>
      <c r="E747" s="2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 t="s">
        <v>1045</v>
      </c>
      <c r="T747" t="s">
        <v>1044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3">
      <c r="A748">
        <v>55201</v>
      </c>
      <c r="B748" s="2">
        <v>42810</v>
      </c>
      <c r="C748" s="10">
        <f>VLOOKUP(Orders!B748, Dates!A:B, 2, FALSE)</f>
        <v>5</v>
      </c>
      <c r="D748">
        <v>4</v>
      </c>
      <c r="E748" s="2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 t="s">
        <v>1055</v>
      </c>
      <c r="T748" t="s">
        <v>1054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3">
      <c r="A749">
        <v>1186</v>
      </c>
      <c r="B749" s="2">
        <v>42022</v>
      </c>
      <c r="C749" s="10">
        <f>VLOOKUP(Orders!B749, Dates!A:B, 2, FALSE)</f>
        <v>1</v>
      </c>
      <c r="D749">
        <v>4</v>
      </c>
      <c r="E749" s="2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 t="s">
        <v>1055</v>
      </c>
      <c r="T749" t="s">
        <v>1054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3">
      <c r="A750">
        <v>1383</v>
      </c>
      <c r="B750" s="2">
        <v>42025</v>
      </c>
      <c r="C750" s="10">
        <f>VLOOKUP(Orders!B750, Dates!A:B, 2, FALSE)</f>
        <v>4</v>
      </c>
      <c r="D750">
        <v>4</v>
      </c>
      <c r="E750" s="2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 t="s">
        <v>1055</v>
      </c>
      <c r="T750" t="s">
        <v>1054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3">
      <c r="A751">
        <v>53581</v>
      </c>
      <c r="B751" s="2">
        <v>42787</v>
      </c>
      <c r="C751" s="10">
        <f>VLOOKUP(Orders!B751, Dates!A:B, 2, FALSE)</f>
        <v>3</v>
      </c>
      <c r="D751">
        <v>4</v>
      </c>
      <c r="E751" s="2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 t="s">
        <v>1055</v>
      </c>
      <c r="T751" t="s">
        <v>1054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3">
      <c r="A752">
        <v>1383</v>
      </c>
      <c r="B752" s="2">
        <v>42025</v>
      </c>
      <c r="C752" s="10">
        <f>VLOOKUP(Orders!B752, Dates!A:B, 2, FALSE)</f>
        <v>4</v>
      </c>
      <c r="D752">
        <v>4</v>
      </c>
      <c r="E752" s="2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 t="s">
        <v>1055</v>
      </c>
      <c r="T752" t="s">
        <v>1054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3">
      <c r="A753">
        <v>57479</v>
      </c>
      <c r="B753" s="2">
        <v>42844</v>
      </c>
      <c r="C753" s="10">
        <f>VLOOKUP(Orders!B753, Dates!A:B, 2, FALSE)</f>
        <v>4</v>
      </c>
      <c r="D753">
        <v>4</v>
      </c>
      <c r="E753" s="2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 t="s">
        <v>1055</v>
      </c>
      <c r="T753" t="s">
        <v>1054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3">
      <c r="A754">
        <v>738</v>
      </c>
      <c r="B754" s="2">
        <v>42309</v>
      </c>
      <c r="C754" s="10">
        <f>VLOOKUP(Orders!B754, Dates!A:B, 2, FALSE)</f>
        <v>1</v>
      </c>
      <c r="D754">
        <v>4</v>
      </c>
      <c r="E754" s="2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 t="s">
        <v>1055</v>
      </c>
      <c r="T754" t="s">
        <v>1054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3">
      <c r="A755">
        <v>56476</v>
      </c>
      <c r="B755" s="2">
        <v>42829</v>
      </c>
      <c r="C755" s="10">
        <f>VLOOKUP(Orders!B755, Dates!A:B, 2, FALSE)</f>
        <v>3</v>
      </c>
      <c r="D755">
        <v>4</v>
      </c>
      <c r="E755" s="2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 t="s">
        <v>1055</v>
      </c>
      <c r="T755" t="s">
        <v>1054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3">
      <c r="A756">
        <v>8488</v>
      </c>
      <c r="B756" s="2">
        <v>42099</v>
      </c>
      <c r="C756" s="10">
        <f>VLOOKUP(Orders!B756, Dates!A:B, 2, FALSE)</f>
        <v>1</v>
      </c>
      <c r="D756">
        <v>4</v>
      </c>
      <c r="E756" s="2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 t="s">
        <v>1055</v>
      </c>
      <c r="T756" t="s">
        <v>1054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3">
      <c r="A757">
        <v>57575</v>
      </c>
      <c r="B757" s="2">
        <v>42845</v>
      </c>
      <c r="C757" s="10">
        <f>VLOOKUP(Orders!B757, Dates!A:B, 2, FALSE)</f>
        <v>5</v>
      </c>
      <c r="D757">
        <v>4</v>
      </c>
      <c r="E757" s="2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 t="s">
        <v>1083</v>
      </c>
      <c r="T757" t="s">
        <v>1082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3">
      <c r="A758">
        <v>57380</v>
      </c>
      <c r="B758" s="2">
        <v>42842</v>
      </c>
      <c r="C758" s="10">
        <f>VLOOKUP(Orders!B758, Dates!A:B, 2, FALSE)</f>
        <v>2</v>
      </c>
      <c r="D758">
        <v>1</v>
      </c>
      <c r="E758" s="2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 t="s">
        <v>1083</v>
      </c>
      <c r="T758" t="s">
        <v>1082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3">
      <c r="A759">
        <v>57353</v>
      </c>
      <c r="B759" s="2">
        <v>42842</v>
      </c>
      <c r="C759" s="10">
        <f>VLOOKUP(Orders!B759, Dates!A:B, 2, FALSE)</f>
        <v>2</v>
      </c>
      <c r="D759">
        <v>0</v>
      </c>
      <c r="E759" s="2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 t="s">
        <v>1083</v>
      </c>
      <c r="T759" t="s">
        <v>1082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3">
      <c r="A760">
        <v>77202</v>
      </c>
      <c r="B760" s="2">
        <v>43131</v>
      </c>
      <c r="C760" s="10">
        <f>VLOOKUP(Orders!B760, Dates!A:B, 2, FALSE)</f>
        <v>4</v>
      </c>
      <c r="D760">
        <v>4</v>
      </c>
      <c r="E760" s="2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 t="s">
        <v>1127</v>
      </c>
      <c r="T760" t="s">
        <v>1126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3">
      <c r="A761">
        <v>75939</v>
      </c>
      <c r="B761" s="2">
        <v>43113</v>
      </c>
      <c r="C761" s="10">
        <f>VLOOKUP(Orders!B761, Dates!A:B, 2, FALSE)</f>
        <v>7</v>
      </c>
      <c r="D761">
        <v>4</v>
      </c>
      <c r="E761" s="2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 t="s">
        <v>1127</v>
      </c>
      <c r="T761" t="s">
        <v>1126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3">
      <c r="A762">
        <v>75938</v>
      </c>
      <c r="B762" s="2">
        <v>43113</v>
      </c>
      <c r="C762" s="10">
        <f>VLOOKUP(Orders!B762, Dates!A:B, 2, FALSE)</f>
        <v>7</v>
      </c>
      <c r="D762">
        <v>4</v>
      </c>
      <c r="E762" s="2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 t="s">
        <v>1127</v>
      </c>
      <c r="T762" t="s">
        <v>1126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3">
      <c r="A763">
        <v>75937</v>
      </c>
      <c r="B763" s="2">
        <v>43113</v>
      </c>
      <c r="C763" s="10">
        <f>VLOOKUP(Orders!B763, Dates!A:B, 2, FALSE)</f>
        <v>7</v>
      </c>
      <c r="D763">
        <v>4</v>
      </c>
      <c r="E763" s="2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 t="s">
        <v>1127</v>
      </c>
      <c r="T763" t="s">
        <v>1126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3">
      <c r="A764">
        <v>75936</v>
      </c>
      <c r="B764" s="2">
        <v>43113</v>
      </c>
      <c r="C764" s="10">
        <f>VLOOKUP(Orders!B764, Dates!A:B, 2, FALSE)</f>
        <v>7</v>
      </c>
      <c r="D764">
        <v>4</v>
      </c>
      <c r="E764" s="2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 t="s">
        <v>1127</v>
      </c>
      <c r="T764" t="s">
        <v>1126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3">
      <c r="A765">
        <v>75935</v>
      </c>
      <c r="B765" s="2">
        <v>43113</v>
      </c>
      <c r="C765" s="10">
        <f>VLOOKUP(Orders!B765, Dates!A:B, 2, FALSE)</f>
        <v>7</v>
      </c>
      <c r="D765">
        <v>4</v>
      </c>
      <c r="E765" s="2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 t="s">
        <v>1127</v>
      </c>
      <c r="T765" t="s">
        <v>1126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3">
      <c r="A766">
        <v>75934</v>
      </c>
      <c r="B766" s="2">
        <v>43113</v>
      </c>
      <c r="C766" s="10">
        <f>VLOOKUP(Orders!B766, Dates!A:B, 2, FALSE)</f>
        <v>7</v>
      </c>
      <c r="D766">
        <v>1</v>
      </c>
      <c r="E766" s="2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 t="s">
        <v>1127</v>
      </c>
      <c r="T766" t="s">
        <v>1126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3">
      <c r="A767">
        <v>75933</v>
      </c>
      <c r="B767" s="2">
        <v>43113</v>
      </c>
      <c r="C767" s="10">
        <f>VLOOKUP(Orders!B767, Dates!A:B, 2, FALSE)</f>
        <v>7</v>
      </c>
      <c r="D767">
        <v>1</v>
      </c>
      <c r="E767" s="2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 t="s">
        <v>1127</v>
      </c>
      <c r="T767" t="s">
        <v>1126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3">
      <c r="A768">
        <v>75932</v>
      </c>
      <c r="B768" s="2">
        <v>43113</v>
      </c>
      <c r="C768" s="10">
        <f>VLOOKUP(Orders!B768, Dates!A:B, 2, FALSE)</f>
        <v>7</v>
      </c>
      <c r="D768">
        <v>2</v>
      </c>
      <c r="E768" s="2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 t="s">
        <v>1127</v>
      </c>
      <c r="T768" t="s">
        <v>1126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3">
      <c r="A769">
        <v>75931</v>
      </c>
      <c r="B769" s="2">
        <v>43113</v>
      </c>
      <c r="C769" s="10">
        <f>VLOOKUP(Orders!B769, Dates!A:B, 2, FALSE)</f>
        <v>7</v>
      </c>
      <c r="D769">
        <v>1</v>
      </c>
      <c r="E769" s="2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 t="s">
        <v>1127</v>
      </c>
      <c r="T769" t="s">
        <v>1126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3">
      <c r="A770">
        <v>75930</v>
      </c>
      <c r="B770" s="2">
        <v>43113</v>
      </c>
      <c r="C770" s="10">
        <f>VLOOKUP(Orders!B770, Dates!A:B, 2, FALSE)</f>
        <v>7</v>
      </c>
      <c r="D770">
        <v>2</v>
      </c>
      <c r="E770" s="2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 t="s">
        <v>1127</v>
      </c>
      <c r="T770" t="s">
        <v>1126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3">
      <c r="A771">
        <v>75929</v>
      </c>
      <c r="B771" s="2">
        <v>43113</v>
      </c>
      <c r="C771" s="10">
        <f>VLOOKUP(Orders!B771, Dates!A:B, 2, FALSE)</f>
        <v>7</v>
      </c>
      <c r="D771">
        <v>2</v>
      </c>
      <c r="E771" s="2">
        <f t="shared" ref="E771:E834" si="48">WORKDAY(B771,D771)</f>
        <v>43116</v>
      </c>
      <c r="F771">
        <v>1</v>
      </c>
      <c r="G771" t="s">
        <v>23</v>
      </c>
      <c r="H771" t="str">
        <f t="shared" ref="H771:H834" si="49">IF(AND(F771=0,G771="Same Day"),"Same Day - On Time","Other")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 t="s">
        <v>1127</v>
      </c>
      <c r="T771" t="s">
        <v>1126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3">
      <c r="A772">
        <v>75928</v>
      </c>
      <c r="B772" s="2">
        <v>43113</v>
      </c>
      <c r="C772" s="10">
        <f>VLOOKUP(Orders!B772, Dates!A:B, 2, FALSE)</f>
        <v>7</v>
      </c>
      <c r="D772">
        <v>2</v>
      </c>
      <c r="E772" s="2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 t="s">
        <v>1127</v>
      </c>
      <c r="T772" t="s">
        <v>1126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3">
      <c r="A773">
        <v>75927</v>
      </c>
      <c r="B773" s="2">
        <v>43113</v>
      </c>
      <c r="C773" s="10">
        <f>VLOOKUP(Orders!B773, Dates!A:B, 2, FALSE)</f>
        <v>7</v>
      </c>
      <c r="D773">
        <v>1</v>
      </c>
      <c r="E773" s="2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 t="s">
        <v>1127</v>
      </c>
      <c r="T773" t="s">
        <v>1126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3">
      <c r="A774">
        <v>75926</v>
      </c>
      <c r="B774" s="2">
        <v>43113</v>
      </c>
      <c r="C774" s="10">
        <f>VLOOKUP(Orders!B774, Dates!A:B, 2, FALSE)</f>
        <v>7</v>
      </c>
      <c r="D774">
        <v>1</v>
      </c>
      <c r="E774" s="2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 t="s">
        <v>1127</v>
      </c>
      <c r="T774" t="s">
        <v>1126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3">
      <c r="A775">
        <v>75925</v>
      </c>
      <c r="B775" s="2">
        <v>43113</v>
      </c>
      <c r="C775" s="10">
        <f>VLOOKUP(Orders!B775, Dates!A:B, 2, FALSE)</f>
        <v>7</v>
      </c>
      <c r="D775">
        <v>1</v>
      </c>
      <c r="E775" s="2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 t="s">
        <v>1127</v>
      </c>
      <c r="T775" t="s">
        <v>1126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3">
      <c r="A776">
        <v>75924</v>
      </c>
      <c r="B776" s="2">
        <v>43113</v>
      </c>
      <c r="C776" s="10">
        <f>VLOOKUP(Orders!B776, Dates!A:B, 2, FALSE)</f>
        <v>7</v>
      </c>
      <c r="D776">
        <v>2</v>
      </c>
      <c r="E776" s="2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 t="s">
        <v>1127</v>
      </c>
      <c r="T776" t="s">
        <v>1126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3">
      <c r="A777">
        <v>75923</v>
      </c>
      <c r="B777" s="2">
        <v>43113</v>
      </c>
      <c r="C777" s="10">
        <f>VLOOKUP(Orders!B777, Dates!A:B, 2, FALSE)</f>
        <v>7</v>
      </c>
      <c r="D777">
        <v>1</v>
      </c>
      <c r="E777" s="2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 t="s">
        <v>1127</v>
      </c>
      <c r="T777" t="s">
        <v>1126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3">
      <c r="A778">
        <v>75922</v>
      </c>
      <c r="B778" s="2">
        <v>43113</v>
      </c>
      <c r="C778" s="10">
        <f>VLOOKUP(Orders!B778, Dates!A:B, 2, FALSE)</f>
        <v>7</v>
      </c>
      <c r="D778">
        <v>1</v>
      </c>
      <c r="E778" s="2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 t="s">
        <v>1127</v>
      </c>
      <c r="T778" t="s">
        <v>1126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3">
      <c r="A779">
        <v>75921</v>
      </c>
      <c r="B779" s="2">
        <v>43113</v>
      </c>
      <c r="C779" s="10">
        <f>VLOOKUP(Orders!B779, Dates!A:B, 2, FALSE)</f>
        <v>7</v>
      </c>
      <c r="D779">
        <v>0</v>
      </c>
      <c r="E779" s="2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 t="s">
        <v>1127</v>
      </c>
      <c r="T779" t="s">
        <v>1126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3">
      <c r="A780">
        <v>75920</v>
      </c>
      <c r="B780" s="2">
        <v>43113</v>
      </c>
      <c r="C780" s="10">
        <f>VLOOKUP(Orders!B780, Dates!A:B, 2, FALSE)</f>
        <v>7</v>
      </c>
      <c r="D780">
        <v>0</v>
      </c>
      <c r="E780" s="2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 t="s">
        <v>1127</v>
      </c>
      <c r="T780" t="s">
        <v>1126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3">
      <c r="A781">
        <v>75919</v>
      </c>
      <c r="B781" s="2">
        <v>43113</v>
      </c>
      <c r="C781" s="10">
        <f>VLOOKUP(Orders!B781, Dates!A:B, 2, FALSE)</f>
        <v>7</v>
      </c>
      <c r="D781">
        <v>4</v>
      </c>
      <c r="E781" s="2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 t="s">
        <v>1127</v>
      </c>
      <c r="T781" t="s">
        <v>1126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3">
      <c r="A782">
        <v>75918</v>
      </c>
      <c r="B782" s="2">
        <v>43113</v>
      </c>
      <c r="C782" s="10">
        <f>VLOOKUP(Orders!B782, Dates!A:B, 2, FALSE)</f>
        <v>7</v>
      </c>
      <c r="D782">
        <v>2</v>
      </c>
      <c r="E782" s="2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 t="s">
        <v>1127</v>
      </c>
      <c r="T782" t="s">
        <v>1126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3">
      <c r="A783">
        <v>75917</v>
      </c>
      <c r="B783" s="2">
        <v>43113</v>
      </c>
      <c r="C783" s="10">
        <f>VLOOKUP(Orders!B783, Dates!A:B, 2, FALSE)</f>
        <v>7</v>
      </c>
      <c r="D783">
        <v>2</v>
      </c>
      <c r="E783" s="2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 t="s">
        <v>1127</v>
      </c>
      <c r="T783" t="s">
        <v>1126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3">
      <c r="A784">
        <v>75916</v>
      </c>
      <c r="B784" s="2">
        <v>43113</v>
      </c>
      <c r="C784" s="10">
        <f>VLOOKUP(Orders!B784, Dates!A:B, 2, FALSE)</f>
        <v>7</v>
      </c>
      <c r="D784">
        <v>2</v>
      </c>
      <c r="E784" s="2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 t="s">
        <v>1127</v>
      </c>
      <c r="T784" t="s">
        <v>1126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3">
      <c r="A785">
        <v>75915</v>
      </c>
      <c r="B785" s="2">
        <v>43113</v>
      </c>
      <c r="C785" s="10">
        <f>VLOOKUP(Orders!B785, Dates!A:B, 2, FALSE)</f>
        <v>7</v>
      </c>
      <c r="D785">
        <v>2</v>
      </c>
      <c r="E785" s="2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 t="s">
        <v>1127</v>
      </c>
      <c r="T785" t="s">
        <v>1126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3">
      <c r="A786">
        <v>75914</v>
      </c>
      <c r="B786" s="2">
        <v>43113</v>
      </c>
      <c r="C786" s="10">
        <f>VLOOKUP(Orders!B786, Dates!A:B, 2, FALSE)</f>
        <v>7</v>
      </c>
      <c r="D786">
        <v>2</v>
      </c>
      <c r="E786" s="2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 t="s">
        <v>1127</v>
      </c>
      <c r="T786" t="s">
        <v>1126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3">
      <c r="A787">
        <v>75913</v>
      </c>
      <c r="B787" s="2">
        <v>43113</v>
      </c>
      <c r="C787" s="10">
        <f>VLOOKUP(Orders!B787, Dates!A:B, 2, FALSE)</f>
        <v>7</v>
      </c>
      <c r="D787">
        <v>4</v>
      </c>
      <c r="E787" s="2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 t="s">
        <v>1127</v>
      </c>
      <c r="T787" t="s">
        <v>1126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3">
      <c r="A788">
        <v>75912</v>
      </c>
      <c r="B788" s="2">
        <v>43113</v>
      </c>
      <c r="C788" s="10">
        <f>VLOOKUP(Orders!B788, Dates!A:B, 2, FALSE)</f>
        <v>7</v>
      </c>
      <c r="D788">
        <v>4</v>
      </c>
      <c r="E788" s="2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 t="s">
        <v>1127</v>
      </c>
      <c r="T788" t="s">
        <v>1126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3">
      <c r="A789">
        <v>75911</v>
      </c>
      <c r="B789" s="2">
        <v>43113</v>
      </c>
      <c r="C789" s="10">
        <f>VLOOKUP(Orders!B789, Dates!A:B, 2, FALSE)</f>
        <v>7</v>
      </c>
      <c r="D789">
        <v>4</v>
      </c>
      <c r="E789" s="2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 t="s">
        <v>1127</v>
      </c>
      <c r="T789" t="s">
        <v>1126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3">
      <c r="A790">
        <v>75910</v>
      </c>
      <c r="B790" s="2">
        <v>43113</v>
      </c>
      <c r="C790" s="10">
        <f>VLOOKUP(Orders!B790, Dates!A:B, 2, FALSE)</f>
        <v>7</v>
      </c>
      <c r="D790">
        <v>4</v>
      </c>
      <c r="E790" s="2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 t="s">
        <v>1127</v>
      </c>
      <c r="T790" t="s">
        <v>1126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3">
      <c r="A791">
        <v>75909</v>
      </c>
      <c r="B791" s="2">
        <v>43113</v>
      </c>
      <c r="C791" s="10">
        <f>VLOOKUP(Orders!B791, Dates!A:B, 2, FALSE)</f>
        <v>7</v>
      </c>
      <c r="D791">
        <v>4</v>
      </c>
      <c r="E791" s="2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 t="s">
        <v>1127</v>
      </c>
      <c r="T791" t="s">
        <v>1126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3">
      <c r="A792">
        <v>75908</v>
      </c>
      <c r="B792" s="2">
        <v>43113</v>
      </c>
      <c r="C792" s="10">
        <f>VLOOKUP(Orders!B792, Dates!A:B, 2, FALSE)</f>
        <v>7</v>
      </c>
      <c r="D792">
        <v>4</v>
      </c>
      <c r="E792" s="2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 t="s">
        <v>1127</v>
      </c>
      <c r="T792" t="s">
        <v>1126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3">
      <c r="A793">
        <v>75907</v>
      </c>
      <c r="B793" s="2">
        <v>43113</v>
      </c>
      <c r="C793" s="10">
        <f>VLOOKUP(Orders!B793, Dates!A:B, 2, FALSE)</f>
        <v>7</v>
      </c>
      <c r="D793">
        <v>1</v>
      </c>
      <c r="E793" s="2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 t="s">
        <v>1127</v>
      </c>
      <c r="T793" t="s">
        <v>1126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3">
      <c r="A794">
        <v>75906</v>
      </c>
      <c r="B794" s="2">
        <v>43113</v>
      </c>
      <c r="C794" s="10">
        <f>VLOOKUP(Orders!B794, Dates!A:B, 2, FALSE)</f>
        <v>7</v>
      </c>
      <c r="D794">
        <v>1</v>
      </c>
      <c r="E794" s="2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 t="s">
        <v>1127</v>
      </c>
      <c r="T794" t="s">
        <v>1126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3">
      <c r="A795">
        <v>75905</v>
      </c>
      <c r="B795" s="2">
        <v>43113</v>
      </c>
      <c r="C795" s="10">
        <f>VLOOKUP(Orders!B795, Dates!A:B, 2, FALSE)</f>
        <v>7</v>
      </c>
      <c r="D795">
        <v>1</v>
      </c>
      <c r="E795" s="2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 t="s">
        <v>1127</v>
      </c>
      <c r="T795" t="s">
        <v>1126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3">
      <c r="A796">
        <v>75904</v>
      </c>
      <c r="B796" s="2">
        <v>43113</v>
      </c>
      <c r="C796" s="10">
        <f>VLOOKUP(Orders!B796, Dates!A:B, 2, FALSE)</f>
        <v>7</v>
      </c>
      <c r="D796">
        <v>1</v>
      </c>
      <c r="E796" s="2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 t="s">
        <v>1127</v>
      </c>
      <c r="T796" t="s">
        <v>1126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3">
      <c r="A797">
        <v>75903</v>
      </c>
      <c r="B797" s="2">
        <v>43435</v>
      </c>
      <c r="C797" s="10">
        <f>VLOOKUP(Orders!B797, Dates!A:B, 2, FALSE)</f>
        <v>7</v>
      </c>
      <c r="D797">
        <v>1</v>
      </c>
      <c r="E797" s="2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 t="s">
        <v>1127</v>
      </c>
      <c r="T797" t="s">
        <v>1126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3">
      <c r="A798">
        <v>75902</v>
      </c>
      <c r="B798" s="2">
        <v>43435</v>
      </c>
      <c r="C798" s="10">
        <f>VLOOKUP(Orders!B798, Dates!A:B, 2, FALSE)</f>
        <v>7</v>
      </c>
      <c r="D798">
        <v>0</v>
      </c>
      <c r="E798" s="2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 t="s">
        <v>1127</v>
      </c>
      <c r="T798" t="s">
        <v>1126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3">
      <c r="A799">
        <v>75901</v>
      </c>
      <c r="B799" s="2">
        <v>43435</v>
      </c>
      <c r="C799" s="10">
        <f>VLOOKUP(Orders!B799, Dates!A:B, 2, FALSE)</f>
        <v>7</v>
      </c>
      <c r="D799">
        <v>0</v>
      </c>
      <c r="E799" s="2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 t="s">
        <v>1127</v>
      </c>
      <c r="T799" t="s">
        <v>1126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3">
      <c r="A800">
        <v>75900</v>
      </c>
      <c r="B800" s="2">
        <v>43435</v>
      </c>
      <c r="C800" s="10">
        <f>VLOOKUP(Orders!B800, Dates!A:B, 2, FALSE)</f>
        <v>7</v>
      </c>
      <c r="D800">
        <v>0</v>
      </c>
      <c r="E800" s="2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 t="s">
        <v>1127</v>
      </c>
      <c r="T800" t="s">
        <v>1126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3">
      <c r="A801">
        <v>75899</v>
      </c>
      <c r="B801" s="2">
        <v>43435</v>
      </c>
      <c r="C801" s="10">
        <f>VLOOKUP(Orders!B801, Dates!A:B, 2, FALSE)</f>
        <v>7</v>
      </c>
      <c r="D801">
        <v>0</v>
      </c>
      <c r="E801" s="2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 t="s">
        <v>1127</v>
      </c>
      <c r="T801" t="s">
        <v>1126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3">
      <c r="A802">
        <v>75898</v>
      </c>
      <c r="B802" s="2">
        <v>43435</v>
      </c>
      <c r="C802" s="10">
        <f>VLOOKUP(Orders!B802, Dates!A:B, 2, FALSE)</f>
        <v>7</v>
      </c>
      <c r="D802">
        <v>4</v>
      </c>
      <c r="E802" s="2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 t="s">
        <v>1127</v>
      </c>
      <c r="T802" t="s">
        <v>1126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3">
      <c r="A803">
        <v>75897</v>
      </c>
      <c r="B803" s="2">
        <v>43435</v>
      </c>
      <c r="C803" s="10">
        <f>VLOOKUP(Orders!B803, Dates!A:B, 2, FALSE)</f>
        <v>7</v>
      </c>
      <c r="D803">
        <v>4</v>
      </c>
      <c r="E803" s="2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 t="s">
        <v>1127</v>
      </c>
      <c r="T803" t="s">
        <v>1126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3">
      <c r="A804">
        <v>75896</v>
      </c>
      <c r="B804" s="2">
        <v>43435</v>
      </c>
      <c r="C804" s="10">
        <f>VLOOKUP(Orders!B804, Dates!A:B, 2, FALSE)</f>
        <v>7</v>
      </c>
      <c r="D804">
        <v>4</v>
      </c>
      <c r="E804" s="2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 t="s">
        <v>1127</v>
      </c>
      <c r="T804" t="s">
        <v>1126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3">
      <c r="A805">
        <v>75895</v>
      </c>
      <c r="B805" s="2">
        <v>43435</v>
      </c>
      <c r="C805" s="10">
        <f>VLOOKUP(Orders!B805, Dates!A:B, 2, FALSE)</f>
        <v>7</v>
      </c>
      <c r="D805">
        <v>4</v>
      </c>
      <c r="E805" s="2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 t="s">
        <v>1127</v>
      </c>
      <c r="T805" t="s">
        <v>1126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3">
      <c r="A806">
        <v>75894</v>
      </c>
      <c r="B806" s="2">
        <v>43435</v>
      </c>
      <c r="C806" s="10">
        <f>VLOOKUP(Orders!B806, Dates!A:B, 2, FALSE)</f>
        <v>7</v>
      </c>
      <c r="D806">
        <v>2</v>
      </c>
      <c r="E806" s="2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 t="s">
        <v>1127</v>
      </c>
      <c r="T806" t="s">
        <v>1126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3">
      <c r="A807">
        <v>75893</v>
      </c>
      <c r="B807" s="2">
        <v>43435</v>
      </c>
      <c r="C807" s="10">
        <f>VLOOKUP(Orders!B807, Dates!A:B, 2, FALSE)</f>
        <v>7</v>
      </c>
      <c r="D807">
        <v>4</v>
      </c>
      <c r="E807" s="2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 t="s">
        <v>1127</v>
      </c>
      <c r="T807" t="s">
        <v>1126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3">
      <c r="A808">
        <v>28744</v>
      </c>
      <c r="B808" s="2">
        <v>42424</v>
      </c>
      <c r="C808" s="10">
        <f>VLOOKUP(Orders!B808, Dates!A:B, 2, FALSE)</f>
        <v>4</v>
      </c>
      <c r="D808">
        <v>2</v>
      </c>
      <c r="E808" s="2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 t="s">
        <v>1055</v>
      </c>
      <c r="T808" t="s">
        <v>1054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3">
      <c r="A809">
        <v>45461</v>
      </c>
      <c r="B809" s="2">
        <v>42668</v>
      </c>
      <c r="C809" s="10">
        <f>VLOOKUP(Orders!B809, Dates!A:B, 2, FALSE)</f>
        <v>3</v>
      </c>
      <c r="D809">
        <v>2</v>
      </c>
      <c r="E809" s="2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 t="s">
        <v>1047</v>
      </c>
      <c r="T809" t="s">
        <v>1046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3">
      <c r="A810">
        <v>31115</v>
      </c>
      <c r="B810" s="2">
        <v>42459</v>
      </c>
      <c r="C810" s="10">
        <f>VLOOKUP(Orders!B810, Dates!A:B, 2, FALSE)</f>
        <v>4</v>
      </c>
      <c r="D810">
        <v>2</v>
      </c>
      <c r="E810" s="2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 t="s">
        <v>1059</v>
      </c>
      <c r="T810" t="s">
        <v>1058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3">
      <c r="A811">
        <v>45766</v>
      </c>
      <c r="B811" s="2">
        <v>42673</v>
      </c>
      <c r="C811" s="10">
        <f>VLOOKUP(Orders!B811, Dates!A:B, 2, FALSE)</f>
        <v>1</v>
      </c>
      <c r="D811">
        <v>2</v>
      </c>
      <c r="E811" s="2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 t="s">
        <v>1047</v>
      </c>
      <c r="T811" t="s">
        <v>1046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3">
      <c r="A812">
        <v>47752</v>
      </c>
      <c r="B812" s="2">
        <v>42702</v>
      </c>
      <c r="C812" s="10">
        <f>VLOOKUP(Orders!B812, Dates!A:B, 2, FALSE)</f>
        <v>2</v>
      </c>
      <c r="D812">
        <v>2</v>
      </c>
      <c r="E812" s="2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 t="s">
        <v>1059</v>
      </c>
      <c r="T812" t="s">
        <v>1058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3">
      <c r="A813">
        <v>50054</v>
      </c>
      <c r="B813" s="2">
        <v>42735</v>
      </c>
      <c r="C813" s="10">
        <f>VLOOKUP(Orders!B813, Dates!A:B, 2, FALSE)</f>
        <v>7</v>
      </c>
      <c r="D813">
        <v>2</v>
      </c>
      <c r="E813" s="2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 t="s">
        <v>1059</v>
      </c>
      <c r="T813" t="s">
        <v>1058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3">
      <c r="A814">
        <v>20365</v>
      </c>
      <c r="B814" s="2">
        <v>42302</v>
      </c>
      <c r="C814" s="10">
        <f>VLOOKUP(Orders!B814, Dates!A:B, 2, FALSE)</f>
        <v>1</v>
      </c>
      <c r="D814">
        <v>2</v>
      </c>
      <c r="E814" s="2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 t="s">
        <v>1059</v>
      </c>
      <c r="T814" t="s">
        <v>1058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3">
      <c r="A815">
        <v>41686</v>
      </c>
      <c r="B815" s="2">
        <v>42613</v>
      </c>
      <c r="C815" s="10">
        <f>VLOOKUP(Orders!B815, Dates!A:B, 2, FALSE)</f>
        <v>4</v>
      </c>
      <c r="D815">
        <v>4</v>
      </c>
      <c r="E815" s="2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 t="s">
        <v>1053</v>
      </c>
      <c r="T815" t="s">
        <v>1052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3">
      <c r="A816">
        <v>41896</v>
      </c>
      <c r="B816" s="2">
        <v>42438</v>
      </c>
      <c r="C816" s="10">
        <f>VLOOKUP(Orders!B816, Dates!A:B, 2, FALSE)</f>
        <v>4</v>
      </c>
      <c r="D816">
        <v>4</v>
      </c>
      <c r="E816" s="2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 t="s">
        <v>1053</v>
      </c>
      <c r="T816" t="s">
        <v>1052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3">
      <c r="A817">
        <v>28168</v>
      </c>
      <c r="B817" s="2">
        <v>42416</v>
      </c>
      <c r="C817" s="10">
        <f>VLOOKUP(Orders!B817, Dates!A:B, 2, FALSE)</f>
        <v>3</v>
      </c>
      <c r="D817">
        <v>4</v>
      </c>
      <c r="E817" s="2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 t="s">
        <v>1055</v>
      </c>
      <c r="T817" t="s">
        <v>1054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3">
      <c r="A818">
        <v>24992</v>
      </c>
      <c r="B818" s="2">
        <v>42369</v>
      </c>
      <c r="C818" s="10">
        <f>VLOOKUP(Orders!B818, Dates!A:B, 2, FALSE)</f>
        <v>5</v>
      </c>
      <c r="D818">
        <v>4</v>
      </c>
      <c r="E818" s="2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 t="s">
        <v>1053</v>
      </c>
      <c r="T818" t="s">
        <v>1052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3">
      <c r="A819">
        <v>30851</v>
      </c>
      <c r="B819" s="2">
        <v>42455</v>
      </c>
      <c r="C819" s="10">
        <f>VLOOKUP(Orders!B819, Dates!A:B, 2, FALSE)</f>
        <v>7</v>
      </c>
      <c r="D819">
        <v>4</v>
      </c>
      <c r="E819" s="2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 t="s">
        <v>1053</v>
      </c>
      <c r="T819" t="s">
        <v>1052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3">
      <c r="A820">
        <v>25074</v>
      </c>
      <c r="B820" s="2">
        <v>42401</v>
      </c>
      <c r="C820" s="10">
        <f>VLOOKUP(Orders!B820, Dates!A:B, 2, FALSE)</f>
        <v>2</v>
      </c>
      <c r="D820">
        <v>4</v>
      </c>
      <c r="E820" s="2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 t="s">
        <v>1053</v>
      </c>
      <c r="T820" t="s">
        <v>1052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3">
      <c r="A821">
        <v>76870</v>
      </c>
      <c r="B821" s="2">
        <v>43127</v>
      </c>
      <c r="C821" s="10">
        <f>VLOOKUP(Orders!B821, Dates!A:B, 2, FALSE)</f>
        <v>7</v>
      </c>
      <c r="D821">
        <v>4</v>
      </c>
      <c r="E821" s="2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 t="s">
        <v>1129</v>
      </c>
      <c r="T821" t="s">
        <v>1128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3">
      <c r="A822">
        <v>25163</v>
      </c>
      <c r="B822" s="2">
        <v>42430</v>
      </c>
      <c r="C822" s="10">
        <f>VLOOKUP(Orders!B822, Dates!A:B, 2, FALSE)</f>
        <v>3</v>
      </c>
      <c r="D822">
        <v>4</v>
      </c>
      <c r="E822" s="2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 t="s">
        <v>1053</v>
      </c>
      <c r="T822" t="s">
        <v>1052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3">
      <c r="A823">
        <v>28036</v>
      </c>
      <c r="B823" s="2">
        <v>42414</v>
      </c>
      <c r="C823" s="10">
        <f>VLOOKUP(Orders!B823, Dates!A:B, 2, FALSE)</f>
        <v>1</v>
      </c>
      <c r="D823">
        <v>4</v>
      </c>
      <c r="E823" s="2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 t="s">
        <v>1053</v>
      </c>
      <c r="T823" t="s">
        <v>1052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3">
      <c r="A824">
        <v>22679</v>
      </c>
      <c r="B824" s="2">
        <v>42336</v>
      </c>
      <c r="C824" s="10">
        <f>VLOOKUP(Orders!B824, Dates!A:B, 2, FALSE)</f>
        <v>7</v>
      </c>
      <c r="D824">
        <v>4</v>
      </c>
      <c r="E824" s="2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 t="s">
        <v>1053</v>
      </c>
      <c r="T824" t="s">
        <v>1052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3">
      <c r="A825">
        <v>23610</v>
      </c>
      <c r="B825" s="2">
        <v>42320</v>
      </c>
      <c r="C825" s="10">
        <f>VLOOKUP(Orders!B825, Dates!A:B, 2, FALSE)</f>
        <v>5</v>
      </c>
      <c r="D825">
        <v>4</v>
      </c>
      <c r="E825" s="2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 t="s">
        <v>1053</v>
      </c>
      <c r="T825" t="s">
        <v>1052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3">
      <c r="A826">
        <v>42828</v>
      </c>
      <c r="B826" s="2">
        <v>42630</v>
      </c>
      <c r="C826" s="10">
        <f>VLOOKUP(Orders!B826, Dates!A:B, 2, FALSE)</f>
        <v>7</v>
      </c>
      <c r="D826">
        <v>4</v>
      </c>
      <c r="E826" s="2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 t="s">
        <v>1055</v>
      </c>
      <c r="T826" t="s">
        <v>1054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3">
      <c r="A827">
        <v>41896</v>
      </c>
      <c r="B827" s="2">
        <v>42438</v>
      </c>
      <c r="C827" s="10">
        <f>VLOOKUP(Orders!B827, Dates!A:B, 2, FALSE)</f>
        <v>4</v>
      </c>
      <c r="D827">
        <v>4</v>
      </c>
      <c r="E827" s="2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 t="s">
        <v>1053</v>
      </c>
      <c r="T827" t="s">
        <v>1052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3">
      <c r="A828">
        <v>48713</v>
      </c>
      <c r="B828" s="2">
        <v>42716</v>
      </c>
      <c r="C828" s="10">
        <f>VLOOKUP(Orders!B828, Dates!A:B, 2, FALSE)</f>
        <v>2</v>
      </c>
      <c r="D828">
        <v>4</v>
      </c>
      <c r="E828" s="2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 t="s">
        <v>1053</v>
      </c>
      <c r="T828" t="s">
        <v>1052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3">
      <c r="A829">
        <v>45668</v>
      </c>
      <c r="B829" s="2">
        <v>42671</v>
      </c>
      <c r="C829" s="10">
        <f>VLOOKUP(Orders!B829, Dates!A:B, 2, FALSE)</f>
        <v>6</v>
      </c>
      <c r="D829">
        <v>4</v>
      </c>
      <c r="E829" s="2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 t="s">
        <v>1053</v>
      </c>
      <c r="T829" t="s">
        <v>1052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3">
      <c r="A830">
        <v>74796</v>
      </c>
      <c r="B830" s="2">
        <v>43096</v>
      </c>
      <c r="C830" s="10">
        <f>VLOOKUP(Orders!B830, Dates!A:B, 2, FALSE)</f>
        <v>4</v>
      </c>
      <c r="D830">
        <v>4</v>
      </c>
      <c r="E830" s="2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 t="s">
        <v>1115</v>
      </c>
      <c r="T830" t="s">
        <v>1114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3">
      <c r="A831">
        <v>27918</v>
      </c>
      <c r="B831" s="2">
        <v>42706</v>
      </c>
      <c r="C831" s="10">
        <f>VLOOKUP(Orders!B831, Dates!A:B, 2, FALSE)</f>
        <v>6</v>
      </c>
      <c r="D831">
        <v>4</v>
      </c>
      <c r="E831" s="2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 t="s">
        <v>1053</v>
      </c>
      <c r="T831" t="s">
        <v>1052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3">
      <c r="A832">
        <v>30097</v>
      </c>
      <c r="B832" s="2">
        <v>42444</v>
      </c>
      <c r="C832" s="10">
        <f>VLOOKUP(Orders!B832, Dates!A:B, 2, FALSE)</f>
        <v>3</v>
      </c>
      <c r="D832">
        <v>4</v>
      </c>
      <c r="E832" s="2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 t="s">
        <v>1055</v>
      </c>
      <c r="T832" t="s">
        <v>1054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3">
      <c r="A833">
        <v>30966</v>
      </c>
      <c r="B833" s="2">
        <v>42457</v>
      </c>
      <c r="C833" s="10">
        <f>VLOOKUP(Orders!B833, Dates!A:B, 2, FALSE)</f>
        <v>2</v>
      </c>
      <c r="D833">
        <v>4</v>
      </c>
      <c r="E833" s="2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 t="s">
        <v>1053</v>
      </c>
      <c r="T833" t="s">
        <v>1052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3">
      <c r="A834">
        <v>30063</v>
      </c>
      <c r="B834" s="2">
        <v>42443</v>
      </c>
      <c r="C834" s="10">
        <f>VLOOKUP(Orders!B834, Dates!A:B, 2, FALSE)</f>
        <v>2</v>
      </c>
      <c r="D834">
        <v>4</v>
      </c>
      <c r="E834" s="2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 t="s">
        <v>1053</v>
      </c>
      <c r="T834" t="s">
        <v>1052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3">
      <c r="A835">
        <v>22019</v>
      </c>
      <c r="B835" s="2">
        <v>42326</v>
      </c>
      <c r="C835" s="10">
        <f>VLOOKUP(Orders!B835, Dates!A:B, 2, FALSE)</f>
        <v>4</v>
      </c>
      <c r="D835">
        <v>4</v>
      </c>
      <c r="E835" s="2">
        <f t="shared" ref="E835:E898" si="52">WORKDAY(B835,D835)</f>
        <v>42332</v>
      </c>
      <c r="F835">
        <v>1</v>
      </c>
      <c r="G835" t="s">
        <v>62</v>
      </c>
      <c r="H835" t="str">
        <f t="shared" ref="H835:H898" si="53">IF(AND(F835=0,G835="Same Day"),"Same Day - On Time","Other")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 t="s">
        <v>1053</v>
      </c>
      <c r="T835" t="s">
        <v>1052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3">
      <c r="A836">
        <v>24230</v>
      </c>
      <c r="B836" s="2">
        <v>42358</v>
      </c>
      <c r="C836" s="10">
        <f>VLOOKUP(Orders!B836, Dates!A:B, 2, FALSE)</f>
        <v>1</v>
      </c>
      <c r="D836">
        <v>4</v>
      </c>
      <c r="E836" s="2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 t="s">
        <v>1053</v>
      </c>
      <c r="T836" t="s">
        <v>1052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3">
      <c r="A837">
        <v>48713</v>
      </c>
      <c r="B837" s="2">
        <v>42716</v>
      </c>
      <c r="C837" s="10">
        <f>VLOOKUP(Orders!B837, Dates!A:B, 2, FALSE)</f>
        <v>2</v>
      </c>
      <c r="D837">
        <v>4</v>
      </c>
      <c r="E837" s="2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 t="s">
        <v>1053</v>
      </c>
      <c r="T837" t="s">
        <v>1052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3">
      <c r="A838">
        <v>42353</v>
      </c>
      <c r="B838" s="2">
        <v>42652</v>
      </c>
      <c r="C838" s="10">
        <f>VLOOKUP(Orders!B838, Dates!A:B, 2, FALSE)</f>
        <v>1</v>
      </c>
      <c r="D838">
        <v>4</v>
      </c>
      <c r="E838" s="2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 t="s">
        <v>1053</v>
      </c>
      <c r="T838" t="s">
        <v>1052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3">
      <c r="A839">
        <v>45668</v>
      </c>
      <c r="B839" s="2">
        <v>42671</v>
      </c>
      <c r="C839" s="10">
        <f>VLOOKUP(Orders!B839, Dates!A:B, 2, FALSE)</f>
        <v>6</v>
      </c>
      <c r="D839">
        <v>4</v>
      </c>
      <c r="E839" s="2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 t="s">
        <v>1053</v>
      </c>
      <c r="T839" t="s">
        <v>1052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3">
      <c r="A840">
        <v>42134</v>
      </c>
      <c r="B840" s="2">
        <v>42560</v>
      </c>
      <c r="C840" s="10">
        <f>VLOOKUP(Orders!B840, Dates!A:B, 2, FALSE)</f>
        <v>7</v>
      </c>
      <c r="D840">
        <v>4</v>
      </c>
      <c r="E840" s="2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 t="s">
        <v>1053</v>
      </c>
      <c r="T840" t="s">
        <v>1052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3">
      <c r="A841">
        <v>21522</v>
      </c>
      <c r="B841" s="2">
        <v>42319</v>
      </c>
      <c r="C841" s="10">
        <f>VLOOKUP(Orders!B841, Dates!A:B, 2, FALSE)</f>
        <v>4</v>
      </c>
      <c r="D841">
        <v>4</v>
      </c>
      <c r="E841" s="2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 t="s">
        <v>1053</v>
      </c>
      <c r="T841" t="s">
        <v>1052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3">
      <c r="A842">
        <v>23767</v>
      </c>
      <c r="B842" s="2">
        <v>42351</v>
      </c>
      <c r="C842" s="10">
        <f>VLOOKUP(Orders!B842, Dates!A:B, 2, FALSE)</f>
        <v>1</v>
      </c>
      <c r="D842">
        <v>4</v>
      </c>
      <c r="E842" s="2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 t="s">
        <v>1053</v>
      </c>
      <c r="T842" t="s">
        <v>1052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3">
      <c r="A843">
        <v>25433</v>
      </c>
      <c r="B843" s="2">
        <v>42552</v>
      </c>
      <c r="C843" s="10">
        <f>VLOOKUP(Orders!B843, Dates!A:B, 2, FALSE)</f>
        <v>6</v>
      </c>
      <c r="D843">
        <v>4</v>
      </c>
      <c r="E843" s="2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 t="s">
        <v>1053</v>
      </c>
      <c r="T843" t="s">
        <v>1052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3">
      <c r="A844">
        <v>73893</v>
      </c>
      <c r="B844" s="2">
        <v>43083</v>
      </c>
      <c r="C844" s="10">
        <f>VLOOKUP(Orders!B844, Dates!A:B, 2, FALSE)</f>
        <v>5</v>
      </c>
      <c r="D844">
        <v>4</v>
      </c>
      <c r="E844" s="2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 t="s">
        <v>1129</v>
      </c>
      <c r="T844" t="s">
        <v>1128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3">
      <c r="A845">
        <v>30085</v>
      </c>
      <c r="B845" s="2">
        <v>42444</v>
      </c>
      <c r="C845" s="10">
        <f>VLOOKUP(Orders!B845, Dates!A:B, 2, FALSE)</f>
        <v>3</v>
      </c>
      <c r="D845">
        <v>4</v>
      </c>
      <c r="E845" s="2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 t="s">
        <v>1055</v>
      </c>
      <c r="T845" t="s">
        <v>1054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3">
      <c r="A846">
        <v>30172</v>
      </c>
      <c r="B846" s="2">
        <v>42445</v>
      </c>
      <c r="C846" s="10">
        <f>VLOOKUP(Orders!B846, Dates!A:B, 2, FALSE)</f>
        <v>4</v>
      </c>
      <c r="D846">
        <v>4</v>
      </c>
      <c r="E846" s="2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 t="s">
        <v>1053</v>
      </c>
      <c r="T846" t="s">
        <v>1052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3">
      <c r="A847">
        <v>27478</v>
      </c>
      <c r="B847" s="2">
        <v>42523</v>
      </c>
      <c r="C847" s="10">
        <f>VLOOKUP(Orders!B847, Dates!A:B, 2, FALSE)</f>
        <v>5</v>
      </c>
      <c r="D847">
        <v>4</v>
      </c>
      <c r="E847" s="2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 t="s">
        <v>1053</v>
      </c>
      <c r="T847" t="s">
        <v>1052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3">
      <c r="A848">
        <v>76976</v>
      </c>
      <c r="B848" s="2">
        <v>43128</v>
      </c>
      <c r="C848" s="10">
        <f>VLOOKUP(Orders!B848, Dates!A:B, 2, FALSE)</f>
        <v>1</v>
      </c>
      <c r="D848">
        <v>4</v>
      </c>
      <c r="E848" s="2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 t="s">
        <v>1129</v>
      </c>
      <c r="T848" t="s">
        <v>1128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3">
      <c r="A849">
        <v>24063</v>
      </c>
      <c r="B849" s="2">
        <v>42356</v>
      </c>
      <c r="C849" s="10">
        <f>VLOOKUP(Orders!B849, Dates!A:B, 2, FALSE)</f>
        <v>6</v>
      </c>
      <c r="D849">
        <v>4</v>
      </c>
      <c r="E849" s="2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 t="s">
        <v>1053</v>
      </c>
      <c r="T849" t="s">
        <v>1052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3">
      <c r="A850">
        <v>51209</v>
      </c>
      <c r="B850" s="2">
        <v>42752</v>
      </c>
      <c r="C850" s="10">
        <f>VLOOKUP(Orders!B850, Dates!A:B, 2, FALSE)</f>
        <v>3</v>
      </c>
      <c r="D850">
        <v>4</v>
      </c>
      <c r="E850" s="2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 t="s">
        <v>1053</v>
      </c>
      <c r="T850" t="s">
        <v>1052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3">
      <c r="A851">
        <v>73839</v>
      </c>
      <c r="B851" s="2">
        <v>43082</v>
      </c>
      <c r="C851" s="10">
        <f>VLOOKUP(Orders!B851, Dates!A:B, 2, FALSE)</f>
        <v>4</v>
      </c>
      <c r="D851">
        <v>4</v>
      </c>
      <c r="E851" s="2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 t="s">
        <v>1129</v>
      </c>
      <c r="T851" t="s">
        <v>1128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3">
      <c r="A852">
        <v>74723</v>
      </c>
      <c r="B852" s="2">
        <v>43095</v>
      </c>
      <c r="C852" s="10">
        <f>VLOOKUP(Orders!B852, Dates!A:B, 2, FALSE)</f>
        <v>3</v>
      </c>
      <c r="D852">
        <v>4</v>
      </c>
      <c r="E852" s="2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 t="s">
        <v>1115</v>
      </c>
      <c r="T852" t="s">
        <v>1114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3">
      <c r="A853">
        <v>26821</v>
      </c>
      <c r="B853" s="2">
        <v>42396</v>
      </c>
      <c r="C853" s="10">
        <f>VLOOKUP(Orders!B853, Dates!A:B, 2, FALSE)</f>
        <v>4</v>
      </c>
      <c r="D853">
        <v>4</v>
      </c>
      <c r="E853" s="2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 t="s">
        <v>1053</v>
      </c>
      <c r="T853" t="s">
        <v>1052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3">
      <c r="A854">
        <v>77102</v>
      </c>
      <c r="B854" s="2">
        <v>43130</v>
      </c>
      <c r="C854" s="10">
        <f>VLOOKUP(Orders!B854, Dates!A:B, 2, FALSE)</f>
        <v>3</v>
      </c>
      <c r="D854">
        <v>4</v>
      </c>
      <c r="E854" s="2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 t="s">
        <v>1129</v>
      </c>
      <c r="T854" t="s">
        <v>1128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3">
      <c r="A855">
        <v>41608</v>
      </c>
      <c r="B855" s="2">
        <v>42612</v>
      </c>
      <c r="C855" s="10">
        <f>VLOOKUP(Orders!B855, Dates!A:B, 2, FALSE)</f>
        <v>3</v>
      </c>
      <c r="D855">
        <v>4</v>
      </c>
      <c r="E855" s="2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 t="s">
        <v>1053</v>
      </c>
      <c r="T855" t="s">
        <v>1052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3">
      <c r="A856">
        <v>47009</v>
      </c>
      <c r="B856" s="2">
        <v>42691</v>
      </c>
      <c r="C856" s="10">
        <f>VLOOKUP(Orders!B856, Dates!A:B, 2, FALSE)</f>
        <v>5</v>
      </c>
      <c r="D856">
        <v>4</v>
      </c>
      <c r="E856" s="2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 t="s">
        <v>1053</v>
      </c>
      <c r="T856" t="s">
        <v>1052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3">
      <c r="A857">
        <v>49916</v>
      </c>
      <c r="B857" s="2">
        <v>42733</v>
      </c>
      <c r="C857" s="10">
        <f>VLOOKUP(Orders!B857, Dates!A:B, 2, FALSE)</f>
        <v>5</v>
      </c>
      <c r="D857">
        <v>4</v>
      </c>
      <c r="E857" s="2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 t="s">
        <v>1053</v>
      </c>
      <c r="T857" t="s">
        <v>1052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3">
      <c r="A858">
        <v>29746</v>
      </c>
      <c r="B858" s="2">
        <v>42646</v>
      </c>
      <c r="C858" s="10">
        <f>VLOOKUP(Orders!B858, Dates!A:B, 2, FALSE)</f>
        <v>2</v>
      </c>
      <c r="D858">
        <v>4</v>
      </c>
      <c r="E858" s="2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 t="s">
        <v>1055</v>
      </c>
      <c r="T858" t="s">
        <v>1054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3">
      <c r="A859">
        <v>72533</v>
      </c>
      <c r="B859" s="2">
        <v>43063</v>
      </c>
      <c r="C859" s="10">
        <f>VLOOKUP(Orders!B859, Dates!A:B, 2, FALSE)</f>
        <v>6</v>
      </c>
      <c r="D859">
        <v>4</v>
      </c>
      <c r="E859" s="2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 t="s">
        <v>1131</v>
      </c>
      <c r="T859" t="s">
        <v>1130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3">
      <c r="A860">
        <v>75892</v>
      </c>
      <c r="B860" s="2">
        <v>43435</v>
      </c>
      <c r="C860" s="10">
        <f>VLOOKUP(Orders!B860, Dates!A:B, 2, FALSE)</f>
        <v>7</v>
      </c>
      <c r="D860">
        <v>4</v>
      </c>
      <c r="E860" s="2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 t="s">
        <v>1127</v>
      </c>
      <c r="T860" t="s">
        <v>1126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3">
      <c r="A861">
        <v>75891</v>
      </c>
      <c r="B861" s="2">
        <v>43435</v>
      </c>
      <c r="C861" s="10">
        <f>VLOOKUP(Orders!B861, Dates!A:B, 2, FALSE)</f>
        <v>7</v>
      </c>
      <c r="D861">
        <v>4</v>
      </c>
      <c r="E861" s="2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 t="s">
        <v>1127</v>
      </c>
      <c r="T861" t="s">
        <v>1126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3">
      <c r="A862">
        <v>75890</v>
      </c>
      <c r="B862" s="2">
        <v>43435</v>
      </c>
      <c r="C862" s="10">
        <f>VLOOKUP(Orders!B862, Dates!A:B, 2, FALSE)</f>
        <v>7</v>
      </c>
      <c r="D862">
        <v>2</v>
      </c>
      <c r="E862" s="2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 t="s">
        <v>1127</v>
      </c>
      <c r="T862" t="s">
        <v>1126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3">
      <c r="A863">
        <v>75889</v>
      </c>
      <c r="B863" s="2">
        <v>43435</v>
      </c>
      <c r="C863" s="10">
        <f>VLOOKUP(Orders!B863, Dates!A:B, 2, FALSE)</f>
        <v>7</v>
      </c>
      <c r="D863">
        <v>4</v>
      </c>
      <c r="E863" s="2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 t="s">
        <v>1127</v>
      </c>
      <c r="T863" t="s">
        <v>1126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3">
      <c r="A864">
        <v>75888</v>
      </c>
      <c r="B864" s="2">
        <v>43435</v>
      </c>
      <c r="C864" s="10">
        <f>VLOOKUP(Orders!B864, Dates!A:B, 2, FALSE)</f>
        <v>7</v>
      </c>
      <c r="D864">
        <v>4</v>
      </c>
      <c r="E864" s="2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 t="s">
        <v>1127</v>
      </c>
      <c r="T864" t="s">
        <v>1126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3">
      <c r="A865">
        <v>75887</v>
      </c>
      <c r="B865" s="2">
        <v>43435</v>
      </c>
      <c r="C865" s="10">
        <f>VLOOKUP(Orders!B865, Dates!A:B, 2, FALSE)</f>
        <v>7</v>
      </c>
      <c r="D865">
        <v>4</v>
      </c>
      <c r="E865" s="2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 t="s">
        <v>1127</v>
      </c>
      <c r="T865" t="s">
        <v>1126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3">
      <c r="A866">
        <v>75886</v>
      </c>
      <c r="B866" s="2">
        <v>43435</v>
      </c>
      <c r="C866" s="10">
        <f>VLOOKUP(Orders!B866, Dates!A:B, 2, FALSE)</f>
        <v>7</v>
      </c>
      <c r="D866">
        <v>4</v>
      </c>
      <c r="E866" s="2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 t="s">
        <v>1127</v>
      </c>
      <c r="T866" t="s">
        <v>1126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3">
      <c r="A867">
        <v>75885</v>
      </c>
      <c r="B867" s="2">
        <v>43435</v>
      </c>
      <c r="C867" s="10">
        <f>VLOOKUP(Orders!B867, Dates!A:B, 2, FALSE)</f>
        <v>7</v>
      </c>
      <c r="D867">
        <v>2</v>
      </c>
      <c r="E867" s="2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 t="s">
        <v>1127</v>
      </c>
      <c r="T867" t="s">
        <v>1126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3">
      <c r="A868">
        <v>75884</v>
      </c>
      <c r="B868" s="2">
        <v>43435</v>
      </c>
      <c r="C868" s="10">
        <f>VLOOKUP(Orders!B868, Dates!A:B, 2, FALSE)</f>
        <v>7</v>
      </c>
      <c r="D868">
        <v>4</v>
      </c>
      <c r="E868" s="2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 t="s">
        <v>1127</v>
      </c>
      <c r="T868" t="s">
        <v>1126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3">
      <c r="A869">
        <v>75883</v>
      </c>
      <c r="B869" s="2">
        <v>43435</v>
      </c>
      <c r="C869" s="10">
        <f>VLOOKUP(Orders!B869, Dates!A:B, 2, FALSE)</f>
        <v>7</v>
      </c>
      <c r="D869">
        <v>1</v>
      </c>
      <c r="E869" s="2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 t="s">
        <v>1127</v>
      </c>
      <c r="T869" t="s">
        <v>1126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3">
      <c r="A870">
        <v>75882</v>
      </c>
      <c r="B870" s="2">
        <v>43435</v>
      </c>
      <c r="C870" s="10">
        <f>VLOOKUP(Orders!B870, Dates!A:B, 2, FALSE)</f>
        <v>7</v>
      </c>
      <c r="D870">
        <v>4</v>
      </c>
      <c r="E870" s="2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 t="s">
        <v>1127</v>
      </c>
      <c r="T870" t="s">
        <v>1126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3">
      <c r="A871">
        <v>75881</v>
      </c>
      <c r="B871" s="2">
        <v>43435</v>
      </c>
      <c r="C871" s="10">
        <f>VLOOKUP(Orders!B871, Dates!A:B, 2, FALSE)</f>
        <v>7</v>
      </c>
      <c r="D871">
        <v>4</v>
      </c>
      <c r="E871" s="2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 t="s">
        <v>1127</v>
      </c>
      <c r="T871" t="s">
        <v>1126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3">
      <c r="A872">
        <v>75880</v>
      </c>
      <c r="B872" s="2">
        <v>43435</v>
      </c>
      <c r="C872" s="10">
        <f>VLOOKUP(Orders!B872, Dates!A:B, 2, FALSE)</f>
        <v>7</v>
      </c>
      <c r="D872">
        <v>4</v>
      </c>
      <c r="E872" s="2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 t="s">
        <v>1127</v>
      </c>
      <c r="T872" t="s">
        <v>1126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3">
      <c r="A873">
        <v>75879</v>
      </c>
      <c r="B873" s="2">
        <v>43435</v>
      </c>
      <c r="C873" s="10">
        <f>VLOOKUP(Orders!B873, Dates!A:B, 2, FALSE)</f>
        <v>7</v>
      </c>
      <c r="D873">
        <v>4</v>
      </c>
      <c r="E873" s="2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 t="s">
        <v>1127</v>
      </c>
      <c r="T873" t="s">
        <v>1126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3">
      <c r="A874">
        <v>75878</v>
      </c>
      <c r="B874" s="2">
        <v>43435</v>
      </c>
      <c r="C874" s="10">
        <f>VLOOKUP(Orders!B874, Dates!A:B, 2, FALSE)</f>
        <v>7</v>
      </c>
      <c r="D874">
        <v>4</v>
      </c>
      <c r="E874" s="2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 t="s">
        <v>1127</v>
      </c>
      <c r="T874" t="s">
        <v>1126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3">
      <c r="A875">
        <v>75877</v>
      </c>
      <c r="B875" s="2">
        <v>43435</v>
      </c>
      <c r="C875" s="10">
        <f>VLOOKUP(Orders!B875, Dates!A:B, 2, FALSE)</f>
        <v>7</v>
      </c>
      <c r="D875">
        <v>4</v>
      </c>
      <c r="E875" s="2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 t="s">
        <v>1127</v>
      </c>
      <c r="T875" t="s">
        <v>1126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3">
      <c r="A876">
        <v>75876</v>
      </c>
      <c r="B876" s="2">
        <v>43435</v>
      </c>
      <c r="C876" s="10">
        <f>VLOOKUP(Orders!B876, Dates!A:B, 2, FALSE)</f>
        <v>7</v>
      </c>
      <c r="D876">
        <v>4</v>
      </c>
      <c r="E876" s="2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 t="s">
        <v>1127</v>
      </c>
      <c r="T876" t="s">
        <v>1126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3">
      <c r="A877">
        <v>75875</v>
      </c>
      <c r="B877" s="2">
        <v>43435</v>
      </c>
      <c r="C877" s="10">
        <f>VLOOKUP(Orders!B877, Dates!A:B, 2, FALSE)</f>
        <v>7</v>
      </c>
      <c r="D877">
        <v>2</v>
      </c>
      <c r="E877" s="2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 t="s">
        <v>1127</v>
      </c>
      <c r="T877" t="s">
        <v>1126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3">
      <c r="A878">
        <v>75874</v>
      </c>
      <c r="B878" s="2">
        <v>43435</v>
      </c>
      <c r="C878" s="10">
        <f>VLOOKUP(Orders!B878, Dates!A:B, 2, FALSE)</f>
        <v>7</v>
      </c>
      <c r="D878">
        <v>4</v>
      </c>
      <c r="E878" s="2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 t="s">
        <v>1127</v>
      </c>
      <c r="T878" t="s">
        <v>1126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3">
      <c r="A879">
        <v>75873</v>
      </c>
      <c r="B879" s="2">
        <v>43435</v>
      </c>
      <c r="C879" s="10">
        <f>VLOOKUP(Orders!B879, Dates!A:B, 2, FALSE)</f>
        <v>7</v>
      </c>
      <c r="D879">
        <v>4</v>
      </c>
      <c r="E879" s="2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 t="s">
        <v>1127</v>
      </c>
      <c r="T879" t="s">
        <v>1126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3">
      <c r="A880">
        <v>75872</v>
      </c>
      <c r="B880" s="2">
        <v>43435</v>
      </c>
      <c r="C880" s="10">
        <f>VLOOKUP(Orders!B880, Dates!A:B, 2, FALSE)</f>
        <v>7</v>
      </c>
      <c r="D880">
        <v>4</v>
      </c>
      <c r="E880" s="2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 t="s">
        <v>1127</v>
      </c>
      <c r="T880" t="s">
        <v>1126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3">
      <c r="A881">
        <v>75871</v>
      </c>
      <c r="B881" s="2">
        <v>43435</v>
      </c>
      <c r="C881" s="10">
        <f>VLOOKUP(Orders!B881, Dates!A:B, 2, FALSE)</f>
        <v>7</v>
      </c>
      <c r="D881">
        <v>1</v>
      </c>
      <c r="E881" s="2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 t="s">
        <v>1127</v>
      </c>
      <c r="T881" t="s">
        <v>1126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3">
      <c r="A882">
        <v>75870</v>
      </c>
      <c r="B882" s="2">
        <v>43435</v>
      </c>
      <c r="C882" s="10">
        <f>VLOOKUP(Orders!B882, Dates!A:B, 2, FALSE)</f>
        <v>7</v>
      </c>
      <c r="D882">
        <v>1</v>
      </c>
      <c r="E882" s="2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 t="s">
        <v>1127</v>
      </c>
      <c r="T882" t="s">
        <v>1126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3">
      <c r="A883">
        <v>75869</v>
      </c>
      <c r="B883" s="2">
        <v>43435</v>
      </c>
      <c r="C883" s="10">
        <f>VLOOKUP(Orders!B883, Dates!A:B, 2, FALSE)</f>
        <v>7</v>
      </c>
      <c r="D883">
        <v>1</v>
      </c>
      <c r="E883" s="2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 t="s">
        <v>1127</v>
      </c>
      <c r="T883" t="s">
        <v>1126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3">
      <c r="A884">
        <v>75868</v>
      </c>
      <c r="B884" s="2">
        <v>43435</v>
      </c>
      <c r="C884" s="10">
        <f>VLOOKUP(Orders!B884, Dates!A:B, 2, FALSE)</f>
        <v>7</v>
      </c>
      <c r="D884">
        <v>1</v>
      </c>
      <c r="E884" s="2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 t="s">
        <v>1127</v>
      </c>
      <c r="T884" t="s">
        <v>1126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3">
      <c r="A885">
        <v>75867</v>
      </c>
      <c r="B885" s="2">
        <v>43435</v>
      </c>
      <c r="C885" s="10">
        <f>VLOOKUP(Orders!B885, Dates!A:B, 2, FALSE)</f>
        <v>7</v>
      </c>
      <c r="D885">
        <v>0</v>
      </c>
      <c r="E885" s="2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 t="s">
        <v>1127</v>
      </c>
      <c r="T885" t="s">
        <v>1126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3">
      <c r="A886">
        <v>75866</v>
      </c>
      <c r="B886" s="2">
        <v>43435</v>
      </c>
      <c r="C886" s="10">
        <f>VLOOKUP(Orders!B886, Dates!A:B, 2, FALSE)</f>
        <v>7</v>
      </c>
      <c r="D886">
        <v>0</v>
      </c>
      <c r="E886" s="2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 t="s">
        <v>1127</v>
      </c>
      <c r="T886" t="s">
        <v>1126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3">
      <c r="A887">
        <v>75865</v>
      </c>
      <c r="B887" s="2">
        <v>43435</v>
      </c>
      <c r="C887" s="10">
        <f>VLOOKUP(Orders!B887, Dates!A:B, 2, FALSE)</f>
        <v>7</v>
      </c>
      <c r="D887">
        <v>0</v>
      </c>
      <c r="E887" s="2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 t="s">
        <v>1127</v>
      </c>
      <c r="T887" t="s">
        <v>1126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3">
      <c r="A888">
        <v>75864</v>
      </c>
      <c r="B888" s="2">
        <v>43435</v>
      </c>
      <c r="C888" s="10">
        <f>VLOOKUP(Orders!B888, Dates!A:B, 2, FALSE)</f>
        <v>7</v>
      </c>
      <c r="D888">
        <v>4</v>
      </c>
      <c r="E888" s="2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 t="s">
        <v>1127</v>
      </c>
      <c r="T888" t="s">
        <v>1126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3">
      <c r="A889">
        <v>75863</v>
      </c>
      <c r="B889" s="2">
        <v>43435</v>
      </c>
      <c r="C889" s="10">
        <f>VLOOKUP(Orders!B889, Dates!A:B, 2, FALSE)</f>
        <v>7</v>
      </c>
      <c r="D889">
        <v>4</v>
      </c>
      <c r="E889" s="2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 t="s">
        <v>1127</v>
      </c>
      <c r="T889" t="s">
        <v>1126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3">
      <c r="A890">
        <v>75862</v>
      </c>
      <c r="B890" s="2">
        <v>43435</v>
      </c>
      <c r="C890" s="10">
        <f>VLOOKUP(Orders!B890, Dates!A:B, 2, FALSE)</f>
        <v>7</v>
      </c>
      <c r="D890">
        <v>4</v>
      </c>
      <c r="E890" s="2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 t="s">
        <v>1127</v>
      </c>
      <c r="T890" t="s">
        <v>1126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3">
      <c r="A891">
        <v>75861</v>
      </c>
      <c r="B891" s="2">
        <v>43435</v>
      </c>
      <c r="C891" s="10">
        <f>VLOOKUP(Orders!B891, Dates!A:B, 2, FALSE)</f>
        <v>7</v>
      </c>
      <c r="D891">
        <v>4</v>
      </c>
      <c r="E891" s="2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 t="s">
        <v>1127</v>
      </c>
      <c r="T891" t="s">
        <v>1126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3">
      <c r="A892">
        <v>75860</v>
      </c>
      <c r="B892" s="2">
        <v>43435</v>
      </c>
      <c r="C892" s="10">
        <f>VLOOKUP(Orders!B892, Dates!A:B, 2, FALSE)</f>
        <v>7</v>
      </c>
      <c r="D892">
        <v>4</v>
      </c>
      <c r="E892" s="2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 t="s">
        <v>1127</v>
      </c>
      <c r="T892" t="s">
        <v>1126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3">
      <c r="A893">
        <v>75859</v>
      </c>
      <c r="B893" s="2">
        <v>43435</v>
      </c>
      <c r="C893" s="10">
        <f>VLOOKUP(Orders!B893, Dates!A:B, 2, FALSE)</f>
        <v>7</v>
      </c>
      <c r="D893">
        <v>4</v>
      </c>
      <c r="E893" s="2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 t="s">
        <v>1127</v>
      </c>
      <c r="T893" t="s">
        <v>1126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3">
      <c r="A894">
        <v>75858</v>
      </c>
      <c r="B894" s="2">
        <v>43435</v>
      </c>
      <c r="C894" s="10">
        <f>VLOOKUP(Orders!B894, Dates!A:B, 2, FALSE)</f>
        <v>7</v>
      </c>
      <c r="D894">
        <v>2</v>
      </c>
      <c r="E894" s="2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 t="s">
        <v>1127</v>
      </c>
      <c r="T894" t="s">
        <v>1126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3">
      <c r="A895">
        <v>75857</v>
      </c>
      <c r="B895" s="2">
        <v>43435</v>
      </c>
      <c r="C895" s="10">
        <f>VLOOKUP(Orders!B895, Dates!A:B, 2, FALSE)</f>
        <v>7</v>
      </c>
      <c r="D895">
        <v>4</v>
      </c>
      <c r="E895" s="2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 t="s">
        <v>1127</v>
      </c>
      <c r="T895" t="s">
        <v>1126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3">
      <c r="A896">
        <v>75856</v>
      </c>
      <c r="B896" s="2">
        <v>43435</v>
      </c>
      <c r="C896" s="10">
        <f>VLOOKUP(Orders!B896, Dates!A:B, 2, FALSE)</f>
        <v>7</v>
      </c>
      <c r="D896">
        <v>2</v>
      </c>
      <c r="E896" s="2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 t="s">
        <v>1127</v>
      </c>
      <c r="T896" t="s">
        <v>1126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3">
      <c r="A897">
        <v>75855</v>
      </c>
      <c r="B897" s="2">
        <v>43435</v>
      </c>
      <c r="C897" s="10">
        <f>VLOOKUP(Orders!B897, Dates!A:B, 2, FALSE)</f>
        <v>7</v>
      </c>
      <c r="D897">
        <v>1</v>
      </c>
      <c r="E897" s="2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 t="s">
        <v>1127</v>
      </c>
      <c r="T897" t="s">
        <v>1126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3">
      <c r="A898">
        <v>75854</v>
      </c>
      <c r="B898" s="2">
        <v>43435</v>
      </c>
      <c r="C898" s="10">
        <f>VLOOKUP(Orders!B898, Dates!A:B, 2, FALSE)</f>
        <v>7</v>
      </c>
      <c r="D898">
        <v>2</v>
      </c>
      <c r="E898" s="2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 t="s">
        <v>1127</v>
      </c>
      <c r="T898" t="s">
        <v>1126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3">
      <c r="A899">
        <v>75853</v>
      </c>
      <c r="B899" s="2">
        <v>43435</v>
      </c>
      <c r="C899" s="10">
        <f>VLOOKUP(Orders!B899, Dates!A:B, 2, FALSE)</f>
        <v>7</v>
      </c>
      <c r="D899">
        <v>2</v>
      </c>
      <c r="E899" s="2">
        <f t="shared" ref="E899:E962" si="56">WORKDAY(B899,D899)</f>
        <v>43438</v>
      </c>
      <c r="F899">
        <v>1</v>
      </c>
      <c r="G899" t="s">
        <v>23</v>
      </c>
      <c r="H899" t="str">
        <f t="shared" ref="H899:H962" si="57">IF(AND(F899=0,G899="Same Day"),"Same Day - On Time","Other")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 t="s">
        <v>1127</v>
      </c>
      <c r="T899" t="s">
        <v>1126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3">
      <c r="A900">
        <v>75852</v>
      </c>
      <c r="B900" s="2">
        <v>43435</v>
      </c>
      <c r="C900" s="10">
        <f>VLOOKUP(Orders!B900, Dates!A:B, 2, FALSE)</f>
        <v>7</v>
      </c>
      <c r="D900">
        <v>4</v>
      </c>
      <c r="E900" s="2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 t="s">
        <v>1127</v>
      </c>
      <c r="T900" t="s">
        <v>1126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3">
      <c r="A901">
        <v>75851</v>
      </c>
      <c r="B901" s="2">
        <v>43435</v>
      </c>
      <c r="C901" s="10">
        <f>VLOOKUP(Orders!B901, Dates!A:B, 2, FALSE)</f>
        <v>7</v>
      </c>
      <c r="D901">
        <v>4</v>
      </c>
      <c r="E901" s="2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 t="s">
        <v>1127</v>
      </c>
      <c r="T901" t="s">
        <v>1126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3">
      <c r="A902">
        <v>75850</v>
      </c>
      <c r="B902" s="2">
        <v>43435</v>
      </c>
      <c r="C902" s="10">
        <f>VLOOKUP(Orders!B902, Dates!A:B, 2, FALSE)</f>
        <v>7</v>
      </c>
      <c r="D902">
        <v>4</v>
      </c>
      <c r="E902" s="2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 t="s">
        <v>1127</v>
      </c>
      <c r="T902" t="s">
        <v>1126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3">
      <c r="A903">
        <v>75849</v>
      </c>
      <c r="B903" s="2">
        <v>43435</v>
      </c>
      <c r="C903" s="10">
        <f>VLOOKUP(Orders!B903, Dates!A:B, 2, FALSE)</f>
        <v>7</v>
      </c>
      <c r="D903">
        <v>4</v>
      </c>
      <c r="E903" s="2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 t="s">
        <v>1127</v>
      </c>
      <c r="T903" t="s">
        <v>1126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3">
      <c r="A904">
        <v>75848</v>
      </c>
      <c r="B904" s="2">
        <v>43435</v>
      </c>
      <c r="C904" s="10">
        <f>VLOOKUP(Orders!B904, Dates!A:B, 2, FALSE)</f>
        <v>7</v>
      </c>
      <c r="D904">
        <v>2</v>
      </c>
      <c r="E904" s="2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 t="s">
        <v>1127</v>
      </c>
      <c r="T904" t="s">
        <v>1126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3">
      <c r="A905">
        <v>75847</v>
      </c>
      <c r="B905" s="2">
        <v>43435</v>
      </c>
      <c r="C905" s="10">
        <f>VLOOKUP(Orders!B905, Dates!A:B, 2, FALSE)</f>
        <v>7</v>
      </c>
      <c r="D905">
        <v>2</v>
      </c>
      <c r="E905" s="2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 t="s">
        <v>1127</v>
      </c>
      <c r="T905" t="s">
        <v>1126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3">
      <c r="A906">
        <v>75846</v>
      </c>
      <c r="B906" s="2">
        <v>43435</v>
      </c>
      <c r="C906" s="10">
        <f>VLOOKUP(Orders!B906, Dates!A:B, 2, FALSE)</f>
        <v>7</v>
      </c>
      <c r="D906">
        <v>4</v>
      </c>
      <c r="E906" s="2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 t="s">
        <v>1127</v>
      </c>
      <c r="T906" t="s">
        <v>1126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3">
      <c r="A907">
        <v>75845</v>
      </c>
      <c r="B907" s="2">
        <v>43435</v>
      </c>
      <c r="C907" s="10">
        <f>VLOOKUP(Orders!B907, Dates!A:B, 2, FALSE)</f>
        <v>7</v>
      </c>
      <c r="D907">
        <v>4</v>
      </c>
      <c r="E907" s="2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 t="s">
        <v>1127</v>
      </c>
      <c r="T907" t="s">
        <v>1126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3">
      <c r="A908">
        <v>75844</v>
      </c>
      <c r="B908" s="2">
        <v>43435</v>
      </c>
      <c r="C908" s="10">
        <f>VLOOKUP(Orders!B908, Dates!A:B, 2, FALSE)</f>
        <v>7</v>
      </c>
      <c r="D908">
        <v>4</v>
      </c>
      <c r="E908" s="2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 t="s">
        <v>1127</v>
      </c>
      <c r="T908" t="s">
        <v>1126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3">
      <c r="A909">
        <v>75843</v>
      </c>
      <c r="B909" s="2">
        <v>43435</v>
      </c>
      <c r="C909" s="10">
        <f>VLOOKUP(Orders!B909, Dates!A:B, 2, FALSE)</f>
        <v>7</v>
      </c>
      <c r="D909">
        <v>2</v>
      </c>
      <c r="E909" s="2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 t="s">
        <v>1127</v>
      </c>
      <c r="T909" t="s">
        <v>1126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3">
      <c r="A910">
        <v>75842</v>
      </c>
      <c r="B910" s="2">
        <v>43435</v>
      </c>
      <c r="C910" s="10">
        <f>VLOOKUP(Orders!B910, Dates!A:B, 2, FALSE)</f>
        <v>7</v>
      </c>
      <c r="D910">
        <v>4</v>
      </c>
      <c r="E910" s="2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 t="s">
        <v>1127</v>
      </c>
      <c r="T910" t="s">
        <v>1126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3">
      <c r="A911">
        <v>75841</v>
      </c>
      <c r="B911" s="2">
        <v>43435</v>
      </c>
      <c r="C911" s="10">
        <f>VLOOKUP(Orders!B911, Dates!A:B, 2, FALSE)</f>
        <v>7</v>
      </c>
      <c r="D911">
        <v>4</v>
      </c>
      <c r="E911" s="2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 t="s">
        <v>1127</v>
      </c>
      <c r="T911" t="s">
        <v>1126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3">
      <c r="A912">
        <v>75840</v>
      </c>
      <c r="B912" s="2">
        <v>43435</v>
      </c>
      <c r="C912" s="10">
        <f>VLOOKUP(Orders!B912, Dates!A:B, 2, FALSE)</f>
        <v>7</v>
      </c>
      <c r="D912">
        <v>2</v>
      </c>
      <c r="E912" s="2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 t="s">
        <v>1127</v>
      </c>
      <c r="T912" t="s">
        <v>1126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3">
      <c r="A913">
        <v>75839</v>
      </c>
      <c r="B913" s="2">
        <v>43435</v>
      </c>
      <c r="C913" s="10">
        <f>VLOOKUP(Orders!B913, Dates!A:B, 2, FALSE)</f>
        <v>7</v>
      </c>
      <c r="D913">
        <v>2</v>
      </c>
      <c r="E913" s="2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 t="s">
        <v>1127</v>
      </c>
      <c r="T913" t="s">
        <v>1126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3">
      <c r="A914">
        <v>75838</v>
      </c>
      <c r="B914" s="2">
        <v>43435</v>
      </c>
      <c r="C914" s="10">
        <f>VLOOKUP(Orders!B914, Dates!A:B, 2, FALSE)</f>
        <v>7</v>
      </c>
      <c r="D914">
        <v>1</v>
      </c>
      <c r="E914" s="2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 t="s">
        <v>1127</v>
      </c>
      <c r="T914" t="s">
        <v>1126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3">
      <c r="A915">
        <v>75837</v>
      </c>
      <c r="B915" s="2">
        <v>43435</v>
      </c>
      <c r="C915" s="10">
        <f>VLOOKUP(Orders!B915, Dates!A:B, 2, FALSE)</f>
        <v>7</v>
      </c>
      <c r="D915">
        <v>1</v>
      </c>
      <c r="E915" s="2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 t="s">
        <v>1127</v>
      </c>
      <c r="T915" t="s">
        <v>1126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3">
      <c r="A916">
        <v>75836</v>
      </c>
      <c r="B916" s="2">
        <v>43435</v>
      </c>
      <c r="C916" s="10">
        <f>VLOOKUP(Orders!B916, Dates!A:B, 2, FALSE)</f>
        <v>7</v>
      </c>
      <c r="D916">
        <v>2</v>
      </c>
      <c r="E916" s="2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 t="s">
        <v>1127</v>
      </c>
      <c r="T916" t="s">
        <v>1126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3">
      <c r="A917">
        <v>75835</v>
      </c>
      <c r="B917" s="2">
        <v>43435</v>
      </c>
      <c r="C917" s="10">
        <f>VLOOKUP(Orders!B917, Dates!A:B, 2, FALSE)</f>
        <v>7</v>
      </c>
      <c r="D917">
        <v>2</v>
      </c>
      <c r="E917" s="2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 t="s">
        <v>1127</v>
      </c>
      <c r="T917" t="s">
        <v>1126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3">
      <c r="A918">
        <v>75834</v>
      </c>
      <c r="B918" s="2">
        <v>43405</v>
      </c>
      <c r="C918" s="10">
        <f>VLOOKUP(Orders!B918, Dates!A:B, 2, FALSE)</f>
        <v>5</v>
      </c>
      <c r="D918">
        <v>2</v>
      </c>
      <c r="E918" s="2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 t="s">
        <v>1127</v>
      </c>
      <c r="T918" t="s">
        <v>1126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3">
      <c r="A919">
        <v>75833</v>
      </c>
      <c r="B919" s="2">
        <v>43405</v>
      </c>
      <c r="C919" s="10">
        <f>VLOOKUP(Orders!B919, Dates!A:B, 2, FALSE)</f>
        <v>5</v>
      </c>
      <c r="D919">
        <v>1</v>
      </c>
      <c r="E919" s="2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 t="s">
        <v>1127</v>
      </c>
      <c r="T919" t="s">
        <v>1126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3">
      <c r="A920">
        <v>75832</v>
      </c>
      <c r="B920" s="2">
        <v>43405</v>
      </c>
      <c r="C920" s="10">
        <f>VLOOKUP(Orders!B920, Dates!A:B, 2, FALSE)</f>
        <v>5</v>
      </c>
      <c r="D920">
        <v>1</v>
      </c>
      <c r="E920" s="2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 t="s">
        <v>1127</v>
      </c>
      <c r="T920" t="s">
        <v>1126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3">
      <c r="A921">
        <v>75831</v>
      </c>
      <c r="B921" s="2">
        <v>43405</v>
      </c>
      <c r="C921" s="10">
        <f>VLOOKUP(Orders!B921, Dates!A:B, 2, FALSE)</f>
        <v>5</v>
      </c>
      <c r="D921">
        <v>1</v>
      </c>
      <c r="E921" s="2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 t="s">
        <v>1127</v>
      </c>
      <c r="T921" t="s">
        <v>1126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3">
      <c r="A922">
        <v>75830</v>
      </c>
      <c r="B922" s="2">
        <v>43405</v>
      </c>
      <c r="C922" s="10">
        <f>VLOOKUP(Orders!B922, Dates!A:B, 2, FALSE)</f>
        <v>5</v>
      </c>
      <c r="D922">
        <v>4</v>
      </c>
      <c r="E922" s="2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 t="s">
        <v>1127</v>
      </c>
      <c r="T922" t="s">
        <v>1126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3">
      <c r="A923">
        <v>75829</v>
      </c>
      <c r="B923" s="2">
        <v>43405</v>
      </c>
      <c r="C923" s="10">
        <f>VLOOKUP(Orders!B923, Dates!A:B, 2, FALSE)</f>
        <v>5</v>
      </c>
      <c r="D923">
        <v>4</v>
      </c>
      <c r="E923" s="2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 t="s">
        <v>1127</v>
      </c>
      <c r="T923" t="s">
        <v>1126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3">
      <c r="A924">
        <v>75828</v>
      </c>
      <c r="B924" s="2">
        <v>43405</v>
      </c>
      <c r="C924" s="10">
        <f>VLOOKUP(Orders!B924, Dates!A:B, 2, FALSE)</f>
        <v>5</v>
      </c>
      <c r="D924">
        <v>4</v>
      </c>
      <c r="E924" s="2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 t="s">
        <v>1127</v>
      </c>
      <c r="T924" t="s">
        <v>1126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3">
      <c r="A925">
        <v>75827</v>
      </c>
      <c r="B925" s="2">
        <v>43405</v>
      </c>
      <c r="C925" s="10">
        <f>VLOOKUP(Orders!B925, Dates!A:B, 2, FALSE)</f>
        <v>5</v>
      </c>
      <c r="D925">
        <v>4</v>
      </c>
      <c r="E925" s="2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 t="s">
        <v>1127</v>
      </c>
      <c r="T925" t="s">
        <v>1126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3">
      <c r="A926">
        <v>75826</v>
      </c>
      <c r="B926" s="2">
        <v>43405</v>
      </c>
      <c r="C926" s="10">
        <f>VLOOKUP(Orders!B926, Dates!A:B, 2, FALSE)</f>
        <v>5</v>
      </c>
      <c r="D926">
        <v>4</v>
      </c>
      <c r="E926" s="2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 t="s">
        <v>1127</v>
      </c>
      <c r="T926" t="s">
        <v>1126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3">
      <c r="A927">
        <v>75825</v>
      </c>
      <c r="B927" s="2">
        <v>43405</v>
      </c>
      <c r="C927" s="10">
        <f>VLOOKUP(Orders!B927, Dates!A:B, 2, FALSE)</f>
        <v>5</v>
      </c>
      <c r="D927">
        <v>4</v>
      </c>
      <c r="E927" s="2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 t="s">
        <v>1127</v>
      </c>
      <c r="T927" t="s">
        <v>1126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3">
      <c r="A928">
        <v>75824</v>
      </c>
      <c r="B928" s="2">
        <v>43405</v>
      </c>
      <c r="C928" s="10">
        <f>VLOOKUP(Orders!B928, Dates!A:B, 2, FALSE)</f>
        <v>5</v>
      </c>
      <c r="D928">
        <v>4</v>
      </c>
      <c r="E928" s="2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 t="s">
        <v>1127</v>
      </c>
      <c r="T928" t="s">
        <v>1126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3">
      <c r="A929">
        <v>75823</v>
      </c>
      <c r="B929" s="2">
        <v>43405</v>
      </c>
      <c r="C929" s="10">
        <f>VLOOKUP(Orders!B929, Dates!A:B, 2, FALSE)</f>
        <v>5</v>
      </c>
      <c r="D929">
        <v>4</v>
      </c>
      <c r="E929" s="2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 t="s">
        <v>1127</v>
      </c>
      <c r="T929" t="s">
        <v>1126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3">
      <c r="A930">
        <v>75822</v>
      </c>
      <c r="B930" s="2">
        <v>43405</v>
      </c>
      <c r="C930" s="10">
        <f>VLOOKUP(Orders!B930, Dates!A:B, 2, FALSE)</f>
        <v>5</v>
      </c>
      <c r="D930">
        <v>4</v>
      </c>
      <c r="E930" s="2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 t="s">
        <v>1127</v>
      </c>
      <c r="T930" t="s">
        <v>1126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3">
      <c r="A931">
        <v>75821</v>
      </c>
      <c r="B931" s="2">
        <v>43405</v>
      </c>
      <c r="C931" s="10">
        <f>VLOOKUP(Orders!B931, Dates!A:B, 2, FALSE)</f>
        <v>5</v>
      </c>
      <c r="D931">
        <v>4</v>
      </c>
      <c r="E931" s="2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 t="s">
        <v>1127</v>
      </c>
      <c r="T931" t="s">
        <v>1126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3">
      <c r="A932">
        <v>75820</v>
      </c>
      <c r="B932" s="2">
        <v>43405</v>
      </c>
      <c r="C932" s="10">
        <f>VLOOKUP(Orders!B932, Dates!A:B, 2, FALSE)</f>
        <v>5</v>
      </c>
      <c r="D932">
        <v>4</v>
      </c>
      <c r="E932" s="2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 t="s">
        <v>1127</v>
      </c>
      <c r="T932" t="s">
        <v>1126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3">
      <c r="A933">
        <v>75819</v>
      </c>
      <c r="B933" s="2">
        <v>43405</v>
      </c>
      <c r="C933" s="10">
        <f>VLOOKUP(Orders!B933, Dates!A:B, 2, FALSE)</f>
        <v>5</v>
      </c>
      <c r="D933">
        <v>4</v>
      </c>
      <c r="E933" s="2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 t="s">
        <v>1127</v>
      </c>
      <c r="T933" t="s">
        <v>1126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3">
      <c r="A934">
        <v>75818</v>
      </c>
      <c r="B934" s="2">
        <v>43405</v>
      </c>
      <c r="C934" s="10">
        <f>VLOOKUP(Orders!B934, Dates!A:B, 2, FALSE)</f>
        <v>5</v>
      </c>
      <c r="D934">
        <v>4</v>
      </c>
      <c r="E934" s="2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 t="s">
        <v>1127</v>
      </c>
      <c r="T934" t="s">
        <v>1126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3">
      <c r="A935">
        <v>75817</v>
      </c>
      <c r="B935" s="2">
        <v>43405</v>
      </c>
      <c r="C935" s="10">
        <f>VLOOKUP(Orders!B935, Dates!A:B, 2, FALSE)</f>
        <v>5</v>
      </c>
      <c r="D935">
        <v>4</v>
      </c>
      <c r="E935" s="2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 t="s">
        <v>1127</v>
      </c>
      <c r="T935" t="s">
        <v>1126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3">
      <c r="A936">
        <v>75816</v>
      </c>
      <c r="B936" s="2">
        <v>43405</v>
      </c>
      <c r="C936" s="10">
        <f>VLOOKUP(Orders!B936, Dates!A:B, 2, FALSE)</f>
        <v>5</v>
      </c>
      <c r="D936">
        <v>4</v>
      </c>
      <c r="E936" s="2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 t="s">
        <v>1127</v>
      </c>
      <c r="T936" t="s">
        <v>1126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3">
      <c r="A937">
        <v>75815</v>
      </c>
      <c r="B937" s="2">
        <v>43405</v>
      </c>
      <c r="C937" s="10">
        <f>VLOOKUP(Orders!B937, Dates!A:B, 2, FALSE)</f>
        <v>5</v>
      </c>
      <c r="D937">
        <v>4</v>
      </c>
      <c r="E937" s="2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 t="s">
        <v>1127</v>
      </c>
      <c r="T937" t="s">
        <v>1126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3">
      <c r="A938">
        <v>75814</v>
      </c>
      <c r="B938" s="2">
        <v>43405</v>
      </c>
      <c r="C938" s="10">
        <f>VLOOKUP(Orders!B938, Dates!A:B, 2, FALSE)</f>
        <v>5</v>
      </c>
      <c r="D938">
        <v>4</v>
      </c>
      <c r="E938" s="2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 t="s">
        <v>1127</v>
      </c>
      <c r="T938" t="s">
        <v>1126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3">
      <c r="A939">
        <v>75813</v>
      </c>
      <c r="B939" s="2">
        <v>43405</v>
      </c>
      <c r="C939" s="10">
        <f>VLOOKUP(Orders!B939, Dates!A:B, 2, FALSE)</f>
        <v>5</v>
      </c>
      <c r="D939">
        <v>2</v>
      </c>
      <c r="E939" s="2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 t="s">
        <v>1127</v>
      </c>
      <c r="T939" t="s">
        <v>1126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3">
      <c r="A940">
        <v>75812</v>
      </c>
      <c r="B940" s="2">
        <v>43405</v>
      </c>
      <c r="C940" s="10">
        <f>VLOOKUP(Orders!B940, Dates!A:B, 2, FALSE)</f>
        <v>5</v>
      </c>
      <c r="D940">
        <v>2</v>
      </c>
      <c r="E940" s="2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 t="s">
        <v>1127</v>
      </c>
      <c r="T940" t="s">
        <v>1126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3">
      <c r="A941">
        <v>75811</v>
      </c>
      <c r="B941" s="2">
        <v>43405</v>
      </c>
      <c r="C941" s="10">
        <f>VLOOKUP(Orders!B941, Dates!A:B, 2, FALSE)</f>
        <v>5</v>
      </c>
      <c r="D941">
        <v>1</v>
      </c>
      <c r="E941" s="2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 t="s">
        <v>1127</v>
      </c>
      <c r="T941" t="s">
        <v>1126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3">
      <c r="A942">
        <v>75810</v>
      </c>
      <c r="B942" s="2">
        <v>43405</v>
      </c>
      <c r="C942" s="10">
        <f>VLOOKUP(Orders!B942, Dates!A:B, 2, FALSE)</f>
        <v>5</v>
      </c>
      <c r="D942">
        <v>2</v>
      </c>
      <c r="E942" s="2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 t="s">
        <v>1127</v>
      </c>
      <c r="T942" t="s">
        <v>1126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3">
      <c r="A943">
        <v>75809</v>
      </c>
      <c r="B943" s="2">
        <v>43405</v>
      </c>
      <c r="C943" s="10">
        <f>VLOOKUP(Orders!B943, Dates!A:B, 2, FALSE)</f>
        <v>5</v>
      </c>
      <c r="D943">
        <v>2</v>
      </c>
      <c r="E943" s="2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 t="s">
        <v>1127</v>
      </c>
      <c r="T943" t="s">
        <v>1126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3">
      <c r="A944">
        <v>75808</v>
      </c>
      <c r="B944" s="2">
        <v>43405</v>
      </c>
      <c r="C944" s="10">
        <f>VLOOKUP(Orders!B944, Dates!A:B, 2, FALSE)</f>
        <v>5</v>
      </c>
      <c r="D944">
        <v>2</v>
      </c>
      <c r="E944" s="2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 t="s">
        <v>1127</v>
      </c>
      <c r="T944" t="s">
        <v>1126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3">
      <c r="A945">
        <v>75807</v>
      </c>
      <c r="B945" s="2">
        <v>43405</v>
      </c>
      <c r="C945" s="10">
        <f>VLOOKUP(Orders!B945, Dates!A:B, 2, FALSE)</f>
        <v>5</v>
      </c>
      <c r="D945">
        <v>0</v>
      </c>
      <c r="E945" s="2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 t="s">
        <v>1127</v>
      </c>
      <c r="T945" t="s">
        <v>1126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3">
      <c r="A946">
        <v>75806</v>
      </c>
      <c r="B946" s="2">
        <v>43405</v>
      </c>
      <c r="C946" s="10">
        <f>VLOOKUP(Orders!B946, Dates!A:B, 2, FALSE)</f>
        <v>5</v>
      </c>
      <c r="D946">
        <v>0</v>
      </c>
      <c r="E946" s="2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 t="s">
        <v>1127</v>
      </c>
      <c r="T946" t="s">
        <v>1126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3">
      <c r="A947">
        <v>75805</v>
      </c>
      <c r="B947" s="2">
        <v>43405</v>
      </c>
      <c r="C947" s="10">
        <f>VLOOKUP(Orders!B947, Dates!A:B, 2, FALSE)</f>
        <v>5</v>
      </c>
      <c r="D947">
        <v>0</v>
      </c>
      <c r="E947" s="2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 t="s">
        <v>1127</v>
      </c>
      <c r="T947" t="s">
        <v>1126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3">
      <c r="A948">
        <v>75804</v>
      </c>
      <c r="B948" s="2">
        <v>43405</v>
      </c>
      <c r="C948" s="10">
        <f>VLOOKUP(Orders!B948, Dates!A:B, 2, FALSE)</f>
        <v>5</v>
      </c>
      <c r="D948">
        <v>0</v>
      </c>
      <c r="E948" s="2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 t="s">
        <v>1127</v>
      </c>
      <c r="T948" t="s">
        <v>1126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3">
      <c r="A949">
        <v>75803</v>
      </c>
      <c r="B949" s="2">
        <v>43405</v>
      </c>
      <c r="C949" s="10">
        <f>VLOOKUP(Orders!B949, Dates!A:B, 2, FALSE)</f>
        <v>5</v>
      </c>
      <c r="D949">
        <v>0</v>
      </c>
      <c r="E949" s="2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 t="s">
        <v>1127</v>
      </c>
      <c r="T949" t="s">
        <v>1126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3">
      <c r="A950">
        <v>75802</v>
      </c>
      <c r="B950" s="2">
        <v>43405</v>
      </c>
      <c r="C950" s="10">
        <f>VLOOKUP(Orders!B950, Dates!A:B, 2, FALSE)</f>
        <v>5</v>
      </c>
      <c r="D950">
        <v>0</v>
      </c>
      <c r="E950" s="2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 t="s">
        <v>1127</v>
      </c>
      <c r="T950" t="s">
        <v>1126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3">
      <c r="A951">
        <v>75801</v>
      </c>
      <c r="B951" s="2">
        <v>43405</v>
      </c>
      <c r="C951" s="10">
        <f>VLOOKUP(Orders!B951, Dates!A:B, 2, FALSE)</f>
        <v>5</v>
      </c>
      <c r="D951">
        <v>0</v>
      </c>
      <c r="E951" s="2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 t="s">
        <v>1127</v>
      </c>
      <c r="T951" t="s">
        <v>1126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3">
      <c r="A952">
        <v>75800</v>
      </c>
      <c r="B952" s="2">
        <v>43405</v>
      </c>
      <c r="C952" s="10">
        <f>VLOOKUP(Orders!B952, Dates!A:B, 2, FALSE)</f>
        <v>5</v>
      </c>
      <c r="D952">
        <v>4</v>
      </c>
      <c r="E952" s="2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 t="s">
        <v>1127</v>
      </c>
      <c r="T952" t="s">
        <v>1126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3">
      <c r="A953">
        <v>75799</v>
      </c>
      <c r="B953" s="2">
        <v>43405</v>
      </c>
      <c r="C953" s="10">
        <f>VLOOKUP(Orders!B953, Dates!A:B, 2, FALSE)</f>
        <v>5</v>
      </c>
      <c r="D953">
        <v>4</v>
      </c>
      <c r="E953" s="2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 t="s">
        <v>1127</v>
      </c>
      <c r="T953" t="s">
        <v>1126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3">
      <c r="A954">
        <v>75798</v>
      </c>
      <c r="B954" s="2">
        <v>43405</v>
      </c>
      <c r="C954" s="10">
        <f>VLOOKUP(Orders!B954, Dates!A:B, 2, FALSE)</f>
        <v>5</v>
      </c>
      <c r="D954">
        <v>4</v>
      </c>
      <c r="E954" s="2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 t="s">
        <v>1127</v>
      </c>
      <c r="T954" t="s">
        <v>1126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3">
      <c r="A955">
        <v>75797</v>
      </c>
      <c r="B955" s="2">
        <v>43405</v>
      </c>
      <c r="C955" s="10">
        <f>VLOOKUP(Orders!B955, Dates!A:B, 2, FALSE)</f>
        <v>5</v>
      </c>
      <c r="D955">
        <v>4</v>
      </c>
      <c r="E955" s="2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 t="s">
        <v>1127</v>
      </c>
      <c r="T955" t="s">
        <v>1126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3">
      <c r="A956">
        <v>49521</v>
      </c>
      <c r="B956" s="2">
        <v>42727</v>
      </c>
      <c r="C956" s="10">
        <f>VLOOKUP(Orders!B956, Dates!A:B, 2, FALSE)</f>
        <v>6</v>
      </c>
      <c r="D956">
        <v>2</v>
      </c>
      <c r="E956" s="2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 t="s">
        <v>1045</v>
      </c>
      <c r="T956" t="s">
        <v>1044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3">
      <c r="A957">
        <v>30305</v>
      </c>
      <c r="B957" s="2">
        <v>42447</v>
      </c>
      <c r="C957" s="10">
        <f>VLOOKUP(Orders!B957, Dates!A:B, 2, FALSE)</f>
        <v>6</v>
      </c>
      <c r="D957">
        <v>2</v>
      </c>
      <c r="E957" s="2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 t="s">
        <v>1047</v>
      </c>
      <c r="T957" t="s">
        <v>1046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3">
      <c r="A958">
        <v>50054</v>
      </c>
      <c r="B958" s="2">
        <v>42735</v>
      </c>
      <c r="C958" s="10">
        <f>VLOOKUP(Orders!B958, Dates!A:B, 2, FALSE)</f>
        <v>7</v>
      </c>
      <c r="D958">
        <v>2</v>
      </c>
      <c r="E958" s="2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 t="s">
        <v>1045</v>
      </c>
      <c r="T958" t="s">
        <v>1044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3">
      <c r="A959">
        <v>27772</v>
      </c>
      <c r="B959" s="2">
        <v>42645</v>
      </c>
      <c r="C959" s="10">
        <f>VLOOKUP(Orders!B959, Dates!A:B, 2, FALSE)</f>
        <v>1</v>
      </c>
      <c r="D959">
        <v>2</v>
      </c>
      <c r="E959" s="2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 t="s">
        <v>1055</v>
      </c>
      <c r="T959" t="s">
        <v>1054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3">
      <c r="A960">
        <v>47752</v>
      </c>
      <c r="B960" s="2">
        <v>42702</v>
      </c>
      <c r="C960" s="10">
        <f>VLOOKUP(Orders!B960, Dates!A:B, 2, FALSE)</f>
        <v>2</v>
      </c>
      <c r="D960">
        <v>2</v>
      </c>
      <c r="E960" s="2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 t="s">
        <v>1055</v>
      </c>
      <c r="T960" t="s">
        <v>1054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3">
      <c r="A961">
        <v>31296</v>
      </c>
      <c r="B961" s="2">
        <v>42373</v>
      </c>
      <c r="C961" s="10">
        <f>VLOOKUP(Orders!B961, Dates!A:B, 2, FALSE)</f>
        <v>2</v>
      </c>
      <c r="D961">
        <v>2</v>
      </c>
      <c r="E961" s="2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 t="s">
        <v>1055</v>
      </c>
      <c r="T961" t="s">
        <v>1054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3">
      <c r="A962">
        <v>22076</v>
      </c>
      <c r="B962" s="2">
        <v>42327</v>
      </c>
      <c r="C962" s="10">
        <f>VLOOKUP(Orders!B962, Dates!A:B, 2, FALSE)</f>
        <v>5</v>
      </c>
      <c r="D962">
        <v>2</v>
      </c>
      <c r="E962" s="2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 t="s">
        <v>1055</v>
      </c>
      <c r="T962" t="s">
        <v>1054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3">
      <c r="A963">
        <v>25665</v>
      </c>
      <c r="B963" s="2">
        <v>42644</v>
      </c>
      <c r="C963" s="10">
        <f>VLOOKUP(Orders!B963, Dates!A:B, 2, FALSE)</f>
        <v>7</v>
      </c>
      <c r="D963">
        <v>2</v>
      </c>
      <c r="E963" s="2">
        <f t="shared" ref="E963:E1026" si="60">WORKDAY(B963,D963)</f>
        <v>42647</v>
      </c>
      <c r="F963">
        <v>1</v>
      </c>
      <c r="G963" t="s">
        <v>23</v>
      </c>
      <c r="H963" t="str">
        <f t="shared" ref="H963:H1026" si="61">IF(AND(F963=0,G963="Same Day"),"Same Day - On Time","Other")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 t="s">
        <v>1055</v>
      </c>
      <c r="T963" t="s">
        <v>1054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3">
      <c r="A964">
        <v>31296</v>
      </c>
      <c r="B964" s="2">
        <v>42373</v>
      </c>
      <c r="C964" s="10">
        <f>VLOOKUP(Orders!B964, Dates!A:B, 2, FALSE)</f>
        <v>2</v>
      </c>
      <c r="D964">
        <v>2</v>
      </c>
      <c r="E964" s="2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 t="s">
        <v>1059</v>
      </c>
      <c r="T964" t="s">
        <v>1058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3">
      <c r="A965">
        <v>22819</v>
      </c>
      <c r="B965" s="2">
        <v>42338</v>
      </c>
      <c r="C965" s="10">
        <f>VLOOKUP(Orders!B965, Dates!A:B, 2, FALSE)</f>
        <v>2</v>
      </c>
      <c r="D965">
        <v>2</v>
      </c>
      <c r="E965" s="2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 t="s">
        <v>1047</v>
      </c>
      <c r="T965" t="s">
        <v>1046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3">
      <c r="A966">
        <v>27099</v>
      </c>
      <c r="B966" s="2">
        <v>42400</v>
      </c>
      <c r="C966" s="10">
        <f>VLOOKUP(Orders!B966, Dates!A:B, 2, FALSE)</f>
        <v>1</v>
      </c>
      <c r="D966">
        <v>2</v>
      </c>
      <c r="E966" s="2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 t="s">
        <v>1049</v>
      </c>
      <c r="T966" t="s">
        <v>1048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3">
      <c r="A967">
        <v>28292</v>
      </c>
      <c r="B967" s="2">
        <v>42417</v>
      </c>
      <c r="C967" s="10">
        <f>VLOOKUP(Orders!B967, Dates!A:B, 2, FALSE)</f>
        <v>4</v>
      </c>
      <c r="D967">
        <v>2</v>
      </c>
      <c r="E967" s="2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 t="s">
        <v>1049</v>
      </c>
      <c r="T967" t="s">
        <v>1068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3">
      <c r="A968">
        <v>21244</v>
      </c>
      <c r="B968" s="2">
        <v>42196</v>
      </c>
      <c r="C968" s="10">
        <f>VLOOKUP(Orders!B968, Dates!A:B, 2, FALSE)</f>
        <v>7</v>
      </c>
      <c r="D968">
        <v>2</v>
      </c>
      <c r="E968" s="2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 t="s">
        <v>1061</v>
      </c>
      <c r="T968" t="s">
        <v>1064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3">
      <c r="A969">
        <v>47752</v>
      </c>
      <c r="B969" s="2">
        <v>42702</v>
      </c>
      <c r="C969" s="10">
        <f>VLOOKUP(Orders!B969, Dates!A:B, 2, FALSE)</f>
        <v>2</v>
      </c>
      <c r="D969">
        <v>2</v>
      </c>
      <c r="E969" s="2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 t="s">
        <v>1055</v>
      </c>
      <c r="T969" t="s">
        <v>1054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3">
      <c r="A970">
        <v>31239</v>
      </c>
      <c r="B970" s="2">
        <v>42373</v>
      </c>
      <c r="C970" s="10">
        <f>VLOOKUP(Orders!B970, Dates!A:B, 2, FALSE)</f>
        <v>2</v>
      </c>
      <c r="D970">
        <v>2</v>
      </c>
      <c r="E970" s="2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 t="s">
        <v>1055</v>
      </c>
      <c r="T970" t="s">
        <v>1054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3">
      <c r="A971">
        <v>45772</v>
      </c>
      <c r="B971" s="2">
        <v>42673</v>
      </c>
      <c r="C971" s="10">
        <f>VLOOKUP(Orders!B971, Dates!A:B, 2, FALSE)</f>
        <v>1</v>
      </c>
      <c r="D971">
        <v>2</v>
      </c>
      <c r="E971" s="2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 t="s">
        <v>1055</v>
      </c>
      <c r="T971" t="s">
        <v>1054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3">
      <c r="A972">
        <v>24661</v>
      </c>
      <c r="B972" s="2">
        <v>42364</v>
      </c>
      <c r="C972" s="10">
        <f>VLOOKUP(Orders!B972, Dates!A:B, 2, FALSE)</f>
        <v>7</v>
      </c>
      <c r="D972">
        <v>2</v>
      </c>
      <c r="E972" s="2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 t="s">
        <v>1047</v>
      </c>
      <c r="T972" t="s">
        <v>1046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3">
      <c r="A973">
        <v>50054</v>
      </c>
      <c r="B973" s="2">
        <v>42735</v>
      </c>
      <c r="C973" s="10">
        <f>VLOOKUP(Orders!B973, Dates!A:B, 2, FALSE)</f>
        <v>7</v>
      </c>
      <c r="D973">
        <v>2</v>
      </c>
      <c r="E973" s="2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 t="s">
        <v>1059</v>
      </c>
      <c r="T973" t="s">
        <v>1058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3">
      <c r="A974">
        <v>22924</v>
      </c>
      <c r="B974" s="2">
        <v>42016</v>
      </c>
      <c r="C974" s="10">
        <f>VLOOKUP(Orders!B974, Dates!A:B, 2, FALSE)</f>
        <v>2</v>
      </c>
      <c r="D974">
        <v>2</v>
      </c>
      <c r="E974" s="2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 t="s">
        <v>1047</v>
      </c>
      <c r="T974" t="s">
        <v>1046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3">
      <c r="A975">
        <v>21902</v>
      </c>
      <c r="B975" s="2">
        <v>42324</v>
      </c>
      <c r="C975" s="10">
        <f>VLOOKUP(Orders!B975, Dates!A:B, 2, FALSE)</f>
        <v>2</v>
      </c>
      <c r="D975">
        <v>2</v>
      </c>
      <c r="E975" s="2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 t="s">
        <v>1059</v>
      </c>
      <c r="T975" t="s">
        <v>1058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3">
      <c r="A976">
        <v>21534</v>
      </c>
      <c r="B976" s="2">
        <v>42319</v>
      </c>
      <c r="C976" s="10">
        <f>VLOOKUP(Orders!B976, Dates!A:B, 2, FALSE)</f>
        <v>4</v>
      </c>
      <c r="D976">
        <v>2</v>
      </c>
      <c r="E976" s="2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 t="s">
        <v>1047</v>
      </c>
      <c r="T976" t="s">
        <v>1046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3">
      <c r="A977">
        <v>45461</v>
      </c>
      <c r="B977" s="2">
        <v>42668</v>
      </c>
      <c r="C977" s="10">
        <f>VLOOKUP(Orders!B977, Dates!A:B, 2, FALSE)</f>
        <v>3</v>
      </c>
      <c r="D977">
        <v>2</v>
      </c>
      <c r="E977" s="2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 t="s">
        <v>1059</v>
      </c>
      <c r="T977" t="s">
        <v>1058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3">
      <c r="A978">
        <v>24160</v>
      </c>
      <c r="B978" s="2">
        <v>42357</v>
      </c>
      <c r="C978" s="10">
        <f>VLOOKUP(Orders!B978, Dates!A:B, 2, FALSE)</f>
        <v>7</v>
      </c>
      <c r="D978">
        <v>2</v>
      </c>
      <c r="E978" s="2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 t="s">
        <v>1061</v>
      </c>
      <c r="T978" t="s">
        <v>1064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3">
      <c r="A979">
        <v>27742</v>
      </c>
      <c r="B979" s="2">
        <v>42615</v>
      </c>
      <c r="C979" s="10">
        <f>VLOOKUP(Orders!B979, Dates!A:B, 2, FALSE)</f>
        <v>6</v>
      </c>
      <c r="D979">
        <v>4</v>
      </c>
      <c r="E979" s="2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 t="s">
        <v>1045</v>
      </c>
      <c r="T979" t="s">
        <v>1044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3">
      <c r="A980">
        <v>24453</v>
      </c>
      <c r="B980" s="2">
        <v>42361</v>
      </c>
      <c r="C980" s="10">
        <f>VLOOKUP(Orders!B980, Dates!A:B, 2, FALSE)</f>
        <v>4</v>
      </c>
      <c r="D980">
        <v>4</v>
      </c>
      <c r="E980" s="2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 t="s">
        <v>1045</v>
      </c>
      <c r="T980" t="s">
        <v>1044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3">
      <c r="A981">
        <v>31145</v>
      </c>
      <c r="B981" s="2">
        <v>42459</v>
      </c>
      <c r="C981" s="10">
        <f>VLOOKUP(Orders!B981, Dates!A:B, 2, FALSE)</f>
        <v>4</v>
      </c>
      <c r="D981">
        <v>4</v>
      </c>
      <c r="E981" s="2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 t="s">
        <v>1045</v>
      </c>
      <c r="T981" t="s">
        <v>1044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3">
      <c r="A982">
        <v>30802</v>
      </c>
      <c r="B982" s="2">
        <v>42454</v>
      </c>
      <c r="C982" s="10">
        <f>VLOOKUP(Orders!B982, Dates!A:B, 2, FALSE)</f>
        <v>6</v>
      </c>
      <c r="D982">
        <v>4</v>
      </c>
      <c r="E982" s="2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 t="s">
        <v>1089</v>
      </c>
      <c r="T982" t="s">
        <v>1132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3">
      <c r="A983">
        <v>25875</v>
      </c>
      <c r="B983" s="2">
        <v>42382</v>
      </c>
      <c r="C983" s="10">
        <f>VLOOKUP(Orders!B983, Dates!A:B, 2, FALSE)</f>
        <v>4</v>
      </c>
      <c r="D983">
        <v>4</v>
      </c>
      <c r="E983" s="2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 t="s">
        <v>1051</v>
      </c>
      <c r="T983" t="s">
        <v>1085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3">
      <c r="A984">
        <v>30589</v>
      </c>
      <c r="B984" s="2">
        <v>42451</v>
      </c>
      <c r="C984" s="10">
        <f>VLOOKUP(Orders!B984, Dates!A:B, 2, FALSE)</f>
        <v>3</v>
      </c>
      <c r="D984">
        <v>4</v>
      </c>
      <c r="E984" s="2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 t="s">
        <v>1045</v>
      </c>
      <c r="T984" t="s">
        <v>1095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3">
      <c r="A985">
        <v>20931</v>
      </c>
      <c r="B985" s="2">
        <v>42046</v>
      </c>
      <c r="C985" s="10">
        <f>VLOOKUP(Orders!B985, Dates!A:B, 2, FALSE)</f>
        <v>4</v>
      </c>
      <c r="D985">
        <v>4</v>
      </c>
      <c r="E985" s="2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 t="s">
        <v>1045</v>
      </c>
      <c r="T985" t="s">
        <v>1044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3">
      <c r="A986">
        <v>45646</v>
      </c>
      <c r="B986" s="2">
        <v>42671</v>
      </c>
      <c r="C986" s="10">
        <f>VLOOKUP(Orders!B986, Dates!A:B, 2, FALSE)</f>
        <v>6</v>
      </c>
      <c r="D986">
        <v>4</v>
      </c>
      <c r="E986" s="2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 t="s">
        <v>1045</v>
      </c>
      <c r="T986" t="s">
        <v>1044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3">
      <c r="A987">
        <v>29731</v>
      </c>
      <c r="B987" s="2">
        <v>42616</v>
      </c>
      <c r="C987" s="10">
        <f>VLOOKUP(Orders!B987, Dates!A:B, 2, FALSE)</f>
        <v>7</v>
      </c>
      <c r="D987">
        <v>4</v>
      </c>
      <c r="E987" s="2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 t="s">
        <v>1045</v>
      </c>
      <c r="T987" t="s">
        <v>1044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3">
      <c r="A988">
        <v>42777</v>
      </c>
      <c r="B988" s="2">
        <v>42629</v>
      </c>
      <c r="C988" s="10">
        <f>VLOOKUP(Orders!B988, Dates!A:B, 2, FALSE)</f>
        <v>6</v>
      </c>
      <c r="D988">
        <v>4</v>
      </c>
      <c r="E988" s="2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 t="s">
        <v>1045</v>
      </c>
      <c r="T988" t="s">
        <v>1044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3">
      <c r="A989">
        <v>23886</v>
      </c>
      <c r="B989" s="2">
        <v>42353</v>
      </c>
      <c r="C989" s="10">
        <f>VLOOKUP(Orders!B989, Dates!A:B, 2, FALSE)</f>
        <v>3</v>
      </c>
      <c r="D989">
        <v>4</v>
      </c>
      <c r="E989" s="2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 t="s">
        <v>1045</v>
      </c>
      <c r="T989" t="s">
        <v>1044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3">
      <c r="A990">
        <v>43561</v>
      </c>
      <c r="B990" s="2">
        <v>42640</v>
      </c>
      <c r="C990" s="10">
        <f>VLOOKUP(Orders!B990, Dates!A:B, 2, FALSE)</f>
        <v>3</v>
      </c>
      <c r="D990">
        <v>4</v>
      </c>
      <c r="E990" s="2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 t="s">
        <v>1051</v>
      </c>
      <c r="T990" t="s">
        <v>1110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3">
      <c r="A991">
        <v>47846</v>
      </c>
      <c r="B991" s="2">
        <v>42703</v>
      </c>
      <c r="C991" s="10">
        <f>VLOOKUP(Orders!B991, Dates!A:B, 2, FALSE)</f>
        <v>3</v>
      </c>
      <c r="D991">
        <v>4</v>
      </c>
      <c r="E991" s="2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 t="s">
        <v>1045</v>
      </c>
      <c r="T991" t="s">
        <v>1044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3">
      <c r="A992">
        <v>21192</v>
      </c>
      <c r="B992" s="2">
        <v>42166</v>
      </c>
      <c r="C992" s="10">
        <f>VLOOKUP(Orders!B992, Dates!A:B, 2, FALSE)</f>
        <v>5</v>
      </c>
      <c r="D992">
        <v>4</v>
      </c>
      <c r="E992" s="2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 t="s">
        <v>1055</v>
      </c>
      <c r="T992" t="s">
        <v>1054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3">
      <c r="A993">
        <v>23156</v>
      </c>
      <c r="B993" s="2">
        <v>42136</v>
      </c>
      <c r="C993" s="10">
        <f>VLOOKUP(Orders!B993, Dates!A:B, 2, FALSE)</f>
        <v>3</v>
      </c>
      <c r="D993">
        <v>4</v>
      </c>
      <c r="E993" s="2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 t="s">
        <v>1055</v>
      </c>
      <c r="T993" t="s">
        <v>1054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3">
      <c r="A994">
        <v>22811</v>
      </c>
      <c r="B994" s="2">
        <v>42337</v>
      </c>
      <c r="C994" s="10">
        <f>VLOOKUP(Orders!B994, Dates!A:B, 2, FALSE)</f>
        <v>1</v>
      </c>
      <c r="D994">
        <v>4</v>
      </c>
      <c r="E994" s="2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 t="s">
        <v>1055</v>
      </c>
      <c r="T994" t="s">
        <v>1054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3">
      <c r="A995">
        <v>25418</v>
      </c>
      <c r="B995" s="2">
        <v>42552</v>
      </c>
      <c r="C995" s="10">
        <f>VLOOKUP(Orders!B995, Dates!A:B, 2, FALSE)</f>
        <v>6</v>
      </c>
      <c r="D995">
        <v>4</v>
      </c>
      <c r="E995" s="2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 t="s">
        <v>1055</v>
      </c>
      <c r="T995" t="s">
        <v>1054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3">
      <c r="A996">
        <v>47092</v>
      </c>
      <c r="B996" s="2">
        <v>42692</v>
      </c>
      <c r="C996" s="10">
        <f>VLOOKUP(Orders!B996, Dates!A:B, 2, FALSE)</f>
        <v>6</v>
      </c>
      <c r="D996">
        <v>4</v>
      </c>
      <c r="E996" s="2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 t="s">
        <v>1055</v>
      </c>
      <c r="T996" t="s">
        <v>1054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3">
      <c r="A997">
        <v>42658</v>
      </c>
      <c r="B997" s="2">
        <v>42627</v>
      </c>
      <c r="C997" s="10">
        <f>VLOOKUP(Orders!B997, Dates!A:B, 2, FALSE)</f>
        <v>4</v>
      </c>
      <c r="D997">
        <v>4</v>
      </c>
      <c r="E997" s="2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 t="s">
        <v>1055</v>
      </c>
      <c r="T997" t="s">
        <v>1054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3">
      <c r="A998">
        <v>23494</v>
      </c>
      <c r="B998" s="2">
        <v>42259</v>
      </c>
      <c r="C998" s="10">
        <f>VLOOKUP(Orders!B998, Dates!A:B, 2, FALSE)</f>
        <v>7</v>
      </c>
      <c r="D998">
        <v>4</v>
      </c>
      <c r="E998" s="2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 t="s">
        <v>1055</v>
      </c>
      <c r="T998" t="s">
        <v>1054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3">
      <c r="A999">
        <v>27316</v>
      </c>
      <c r="B999" s="2">
        <v>42431</v>
      </c>
      <c r="C999" s="10">
        <f>VLOOKUP(Orders!B999, Dates!A:B, 2, FALSE)</f>
        <v>4</v>
      </c>
      <c r="D999">
        <v>4</v>
      </c>
      <c r="E999" s="2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 t="s">
        <v>1055</v>
      </c>
      <c r="T999" t="s">
        <v>1054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3">
      <c r="A1000">
        <v>20931</v>
      </c>
      <c r="B1000" s="2">
        <v>42046</v>
      </c>
      <c r="C1000" s="10">
        <f>VLOOKUP(Orders!B1000, Dates!A:B, 2, FALSE)</f>
        <v>4</v>
      </c>
      <c r="D1000">
        <v>4</v>
      </c>
      <c r="E1000" s="2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 t="s">
        <v>1055</v>
      </c>
      <c r="T1000" t="s">
        <v>1054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3">
      <c r="A1001">
        <v>27555</v>
      </c>
      <c r="B1001" s="2">
        <v>42553</v>
      </c>
      <c r="C1001" s="10">
        <f>VLOOKUP(Orders!B1001, Dates!A:B, 2, FALSE)</f>
        <v>7</v>
      </c>
      <c r="D1001">
        <v>4</v>
      </c>
      <c r="E1001" s="2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 t="s">
        <v>1055</v>
      </c>
      <c r="T1001" t="s">
        <v>1054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3">
      <c r="A1002">
        <v>28657</v>
      </c>
      <c r="B1002" s="2">
        <v>42423</v>
      </c>
      <c r="C1002" s="10">
        <f>VLOOKUP(Orders!B1002, Dates!A:B, 2, FALSE)</f>
        <v>3</v>
      </c>
      <c r="D1002">
        <v>4</v>
      </c>
      <c r="E1002" s="2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 t="s">
        <v>1047</v>
      </c>
      <c r="T1002" t="s">
        <v>1046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3">
      <c r="A1003">
        <v>47011</v>
      </c>
      <c r="B1003" s="2">
        <v>42691</v>
      </c>
      <c r="C1003" s="10">
        <f>VLOOKUP(Orders!B1003, Dates!A:B, 2, FALSE)</f>
        <v>5</v>
      </c>
      <c r="D1003">
        <v>4</v>
      </c>
      <c r="E1003" s="2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 t="s">
        <v>1059</v>
      </c>
      <c r="T1003" t="s">
        <v>1058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3">
      <c r="A1004">
        <v>47846</v>
      </c>
      <c r="B1004" s="2">
        <v>42703</v>
      </c>
      <c r="C1004" s="10">
        <f>VLOOKUP(Orders!B1004, Dates!A:B, 2, FALSE)</f>
        <v>3</v>
      </c>
      <c r="D1004">
        <v>4</v>
      </c>
      <c r="E1004" s="2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 t="s">
        <v>1059</v>
      </c>
      <c r="T1004" t="s">
        <v>1058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3">
      <c r="A1005">
        <v>21973</v>
      </c>
      <c r="B1005" s="2">
        <v>42325</v>
      </c>
      <c r="C1005" s="10">
        <f>VLOOKUP(Orders!B1005, Dates!A:B, 2, FALSE)</f>
        <v>3</v>
      </c>
      <c r="D1005">
        <v>4</v>
      </c>
      <c r="E1005" s="2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 t="s">
        <v>1047</v>
      </c>
      <c r="T1005" t="s">
        <v>1046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3">
      <c r="A1006">
        <v>50226</v>
      </c>
      <c r="B1006" s="2">
        <v>42795</v>
      </c>
      <c r="C1006" s="10">
        <f>VLOOKUP(Orders!B1006, Dates!A:B, 2, FALSE)</f>
        <v>4</v>
      </c>
      <c r="D1006">
        <v>4</v>
      </c>
      <c r="E1006" s="2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 t="s">
        <v>1059</v>
      </c>
      <c r="T1006" t="s">
        <v>1058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3">
      <c r="A1007">
        <v>44617</v>
      </c>
      <c r="B1007" s="2">
        <v>42656</v>
      </c>
      <c r="C1007" s="10">
        <f>VLOOKUP(Orders!B1007, Dates!A:B, 2, FALSE)</f>
        <v>5</v>
      </c>
      <c r="D1007">
        <v>4</v>
      </c>
      <c r="E1007" s="2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 t="s">
        <v>1059</v>
      </c>
      <c r="T1007" t="s">
        <v>1058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3">
      <c r="A1008">
        <v>21196</v>
      </c>
      <c r="B1008" s="2">
        <v>42166</v>
      </c>
      <c r="C1008" s="10">
        <f>VLOOKUP(Orders!B1008, Dates!A:B, 2, FALSE)</f>
        <v>5</v>
      </c>
      <c r="D1008">
        <v>4</v>
      </c>
      <c r="E1008" s="2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 t="s">
        <v>1059</v>
      </c>
      <c r="T1008" t="s">
        <v>1058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3">
      <c r="A1009">
        <v>21193</v>
      </c>
      <c r="B1009" s="2">
        <v>42166</v>
      </c>
      <c r="C1009" s="10">
        <f>VLOOKUP(Orders!B1009, Dates!A:B, 2, FALSE)</f>
        <v>5</v>
      </c>
      <c r="D1009">
        <v>4</v>
      </c>
      <c r="E1009" s="2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 t="s">
        <v>1059</v>
      </c>
      <c r="T1009" t="s">
        <v>1058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3">
      <c r="A1010">
        <v>26073</v>
      </c>
      <c r="B1010" s="2">
        <v>42385</v>
      </c>
      <c r="C1010" s="10">
        <f>VLOOKUP(Orders!B1010, Dates!A:B, 2, FALSE)</f>
        <v>7</v>
      </c>
      <c r="D1010">
        <v>4</v>
      </c>
      <c r="E1010" s="2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 t="s">
        <v>1059</v>
      </c>
      <c r="T1010" t="s">
        <v>1058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3">
      <c r="A1011">
        <v>24764</v>
      </c>
      <c r="B1011" s="2">
        <v>42366</v>
      </c>
      <c r="C1011" s="10">
        <f>VLOOKUP(Orders!B1011, Dates!A:B, 2, FALSE)</f>
        <v>2</v>
      </c>
      <c r="D1011">
        <v>4</v>
      </c>
      <c r="E1011" s="2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 t="s">
        <v>1053</v>
      </c>
      <c r="T1011" t="s">
        <v>1052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3">
      <c r="A1012">
        <v>21522</v>
      </c>
      <c r="B1012" s="2">
        <v>42319</v>
      </c>
      <c r="C1012" s="10">
        <f>VLOOKUP(Orders!B1012, Dates!A:B, 2, FALSE)</f>
        <v>4</v>
      </c>
      <c r="D1012">
        <v>4</v>
      </c>
      <c r="E1012" s="2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 t="s">
        <v>1053</v>
      </c>
      <c r="T1012" t="s">
        <v>1052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3">
      <c r="A1013">
        <v>26670</v>
      </c>
      <c r="B1013" s="2">
        <v>42394</v>
      </c>
      <c r="C1013" s="10">
        <f>VLOOKUP(Orders!B1013, Dates!A:B, 2, FALSE)</f>
        <v>2</v>
      </c>
      <c r="D1013">
        <v>4</v>
      </c>
      <c r="E1013" s="2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 t="s">
        <v>1053</v>
      </c>
      <c r="T1013" t="s">
        <v>1052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3">
      <c r="A1014">
        <v>21971</v>
      </c>
      <c r="B1014" s="2">
        <v>42325</v>
      </c>
      <c r="C1014" s="10">
        <f>VLOOKUP(Orders!B1014, Dates!A:B, 2, FALSE)</f>
        <v>3</v>
      </c>
      <c r="D1014">
        <v>4</v>
      </c>
      <c r="E1014" s="2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 t="s">
        <v>1053</v>
      </c>
      <c r="T1014" t="s">
        <v>1052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3">
      <c r="A1015">
        <v>76849</v>
      </c>
      <c r="B1015" s="2">
        <v>43126</v>
      </c>
      <c r="C1015" s="10">
        <f>VLOOKUP(Orders!B1015, Dates!A:B, 2, FALSE)</f>
        <v>6</v>
      </c>
      <c r="D1015">
        <v>4</v>
      </c>
      <c r="E1015" s="2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 t="s">
        <v>1129</v>
      </c>
      <c r="T1015" t="s">
        <v>1128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3">
      <c r="A1016">
        <v>27357</v>
      </c>
      <c r="B1016" s="2">
        <v>42462</v>
      </c>
      <c r="C1016" s="10">
        <f>VLOOKUP(Orders!B1016, Dates!A:B, 2, FALSE)</f>
        <v>7</v>
      </c>
      <c r="D1016">
        <v>4</v>
      </c>
      <c r="E1016" s="2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 t="s">
        <v>1053</v>
      </c>
      <c r="T1016" t="s">
        <v>1052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3">
      <c r="A1017">
        <v>29283</v>
      </c>
      <c r="B1017" s="2">
        <v>42432</v>
      </c>
      <c r="C1017" s="10">
        <f>VLOOKUP(Orders!B1017, Dates!A:B, 2, FALSE)</f>
        <v>5</v>
      </c>
      <c r="D1017">
        <v>4</v>
      </c>
      <c r="E1017" s="2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 t="s">
        <v>1053</v>
      </c>
      <c r="T1017" t="s">
        <v>1052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3">
      <c r="A1018">
        <v>30724</v>
      </c>
      <c r="B1018" s="2">
        <v>42453</v>
      </c>
      <c r="C1018" s="10">
        <f>VLOOKUP(Orders!B1018, Dates!A:B, 2, FALSE)</f>
        <v>5</v>
      </c>
      <c r="D1018">
        <v>4</v>
      </c>
      <c r="E1018" s="2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 t="s">
        <v>1053</v>
      </c>
      <c r="T1018" t="s">
        <v>1052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3">
      <c r="A1019">
        <v>74454</v>
      </c>
      <c r="B1019" s="2">
        <v>43091</v>
      </c>
      <c r="C1019" s="10">
        <f>VLOOKUP(Orders!B1019, Dates!A:B, 2, FALSE)</f>
        <v>6</v>
      </c>
      <c r="D1019">
        <v>4</v>
      </c>
      <c r="E1019" s="2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 t="s">
        <v>1118</v>
      </c>
      <c r="T1019" t="s">
        <v>1117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3">
      <c r="A1020">
        <v>24558</v>
      </c>
      <c r="B1020" s="2">
        <v>42363</v>
      </c>
      <c r="C1020" s="10">
        <f>VLOOKUP(Orders!B1020, Dates!A:B, 2, FALSE)</f>
        <v>6</v>
      </c>
      <c r="D1020">
        <v>4</v>
      </c>
      <c r="E1020" s="2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 t="s">
        <v>1053</v>
      </c>
      <c r="T1020" t="s">
        <v>1052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3">
      <c r="A1021">
        <v>24230</v>
      </c>
      <c r="B1021" s="2">
        <v>42358</v>
      </c>
      <c r="C1021" s="10">
        <f>VLOOKUP(Orders!B1021, Dates!A:B, 2, FALSE)</f>
        <v>1</v>
      </c>
      <c r="D1021">
        <v>4</v>
      </c>
      <c r="E1021" s="2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 t="s">
        <v>1055</v>
      </c>
      <c r="T1021" t="s">
        <v>1054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3">
      <c r="A1022">
        <v>26821</v>
      </c>
      <c r="B1022" s="2">
        <v>42396</v>
      </c>
      <c r="C1022" s="10">
        <f>VLOOKUP(Orders!B1022, Dates!A:B, 2, FALSE)</f>
        <v>4</v>
      </c>
      <c r="D1022">
        <v>4</v>
      </c>
      <c r="E1022" s="2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 t="s">
        <v>1053</v>
      </c>
      <c r="T1022" t="s">
        <v>1052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3">
      <c r="A1023">
        <v>23211</v>
      </c>
      <c r="B1023" s="2">
        <v>42136</v>
      </c>
      <c r="C1023" s="10">
        <f>VLOOKUP(Orders!B1023, Dates!A:B, 2, FALSE)</f>
        <v>3</v>
      </c>
      <c r="D1023">
        <v>4</v>
      </c>
      <c r="E1023" s="2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 t="s">
        <v>1053</v>
      </c>
      <c r="T1023" t="s">
        <v>1052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3">
      <c r="A1024">
        <v>21868</v>
      </c>
      <c r="B1024" s="2">
        <v>42324</v>
      </c>
      <c r="C1024" s="10">
        <f>VLOOKUP(Orders!B1024, Dates!A:B, 2, FALSE)</f>
        <v>2</v>
      </c>
      <c r="D1024">
        <v>4</v>
      </c>
      <c r="E1024" s="2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 t="s">
        <v>1053</v>
      </c>
      <c r="T1024" t="s">
        <v>1052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3">
      <c r="A1025">
        <v>47009</v>
      </c>
      <c r="B1025" s="2">
        <v>42691</v>
      </c>
      <c r="C1025" s="10">
        <f>VLOOKUP(Orders!B1025, Dates!A:B, 2, FALSE)</f>
        <v>5</v>
      </c>
      <c r="D1025">
        <v>4</v>
      </c>
      <c r="E1025" s="2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 t="s">
        <v>1053</v>
      </c>
      <c r="T1025" t="s">
        <v>1052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3">
      <c r="A1026">
        <v>42271</v>
      </c>
      <c r="B1026" s="2">
        <v>42622</v>
      </c>
      <c r="C1026" s="10">
        <f>VLOOKUP(Orders!B1026, Dates!A:B, 2, FALSE)</f>
        <v>6</v>
      </c>
      <c r="D1026">
        <v>4</v>
      </c>
      <c r="E1026" s="2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 t="s">
        <v>1053</v>
      </c>
      <c r="T1026" t="s">
        <v>1052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3">
      <c r="A1027">
        <v>36146</v>
      </c>
      <c r="B1027" s="2">
        <v>42680</v>
      </c>
      <c r="C1027" s="10">
        <f>VLOOKUP(Orders!B1027, Dates!A:B, 2, FALSE)</f>
        <v>1</v>
      </c>
      <c r="D1027">
        <v>2</v>
      </c>
      <c r="E1027" s="2">
        <f t="shared" ref="E1027:E1090" si="64">WORKDAY(B1027,D1027)</f>
        <v>42682</v>
      </c>
      <c r="F1027">
        <v>0</v>
      </c>
      <c r="G1027" t="s">
        <v>23</v>
      </c>
      <c r="H1027" t="str">
        <f t="shared" ref="H1027:H1090" si="65">IF(AND(F1027=0,G1027="Same Day"),"Same Day - On Time","Other")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 t="s">
        <v>1051</v>
      </c>
      <c r="T1027" t="s">
        <v>1106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3">
      <c r="A1028">
        <v>41234</v>
      </c>
      <c r="B1028" s="2">
        <v>42606</v>
      </c>
      <c r="C1028" s="10">
        <f>VLOOKUP(Orders!B1028, Dates!A:B, 2, FALSE)</f>
        <v>4</v>
      </c>
      <c r="D1028">
        <v>2</v>
      </c>
      <c r="E1028" s="2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 t="s">
        <v>1087</v>
      </c>
      <c r="T1028" t="s">
        <v>1086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3">
      <c r="A1029">
        <v>32090</v>
      </c>
      <c r="B1029" s="2">
        <v>42473</v>
      </c>
      <c r="C1029" s="10">
        <f>VLOOKUP(Orders!B1029, Dates!A:B, 2, FALSE)</f>
        <v>4</v>
      </c>
      <c r="D1029">
        <v>2</v>
      </c>
      <c r="E1029" s="2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 t="s">
        <v>1055</v>
      </c>
      <c r="T1029" t="s">
        <v>1054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3">
      <c r="A1030">
        <v>34773</v>
      </c>
      <c r="B1030" s="2">
        <v>42512</v>
      </c>
      <c r="C1030" s="10">
        <f>VLOOKUP(Orders!B1030, Dates!A:B, 2, FALSE)</f>
        <v>1</v>
      </c>
      <c r="D1030">
        <v>2</v>
      </c>
      <c r="E1030" s="2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 t="s">
        <v>1055</v>
      </c>
      <c r="T1030" t="s">
        <v>1054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3">
      <c r="A1031">
        <v>33824</v>
      </c>
      <c r="B1031" s="2">
        <v>42587</v>
      </c>
      <c r="C1031" s="10">
        <f>VLOOKUP(Orders!B1031, Dates!A:B, 2, FALSE)</f>
        <v>6</v>
      </c>
      <c r="D1031">
        <v>4</v>
      </c>
      <c r="E1031" s="2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 t="s">
        <v>1051</v>
      </c>
      <c r="T1031" t="s">
        <v>1106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3">
      <c r="A1032">
        <v>31364</v>
      </c>
      <c r="B1032" s="2">
        <v>42404</v>
      </c>
      <c r="C1032" s="10">
        <f>VLOOKUP(Orders!B1032, Dates!A:B, 2, FALSE)</f>
        <v>5</v>
      </c>
      <c r="D1032">
        <v>4</v>
      </c>
      <c r="E1032" s="2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 t="s">
        <v>1045</v>
      </c>
      <c r="T1032" t="s">
        <v>1044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3">
      <c r="A1033">
        <v>40495</v>
      </c>
      <c r="B1033" s="2">
        <v>42596</v>
      </c>
      <c r="C1033" s="10">
        <f>VLOOKUP(Orders!B1033, Dates!A:B, 2, FALSE)</f>
        <v>1</v>
      </c>
      <c r="D1033">
        <v>4</v>
      </c>
      <c r="E1033" s="2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 t="s">
        <v>1045</v>
      </c>
      <c r="T1033" t="s">
        <v>1044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3">
      <c r="A1034">
        <v>31364</v>
      </c>
      <c r="B1034" s="2">
        <v>42404</v>
      </c>
      <c r="C1034" s="10">
        <f>VLOOKUP(Orders!B1034, Dates!A:B, 2, FALSE)</f>
        <v>5</v>
      </c>
      <c r="D1034">
        <v>4</v>
      </c>
      <c r="E1034" s="2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 t="s">
        <v>1045</v>
      </c>
      <c r="T1034" t="s">
        <v>1044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3">
      <c r="A1035">
        <v>34506</v>
      </c>
      <c r="B1035" s="2">
        <v>42508</v>
      </c>
      <c r="C1035" s="10">
        <f>VLOOKUP(Orders!B1035, Dates!A:B, 2, FALSE)</f>
        <v>4</v>
      </c>
      <c r="D1035">
        <v>4</v>
      </c>
      <c r="E1035" s="2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 t="s">
        <v>1055</v>
      </c>
      <c r="T1035" t="s">
        <v>1054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3">
      <c r="A1036">
        <v>33607</v>
      </c>
      <c r="B1036" s="2">
        <v>42495</v>
      </c>
      <c r="C1036" s="10">
        <f>VLOOKUP(Orders!B1036, Dates!A:B, 2, FALSE)</f>
        <v>5</v>
      </c>
      <c r="D1036">
        <v>4</v>
      </c>
      <c r="E1036" s="2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 t="s">
        <v>1055</v>
      </c>
      <c r="T1036" t="s">
        <v>1054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3">
      <c r="A1037">
        <v>32617</v>
      </c>
      <c r="B1037" s="2">
        <v>42481</v>
      </c>
      <c r="C1037" s="10">
        <f>VLOOKUP(Orders!B1037, Dates!A:B, 2, FALSE)</f>
        <v>5</v>
      </c>
      <c r="D1037">
        <v>4</v>
      </c>
      <c r="E1037" s="2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 t="s">
        <v>1055</v>
      </c>
      <c r="T1037" t="s">
        <v>1054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3">
      <c r="A1038">
        <v>37496</v>
      </c>
      <c r="B1038" s="2">
        <v>42376</v>
      </c>
      <c r="C1038" s="10">
        <f>VLOOKUP(Orders!B1038, Dates!A:B, 2, FALSE)</f>
        <v>5</v>
      </c>
      <c r="D1038">
        <v>4</v>
      </c>
      <c r="E1038" s="2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 t="s">
        <v>1047</v>
      </c>
      <c r="T1038" t="s">
        <v>1046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3">
      <c r="A1039">
        <v>32617</v>
      </c>
      <c r="B1039" s="2">
        <v>42481</v>
      </c>
      <c r="C1039" s="10">
        <f>VLOOKUP(Orders!B1039, Dates!A:B, 2, FALSE)</f>
        <v>5</v>
      </c>
      <c r="D1039">
        <v>4</v>
      </c>
      <c r="E1039" s="2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 t="s">
        <v>1063</v>
      </c>
      <c r="T1039" t="s">
        <v>1081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3">
      <c r="A1040">
        <v>49075</v>
      </c>
      <c r="B1040" s="2">
        <v>42721</v>
      </c>
      <c r="C1040" s="10">
        <f>VLOOKUP(Orders!B1040, Dates!A:B, 2, FALSE)</f>
        <v>7</v>
      </c>
      <c r="D1040">
        <v>4</v>
      </c>
      <c r="E1040" s="2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 t="s">
        <v>1059</v>
      </c>
      <c r="T1040" t="s">
        <v>1058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3">
      <c r="A1041">
        <v>33824</v>
      </c>
      <c r="B1041" s="2">
        <v>42587</v>
      </c>
      <c r="C1041" s="10">
        <f>VLOOKUP(Orders!B1041, Dates!A:B, 2, FALSE)</f>
        <v>6</v>
      </c>
      <c r="D1041">
        <v>4</v>
      </c>
      <c r="E1041" s="2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 t="s">
        <v>1059</v>
      </c>
      <c r="T1041" t="s">
        <v>1058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3">
      <c r="A1042">
        <v>49075</v>
      </c>
      <c r="B1042" s="2">
        <v>42721</v>
      </c>
      <c r="C1042" s="10">
        <f>VLOOKUP(Orders!B1042, Dates!A:B, 2, FALSE)</f>
        <v>7</v>
      </c>
      <c r="D1042">
        <v>4</v>
      </c>
      <c r="E1042" s="2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 t="s">
        <v>1059</v>
      </c>
      <c r="T1042" t="s">
        <v>1058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3">
      <c r="A1043">
        <v>41623</v>
      </c>
      <c r="B1043" s="2">
        <v>42612</v>
      </c>
      <c r="C1043" s="10">
        <f>VLOOKUP(Orders!B1043, Dates!A:B, 2, FALSE)</f>
        <v>3</v>
      </c>
      <c r="D1043">
        <v>4</v>
      </c>
      <c r="E1043" s="2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 t="s">
        <v>1047</v>
      </c>
      <c r="T1043" t="s">
        <v>1046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3">
      <c r="A1044">
        <v>39271</v>
      </c>
      <c r="B1044" s="2">
        <v>42578</v>
      </c>
      <c r="C1044" s="10">
        <f>VLOOKUP(Orders!B1044, Dates!A:B, 2, FALSE)</f>
        <v>4</v>
      </c>
      <c r="D1044">
        <v>4</v>
      </c>
      <c r="E1044" s="2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 t="s">
        <v>1047</v>
      </c>
      <c r="T1044" t="s">
        <v>1046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3">
      <c r="A1045">
        <v>38598</v>
      </c>
      <c r="B1045" s="2">
        <v>42568</v>
      </c>
      <c r="C1045" s="10">
        <f>VLOOKUP(Orders!B1045, Dates!A:B, 2, FALSE)</f>
        <v>1</v>
      </c>
      <c r="D1045">
        <v>4</v>
      </c>
      <c r="E1045" s="2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 t="s">
        <v>1061</v>
      </c>
      <c r="T1045" t="s">
        <v>1092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3">
      <c r="A1046">
        <v>37845</v>
      </c>
      <c r="B1046" s="2">
        <v>42528</v>
      </c>
      <c r="C1046" s="10">
        <f>VLOOKUP(Orders!B1046, Dates!A:B, 2, FALSE)</f>
        <v>3</v>
      </c>
      <c r="D1046">
        <v>4</v>
      </c>
      <c r="E1046" s="2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 t="s">
        <v>1049</v>
      </c>
      <c r="T1046" t="s">
        <v>1068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3">
      <c r="A1047">
        <v>39159</v>
      </c>
      <c r="B1047" s="2">
        <v>42576</v>
      </c>
      <c r="C1047" s="10">
        <f>VLOOKUP(Orders!B1047, Dates!A:B, 2, FALSE)</f>
        <v>2</v>
      </c>
      <c r="D1047">
        <v>2</v>
      </c>
      <c r="E1047" s="2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 t="s">
        <v>1055</v>
      </c>
      <c r="T1047" t="s">
        <v>1054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3">
      <c r="A1048">
        <v>32090</v>
      </c>
      <c r="B1048" s="2">
        <v>42473</v>
      </c>
      <c r="C1048" s="10">
        <f>VLOOKUP(Orders!B1048, Dates!A:B, 2, FALSE)</f>
        <v>4</v>
      </c>
      <c r="D1048">
        <v>2</v>
      </c>
      <c r="E1048" s="2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 t="s">
        <v>1073</v>
      </c>
      <c r="T1048" t="s">
        <v>1072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3">
      <c r="A1049">
        <v>34631</v>
      </c>
      <c r="B1049" s="2">
        <v>42510</v>
      </c>
      <c r="C1049" s="10">
        <f>VLOOKUP(Orders!B1049, Dates!A:B, 2, FALSE)</f>
        <v>6</v>
      </c>
      <c r="D1049">
        <v>2</v>
      </c>
      <c r="E1049" s="2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 t="s">
        <v>1045</v>
      </c>
      <c r="T1049" t="s">
        <v>1044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3">
      <c r="A1050">
        <v>37669</v>
      </c>
      <c r="B1050" s="2">
        <v>42436</v>
      </c>
      <c r="C1050" s="10">
        <f>VLOOKUP(Orders!B1050, Dates!A:B, 2, FALSE)</f>
        <v>2</v>
      </c>
      <c r="D1050">
        <v>2</v>
      </c>
      <c r="E1050" s="2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 t="s">
        <v>1045</v>
      </c>
      <c r="T1050" t="s">
        <v>1044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3">
      <c r="A1051">
        <v>37669</v>
      </c>
      <c r="B1051" s="2">
        <v>42436</v>
      </c>
      <c r="C1051" s="10">
        <f>VLOOKUP(Orders!B1051, Dates!A:B, 2, FALSE)</f>
        <v>2</v>
      </c>
      <c r="D1051">
        <v>2</v>
      </c>
      <c r="E1051" s="2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 t="s">
        <v>1055</v>
      </c>
      <c r="T1051" t="s">
        <v>1054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3">
      <c r="A1052">
        <v>34773</v>
      </c>
      <c r="B1052" s="2">
        <v>42512</v>
      </c>
      <c r="C1052" s="10">
        <f>VLOOKUP(Orders!B1052, Dates!A:B, 2, FALSE)</f>
        <v>1</v>
      </c>
      <c r="D1052">
        <v>2</v>
      </c>
      <c r="E1052" s="2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 t="s">
        <v>1059</v>
      </c>
      <c r="T1052" t="s">
        <v>1058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3">
      <c r="A1053">
        <v>40085</v>
      </c>
      <c r="B1053" s="2">
        <v>42590</v>
      </c>
      <c r="C1053" s="10">
        <f>VLOOKUP(Orders!B1053, Dates!A:B, 2, FALSE)</f>
        <v>2</v>
      </c>
      <c r="D1053">
        <v>2</v>
      </c>
      <c r="E1053" s="2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 t="s">
        <v>1059</v>
      </c>
      <c r="T1053" t="s">
        <v>1058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3">
      <c r="A1054">
        <v>39159</v>
      </c>
      <c r="B1054" s="2">
        <v>42576</v>
      </c>
      <c r="C1054" s="10">
        <f>VLOOKUP(Orders!B1054, Dates!A:B, 2, FALSE)</f>
        <v>2</v>
      </c>
      <c r="D1054">
        <v>2</v>
      </c>
      <c r="E1054" s="2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 t="s">
        <v>1059</v>
      </c>
      <c r="T1054" t="s">
        <v>1058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3">
      <c r="A1055">
        <v>32102</v>
      </c>
      <c r="B1055" s="2">
        <v>42473</v>
      </c>
      <c r="C1055" s="10">
        <f>VLOOKUP(Orders!B1055, Dates!A:B, 2, FALSE)</f>
        <v>4</v>
      </c>
      <c r="D1055">
        <v>2</v>
      </c>
      <c r="E1055" s="2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 t="s">
        <v>1051</v>
      </c>
      <c r="T1055" t="s">
        <v>1085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3">
      <c r="A1056">
        <v>37763</v>
      </c>
      <c r="B1056" s="2">
        <v>42497</v>
      </c>
      <c r="C1056" s="10">
        <f>VLOOKUP(Orders!B1056, Dates!A:B, 2, FALSE)</f>
        <v>7</v>
      </c>
      <c r="D1056">
        <v>2</v>
      </c>
      <c r="E1056" s="2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 t="s">
        <v>1055</v>
      </c>
      <c r="T1056" t="s">
        <v>1054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3">
      <c r="A1057">
        <v>37867</v>
      </c>
      <c r="B1057" s="2">
        <v>42528</v>
      </c>
      <c r="C1057" s="10">
        <f>VLOOKUP(Orders!B1057, Dates!A:B, 2, FALSE)</f>
        <v>3</v>
      </c>
      <c r="D1057">
        <v>2</v>
      </c>
      <c r="E1057" s="2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 t="s">
        <v>1055</v>
      </c>
      <c r="T1057" t="s">
        <v>1054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3">
      <c r="A1058">
        <v>31905</v>
      </c>
      <c r="B1058" s="2">
        <v>42647</v>
      </c>
      <c r="C1058" s="10">
        <f>VLOOKUP(Orders!B1058, Dates!A:B, 2, FALSE)</f>
        <v>3</v>
      </c>
      <c r="D1058">
        <v>2</v>
      </c>
      <c r="E1058" s="2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 t="s">
        <v>1055</v>
      </c>
      <c r="T1058" t="s">
        <v>1054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3">
      <c r="A1059">
        <v>36269</v>
      </c>
      <c r="B1059" s="2">
        <v>42534</v>
      </c>
      <c r="C1059" s="10">
        <f>VLOOKUP(Orders!B1059, Dates!A:B, 2, FALSE)</f>
        <v>2</v>
      </c>
      <c r="D1059">
        <v>2</v>
      </c>
      <c r="E1059" s="2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 t="s">
        <v>1055</v>
      </c>
      <c r="T1059" t="s">
        <v>1054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3">
      <c r="A1060">
        <v>37867</v>
      </c>
      <c r="B1060" s="2">
        <v>42528</v>
      </c>
      <c r="C1060" s="10">
        <f>VLOOKUP(Orders!B1060, Dates!A:B, 2, FALSE)</f>
        <v>3</v>
      </c>
      <c r="D1060">
        <v>2</v>
      </c>
      <c r="E1060" s="2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 t="s">
        <v>1055</v>
      </c>
      <c r="T1060" t="s">
        <v>1054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3">
      <c r="A1061">
        <v>40085</v>
      </c>
      <c r="B1061" s="2">
        <v>42590</v>
      </c>
      <c r="C1061" s="10">
        <f>VLOOKUP(Orders!B1061, Dates!A:B, 2, FALSE)</f>
        <v>2</v>
      </c>
      <c r="D1061">
        <v>2</v>
      </c>
      <c r="E1061" s="2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 t="s">
        <v>1047</v>
      </c>
      <c r="T1061" t="s">
        <v>1046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3">
      <c r="A1062">
        <v>40085</v>
      </c>
      <c r="B1062" s="2">
        <v>42590</v>
      </c>
      <c r="C1062" s="10">
        <f>VLOOKUP(Orders!B1062, Dates!A:B, 2, FALSE)</f>
        <v>2</v>
      </c>
      <c r="D1062">
        <v>2</v>
      </c>
      <c r="E1062" s="2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 t="s">
        <v>1059</v>
      </c>
      <c r="T1062" t="s">
        <v>1058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3">
      <c r="A1063">
        <v>31697</v>
      </c>
      <c r="B1063" s="2">
        <v>42555</v>
      </c>
      <c r="C1063" s="10">
        <f>VLOOKUP(Orders!B1063, Dates!A:B, 2, FALSE)</f>
        <v>2</v>
      </c>
      <c r="D1063">
        <v>2</v>
      </c>
      <c r="E1063" s="2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 t="s">
        <v>1055</v>
      </c>
      <c r="T1063" t="s">
        <v>1054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3">
      <c r="A1064">
        <v>37276</v>
      </c>
      <c r="B1064" s="2">
        <v>42549</v>
      </c>
      <c r="C1064" s="10">
        <f>VLOOKUP(Orders!B1064, Dates!A:B, 2, FALSE)</f>
        <v>3</v>
      </c>
      <c r="D1064">
        <v>2</v>
      </c>
      <c r="E1064" s="2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 t="s">
        <v>1055</v>
      </c>
      <c r="T1064" t="s">
        <v>1054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3">
      <c r="A1065">
        <v>37180</v>
      </c>
      <c r="B1065" s="2">
        <v>42547</v>
      </c>
      <c r="C1065" s="10">
        <f>VLOOKUP(Orders!B1065, Dates!A:B, 2, FALSE)</f>
        <v>1</v>
      </c>
      <c r="D1065">
        <v>2</v>
      </c>
      <c r="E1065" s="2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 t="s">
        <v>1047</v>
      </c>
      <c r="T1065" t="s">
        <v>1046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3">
      <c r="A1066">
        <v>40645</v>
      </c>
      <c r="B1066" s="2">
        <v>42598</v>
      </c>
      <c r="C1066" s="10">
        <f>VLOOKUP(Orders!B1066, Dates!A:B, 2, FALSE)</f>
        <v>3</v>
      </c>
      <c r="D1066">
        <v>2</v>
      </c>
      <c r="E1066" s="2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 t="s">
        <v>1059</v>
      </c>
      <c r="T1066" t="s">
        <v>1058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3">
      <c r="A1067">
        <v>34631</v>
      </c>
      <c r="B1067" s="2">
        <v>42510</v>
      </c>
      <c r="C1067" s="10">
        <f>VLOOKUP(Orders!B1067, Dates!A:B, 2, FALSE)</f>
        <v>6</v>
      </c>
      <c r="D1067">
        <v>2</v>
      </c>
      <c r="E1067" s="2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 t="s">
        <v>1059</v>
      </c>
      <c r="T1067" t="s">
        <v>1058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3">
      <c r="A1068">
        <v>31905</v>
      </c>
      <c r="B1068" s="2">
        <v>42647</v>
      </c>
      <c r="C1068" s="10">
        <f>VLOOKUP(Orders!B1068, Dates!A:B, 2, FALSE)</f>
        <v>3</v>
      </c>
      <c r="D1068">
        <v>2</v>
      </c>
      <c r="E1068" s="2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 t="s">
        <v>1061</v>
      </c>
      <c r="T1068" t="s">
        <v>1092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3">
      <c r="A1069">
        <v>37718</v>
      </c>
      <c r="B1069" s="2">
        <v>42467</v>
      </c>
      <c r="C1069" s="10">
        <f>VLOOKUP(Orders!B1069, Dates!A:B, 2, FALSE)</f>
        <v>5</v>
      </c>
      <c r="D1069">
        <v>4</v>
      </c>
      <c r="E1069" s="2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 t="s">
        <v>1045</v>
      </c>
      <c r="T1069" t="s">
        <v>1044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3">
      <c r="A1070">
        <v>34977</v>
      </c>
      <c r="B1070" s="2">
        <v>42515</v>
      </c>
      <c r="C1070" s="10">
        <f>VLOOKUP(Orders!B1070, Dates!A:B, 2, FALSE)</f>
        <v>4</v>
      </c>
      <c r="D1070">
        <v>4</v>
      </c>
      <c r="E1070" s="2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 t="s">
        <v>1045</v>
      </c>
      <c r="T1070" t="s">
        <v>1044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3">
      <c r="A1071">
        <v>40138</v>
      </c>
      <c r="B1071" s="2">
        <v>42590</v>
      </c>
      <c r="C1071" s="10">
        <f>VLOOKUP(Orders!B1071, Dates!A:B, 2, FALSE)</f>
        <v>2</v>
      </c>
      <c r="D1071">
        <v>4</v>
      </c>
      <c r="E1071" s="2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 t="s">
        <v>1055</v>
      </c>
      <c r="T1071" t="s">
        <v>1054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3">
      <c r="A1072">
        <v>40776</v>
      </c>
      <c r="B1072" s="2">
        <v>42600</v>
      </c>
      <c r="C1072" s="10">
        <f>VLOOKUP(Orders!B1072, Dates!A:B, 2, FALSE)</f>
        <v>5</v>
      </c>
      <c r="D1072">
        <v>4</v>
      </c>
      <c r="E1072" s="2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 t="s">
        <v>1055</v>
      </c>
      <c r="T1072" t="s">
        <v>1054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3">
      <c r="A1073">
        <v>39582</v>
      </c>
      <c r="B1073" s="2">
        <v>42582</v>
      </c>
      <c r="C1073" s="10">
        <f>VLOOKUP(Orders!B1073, Dates!A:B, 2, FALSE)</f>
        <v>1</v>
      </c>
      <c r="D1073">
        <v>4</v>
      </c>
      <c r="E1073" s="2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 t="s">
        <v>1055</v>
      </c>
      <c r="T1073" t="s">
        <v>1054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3">
      <c r="A1074">
        <v>34284</v>
      </c>
      <c r="B1074" s="2">
        <v>42505</v>
      </c>
      <c r="C1074" s="10">
        <f>VLOOKUP(Orders!B1074, Dates!A:B, 2, FALSE)</f>
        <v>1</v>
      </c>
      <c r="D1074">
        <v>4</v>
      </c>
      <c r="E1074" s="2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 t="s">
        <v>1063</v>
      </c>
      <c r="T1074" t="s">
        <v>1111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3">
      <c r="A1075">
        <v>41142</v>
      </c>
      <c r="B1075" s="2">
        <v>42605</v>
      </c>
      <c r="C1075" s="10">
        <f>VLOOKUP(Orders!B1075, Dates!A:B, 2, FALSE)</f>
        <v>3</v>
      </c>
      <c r="D1075">
        <v>4</v>
      </c>
      <c r="E1075" s="2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 t="s">
        <v>1059</v>
      </c>
      <c r="T1075" t="s">
        <v>1058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3">
      <c r="A1076">
        <v>41287</v>
      </c>
      <c r="B1076" s="2">
        <v>42607</v>
      </c>
      <c r="C1076" s="10">
        <f>VLOOKUP(Orders!B1076, Dates!A:B, 2, FALSE)</f>
        <v>5</v>
      </c>
      <c r="D1076">
        <v>4</v>
      </c>
      <c r="E1076" s="2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 t="s">
        <v>1059</v>
      </c>
      <c r="T1076" t="s">
        <v>1058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3">
      <c r="A1077">
        <v>35651</v>
      </c>
      <c r="B1077" s="2">
        <v>42466</v>
      </c>
      <c r="C1077" s="10">
        <f>VLOOKUP(Orders!B1077, Dates!A:B, 2, FALSE)</f>
        <v>4</v>
      </c>
      <c r="D1077">
        <v>4</v>
      </c>
      <c r="E1077" s="2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 t="s">
        <v>1059</v>
      </c>
      <c r="T1077" t="s">
        <v>1058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3">
      <c r="A1078">
        <v>41287</v>
      </c>
      <c r="B1078" s="2">
        <v>42607</v>
      </c>
      <c r="C1078" s="10">
        <f>VLOOKUP(Orders!B1078, Dates!A:B, 2, FALSE)</f>
        <v>5</v>
      </c>
      <c r="D1078">
        <v>4</v>
      </c>
      <c r="E1078" s="2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 t="s">
        <v>1051</v>
      </c>
      <c r="T1078" t="s">
        <v>1050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3">
      <c r="A1079">
        <v>32566</v>
      </c>
      <c r="B1079" s="2">
        <v>42480</v>
      </c>
      <c r="C1079" s="10">
        <f>VLOOKUP(Orders!B1079, Dates!A:B, 2, FALSE)</f>
        <v>4</v>
      </c>
      <c r="D1079">
        <v>4</v>
      </c>
      <c r="E1079" s="2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 t="s">
        <v>1051</v>
      </c>
      <c r="T1079" t="s">
        <v>1106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3">
      <c r="A1080">
        <v>39300</v>
      </c>
      <c r="B1080" s="2">
        <v>42578</v>
      </c>
      <c r="C1080" s="10">
        <f>VLOOKUP(Orders!B1080, Dates!A:B, 2, FALSE)</f>
        <v>4</v>
      </c>
      <c r="D1080">
        <v>4</v>
      </c>
      <c r="E1080" s="2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 t="s">
        <v>1045</v>
      </c>
      <c r="T1080" t="s">
        <v>1044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3">
      <c r="A1081">
        <v>40654</v>
      </c>
      <c r="B1081" s="2">
        <v>42598</v>
      </c>
      <c r="C1081" s="10">
        <f>VLOOKUP(Orders!B1081, Dates!A:B, 2, FALSE)</f>
        <v>3</v>
      </c>
      <c r="D1081">
        <v>4</v>
      </c>
      <c r="E1081" s="2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 t="s">
        <v>1045</v>
      </c>
      <c r="T1081" t="s">
        <v>1044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3">
      <c r="A1082">
        <v>39551</v>
      </c>
      <c r="B1082" s="2">
        <v>42582</v>
      </c>
      <c r="C1082" s="10">
        <f>VLOOKUP(Orders!B1082, Dates!A:B, 2, FALSE)</f>
        <v>1</v>
      </c>
      <c r="D1082">
        <v>4</v>
      </c>
      <c r="E1082" s="2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 t="s">
        <v>1045</v>
      </c>
      <c r="T1082" t="s">
        <v>1044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3">
      <c r="A1083">
        <v>35389</v>
      </c>
      <c r="B1083" s="2">
        <v>42521</v>
      </c>
      <c r="C1083" s="10">
        <f>VLOOKUP(Orders!B1083, Dates!A:B, 2, FALSE)</f>
        <v>3</v>
      </c>
      <c r="D1083">
        <v>4</v>
      </c>
      <c r="E1083" s="2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 t="s">
        <v>1051</v>
      </c>
      <c r="T1083" t="s">
        <v>1106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3">
      <c r="A1084">
        <v>32257</v>
      </c>
      <c r="B1084" s="2">
        <v>42475</v>
      </c>
      <c r="C1084" s="10">
        <f>VLOOKUP(Orders!B1084, Dates!A:B, 2, FALSE)</f>
        <v>6</v>
      </c>
      <c r="D1084">
        <v>4</v>
      </c>
      <c r="E1084" s="2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 t="s">
        <v>1055</v>
      </c>
      <c r="T1084" t="s">
        <v>1054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3">
      <c r="A1085">
        <v>49031</v>
      </c>
      <c r="B1085" s="2">
        <v>42720</v>
      </c>
      <c r="C1085" s="10">
        <f>VLOOKUP(Orders!B1085, Dates!A:B, 2, FALSE)</f>
        <v>6</v>
      </c>
      <c r="D1085">
        <v>4</v>
      </c>
      <c r="E1085" s="2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 t="s">
        <v>1055</v>
      </c>
      <c r="T1085" t="s">
        <v>1054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3">
      <c r="A1086">
        <v>49031</v>
      </c>
      <c r="B1086" s="2">
        <v>42720</v>
      </c>
      <c r="C1086" s="10">
        <f>VLOOKUP(Orders!B1086, Dates!A:B, 2, FALSE)</f>
        <v>6</v>
      </c>
      <c r="D1086">
        <v>4</v>
      </c>
      <c r="E1086" s="2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 t="s">
        <v>1055</v>
      </c>
      <c r="T1086" t="s">
        <v>1054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3">
      <c r="A1087">
        <v>32224</v>
      </c>
      <c r="B1087" s="2">
        <v>42475</v>
      </c>
      <c r="C1087" s="10">
        <f>VLOOKUP(Orders!B1087, Dates!A:B, 2, FALSE)</f>
        <v>6</v>
      </c>
      <c r="D1087">
        <v>4</v>
      </c>
      <c r="E1087" s="2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 t="s">
        <v>1055</v>
      </c>
      <c r="T1087" t="s">
        <v>1054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3">
      <c r="A1088">
        <v>38411</v>
      </c>
      <c r="B1088" s="2">
        <v>42565</v>
      </c>
      <c r="C1088" s="10">
        <f>VLOOKUP(Orders!B1088, Dates!A:B, 2, FALSE)</f>
        <v>5</v>
      </c>
      <c r="D1088">
        <v>4</v>
      </c>
      <c r="E1088" s="2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 t="s">
        <v>1055</v>
      </c>
      <c r="T1088" t="s">
        <v>1054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3">
      <c r="A1089">
        <v>48282</v>
      </c>
      <c r="B1089" s="2">
        <v>42502</v>
      </c>
      <c r="C1089" s="10">
        <f>VLOOKUP(Orders!B1089, Dates!A:B, 2, FALSE)</f>
        <v>5</v>
      </c>
      <c r="D1089">
        <v>4</v>
      </c>
      <c r="E1089" s="2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 t="s">
        <v>1055</v>
      </c>
      <c r="T1089" t="s">
        <v>1054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3">
      <c r="A1090">
        <v>40949</v>
      </c>
      <c r="B1090" s="2">
        <v>42602</v>
      </c>
      <c r="C1090" s="10">
        <f>VLOOKUP(Orders!B1090, Dates!A:B, 2, FALSE)</f>
        <v>7</v>
      </c>
      <c r="D1090">
        <v>4</v>
      </c>
      <c r="E1090" s="2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 t="s">
        <v>1055</v>
      </c>
      <c r="T1090" t="s">
        <v>1054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3">
      <c r="A1091">
        <v>31917</v>
      </c>
      <c r="B1091" s="2">
        <v>42647</v>
      </c>
      <c r="C1091" s="10">
        <f>VLOOKUP(Orders!B1091, Dates!A:B, 2, FALSE)</f>
        <v>3</v>
      </c>
      <c r="D1091">
        <v>4</v>
      </c>
      <c r="E1091" s="2">
        <f t="shared" ref="E1091:E1154" si="68">WORKDAY(B1091,D1091)</f>
        <v>42653</v>
      </c>
      <c r="F1091">
        <v>0</v>
      </c>
      <c r="G1091" t="s">
        <v>62</v>
      </c>
      <c r="H1091" t="str">
        <f t="shared" ref="H1091:H1154" si="69">IF(AND(F1091=0,G1091="Same Day"),"Same Day - On Time","Other")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 t="s">
        <v>1059</v>
      </c>
      <c r="T1091" t="s">
        <v>1058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3">
      <c r="A1092">
        <v>39991</v>
      </c>
      <c r="B1092" s="2">
        <v>42529</v>
      </c>
      <c r="C1092" s="10">
        <f>VLOOKUP(Orders!B1092, Dates!A:B, 2, FALSE)</f>
        <v>4</v>
      </c>
      <c r="D1092">
        <v>4</v>
      </c>
      <c r="E1092" s="2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 t="s">
        <v>1059</v>
      </c>
      <c r="T1092" t="s">
        <v>1058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3">
      <c r="A1093">
        <v>44802</v>
      </c>
      <c r="B1093" s="2">
        <v>42658</v>
      </c>
      <c r="C1093" s="10">
        <f>VLOOKUP(Orders!B1093, Dates!A:B, 2, FALSE)</f>
        <v>7</v>
      </c>
      <c r="D1093">
        <v>4</v>
      </c>
      <c r="E1093" s="2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 t="s">
        <v>1059</v>
      </c>
      <c r="T1093" t="s">
        <v>1058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3">
      <c r="A1094">
        <v>40766</v>
      </c>
      <c r="B1094" s="2">
        <v>42600</v>
      </c>
      <c r="C1094" s="10">
        <f>VLOOKUP(Orders!B1094, Dates!A:B, 2, FALSE)</f>
        <v>5</v>
      </c>
      <c r="D1094">
        <v>4</v>
      </c>
      <c r="E1094" s="2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 t="s">
        <v>1047</v>
      </c>
      <c r="T1094" t="s">
        <v>1046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3">
      <c r="A1095">
        <v>36495</v>
      </c>
      <c r="B1095" s="2">
        <v>42537</v>
      </c>
      <c r="C1095" s="10">
        <f>VLOOKUP(Orders!B1095, Dates!A:B, 2, FALSE)</f>
        <v>5</v>
      </c>
      <c r="D1095">
        <v>4</v>
      </c>
      <c r="E1095" s="2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 t="s">
        <v>1059</v>
      </c>
      <c r="T1095" t="s">
        <v>1058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3">
      <c r="A1096">
        <v>37945</v>
      </c>
      <c r="B1096" s="2">
        <v>42558</v>
      </c>
      <c r="C1096" s="10">
        <f>VLOOKUP(Orders!B1096, Dates!A:B, 2, FALSE)</f>
        <v>5</v>
      </c>
      <c r="D1096">
        <v>4</v>
      </c>
      <c r="E1096" s="2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 t="s">
        <v>1059</v>
      </c>
      <c r="T1096" t="s">
        <v>1058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3">
      <c r="A1097">
        <v>32257</v>
      </c>
      <c r="B1097" s="2">
        <v>42475</v>
      </c>
      <c r="C1097" s="10">
        <f>VLOOKUP(Orders!B1097, Dates!A:B, 2, FALSE)</f>
        <v>6</v>
      </c>
      <c r="D1097">
        <v>4</v>
      </c>
      <c r="E1097" s="2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 t="s">
        <v>1059</v>
      </c>
      <c r="T1097" t="s">
        <v>1058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3">
      <c r="A1098">
        <v>33058</v>
      </c>
      <c r="B1098" s="2">
        <v>42487</v>
      </c>
      <c r="C1098" s="10">
        <f>VLOOKUP(Orders!B1098, Dates!A:B, 2, FALSE)</f>
        <v>4</v>
      </c>
      <c r="D1098">
        <v>4</v>
      </c>
      <c r="E1098" s="2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 t="s">
        <v>1059</v>
      </c>
      <c r="T1098" t="s">
        <v>1058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3">
      <c r="A1099">
        <v>40766</v>
      </c>
      <c r="B1099" s="2">
        <v>42600</v>
      </c>
      <c r="C1099" s="10">
        <f>VLOOKUP(Orders!B1099, Dates!A:B, 2, FALSE)</f>
        <v>5</v>
      </c>
      <c r="D1099">
        <v>4</v>
      </c>
      <c r="E1099" s="2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 t="s">
        <v>1059</v>
      </c>
      <c r="T1099" t="s">
        <v>1058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3">
      <c r="A1100">
        <v>36840</v>
      </c>
      <c r="B1100" s="2">
        <v>42542</v>
      </c>
      <c r="C1100" s="10">
        <f>VLOOKUP(Orders!B1100, Dates!A:B, 2, FALSE)</f>
        <v>3</v>
      </c>
      <c r="D1100">
        <v>4</v>
      </c>
      <c r="E1100" s="2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 t="s">
        <v>1059</v>
      </c>
      <c r="T1100" t="s">
        <v>1058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3">
      <c r="A1101">
        <v>31302</v>
      </c>
      <c r="B1101" s="2">
        <v>42373</v>
      </c>
      <c r="C1101" s="10">
        <f>VLOOKUP(Orders!B1101, Dates!A:B, 2, FALSE)</f>
        <v>2</v>
      </c>
      <c r="D1101">
        <v>4</v>
      </c>
      <c r="E1101" s="2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 t="s">
        <v>1061</v>
      </c>
      <c r="T1101" t="s">
        <v>1066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3">
      <c r="A1102">
        <v>44802</v>
      </c>
      <c r="B1102" s="2">
        <v>42658</v>
      </c>
      <c r="C1102" s="10">
        <f>VLOOKUP(Orders!B1102, Dates!A:B, 2, FALSE)</f>
        <v>7</v>
      </c>
      <c r="D1102">
        <v>4</v>
      </c>
      <c r="E1102" s="2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 t="s">
        <v>1051</v>
      </c>
      <c r="T1102" t="s">
        <v>1074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3">
      <c r="A1103">
        <v>31738</v>
      </c>
      <c r="B1103" s="2">
        <v>42586</v>
      </c>
      <c r="C1103" s="10">
        <f>VLOOKUP(Orders!B1103, Dates!A:B, 2, FALSE)</f>
        <v>5</v>
      </c>
      <c r="D1103">
        <v>4</v>
      </c>
      <c r="E1103" s="2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 t="s">
        <v>1089</v>
      </c>
      <c r="T1103" t="s">
        <v>1132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3">
      <c r="A1104">
        <v>35393</v>
      </c>
      <c r="B1104" s="2">
        <v>42521</v>
      </c>
      <c r="C1104" s="10">
        <f>VLOOKUP(Orders!B1104, Dates!A:B, 2, FALSE)</f>
        <v>3</v>
      </c>
      <c r="D1104">
        <v>4</v>
      </c>
      <c r="E1104" s="2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 t="s">
        <v>1120</v>
      </c>
      <c r="T1104" t="s">
        <v>1119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3">
      <c r="A1105">
        <v>39081</v>
      </c>
      <c r="B1105" s="2">
        <v>42575</v>
      </c>
      <c r="C1105" s="10">
        <f>VLOOKUP(Orders!B1105, Dates!A:B, 2, FALSE)</f>
        <v>1</v>
      </c>
      <c r="D1105">
        <v>4</v>
      </c>
      <c r="E1105" s="2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 t="s">
        <v>1051</v>
      </c>
      <c r="T1105" t="s">
        <v>1110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3">
      <c r="A1106">
        <v>40716</v>
      </c>
      <c r="B1106" s="2">
        <v>42599</v>
      </c>
      <c r="C1106" s="10">
        <f>VLOOKUP(Orders!B1106, Dates!A:B, 2, FALSE)</f>
        <v>4</v>
      </c>
      <c r="D1106">
        <v>4</v>
      </c>
      <c r="E1106" s="2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 t="s">
        <v>1045</v>
      </c>
      <c r="T1106" t="s">
        <v>1044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3">
      <c r="A1107">
        <v>41612</v>
      </c>
      <c r="B1107" s="2">
        <v>42612</v>
      </c>
      <c r="C1107" s="10">
        <f>VLOOKUP(Orders!B1107, Dates!A:B, 2, FALSE)</f>
        <v>3</v>
      </c>
      <c r="D1107">
        <v>4</v>
      </c>
      <c r="E1107" s="2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 t="s">
        <v>1045</v>
      </c>
      <c r="T1107" t="s">
        <v>1044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3">
      <c r="A1108">
        <v>36298</v>
      </c>
      <c r="B1108" s="2">
        <v>42534</v>
      </c>
      <c r="C1108" s="10">
        <f>VLOOKUP(Orders!B1108, Dates!A:B, 2, FALSE)</f>
        <v>2</v>
      </c>
      <c r="D1108">
        <v>4</v>
      </c>
      <c r="E1108" s="2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 t="s">
        <v>1045</v>
      </c>
      <c r="T1108" t="s">
        <v>1044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3">
      <c r="A1109">
        <v>40634</v>
      </c>
      <c r="B1109" s="2">
        <v>42598</v>
      </c>
      <c r="C1109" s="10">
        <f>VLOOKUP(Orders!B1109, Dates!A:B, 2, FALSE)</f>
        <v>3</v>
      </c>
      <c r="D1109">
        <v>4</v>
      </c>
      <c r="E1109" s="2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 t="s">
        <v>1045</v>
      </c>
      <c r="T1109" t="s">
        <v>1044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3">
      <c r="A1110">
        <v>35393</v>
      </c>
      <c r="B1110" s="2">
        <v>42521</v>
      </c>
      <c r="C1110" s="10">
        <f>VLOOKUP(Orders!B1110, Dates!A:B, 2, FALSE)</f>
        <v>3</v>
      </c>
      <c r="D1110">
        <v>4</v>
      </c>
      <c r="E1110" s="2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 t="s">
        <v>1055</v>
      </c>
      <c r="T1110" t="s">
        <v>1054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3">
      <c r="A1111">
        <v>36654</v>
      </c>
      <c r="B1111" s="2">
        <v>42540</v>
      </c>
      <c r="C1111" s="10">
        <f>VLOOKUP(Orders!B1111, Dates!A:B, 2, FALSE)</f>
        <v>1</v>
      </c>
      <c r="D1111">
        <v>4</v>
      </c>
      <c r="E1111" s="2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 t="s">
        <v>1055</v>
      </c>
      <c r="T1111" t="s">
        <v>1054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3">
      <c r="A1112">
        <v>36636</v>
      </c>
      <c r="B1112" s="2">
        <v>42539</v>
      </c>
      <c r="C1112" s="10">
        <f>VLOOKUP(Orders!B1112, Dates!A:B, 2, FALSE)</f>
        <v>7</v>
      </c>
      <c r="D1112">
        <v>4</v>
      </c>
      <c r="E1112" s="2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 t="s">
        <v>1055</v>
      </c>
      <c r="T1112" t="s">
        <v>1054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3">
      <c r="A1113">
        <v>47796</v>
      </c>
      <c r="B1113" s="2">
        <v>42702</v>
      </c>
      <c r="C1113" s="10">
        <f>VLOOKUP(Orders!B1113, Dates!A:B, 2, FALSE)</f>
        <v>2</v>
      </c>
      <c r="D1113">
        <v>4</v>
      </c>
      <c r="E1113" s="2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 t="s">
        <v>1055</v>
      </c>
      <c r="T1113" t="s">
        <v>1054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3">
      <c r="A1114">
        <v>35266</v>
      </c>
      <c r="B1114" s="2">
        <v>42519</v>
      </c>
      <c r="C1114" s="10">
        <f>VLOOKUP(Orders!B1114, Dates!A:B, 2, FALSE)</f>
        <v>1</v>
      </c>
      <c r="D1114">
        <v>4</v>
      </c>
      <c r="E1114" s="2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 t="s">
        <v>1055</v>
      </c>
      <c r="T1114" t="s">
        <v>1054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3">
      <c r="A1115">
        <v>34089</v>
      </c>
      <c r="B1115" s="2">
        <v>42709</v>
      </c>
      <c r="C1115" s="10">
        <f>VLOOKUP(Orders!B1115, Dates!A:B, 2, FALSE)</f>
        <v>2</v>
      </c>
      <c r="D1115">
        <v>4</v>
      </c>
      <c r="E1115" s="2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 t="s">
        <v>1055</v>
      </c>
      <c r="T1115" t="s">
        <v>1054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3">
      <c r="A1116">
        <v>50571</v>
      </c>
      <c r="B1116" s="2">
        <v>42948</v>
      </c>
      <c r="C1116" s="10">
        <f>VLOOKUP(Orders!B1116, Dates!A:B, 2, FALSE)</f>
        <v>3</v>
      </c>
      <c r="D1116">
        <v>4</v>
      </c>
      <c r="E1116" s="2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 t="s">
        <v>1055</v>
      </c>
      <c r="T1116" t="s">
        <v>1054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3">
      <c r="A1117">
        <v>46744</v>
      </c>
      <c r="B1117" s="2">
        <v>42687</v>
      </c>
      <c r="C1117" s="10">
        <f>VLOOKUP(Orders!B1117, Dates!A:B, 2, FALSE)</f>
        <v>1</v>
      </c>
      <c r="D1117">
        <v>4</v>
      </c>
      <c r="E1117" s="2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 t="s">
        <v>1047</v>
      </c>
      <c r="T1117" t="s">
        <v>1046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3">
      <c r="A1118">
        <v>36894</v>
      </c>
      <c r="B1118" s="2">
        <v>42543</v>
      </c>
      <c r="C1118" s="10">
        <f>VLOOKUP(Orders!B1118, Dates!A:B, 2, FALSE)</f>
        <v>4</v>
      </c>
      <c r="D1118">
        <v>4</v>
      </c>
      <c r="E1118" s="2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 t="s">
        <v>1047</v>
      </c>
      <c r="T1118" t="s">
        <v>1046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3">
      <c r="A1119">
        <v>39241</v>
      </c>
      <c r="B1119" s="2">
        <v>42577</v>
      </c>
      <c r="C1119" s="10">
        <f>VLOOKUP(Orders!B1119, Dates!A:B, 2, FALSE)</f>
        <v>3</v>
      </c>
      <c r="D1119">
        <v>4</v>
      </c>
      <c r="E1119" s="2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 t="s">
        <v>1047</v>
      </c>
      <c r="T1119" t="s">
        <v>1046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3">
      <c r="A1120">
        <v>46992</v>
      </c>
      <c r="B1120" s="2">
        <v>42690</v>
      </c>
      <c r="C1120" s="10">
        <f>VLOOKUP(Orders!B1120, Dates!A:B, 2, FALSE)</f>
        <v>4</v>
      </c>
      <c r="D1120">
        <v>4</v>
      </c>
      <c r="E1120" s="2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 t="s">
        <v>1059</v>
      </c>
      <c r="T1120" t="s">
        <v>1058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3">
      <c r="A1121">
        <v>32277</v>
      </c>
      <c r="B1121" s="2">
        <v>42476</v>
      </c>
      <c r="C1121" s="10">
        <f>VLOOKUP(Orders!B1121, Dates!A:B, 2, FALSE)</f>
        <v>7</v>
      </c>
      <c r="D1121">
        <v>4</v>
      </c>
      <c r="E1121" s="2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 t="s">
        <v>1047</v>
      </c>
      <c r="T1121" t="s">
        <v>1046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3">
      <c r="A1122">
        <v>47796</v>
      </c>
      <c r="B1122" s="2">
        <v>42702</v>
      </c>
      <c r="C1122" s="10">
        <f>VLOOKUP(Orders!B1122, Dates!A:B, 2, FALSE)</f>
        <v>2</v>
      </c>
      <c r="D1122">
        <v>4</v>
      </c>
      <c r="E1122" s="2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 t="s">
        <v>1059</v>
      </c>
      <c r="T1122" t="s">
        <v>1058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3">
      <c r="A1123">
        <v>36636</v>
      </c>
      <c r="B1123" s="2">
        <v>42539</v>
      </c>
      <c r="C1123" s="10">
        <f>VLOOKUP(Orders!B1123, Dates!A:B, 2, FALSE)</f>
        <v>7</v>
      </c>
      <c r="D1123">
        <v>4</v>
      </c>
      <c r="E1123" s="2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 t="s">
        <v>1047</v>
      </c>
      <c r="T1123" t="s">
        <v>1046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3">
      <c r="A1124">
        <v>39498</v>
      </c>
      <c r="B1124" s="2">
        <v>42581</v>
      </c>
      <c r="C1124" s="10">
        <f>VLOOKUP(Orders!B1124, Dates!A:B, 2, FALSE)</f>
        <v>7</v>
      </c>
      <c r="D1124">
        <v>4</v>
      </c>
      <c r="E1124" s="2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 t="s">
        <v>1059</v>
      </c>
      <c r="T1124" t="s">
        <v>1058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3">
      <c r="A1125">
        <v>37182</v>
      </c>
      <c r="B1125" s="2">
        <v>42547</v>
      </c>
      <c r="C1125" s="10">
        <f>VLOOKUP(Orders!B1125, Dates!A:B, 2, FALSE)</f>
        <v>1</v>
      </c>
      <c r="D1125">
        <v>4</v>
      </c>
      <c r="E1125" s="2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 t="s">
        <v>1047</v>
      </c>
      <c r="T1125" t="s">
        <v>1046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3">
      <c r="A1126">
        <v>40647</v>
      </c>
      <c r="B1126" s="2">
        <v>42598</v>
      </c>
      <c r="C1126" s="10">
        <f>VLOOKUP(Orders!B1126, Dates!A:B, 2, FALSE)</f>
        <v>3</v>
      </c>
      <c r="D1126">
        <v>4</v>
      </c>
      <c r="E1126" s="2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 t="s">
        <v>1059</v>
      </c>
      <c r="T1126" t="s">
        <v>1058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3">
      <c r="A1127">
        <v>32462</v>
      </c>
      <c r="B1127" s="2">
        <v>42478</v>
      </c>
      <c r="C1127" s="10">
        <f>VLOOKUP(Orders!B1127, Dates!A:B, 2, FALSE)</f>
        <v>2</v>
      </c>
      <c r="D1127">
        <v>4</v>
      </c>
      <c r="E1127" s="2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 t="s">
        <v>1059</v>
      </c>
      <c r="T1127" t="s">
        <v>1058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3">
      <c r="A1128">
        <v>31410</v>
      </c>
      <c r="B1128" s="2">
        <v>42433</v>
      </c>
      <c r="C1128" s="10">
        <f>VLOOKUP(Orders!B1128, Dates!A:B, 2, FALSE)</f>
        <v>6</v>
      </c>
      <c r="D1128">
        <v>4</v>
      </c>
      <c r="E1128" s="2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 t="s">
        <v>1047</v>
      </c>
      <c r="T1128" t="s">
        <v>1046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3">
      <c r="A1129">
        <v>31957</v>
      </c>
      <c r="B1129" s="2">
        <v>42678</v>
      </c>
      <c r="C1129" s="10">
        <f>VLOOKUP(Orders!B1129, Dates!A:B, 2, FALSE)</f>
        <v>6</v>
      </c>
      <c r="D1129">
        <v>4</v>
      </c>
      <c r="E1129" s="2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 t="s">
        <v>1077</v>
      </c>
      <c r="T1129" t="s">
        <v>1133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3">
      <c r="A1130">
        <v>36837</v>
      </c>
      <c r="B1130" s="2">
        <v>42542</v>
      </c>
      <c r="C1130" s="10">
        <f>VLOOKUP(Orders!B1130, Dates!A:B, 2, FALSE)</f>
        <v>3</v>
      </c>
      <c r="D1130">
        <v>4</v>
      </c>
      <c r="E1130" s="2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 t="s">
        <v>1051</v>
      </c>
      <c r="T1130" t="s">
        <v>1069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3">
      <c r="A1131">
        <v>37675</v>
      </c>
      <c r="B1131" s="2">
        <v>42436</v>
      </c>
      <c r="C1131" s="10">
        <f>VLOOKUP(Orders!B1131, Dates!A:B, 2, FALSE)</f>
        <v>2</v>
      </c>
      <c r="D1131">
        <v>4</v>
      </c>
      <c r="E1131" s="2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 t="s">
        <v>1049</v>
      </c>
      <c r="T1131" t="s">
        <v>1067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3">
      <c r="A1132">
        <v>32536</v>
      </c>
      <c r="B1132" s="2">
        <v>42479</v>
      </c>
      <c r="C1132" s="10">
        <f>VLOOKUP(Orders!B1132, Dates!A:B, 2, FALSE)</f>
        <v>3</v>
      </c>
      <c r="D1132">
        <v>4</v>
      </c>
      <c r="E1132" s="2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 t="s">
        <v>1061</v>
      </c>
      <c r="T1132" t="s">
        <v>1065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3">
      <c r="A1133">
        <v>31336</v>
      </c>
      <c r="B1133" s="2">
        <v>42404</v>
      </c>
      <c r="C1133" s="10">
        <f>VLOOKUP(Orders!B1133, Dates!A:B, 2, FALSE)</f>
        <v>5</v>
      </c>
      <c r="D1133">
        <v>4</v>
      </c>
      <c r="E1133" s="2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 t="s">
        <v>1120</v>
      </c>
      <c r="T1133" t="s">
        <v>1119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3">
      <c r="A1134">
        <v>32846</v>
      </c>
      <c r="B1134" s="2">
        <v>42484</v>
      </c>
      <c r="C1134" s="10">
        <f>VLOOKUP(Orders!B1134, Dates!A:B, 2, FALSE)</f>
        <v>1</v>
      </c>
      <c r="D1134">
        <v>4</v>
      </c>
      <c r="E1134" s="2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 t="s">
        <v>1045</v>
      </c>
      <c r="T1134" t="s">
        <v>1044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3">
      <c r="A1135">
        <v>35083</v>
      </c>
      <c r="B1135" s="2">
        <v>42517</v>
      </c>
      <c r="C1135" s="10">
        <f>VLOOKUP(Orders!B1135, Dates!A:B, 2, FALSE)</f>
        <v>6</v>
      </c>
      <c r="D1135">
        <v>4</v>
      </c>
      <c r="E1135" s="2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 t="s">
        <v>1045</v>
      </c>
      <c r="T1135" t="s">
        <v>1044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3">
      <c r="A1136">
        <v>39036</v>
      </c>
      <c r="B1136" s="2">
        <v>42574</v>
      </c>
      <c r="C1136" s="10">
        <f>VLOOKUP(Orders!B1136, Dates!A:B, 2, FALSE)</f>
        <v>7</v>
      </c>
      <c r="D1136">
        <v>4</v>
      </c>
      <c r="E1136" s="2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 t="s">
        <v>1045</v>
      </c>
      <c r="T1136" t="s">
        <v>1044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3">
      <c r="A1137">
        <v>37493</v>
      </c>
      <c r="B1137" s="2">
        <v>42376</v>
      </c>
      <c r="C1137" s="10">
        <f>VLOOKUP(Orders!B1137, Dates!A:B, 2, FALSE)</f>
        <v>5</v>
      </c>
      <c r="D1137">
        <v>4</v>
      </c>
      <c r="E1137" s="2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 t="s">
        <v>1055</v>
      </c>
      <c r="T1137" t="s">
        <v>1054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3">
      <c r="A1138">
        <v>33619</v>
      </c>
      <c r="B1138" s="2">
        <v>42495</v>
      </c>
      <c r="C1138" s="10">
        <f>VLOOKUP(Orders!B1138, Dates!A:B, 2, FALSE)</f>
        <v>5</v>
      </c>
      <c r="D1138">
        <v>4</v>
      </c>
      <c r="E1138" s="2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 t="s">
        <v>1055</v>
      </c>
      <c r="T1138" t="s">
        <v>1054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3">
      <c r="A1139">
        <v>31797</v>
      </c>
      <c r="B1139" s="2">
        <v>42617</v>
      </c>
      <c r="C1139" s="10">
        <f>VLOOKUP(Orders!B1139, Dates!A:B, 2, FALSE)</f>
        <v>1</v>
      </c>
      <c r="D1139">
        <v>4</v>
      </c>
      <c r="E1139" s="2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 t="s">
        <v>1055</v>
      </c>
      <c r="T1139" t="s">
        <v>1054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3">
      <c r="A1140">
        <v>31797</v>
      </c>
      <c r="B1140" s="2">
        <v>42617</v>
      </c>
      <c r="C1140" s="10">
        <f>VLOOKUP(Orders!B1140, Dates!A:B, 2, FALSE)</f>
        <v>1</v>
      </c>
      <c r="D1140">
        <v>4</v>
      </c>
      <c r="E1140" s="2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 t="s">
        <v>1055</v>
      </c>
      <c r="T1140" t="s">
        <v>1054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3">
      <c r="A1141">
        <v>32594</v>
      </c>
      <c r="B1141" s="2">
        <v>42480</v>
      </c>
      <c r="C1141" s="10">
        <f>VLOOKUP(Orders!B1141, Dates!A:B, 2, FALSE)</f>
        <v>4</v>
      </c>
      <c r="D1141">
        <v>4</v>
      </c>
      <c r="E1141" s="2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 t="s">
        <v>1059</v>
      </c>
      <c r="T1141" t="s">
        <v>1058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3">
      <c r="A1142">
        <v>34103</v>
      </c>
      <c r="B1142" s="2">
        <v>42709</v>
      </c>
      <c r="C1142" s="10">
        <f>VLOOKUP(Orders!B1142, Dates!A:B, 2, FALSE)</f>
        <v>2</v>
      </c>
      <c r="D1142">
        <v>4</v>
      </c>
      <c r="E1142" s="2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 t="s">
        <v>1059</v>
      </c>
      <c r="T1142" t="s">
        <v>1058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3">
      <c r="A1143">
        <v>37048</v>
      </c>
      <c r="B1143" s="2">
        <v>42545</v>
      </c>
      <c r="C1143" s="10">
        <f>VLOOKUP(Orders!B1143, Dates!A:B, 2, FALSE)</f>
        <v>6</v>
      </c>
      <c r="D1143">
        <v>4</v>
      </c>
      <c r="E1143" s="2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 t="s">
        <v>1059</v>
      </c>
      <c r="T1143" t="s">
        <v>1058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3">
      <c r="A1144">
        <v>36344</v>
      </c>
      <c r="B1144" s="2">
        <v>42535</v>
      </c>
      <c r="C1144" s="10">
        <f>VLOOKUP(Orders!B1144, Dates!A:B, 2, FALSE)</f>
        <v>3</v>
      </c>
      <c r="D1144">
        <v>4</v>
      </c>
      <c r="E1144" s="2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 t="s">
        <v>1051</v>
      </c>
      <c r="T1144" t="s">
        <v>1069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3">
      <c r="A1145">
        <v>31336</v>
      </c>
      <c r="B1145" s="2">
        <v>42404</v>
      </c>
      <c r="C1145" s="10">
        <f>VLOOKUP(Orders!B1145, Dates!A:B, 2, FALSE)</f>
        <v>5</v>
      </c>
      <c r="D1145">
        <v>4</v>
      </c>
      <c r="E1145" s="2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 t="s">
        <v>1051</v>
      </c>
      <c r="T1145" t="s">
        <v>1124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3">
      <c r="A1146">
        <v>36547</v>
      </c>
      <c r="B1146" s="2">
        <v>42538</v>
      </c>
      <c r="C1146" s="10">
        <f>VLOOKUP(Orders!B1146, Dates!A:B, 2, FALSE)</f>
        <v>6</v>
      </c>
      <c r="D1146">
        <v>4</v>
      </c>
      <c r="E1146" s="2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 t="s">
        <v>1055</v>
      </c>
      <c r="T1146" t="s">
        <v>1054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3">
      <c r="A1147">
        <v>33603</v>
      </c>
      <c r="B1147" s="2">
        <v>42495</v>
      </c>
      <c r="C1147" s="10">
        <f>VLOOKUP(Orders!B1147, Dates!A:B, 2, FALSE)</f>
        <v>5</v>
      </c>
      <c r="D1147">
        <v>4</v>
      </c>
      <c r="E1147" s="2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 t="s">
        <v>1055</v>
      </c>
      <c r="T1147" t="s">
        <v>1054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3">
      <c r="A1148">
        <v>34577</v>
      </c>
      <c r="B1148" s="2">
        <v>42509</v>
      </c>
      <c r="C1148" s="10">
        <f>VLOOKUP(Orders!B1148, Dates!A:B, 2, FALSE)</f>
        <v>5</v>
      </c>
      <c r="D1148">
        <v>4</v>
      </c>
      <c r="E1148" s="2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 t="s">
        <v>1047</v>
      </c>
      <c r="T1148" t="s">
        <v>1046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3">
      <c r="A1149">
        <v>38950</v>
      </c>
      <c r="B1149" s="2">
        <v>42573</v>
      </c>
      <c r="C1149" s="10">
        <f>VLOOKUP(Orders!B1149, Dates!A:B, 2, FALSE)</f>
        <v>6</v>
      </c>
      <c r="D1149">
        <v>4</v>
      </c>
      <c r="E1149" s="2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 t="s">
        <v>1059</v>
      </c>
      <c r="T1149" t="s">
        <v>1058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3">
      <c r="A1150">
        <v>38950</v>
      </c>
      <c r="B1150" s="2">
        <v>42573</v>
      </c>
      <c r="C1150" s="10">
        <f>VLOOKUP(Orders!B1150, Dates!A:B, 2, FALSE)</f>
        <v>6</v>
      </c>
      <c r="D1150">
        <v>4</v>
      </c>
      <c r="E1150" s="2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 t="s">
        <v>1059</v>
      </c>
      <c r="T1150" t="s">
        <v>1058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3">
      <c r="A1151">
        <v>34742</v>
      </c>
      <c r="B1151" s="2">
        <v>42512</v>
      </c>
      <c r="C1151" s="10">
        <f>VLOOKUP(Orders!B1151, Dates!A:B, 2, FALSE)</f>
        <v>1</v>
      </c>
      <c r="D1151">
        <v>4</v>
      </c>
      <c r="E1151" s="2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 t="s">
        <v>1045</v>
      </c>
      <c r="T1151" t="s">
        <v>1044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3">
      <c r="A1152">
        <v>39471</v>
      </c>
      <c r="B1152" s="2">
        <v>42581</v>
      </c>
      <c r="C1152" s="10">
        <f>VLOOKUP(Orders!B1152, Dates!A:B, 2, FALSE)</f>
        <v>7</v>
      </c>
      <c r="D1152">
        <v>4</v>
      </c>
      <c r="E1152" s="2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 t="s">
        <v>1045</v>
      </c>
      <c r="T1152" t="s">
        <v>1044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3">
      <c r="A1153">
        <v>38916</v>
      </c>
      <c r="B1153" s="2">
        <v>42573</v>
      </c>
      <c r="C1153" s="10">
        <f>VLOOKUP(Orders!B1153, Dates!A:B, 2, FALSE)</f>
        <v>6</v>
      </c>
      <c r="D1153">
        <v>4</v>
      </c>
      <c r="E1153" s="2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 t="s">
        <v>1045</v>
      </c>
      <c r="T1153" t="s">
        <v>1044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3">
      <c r="A1154">
        <v>33006</v>
      </c>
      <c r="B1154" s="2">
        <v>42486</v>
      </c>
      <c r="C1154" s="10">
        <f>VLOOKUP(Orders!B1154, Dates!A:B, 2, FALSE)</f>
        <v>3</v>
      </c>
      <c r="D1154">
        <v>4</v>
      </c>
      <c r="E1154" s="2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 t="s">
        <v>1045</v>
      </c>
      <c r="T1154" t="s">
        <v>1044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3">
      <c r="A1155">
        <v>33961</v>
      </c>
      <c r="B1155" s="2">
        <v>42648</v>
      </c>
      <c r="C1155" s="10">
        <f>VLOOKUP(Orders!B1155, Dates!A:B, 2, FALSE)</f>
        <v>4</v>
      </c>
      <c r="D1155">
        <v>4</v>
      </c>
      <c r="E1155" s="2">
        <f t="shared" ref="E1155:E1218" si="72">WORKDAY(B1155,D1155)</f>
        <v>42654</v>
      </c>
      <c r="F1155">
        <v>0</v>
      </c>
      <c r="G1155" t="s">
        <v>62</v>
      </c>
      <c r="H1155" t="str">
        <f t="shared" ref="H1155:H1218" si="73">IF(AND(F1155=0,G1155="Same Day"),"Same Day - On Time","Other")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 t="s">
        <v>1087</v>
      </c>
      <c r="T1155" t="s">
        <v>1086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3">
      <c r="A1156">
        <v>37224</v>
      </c>
      <c r="B1156" s="2">
        <v>42548</v>
      </c>
      <c r="C1156" s="10">
        <f>VLOOKUP(Orders!B1156, Dates!A:B, 2, FALSE)</f>
        <v>2</v>
      </c>
      <c r="D1156">
        <v>4</v>
      </c>
      <c r="E1156" s="2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 t="s">
        <v>1045</v>
      </c>
      <c r="T1156" t="s">
        <v>1044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3">
      <c r="A1157">
        <v>40578</v>
      </c>
      <c r="B1157" s="2">
        <v>42597</v>
      </c>
      <c r="C1157" s="10">
        <f>VLOOKUP(Orders!B1157, Dates!A:B, 2, FALSE)</f>
        <v>2</v>
      </c>
      <c r="D1157">
        <v>4</v>
      </c>
      <c r="E1157" s="2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 t="s">
        <v>1045</v>
      </c>
      <c r="T1157" t="s">
        <v>1044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3">
      <c r="A1158">
        <v>49076</v>
      </c>
      <c r="B1158" s="2">
        <v>42721</v>
      </c>
      <c r="C1158" s="10">
        <f>VLOOKUP(Orders!B1158, Dates!A:B, 2, FALSE)</f>
        <v>7</v>
      </c>
      <c r="D1158">
        <v>4</v>
      </c>
      <c r="E1158" s="2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 t="s">
        <v>1045</v>
      </c>
      <c r="T1158" t="s">
        <v>1044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3">
      <c r="A1159">
        <v>33961</v>
      </c>
      <c r="B1159" s="2">
        <v>42648</v>
      </c>
      <c r="C1159" s="10">
        <f>VLOOKUP(Orders!B1159, Dates!A:B, 2, FALSE)</f>
        <v>4</v>
      </c>
      <c r="D1159">
        <v>4</v>
      </c>
      <c r="E1159" s="2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 t="s">
        <v>1055</v>
      </c>
      <c r="T1159" t="s">
        <v>1054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3">
      <c r="A1160">
        <v>38531</v>
      </c>
      <c r="B1160" s="2">
        <v>42567</v>
      </c>
      <c r="C1160" s="10">
        <f>VLOOKUP(Orders!B1160, Dates!A:B, 2, FALSE)</f>
        <v>7</v>
      </c>
      <c r="D1160">
        <v>4</v>
      </c>
      <c r="E1160" s="2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 t="s">
        <v>1055</v>
      </c>
      <c r="T1160" t="s">
        <v>1054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3">
      <c r="A1161">
        <v>36454</v>
      </c>
      <c r="B1161" s="2">
        <v>42537</v>
      </c>
      <c r="C1161" s="10">
        <f>VLOOKUP(Orders!B1161, Dates!A:B, 2, FALSE)</f>
        <v>5</v>
      </c>
      <c r="D1161">
        <v>4</v>
      </c>
      <c r="E1161" s="2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 t="s">
        <v>1055</v>
      </c>
      <c r="T1161" t="s">
        <v>1054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3">
      <c r="A1162">
        <v>40712</v>
      </c>
      <c r="B1162" s="2">
        <v>42599</v>
      </c>
      <c r="C1162" s="10">
        <f>VLOOKUP(Orders!B1162, Dates!A:B, 2, FALSE)</f>
        <v>4</v>
      </c>
      <c r="D1162">
        <v>4</v>
      </c>
      <c r="E1162" s="2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 t="s">
        <v>1055</v>
      </c>
      <c r="T1162" t="s">
        <v>1054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3">
      <c r="A1163">
        <v>33045</v>
      </c>
      <c r="B1163" s="2">
        <v>42487</v>
      </c>
      <c r="C1163" s="10">
        <f>VLOOKUP(Orders!B1163, Dates!A:B, 2, FALSE)</f>
        <v>4</v>
      </c>
      <c r="D1163">
        <v>4</v>
      </c>
      <c r="E1163" s="2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 t="s">
        <v>1055</v>
      </c>
      <c r="T1163" t="s">
        <v>1054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3">
      <c r="A1164">
        <v>33537</v>
      </c>
      <c r="B1164" s="2">
        <v>42465</v>
      </c>
      <c r="C1164" s="10">
        <f>VLOOKUP(Orders!B1164, Dates!A:B, 2, FALSE)</f>
        <v>3</v>
      </c>
      <c r="D1164">
        <v>4</v>
      </c>
      <c r="E1164" s="2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 t="s">
        <v>1055</v>
      </c>
      <c r="T1164" t="s">
        <v>1054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3">
      <c r="A1165">
        <v>34845</v>
      </c>
      <c r="B1165" s="2">
        <v>42513</v>
      </c>
      <c r="C1165" s="10">
        <f>VLOOKUP(Orders!B1165, Dates!A:B, 2, FALSE)</f>
        <v>2</v>
      </c>
      <c r="D1165">
        <v>4</v>
      </c>
      <c r="E1165" s="2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 t="s">
        <v>1055</v>
      </c>
      <c r="T1165" t="s">
        <v>1054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3">
      <c r="A1166">
        <v>34845</v>
      </c>
      <c r="B1166" s="2">
        <v>42513</v>
      </c>
      <c r="C1166" s="10">
        <f>VLOOKUP(Orders!B1166, Dates!A:B, 2, FALSE)</f>
        <v>2</v>
      </c>
      <c r="D1166">
        <v>4</v>
      </c>
      <c r="E1166" s="2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 t="s">
        <v>1055</v>
      </c>
      <c r="T1166" t="s">
        <v>1054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3">
      <c r="A1167">
        <v>37471</v>
      </c>
      <c r="B1167" s="2">
        <v>42551</v>
      </c>
      <c r="C1167" s="10">
        <f>VLOOKUP(Orders!B1167, Dates!A:B, 2, FALSE)</f>
        <v>5</v>
      </c>
      <c r="D1167">
        <v>4</v>
      </c>
      <c r="E1167" s="2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 t="s">
        <v>1055</v>
      </c>
      <c r="T1167" t="s">
        <v>1054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3">
      <c r="A1168">
        <v>39471</v>
      </c>
      <c r="B1168" s="2">
        <v>42581</v>
      </c>
      <c r="C1168" s="10">
        <f>VLOOKUP(Orders!B1168, Dates!A:B, 2, FALSE)</f>
        <v>7</v>
      </c>
      <c r="D1168">
        <v>4</v>
      </c>
      <c r="E1168" s="2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 t="s">
        <v>1055</v>
      </c>
      <c r="T1168" t="s">
        <v>1054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3">
      <c r="A1169">
        <v>35549</v>
      </c>
      <c r="B1169" s="2">
        <v>42406</v>
      </c>
      <c r="C1169" s="10">
        <f>VLOOKUP(Orders!B1169, Dates!A:B, 2, FALSE)</f>
        <v>7</v>
      </c>
      <c r="D1169">
        <v>4</v>
      </c>
      <c r="E1169" s="2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 t="s">
        <v>1055</v>
      </c>
      <c r="T1169" t="s">
        <v>1054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3">
      <c r="A1170">
        <v>31747</v>
      </c>
      <c r="B1170" s="2">
        <v>42586</v>
      </c>
      <c r="C1170" s="10">
        <f>VLOOKUP(Orders!B1170, Dates!A:B, 2, FALSE)</f>
        <v>5</v>
      </c>
      <c r="D1170">
        <v>4</v>
      </c>
      <c r="E1170" s="2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 t="s">
        <v>1059</v>
      </c>
      <c r="T1170" t="s">
        <v>1058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3">
      <c r="A1171">
        <v>34932</v>
      </c>
      <c r="B1171" s="2">
        <v>42514</v>
      </c>
      <c r="C1171" s="10">
        <f>VLOOKUP(Orders!B1171, Dates!A:B, 2, FALSE)</f>
        <v>3</v>
      </c>
      <c r="D1171">
        <v>4</v>
      </c>
      <c r="E1171" s="2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 t="s">
        <v>1059</v>
      </c>
      <c r="T1171" t="s">
        <v>1058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3">
      <c r="A1172">
        <v>38767</v>
      </c>
      <c r="B1172" s="2">
        <v>42570</v>
      </c>
      <c r="C1172" s="10">
        <f>VLOOKUP(Orders!B1172, Dates!A:B, 2, FALSE)</f>
        <v>3</v>
      </c>
      <c r="D1172">
        <v>4</v>
      </c>
      <c r="E1172" s="2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 t="s">
        <v>1059</v>
      </c>
      <c r="T1172" t="s">
        <v>1058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3">
      <c r="A1173">
        <v>39141</v>
      </c>
      <c r="B1173" s="2">
        <v>42576</v>
      </c>
      <c r="C1173" s="10">
        <f>VLOOKUP(Orders!B1173, Dates!A:B, 2, FALSE)</f>
        <v>2</v>
      </c>
      <c r="D1173">
        <v>4</v>
      </c>
      <c r="E1173" s="2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 t="s">
        <v>1063</v>
      </c>
      <c r="T1173" t="s">
        <v>1081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3">
      <c r="A1174">
        <v>35199</v>
      </c>
      <c r="B1174" s="2">
        <v>42518</v>
      </c>
      <c r="C1174" s="10">
        <f>VLOOKUP(Orders!B1174, Dates!A:B, 2, FALSE)</f>
        <v>7</v>
      </c>
      <c r="D1174">
        <v>4</v>
      </c>
      <c r="E1174" s="2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 t="s">
        <v>1059</v>
      </c>
      <c r="T1174" t="s">
        <v>1058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3">
      <c r="A1175">
        <v>34672</v>
      </c>
      <c r="B1175" s="2">
        <v>42511</v>
      </c>
      <c r="C1175" s="10">
        <f>VLOOKUP(Orders!B1175, Dates!A:B, 2, FALSE)</f>
        <v>7</v>
      </c>
      <c r="D1175">
        <v>4</v>
      </c>
      <c r="E1175" s="2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 t="s">
        <v>1059</v>
      </c>
      <c r="T1175" t="s">
        <v>1058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3">
      <c r="A1176">
        <v>37430</v>
      </c>
      <c r="B1176" s="2">
        <v>42551</v>
      </c>
      <c r="C1176" s="10">
        <f>VLOOKUP(Orders!B1176, Dates!A:B, 2, FALSE)</f>
        <v>5</v>
      </c>
      <c r="D1176">
        <v>4</v>
      </c>
      <c r="E1176" s="2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 t="s">
        <v>1047</v>
      </c>
      <c r="T1176" t="s">
        <v>1091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3">
      <c r="A1177">
        <v>34839</v>
      </c>
      <c r="B1177" s="2">
        <v>42513</v>
      </c>
      <c r="C1177" s="10">
        <f>VLOOKUP(Orders!B1177, Dates!A:B, 2, FALSE)</f>
        <v>2</v>
      </c>
      <c r="D1177">
        <v>4</v>
      </c>
      <c r="E1177" s="2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 t="s">
        <v>1059</v>
      </c>
      <c r="T1177" t="s">
        <v>1058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3">
      <c r="A1178">
        <v>38296</v>
      </c>
      <c r="B1178" s="2">
        <v>42564</v>
      </c>
      <c r="C1178" s="10">
        <f>VLOOKUP(Orders!B1178, Dates!A:B, 2, FALSE)</f>
        <v>4</v>
      </c>
      <c r="D1178">
        <v>4</v>
      </c>
      <c r="E1178" s="2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 t="s">
        <v>1059</v>
      </c>
      <c r="T1178" t="s">
        <v>1058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3">
      <c r="A1179">
        <v>35868</v>
      </c>
      <c r="B1179" s="2">
        <v>42557</v>
      </c>
      <c r="C1179" s="10">
        <f>VLOOKUP(Orders!B1179, Dates!A:B, 2, FALSE)</f>
        <v>4</v>
      </c>
      <c r="D1179">
        <v>4</v>
      </c>
      <c r="E1179" s="2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 t="s">
        <v>1059</v>
      </c>
      <c r="T1179" t="s">
        <v>1058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3">
      <c r="A1180">
        <v>38004</v>
      </c>
      <c r="B1180" s="2">
        <v>42589</v>
      </c>
      <c r="C1180" s="10">
        <f>VLOOKUP(Orders!B1180, Dates!A:B, 2, FALSE)</f>
        <v>1</v>
      </c>
      <c r="D1180">
        <v>4</v>
      </c>
      <c r="E1180" s="2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 t="s">
        <v>1047</v>
      </c>
      <c r="T1180" t="s">
        <v>1046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3">
      <c r="A1181">
        <v>40064</v>
      </c>
      <c r="B1181" s="2">
        <v>42559</v>
      </c>
      <c r="C1181" s="10">
        <f>VLOOKUP(Orders!B1181, Dates!A:B, 2, FALSE)</f>
        <v>6</v>
      </c>
      <c r="D1181">
        <v>4</v>
      </c>
      <c r="E1181" s="2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 t="s">
        <v>1059</v>
      </c>
      <c r="T1181" t="s">
        <v>1058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3">
      <c r="A1182">
        <v>45993</v>
      </c>
      <c r="B1182" s="2">
        <v>42411</v>
      </c>
      <c r="C1182" s="10">
        <f>VLOOKUP(Orders!B1182, Dates!A:B, 2, FALSE)</f>
        <v>5</v>
      </c>
      <c r="D1182">
        <v>4</v>
      </c>
      <c r="E1182" s="2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 t="s">
        <v>1059</v>
      </c>
      <c r="T1182" t="s">
        <v>1058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3">
      <c r="A1183">
        <v>32184</v>
      </c>
      <c r="B1183" s="2">
        <v>42474</v>
      </c>
      <c r="C1183" s="10">
        <f>VLOOKUP(Orders!B1183, Dates!A:B, 2, FALSE)</f>
        <v>5</v>
      </c>
      <c r="D1183">
        <v>4</v>
      </c>
      <c r="E1183" s="2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 t="s">
        <v>1047</v>
      </c>
      <c r="T1183" t="s">
        <v>1046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3">
      <c r="A1184">
        <v>38423</v>
      </c>
      <c r="B1184" s="2">
        <v>42565</v>
      </c>
      <c r="C1184" s="10">
        <f>VLOOKUP(Orders!B1184, Dates!A:B, 2, FALSE)</f>
        <v>5</v>
      </c>
      <c r="D1184">
        <v>4</v>
      </c>
      <c r="E1184" s="2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 t="s">
        <v>1047</v>
      </c>
      <c r="T1184" t="s">
        <v>1046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3">
      <c r="A1185">
        <v>39455</v>
      </c>
      <c r="B1185" s="2">
        <v>42580</v>
      </c>
      <c r="C1185" s="10">
        <f>VLOOKUP(Orders!B1185, Dates!A:B, 2, FALSE)</f>
        <v>6</v>
      </c>
      <c r="D1185">
        <v>4</v>
      </c>
      <c r="E1185" s="2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 t="s">
        <v>1051</v>
      </c>
      <c r="T1185" t="s">
        <v>1074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3">
      <c r="A1186">
        <v>38920</v>
      </c>
      <c r="B1186" s="2">
        <v>42573</v>
      </c>
      <c r="C1186" s="10">
        <f>VLOOKUP(Orders!B1186, Dates!A:B, 2, FALSE)</f>
        <v>6</v>
      </c>
      <c r="D1186">
        <v>4</v>
      </c>
      <c r="E1186" s="2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 t="s">
        <v>1051</v>
      </c>
      <c r="T1186" t="s">
        <v>1124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3">
      <c r="A1187">
        <v>38129</v>
      </c>
      <c r="B1187" s="2">
        <v>42650</v>
      </c>
      <c r="C1187" s="10">
        <f>VLOOKUP(Orders!B1187, Dates!A:B, 2, FALSE)</f>
        <v>6</v>
      </c>
      <c r="D1187">
        <v>4</v>
      </c>
      <c r="E1187" s="2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 t="s">
        <v>1061</v>
      </c>
      <c r="T1187" t="s">
        <v>1080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3">
      <c r="A1188">
        <v>31476</v>
      </c>
      <c r="B1188" s="2">
        <v>42464</v>
      </c>
      <c r="C1188" s="10">
        <f>VLOOKUP(Orders!B1188, Dates!A:B, 2, FALSE)</f>
        <v>2</v>
      </c>
      <c r="D1188">
        <v>4</v>
      </c>
      <c r="E1188" s="2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 t="s">
        <v>1051</v>
      </c>
      <c r="T1188" t="s">
        <v>1106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3">
      <c r="A1189">
        <v>33744</v>
      </c>
      <c r="B1189" s="2">
        <v>42556</v>
      </c>
      <c r="C1189" s="10">
        <f>VLOOKUP(Orders!B1189, Dates!A:B, 2, FALSE)</f>
        <v>3</v>
      </c>
      <c r="D1189">
        <v>4</v>
      </c>
      <c r="E1189" s="2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 t="s">
        <v>1045</v>
      </c>
      <c r="T1189" t="s">
        <v>1095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3">
      <c r="A1190">
        <v>38866</v>
      </c>
      <c r="B1190" s="2">
        <v>42572</v>
      </c>
      <c r="C1190" s="10">
        <f>VLOOKUP(Orders!B1190, Dates!A:B, 2, FALSE)</f>
        <v>5</v>
      </c>
      <c r="D1190">
        <v>4</v>
      </c>
      <c r="E1190" s="2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 t="s">
        <v>1045</v>
      </c>
      <c r="T1190" t="s">
        <v>1044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3">
      <c r="A1191">
        <v>36757</v>
      </c>
      <c r="B1191" s="2">
        <v>42541</v>
      </c>
      <c r="C1191" s="10">
        <f>VLOOKUP(Orders!B1191, Dates!A:B, 2, FALSE)</f>
        <v>2</v>
      </c>
      <c r="D1191">
        <v>4</v>
      </c>
      <c r="E1191" s="2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 t="s">
        <v>1094</v>
      </c>
      <c r="T1191" t="s">
        <v>1093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3">
      <c r="A1192">
        <v>32695</v>
      </c>
      <c r="B1192" s="2">
        <v>42482</v>
      </c>
      <c r="C1192" s="10">
        <f>VLOOKUP(Orders!B1192, Dates!A:B, 2, FALSE)</f>
        <v>6</v>
      </c>
      <c r="D1192">
        <v>4</v>
      </c>
      <c r="E1192" s="2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 t="s">
        <v>1045</v>
      </c>
      <c r="T1192" t="s">
        <v>1044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3">
      <c r="A1193">
        <v>36352</v>
      </c>
      <c r="B1193" s="2">
        <v>42535</v>
      </c>
      <c r="C1193" s="10">
        <f>VLOOKUP(Orders!B1193, Dates!A:B, 2, FALSE)</f>
        <v>3</v>
      </c>
      <c r="D1193">
        <v>4</v>
      </c>
      <c r="E1193" s="2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 t="s">
        <v>1051</v>
      </c>
      <c r="T1193" t="s">
        <v>1085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3">
      <c r="A1194">
        <v>36093</v>
      </c>
      <c r="B1194" s="2">
        <v>42649</v>
      </c>
      <c r="C1194" s="10">
        <f>VLOOKUP(Orders!B1194, Dates!A:B, 2, FALSE)</f>
        <v>5</v>
      </c>
      <c r="D1194">
        <v>4</v>
      </c>
      <c r="E1194" s="2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 t="s">
        <v>1045</v>
      </c>
      <c r="T1194" t="s">
        <v>1044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3">
      <c r="A1195">
        <v>39307</v>
      </c>
      <c r="B1195" s="2">
        <v>42578</v>
      </c>
      <c r="C1195" s="10">
        <f>VLOOKUP(Orders!B1195, Dates!A:B, 2, FALSE)</f>
        <v>4</v>
      </c>
      <c r="D1195">
        <v>4</v>
      </c>
      <c r="E1195" s="2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 t="s">
        <v>1055</v>
      </c>
      <c r="T1195" t="s">
        <v>1054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3">
      <c r="A1196">
        <v>35120</v>
      </c>
      <c r="B1196" s="2">
        <v>42517</v>
      </c>
      <c r="C1196" s="10">
        <f>VLOOKUP(Orders!B1196, Dates!A:B, 2, FALSE)</f>
        <v>6</v>
      </c>
      <c r="D1196">
        <v>4</v>
      </c>
      <c r="E1196" s="2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 t="s">
        <v>1055</v>
      </c>
      <c r="T1196" t="s">
        <v>1054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3">
      <c r="A1197">
        <v>31794</v>
      </c>
      <c r="B1197" s="2">
        <v>42617</v>
      </c>
      <c r="C1197" s="10">
        <f>VLOOKUP(Orders!B1197, Dates!A:B, 2, FALSE)</f>
        <v>1</v>
      </c>
      <c r="D1197">
        <v>4</v>
      </c>
      <c r="E1197" s="2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 t="s">
        <v>1055</v>
      </c>
      <c r="T1197" t="s">
        <v>1054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3">
      <c r="A1198">
        <v>45882</v>
      </c>
      <c r="B1198" s="2">
        <v>42674</v>
      </c>
      <c r="C1198" s="10">
        <f>VLOOKUP(Orders!B1198, Dates!A:B, 2, FALSE)</f>
        <v>2</v>
      </c>
      <c r="D1198">
        <v>4</v>
      </c>
      <c r="E1198" s="2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 t="s">
        <v>1055</v>
      </c>
      <c r="T1198" t="s">
        <v>1054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3">
      <c r="A1199">
        <v>36996</v>
      </c>
      <c r="B1199" s="2">
        <v>42545</v>
      </c>
      <c r="C1199" s="10">
        <f>VLOOKUP(Orders!B1199, Dates!A:B, 2, FALSE)</f>
        <v>6</v>
      </c>
      <c r="D1199">
        <v>4</v>
      </c>
      <c r="E1199" s="2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 t="s">
        <v>1055</v>
      </c>
      <c r="T1199" t="s">
        <v>1054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3">
      <c r="A1200">
        <v>36297</v>
      </c>
      <c r="B1200" s="2">
        <v>42534</v>
      </c>
      <c r="C1200" s="10">
        <f>VLOOKUP(Orders!B1200, Dates!A:B, 2, FALSE)</f>
        <v>2</v>
      </c>
      <c r="D1200">
        <v>4</v>
      </c>
      <c r="E1200" s="2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 t="s">
        <v>1055</v>
      </c>
      <c r="T1200" t="s">
        <v>1054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3">
      <c r="A1201">
        <v>31691</v>
      </c>
      <c r="B1201" s="2">
        <v>42555</v>
      </c>
      <c r="C1201" s="10">
        <f>VLOOKUP(Orders!B1201, Dates!A:B, 2, FALSE)</f>
        <v>2</v>
      </c>
      <c r="D1201">
        <v>4</v>
      </c>
      <c r="E1201" s="2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 t="s">
        <v>1055</v>
      </c>
      <c r="T1201" t="s">
        <v>1054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3">
      <c r="A1202">
        <v>39206</v>
      </c>
      <c r="B1202" s="2">
        <v>42577</v>
      </c>
      <c r="C1202" s="10">
        <f>VLOOKUP(Orders!B1202, Dates!A:B, 2, FALSE)</f>
        <v>3</v>
      </c>
      <c r="D1202">
        <v>4</v>
      </c>
      <c r="E1202" s="2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 t="s">
        <v>1055</v>
      </c>
      <c r="T1202" t="s">
        <v>1054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3">
      <c r="A1203">
        <v>33883</v>
      </c>
      <c r="B1203" s="2">
        <v>42618</v>
      </c>
      <c r="C1203" s="10">
        <f>VLOOKUP(Orders!B1203, Dates!A:B, 2, FALSE)</f>
        <v>2</v>
      </c>
      <c r="D1203">
        <v>4</v>
      </c>
      <c r="E1203" s="2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 t="s">
        <v>1059</v>
      </c>
      <c r="T1203" t="s">
        <v>1058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3">
      <c r="A1204">
        <v>31580</v>
      </c>
      <c r="B1204" s="2">
        <v>42494</v>
      </c>
      <c r="C1204" s="10">
        <f>VLOOKUP(Orders!B1204, Dates!A:B, 2, FALSE)</f>
        <v>4</v>
      </c>
      <c r="D1204">
        <v>4</v>
      </c>
      <c r="E1204" s="2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 t="s">
        <v>1047</v>
      </c>
      <c r="T1204" t="s">
        <v>1046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3">
      <c r="A1205">
        <v>35577</v>
      </c>
      <c r="B1205" s="2">
        <v>42435</v>
      </c>
      <c r="C1205" s="10">
        <f>VLOOKUP(Orders!B1205, Dates!A:B, 2, FALSE)</f>
        <v>1</v>
      </c>
      <c r="D1205">
        <v>4</v>
      </c>
      <c r="E1205" s="2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 t="s">
        <v>1047</v>
      </c>
      <c r="T1205" t="s">
        <v>1046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3">
      <c r="A1206">
        <v>32529</v>
      </c>
      <c r="B1206" s="2">
        <v>42479</v>
      </c>
      <c r="C1206" s="10">
        <f>VLOOKUP(Orders!B1206, Dates!A:B, 2, FALSE)</f>
        <v>3</v>
      </c>
      <c r="D1206">
        <v>4</v>
      </c>
      <c r="E1206" s="2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 t="s">
        <v>1047</v>
      </c>
      <c r="T1206" t="s">
        <v>1046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3">
      <c r="A1207">
        <v>39328</v>
      </c>
      <c r="B1207" s="2">
        <v>42579</v>
      </c>
      <c r="C1207" s="10">
        <f>VLOOKUP(Orders!B1207, Dates!A:B, 2, FALSE)</f>
        <v>5</v>
      </c>
      <c r="D1207">
        <v>4</v>
      </c>
      <c r="E1207" s="2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 t="s">
        <v>1059</v>
      </c>
      <c r="T1207" t="s">
        <v>1058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3">
      <c r="A1208">
        <v>37111</v>
      </c>
      <c r="B1208" s="2">
        <v>42546</v>
      </c>
      <c r="C1208" s="10">
        <f>VLOOKUP(Orders!B1208, Dates!A:B, 2, FALSE)</f>
        <v>7</v>
      </c>
      <c r="D1208">
        <v>4</v>
      </c>
      <c r="E1208" s="2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 t="s">
        <v>1063</v>
      </c>
      <c r="T1208" t="s">
        <v>1078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3">
      <c r="A1209">
        <v>39814</v>
      </c>
      <c r="B1209" s="2">
        <v>42468</v>
      </c>
      <c r="C1209" s="10">
        <f>VLOOKUP(Orders!B1209, Dates!A:B, 2, FALSE)</f>
        <v>6</v>
      </c>
      <c r="D1209">
        <v>4</v>
      </c>
      <c r="E1209" s="2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 t="s">
        <v>1059</v>
      </c>
      <c r="T1209" t="s">
        <v>1058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3">
      <c r="A1210">
        <v>34834</v>
      </c>
      <c r="B1210" s="2">
        <v>42513</v>
      </c>
      <c r="C1210" s="10">
        <f>VLOOKUP(Orders!B1210, Dates!A:B, 2, FALSE)</f>
        <v>2</v>
      </c>
      <c r="D1210">
        <v>4</v>
      </c>
      <c r="E1210" s="2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 t="s">
        <v>1059</v>
      </c>
      <c r="T1210" t="s">
        <v>1058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3">
      <c r="A1211">
        <v>39224</v>
      </c>
      <c r="B1211" s="2">
        <v>42577</v>
      </c>
      <c r="C1211" s="10">
        <f>VLOOKUP(Orders!B1211, Dates!A:B, 2, FALSE)</f>
        <v>3</v>
      </c>
      <c r="D1211">
        <v>4</v>
      </c>
      <c r="E1211" s="2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 t="s">
        <v>1059</v>
      </c>
      <c r="T1211" t="s">
        <v>1058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3">
      <c r="A1212">
        <v>39166</v>
      </c>
      <c r="B1212" s="2">
        <v>42576</v>
      </c>
      <c r="C1212" s="10">
        <f>VLOOKUP(Orders!B1212, Dates!A:B, 2, FALSE)</f>
        <v>2</v>
      </c>
      <c r="D1212">
        <v>4</v>
      </c>
      <c r="E1212" s="2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 t="s">
        <v>1047</v>
      </c>
      <c r="T1212" t="s">
        <v>1046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3">
      <c r="A1213">
        <v>32151</v>
      </c>
      <c r="B1213" s="2">
        <v>42474</v>
      </c>
      <c r="C1213" s="10">
        <f>VLOOKUP(Orders!B1213, Dates!A:B, 2, FALSE)</f>
        <v>5</v>
      </c>
      <c r="D1213">
        <v>4</v>
      </c>
      <c r="E1213" s="2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 t="s">
        <v>1059</v>
      </c>
      <c r="T1213" t="s">
        <v>1058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3">
      <c r="A1214">
        <v>35595</v>
      </c>
      <c r="B1214" s="2">
        <v>42435</v>
      </c>
      <c r="C1214" s="10">
        <f>VLOOKUP(Orders!B1214, Dates!A:B, 2, FALSE)</f>
        <v>1</v>
      </c>
      <c r="D1214">
        <v>4</v>
      </c>
      <c r="E1214" s="2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 t="s">
        <v>1059</v>
      </c>
      <c r="T1214" t="s">
        <v>1058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3">
      <c r="A1215">
        <v>36034</v>
      </c>
      <c r="B1215" s="2">
        <v>42619</v>
      </c>
      <c r="C1215" s="10">
        <f>VLOOKUP(Orders!B1215, Dates!A:B, 2, FALSE)</f>
        <v>3</v>
      </c>
      <c r="D1215">
        <v>4</v>
      </c>
      <c r="E1215" s="2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 t="s">
        <v>1059</v>
      </c>
      <c r="T1215" t="s">
        <v>1058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3">
      <c r="A1216">
        <v>35296</v>
      </c>
      <c r="B1216" s="2">
        <v>42520</v>
      </c>
      <c r="C1216" s="10">
        <f>VLOOKUP(Orders!B1216, Dates!A:B, 2, FALSE)</f>
        <v>2</v>
      </c>
      <c r="D1216">
        <v>4</v>
      </c>
      <c r="E1216" s="2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 t="s">
        <v>1059</v>
      </c>
      <c r="T1216" t="s">
        <v>1058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3">
      <c r="A1217">
        <v>39317</v>
      </c>
      <c r="B1217" s="2">
        <v>42578</v>
      </c>
      <c r="C1217" s="10">
        <f>VLOOKUP(Orders!B1217, Dates!A:B, 2, FALSE)</f>
        <v>4</v>
      </c>
      <c r="D1217">
        <v>4</v>
      </c>
      <c r="E1217" s="2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 t="s">
        <v>1061</v>
      </c>
      <c r="T1217" t="s">
        <v>1060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3">
      <c r="A1218">
        <v>32574</v>
      </c>
      <c r="B1218" s="2">
        <v>42480</v>
      </c>
      <c r="C1218" s="10">
        <f>VLOOKUP(Orders!B1218, Dates!A:B, 2, FALSE)</f>
        <v>4</v>
      </c>
      <c r="D1218">
        <v>4</v>
      </c>
      <c r="E1218" s="2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 t="s">
        <v>1055</v>
      </c>
      <c r="T1218" t="s">
        <v>1054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3">
      <c r="A1219">
        <v>36222</v>
      </c>
      <c r="B1219" s="2">
        <v>42710</v>
      </c>
      <c r="C1219" s="10">
        <f>VLOOKUP(Orders!B1219, Dates!A:B, 2, FALSE)</f>
        <v>3</v>
      </c>
      <c r="D1219">
        <v>4</v>
      </c>
      <c r="E1219" s="2">
        <f t="shared" ref="E1219:E1270" si="76">WORKDAY(B1219,D1219)</f>
        <v>42716</v>
      </c>
      <c r="F1219">
        <v>0</v>
      </c>
      <c r="G1219" t="s">
        <v>62</v>
      </c>
      <c r="H1219" t="str">
        <f t="shared" ref="H1219:H1270" si="77">IF(AND(F1219=0,G1219="Same Day"),"Same Day - On Time","Other")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 t="s">
        <v>1055</v>
      </c>
      <c r="T1219" t="s">
        <v>1054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3">
      <c r="A1220">
        <v>48860</v>
      </c>
      <c r="B1220" s="2">
        <v>42718</v>
      </c>
      <c r="C1220" s="10">
        <f>VLOOKUP(Orders!B1220, Dates!A:B, 2, FALSE)</f>
        <v>4</v>
      </c>
      <c r="D1220">
        <v>4</v>
      </c>
      <c r="E1220" s="2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 t="s">
        <v>1055</v>
      </c>
      <c r="T1220" t="s">
        <v>1054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3">
      <c r="A1221">
        <v>33121</v>
      </c>
      <c r="B1221" s="2">
        <v>42488</v>
      </c>
      <c r="C1221" s="10">
        <f>VLOOKUP(Orders!B1221, Dates!A:B, 2, FALSE)</f>
        <v>5</v>
      </c>
      <c r="D1221">
        <v>4</v>
      </c>
      <c r="E1221" s="2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 t="s">
        <v>1055</v>
      </c>
      <c r="T1221" t="s">
        <v>1054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3">
      <c r="A1222">
        <v>40412</v>
      </c>
      <c r="B1222" s="2">
        <v>42712</v>
      </c>
      <c r="C1222" s="10">
        <f>VLOOKUP(Orders!B1222, Dates!A:B, 2, FALSE)</f>
        <v>5</v>
      </c>
      <c r="D1222">
        <v>4</v>
      </c>
      <c r="E1222" s="2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 t="s">
        <v>1047</v>
      </c>
      <c r="T1222" t="s">
        <v>1046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3">
      <c r="A1223">
        <v>34814</v>
      </c>
      <c r="B1223" s="2">
        <v>42513</v>
      </c>
      <c r="C1223" s="10">
        <f>VLOOKUP(Orders!B1223, Dates!A:B, 2, FALSE)</f>
        <v>2</v>
      </c>
      <c r="D1223">
        <v>4</v>
      </c>
      <c r="E1223" s="2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 t="s">
        <v>1047</v>
      </c>
      <c r="T1223" t="s">
        <v>1046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3">
      <c r="A1224">
        <v>40412</v>
      </c>
      <c r="B1224" s="2">
        <v>42712</v>
      </c>
      <c r="C1224" s="10">
        <f>VLOOKUP(Orders!B1224, Dates!A:B, 2, FALSE)</f>
        <v>5</v>
      </c>
      <c r="D1224">
        <v>4</v>
      </c>
      <c r="E1224" s="2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 t="s">
        <v>1059</v>
      </c>
      <c r="T1224" t="s">
        <v>1058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3">
      <c r="A1225">
        <v>36685</v>
      </c>
      <c r="B1225" s="2">
        <v>42540</v>
      </c>
      <c r="C1225" s="10">
        <f>VLOOKUP(Orders!B1225, Dates!A:B, 2, FALSE)</f>
        <v>1</v>
      </c>
      <c r="D1225">
        <v>4</v>
      </c>
      <c r="E1225" s="2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 t="s">
        <v>1061</v>
      </c>
      <c r="T1225" t="s">
        <v>1060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3">
      <c r="A1226">
        <v>35823</v>
      </c>
      <c r="B1226" s="2">
        <v>42527</v>
      </c>
      <c r="C1226" s="10">
        <f>VLOOKUP(Orders!B1226, Dates!A:B, 2, FALSE)</f>
        <v>2</v>
      </c>
      <c r="D1226">
        <v>4</v>
      </c>
      <c r="E1226" s="2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 t="s">
        <v>1049</v>
      </c>
      <c r="T1226" t="s">
        <v>1067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3">
      <c r="A1227">
        <v>40412</v>
      </c>
      <c r="B1227" s="2">
        <v>42712</v>
      </c>
      <c r="C1227" s="10">
        <f>VLOOKUP(Orders!B1227, Dates!A:B, 2, FALSE)</f>
        <v>5</v>
      </c>
      <c r="D1227">
        <v>4</v>
      </c>
      <c r="E1227" s="2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 t="s">
        <v>1077</v>
      </c>
      <c r="T1227" t="s">
        <v>1076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3">
      <c r="A1228">
        <v>44910</v>
      </c>
      <c r="B1228" s="2">
        <v>42660</v>
      </c>
      <c r="C1228" s="10">
        <f>VLOOKUP(Orders!B1228, Dates!A:B, 2, FALSE)</f>
        <v>2</v>
      </c>
      <c r="D1228">
        <v>1</v>
      </c>
      <c r="E1228" s="2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 t="s">
        <v>1083</v>
      </c>
      <c r="T1228" t="s">
        <v>1082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3">
      <c r="A1229">
        <v>40991</v>
      </c>
      <c r="B1229" s="2">
        <v>42603</v>
      </c>
      <c r="C1229" s="10">
        <f>VLOOKUP(Orders!B1229, Dates!A:B, 2, FALSE)</f>
        <v>1</v>
      </c>
      <c r="D1229">
        <v>4</v>
      </c>
      <c r="E1229" s="2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 t="s">
        <v>1083</v>
      </c>
      <c r="T1229" t="s">
        <v>1082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3">
      <c r="A1230">
        <v>40894</v>
      </c>
      <c r="B1230" s="2">
        <v>42601</v>
      </c>
      <c r="C1230" s="10">
        <f>VLOOKUP(Orders!B1230, Dates!A:B, 2, FALSE)</f>
        <v>6</v>
      </c>
      <c r="D1230">
        <v>4</v>
      </c>
      <c r="E1230" s="2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 t="s">
        <v>1083</v>
      </c>
      <c r="T1230" t="s">
        <v>1082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3">
      <c r="A1231">
        <v>40774</v>
      </c>
      <c r="B1231" s="2">
        <v>42600</v>
      </c>
      <c r="C1231" s="10">
        <f>VLOOKUP(Orders!B1231, Dates!A:B, 2, FALSE)</f>
        <v>5</v>
      </c>
      <c r="D1231">
        <v>4</v>
      </c>
      <c r="E1231" s="2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 t="s">
        <v>1083</v>
      </c>
      <c r="T1231" t="s">
        <v>1082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3">
      <c r="A1232">
        <v>40278</v>
      </c>
      <c r="B1232" s="2">
        <v>42651</v>
      </c>
      <c r="C1232" s="10">
        <f>VLOOKUP(Orders!B1232, Dates!A:B, 2, FALSE)</f>
        <v>7</v>
      </c>
      <c r="D1232">
        <v>4</v>
      </c>
      <c r="E1232" s="2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 t="s">
        <v>1083</v>
      </c>
      <c r="T1232" t="s">
        <v>1082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3">
      <c r="A1233">
        <v>40153</v>
      </c>
      <c r="B1233" s="2">
        <v>42621</v>
      </c>
      <c r="C1233" s="10">
        <f>VLOOKUP(Orders!B1233, Dates!A:B, 2, FALSE)</f>
        <v>5</v>
      </c>
      <c r="D1233">
        <v>4</v>
      </c>
      <c r="E1233" s="2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 t="s">
        <v>1083</v>
      </c>
      <c r="T1233" t="s">
        <v>1082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3">
      <c r="A1234">
        <v>40035</v>
      </c>
      <c r="B1234" s="2">
        <v>42559</v>
      </c>
      <c r="C1234" s="10">
        <f>VLOOKUP(Orders!B1234, Dates!A:B, 2, FALSE)</f>
        <v>6</v>
      </c>
      <c r="D1234">
        <v>4</v>
      </c>
      <c r="E1234" s="2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 t="s">
        <v>1083</v>
      </c>
      <c r="T1234" t="s">
        <v>1082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3">
      <c r="A1235">
        <v>39991</v>
      </c>
      <c r="B1235" s="2">
        <v>42529</v>
      </c>
      <c r="C1235" s="10">
        <f>VLOOKUP(Orders!B1235, Dates!A:B, 2, FALSE)</f>
        <v>4</v>
      </c>
      <c r="D1235">
        <v>4</v>
      </c>
      <c r="E1235" s="2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 t="s">
        <v>1083</v>
      </c>
      <c r="T1235" t="s">
        <v>1082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3">
      <c r="A1236">
        <v>39767</v>
      </c>
      <c r="B1236" s="2">
        <v>42437</v>
      </c>
      <c r="C1236" s="10">
        <f>VLOOKUP(Orders!B1236, Dates!A:B, 2, FALSE)</f>
        <v>3</v>
      </c>
      <c r="D1236">
        <v>4</v>
      </c>
      <c r="E1236" s="2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 t="s">
        <v>1083</v>
      </c>
      <c r="T1236" t="s">
        <v>1082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3">
      <c r="A1237">
        <v>39765</v>
      </c>
      <c r="B1237" s="2">
        <v>42437</v>
      </c>
      <c r="C1237" s="10">
        <f>VLOOKUP(Orders!B1237, Dates!A:B, 2, FALSE)</f>
        <v>3</v>
      </c>
      <c r="D1237">
        <v>1</v>
      </c>
      <c r="E1237" s="2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 t="s">
        <v>1083</v>
      </c>
      <c r="T1237" t="s">
        <v>1082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3">
      <c r="A1238">
        <v>39718</v>
      </c>
      <c r="B1238" s="2">
        <v>42408</v>
      </c>
      <c r="C1238" s="10">
        <f>VLOOKUP(Orders!B1238, Dates!A:B, 2, FALSE)</f>
        <v>2</v>
      </c>
      <c r="D1238">
        <v>0</v>
      </c>
      <c r="E1238" s="2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 t="s">
        <v>1083</v>
      </c>
      <c r="T1238" t="s">
        <v>1082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3">
      <c r="A1239">
        <v>39606</v>
      </c>
      <c r="B1239" s="2">
        <v>42377</v>
      </c>
      <c r="C1239" s="10">
        <f>VLOOKUP(Orders!B1239, Dates!A:B, 2, FALSE)</f>
        <v>6</v>
      </c>
      <c r="D1239">
        <v>4</v>
      </c>
      <c r="E1239" s="2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 t="s">
        <v>1083</v>
      </c>
      <c r="T1239" t="s">
        <v>1082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3">
      <c r="A1240">
        <v>39562</v>
      </c>
      <c r="B1240" s="2">
        <v>42582</v>
      </c>
      <c r="C1240" s="10">
        <f>VLOOKUP(Orders!B1240, Dates!A:B, 2, FALSE)</f>
        <v>1</v>
      </c>
      <c r="D1240">
        <v>1</v>
      </c>
      <c r="E1240" s="2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 t="s">
        <v>1083</v>
      </c>
      <c r="T1240" t="s">
        <v>1082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3">
      <c r="A1241">
        <v>39540</v>
      </c>
      <c r="B1241" s="2">
        <v>42582</v>
      </c>
      <c r="C1241" s="10">
        <f>VLOOKUP(Orders!B1241, Dates!A:B, 2, FALSE)</f>
        <v>1</v>
      </c>
      <c r="D1241">
        <v>2</v>
      </c>
      <c r="E1241" s="2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 t="s">
        <v>1083</v>
      </c>
      <c r="T1241" t="s">
        <v>1082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3">
      <c r="A1242">
        <v>39465</v>
      </c>
      <c r="B1242" s="2">
        <v>42581</v>
      </c>
      <c r="C1242" s="10">
        <f>VLOOKUP(Orders!B1242, Dates!A:B, 2, FALSE)</f>
        <v>7</v>
      </c>
      <c r="D1242">
        <v>1</v>
      </c>
      <c r="E1242" s="2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 t="s">
        <v>1083</v>
      </c>
      <c r="T1242" t="s">
        <v>1082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3">
      <c r="A1243">
        <v>39191</v>
      </c>
      <c r="B1243" s="2">
        <v>42577</v>
      </c>
      <c r="C1243" s="10">
        <f>VLOOKUP(Orders!B1243, Dates!A:B, 2, FALSE)</f>
        <v>3</v>
      </c>
      <c r="D1243">
        <v>4</v>
      </c>
      <c r="E1243" s="2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 t="s">
        <v>1083</v>
      </c>
      <c r="T1243" t="s">
        <v>1082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3">
      <c r="A1244">
        <v>39006</v>
      </c>
      <c r="B1244" s="2">
        <v>42574</v>
      </c>
      <c r="C1244" s="10">
        <f>VLOOKUP(Orders!B1244, Dates!A:B, 2, FALSE)</f>
        <v>7</v>
      </c>
      <c r="D1244">
        <v>0</v>
      </c>
      <c r="E1244" s="2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 t="s">
        <v>1083</v>
      </c>
      <c r="T1244" t="s">
        <v>1082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3">
      <c r="A1245">
        <v>38776</v>
      </c>
      <c r="B1245" s="2">
        <v>42571</v>
      </c>
      <c r="C1245" s="10">
        <f>VLOOKUP(Orders!B1245, Dates!A:B, 2, FALSE)</f>
        <v>4</v>
      </c>
      <c r="D1245">
        <v>4</v>
      </c>
      <c r="E1245" s="2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 t="s">
        <v>1083</v>
      </c>
      <c r="T1245" t="s">
        <v>1082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3">
      <c r="A1246">
        <v>38466</v>
      </c>
      <c r="B1246" s="2">
        <v>42566</v>
      </c>
      <c r="C1246" s="10">
        <f>VLOOKUP(Orders!B1246, Dates!A:B, 2, FALSE)</f>
        <v>6</v>
      </c>
      <c r="D1246">
        <v>2</v>
      </c>
      <c r="E1246" s="2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 t="s">
        <v>1083</v>
      </c>
      <c r="T1246" t="s">
        <v>1082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3">
      <c r="A1247">
        <v>38383</v>
      </c>
      <c r="B1247" s="2">
        <v>42565</v>
      </c>
      <c r="C1247" s="10">
        <f>VLOOKUP(Orders!B1247, Dates!A:B, 2, FALSE)</f>
        <v>5</v>
      </c>
      <c r="D1247">
        <v>4</v>
      </c>
      <c r="E1247" s="2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 t="s">
        <v>1083</v>
      </c>
      <c r="T1247" t="s">
        <v>1082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3">
      <c r="A1248">
        <v>38303</v>
      </c>
      <c r="B1248" s="2">
        <v>42564</v>
      </c>
      <c r="C1248" s="10">
        <f>VLOOKUP(Orders!B1248, Dates!A:B, 2, FALSE)</f>
        <v>4</v>
      </c>
      <c r="D1248">
        <v>4</v>
      </c>
      <c r="E1248" s="2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 t="s">
        <v>1083</v>
      </c>
      <c r="T1248" t="s">
        <v>1082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3">
      <c r="A1249">
        <v>38256</v>
      </c>
      <c r="B1249" s="2">
        <v>42711</v>
      </c>
      <c r="C1249" s="10">
        <f>VLOOKUP(Orders!B1249, Dates!A:B, 2, FALSE)</f>
        <v>4</v>
      </c>
      <c r="D1249">
        <v>4</v>
      </c>
      <c r="E1249" s="2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 t="s">
        <v>1083</v>
      </c>
      <c r="T1249" t="s">
        <v>1082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3">
      <c r="A1250">
        <v>38023</v>
      </c>
      <c r="B1250" s="2">
        <v>42620</v>
      </c>
      <c r="C1250" s="10">
        <f>VLOOKUP(Orders!B1250, Dates!A:B, 2, FALSE)</f>
        <v>4</v>
      </c>
      <c r="D1250">
        <v>4</v>
      </c>
      <c r="E1250" s="2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 t="s">
        <v>1083</v>
      </c>
      <c r="T1250" t="s">
        <v>1082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3">
      <c r="A1251">
        <v>37702</v>
      </c>
      <c r="B1251" s="2">
        <v>42467</v>
      </c>
      <c r="C1251" s="10">
        <f>VLOOKUP(Orders!B1251, Dates!A:B, 2, FALSE)</f>
        <v>5</v>
      </c>
      <c r="D1251">
        <v>1</v>
      </c>
      <c r="E1251" s="2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 t="s">
        <v>1083</v>
      </c>
      <c r="T1251" t="s">
        <v>1082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3">
      <c r="A1252">
        <v>37565</v>
      </c>
      <c r="B1252" s="2">
        <v>42407</v>
      </c>
      <c r="C1252" s="10">
        <f>VLOOKUP(Orders!B1252, Dates!A:B, 2, FALSE)</f>
        <v>1</v>
      </c>
      <c r="D1252">
        <v>4</v>
      </c>
      <c r="E1252" s="2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 t="s">
        <v>1083</v>
      </c>
      <c r="T1252" t="s">
        <v>1082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3">
      <c r="A1253">
        <v>37186</v>
      </c>
      <c r="B1253" s="2">
        <v>42547</v>
      </c>
      <c r="C1253" s="10">
        <f>VLOOKUP(Orders!B1253, Dates!A:B, 2, FALSE)</f>
        <v>1</v>
      </c>
      <c r="D1253">
        <v>4</v>
      </c>
      <c r="E1253" s="2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 t="s">
        <v>1083</v>
      </c>
      <c r="T1253" t="s">
        <v>1082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3">
      <c r="A1254">
        <v>37159</v>
      </c>
      <c r="B1254" s="2">
        <v>42547</v>
      </c>
      <c r="C1254" s="10">
        <f>VLOOKUP(Orders!B1254, Dates!A:B, 2, FALSE)</f>
        <v>1</v>
      </c>
      <c r="D1254">
        <v>4</v>
      </c>
      <c r="E1254" s="2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 t="s">
        <v>1083</v>
      </c>
      <c r="T1254" t="s">
        <v>1082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3">
      <c r="A1255">
        <v>36853</v>
      </c>
      <c r="B1255" s="2">
        <v>42542</v>
      </c>
      <c r="C1255" s="10">
        <f>VLOOKUP(Orders!B1255, Dates!A:B, 2, FALSE)</f>
        <v>3</v>
      </c>
      <c r="D1255">
        <v>4</v>
      </c>
      <c r="E1255" s="2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 t="s">
        <v>1083</v>
      </c>
      <c r="T1255" t="s">
        <v>1082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3">
      <c r="A1256">
        <v>36590</v>
      </c>
      <c r="B1256" s="2">
        <v>42539</v>
      </c>
      <c r="C1256" s="10">
        <f>VLOOKUP(Orders!B1256, Dates!A:B, 2, FALSE)</f>
        <v>7</v>
      </c>
      <c r="D1256">
        <v>2</v>
      </c>
      <c r="E1256" s="2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 t="s">
        <v>1083</v>
      </c>
      <c r="T1256" t="s">
        <v>1082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3">
      <c r="A1257">
        <v>36412</v>
      </c>
      <c r="B1257" s="2">
        <v>42536</v>
      </c>
      <c r="C1257" s="10">
        <f>VLOOKUP(Orders!B1257, Dates!A:B, 2, FALSE)</f>
        <v>4</v>
      </c>
      <c r="D1257">
        <v>4</v>
      </c>
      <c r="E1257" s="2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 t="s">
        <v>1083</v>
      </c>
      <c r="T1257" t="s">
        <v>1082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3">
      <c r="A1258">
        <v>36289</v>
      </c>
      <c r="B1258" s="2">
        <v>42534</v>
      </c>
      <c r="C1258" s="10">
        <f>VLOOKUP(Orders!B1258, Dates!A:B, 2, FALSE)</f>
        <v>2</v>
      </c>
      <c r="D1258">
        <v>2</v>
      </c>
      <c r="E1258" s="2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 t="s">
        <v>1083</v>
      </c>
      <c r="T1258" t="s">
        <v>1082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3">
      <c r="A1259">
        <v>36238</v>
      </c>
      <c r="B1259" s="2">
        <v>42710</v>
      </c>
      <c r="C1259" s="10">
        <f>VLOOKUP(Orders!B1259, Dates!A:B, 2, FALSE)</f>
        <v>3</v>
      </c>
      <c r="D1259">
        <v>2</v>
      </c>
      <c r="E1259" s="2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 t="s">
        <v>1083</v>
      </c>
      <c r="T1259" t="s">
        <v>1082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3">
      <c r="A1260">
        <v>36141</v>
      </c>
      <c r="B1260" s="2">
        <v>42680</v>
      </c>
      <c r="C1260" s="10">
        <f>VLOOKUP(Orders!B1260, Dates!A:B, 2, FALSE)</f>
        <v>1</v>
      </c>
      <c r="D1260">
        <v>4</v>
      </c>
      <c r="E1260" s="2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 t="s">
        <v>1083</v>
      </c>
      <c r="T1260" t="s">
        <v>1082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3">
      <c r="A1261">
        <v>35746</v>
      </c>
      <c r="B1261" s="2">
        <v>42496</v>
      </c>
      <c r="C1261" s="10">
        <f>VLOOKUP(Orders!B1261, Dates!A:B, 2, FALSE)</f>
        <v>6</v>
      </c>
      <c r="D1261">
        <v>0</v>
      </c>
      <c r="E1261" s="2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 t="s">
        <v>1083</v>
      </c>
      <c r="T1261" t="s">
        <v>1082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3">
      <c r="A1262">
        <v>35406</v>
      </c>
      <c r="B1262" s="2">
        <v>42521</v>
      </c>
      <c r="C1262" s="10">
        <f>VLOOKUP(Orders!B1262, Dates!A:B, 2, FALSE)</f>
        <v>3</v>
      </c>
      <c r="D1262">
        <v>4</v>
      </c>
      <c r="E1262" s="2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 t="s">
        <v>1083</v>
      </c>
      <c r="T1262" t="s">
        <v>1082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3">
      <c r="A1263">
        <v>35370</v>
      </c>
      <c r="B1263" s="2">
        <v>42521</v>
      </c>
      <c r="C1263" s="10">
        <f>VLOOKUP(Orders!B1263, Dates!A:B, 2, FALSE)</f>
        <v>3</v>
      </c>
      <c r="D1263">
        <v>4</v>
      </c>
      <c r="E1263" s="2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 t="s">
        <v>1083</v>
      </c>
      <c r="T1263" t="s">
        <v>1082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3">
      <c r="A1264">
        <v>35343</v>
      </c>
      <c r="B1264" s="2">
        <v>42520</v>
      </c>
      <c r="C1264" s="10">
        <f>VLOOKUP(Orders!B1264, Dates!A:B, 2, FALSE)</f>
        <v>2</v>
      </c>
      <c r="D1264">
        <v>1</v>
      </c>
      <c r="E1264" s="2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 t="s">
        <v>1083</v>
      </c>
      <c r="T1264" t="s">
        <v>1082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3">
      <c r="A1265">
        <v>35193</v>
      </c>
      <c r="B1265" s="2">
        <v>42518</v>
      </c>
      <c r="C1265" s="10">
        <f>VLOOKUP(Orders!B1265, Dates!A:B, 2, FALSE)</f>
        <v>7</v>
      </c>
      <c r="D1265">
        <v>4</v>
      </c>
      <c r="E1265" s="2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 t="s">
        <v>1083</v>
      </c>
      <c r="T1265" t="s">
        <v>1082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3">
      <c r="A1266">
        <v>34181</v>
      </c>
      <c r="B1266" s="2">
        <v>42503</v>
      </c>
      <c r="C1266" s="10">
        <f>VLOOKUP(Orders!B1266, Dates!A:B, 2, FALSE)</f>
        <v>6</v>
      </c>
      <c r="D1266">
        <v>2</v>
      </c>
      <c r="E1266" s="2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 t="s">
        <v>1083</v>
      </c>
      <c r="T1266" t="s">
        <v>1082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3">
      <c r="A1267">
        <v>34137</v>
      </c>
      <c r="B1267" s="2">
        <v>42503</v>
      </c>
      <c r="C1267" s="10">
        <f>VLOOKUP(Orders!B1267, Dates!A:B, 2, FALSE)</f>
        <v>6</v>
      </c>
      <c r="D1267">
        <v>4</v>
      </c>
      <c r="E1267" s="2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 t="s">
        <v>1083</v>
      </c>
      <c r="T1267" t="s">
        <v>1082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3">
      <c r="A1268">
        <v>33989</v>
      </c>
      <c r="B1268" s="2">
        <v>42679</v>
      </c>
      <c r="C1268" s="10">
        <f>VLOOKUP(Orders!B1268, Dates!A:B, 2, FALSE)</f>
        <v>7</v>
      </c>
      <c r="D1268">
        <v>2</v>
      </c>
      <c r="E1268" s="2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 t="s">
        <v>1083</v>
      </c>
      <c r="T1268" t="s">
        <v>1082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3">
      <c r="A1269">
        <v>33884</v>
      </c>
      <c r="B1269" s="2">
        <v>42618</v>
      </c>
      <c r="C1269" s="10">
        <f>VLOOKUP(Orders!B1269, Dates!A:B, 2, FALSE)</f>
        <v>2</v>
      </c>
      <c r="D1269">
        <v>4</v>
      </c>
      <c r="E1269" s="2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 t="s">
        <v>1083</v>
      </c>
      <c r="T1269" t="s">
        <v>1082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3">
      <c r="A1270">
        <v>33847</v>
      </c>
      <c r="B1270" s="2">
        <v>42618</v>
      </c>
      <c r="C1270" s="10">
        <f>VLOOKUP(Orders!B1270, Dates!A:B, 2, FALSE)</f>
        <v>2</v>
      </c>
      <c r="D1270">
        <v>1</v>
      </c>
      <c r="E1270" s="2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 t="s">
        <v>1083</v>
      </c>
      <c r="T1270" t="s">
        <v>1082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topLeftCell="A1436" workbookViewId="0">
      <selection activeCell="A3" sqref="A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45457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Pc1</cp:lastModifiedBy>
  <dcterms:created xsi:type="dcterms:W3CDTF">2023-07-26T13:39:43Z</dcterms:created>
  <dcterms:modified xsi:type="dcterms:W3CDTF">2024-06-14T12:16:23Z</dcterms:modified>
</cp:coreProperties>
</file>