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autoCompressPictures="0" defaultThemeVersion="124226"/>
  <mc:AlternateContent xmlns:mc="http://schemas.openxmlformats.org/markup-compatibility/2006">
    <mc:Choice Requires="x15">
      <x15ac:absPath xmlns:x15ac="http://schemas.microsoft.com/office/spreadsheetml/2010/11/ac" url="C:\Users\USUARIO\Documents\"/>
    </mc:Choice>
  </mc:AlternateContent>
  <workbookProtection workbookAlgorithmName="SHA-512" workbookHashValue="1Anl7tCJ9NCY7qVoTr6E1XPX54KAEGrY7dncEjLkhRIykSEczUJpMizj+H9HLAoCBhkFo+lH7vNHFA0SHlfKnQ==" workbookSaltValue="byGixj7APwyJwnsibHNSig==" workbookSpinCount="100000" lockStructure="1"/>
  <bookViews>
    <workbookView xWindow="0" yWindow="0" windowWidth="19200" windowHeight="10035" tabRatio="749" activeTab="1"/>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52511"/>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22" i="3" a="1"/>
  <c r="A16" i="3" a="1"/>
  <c r="A6" i="3" a="1"/>
  <c r="A37" i="3" a="1"/>
  <c r="A21" i="3" a="1"/>
  <c r="A31" i="3" a="1"/>
  <c r="A13" i="3" a="1"/>
  <c r="A46" i="3" a="1"/>
  <c r="A14" i="3" a="1"/>
  <c r="A32" i="3" a="1"/>
  <c r="A8" i="3" a="1"/>
  <c r="A24" i="3" a="1"/>
  <c r="A7" i="3" a="1"/>
  <c r="A15" i="3" a="1"/>
  <c r="A48" i="3" a="1"/>
  <c r="A45" i="3" a="1"/>
  <c r="A29" i="3" a="1"/>
  <c r="A30" i="3" a="1"/>
  <c r="A38" i="3" a="1"/>
  <c r="A23" i="3" a="1"/>
  <c r="A5" i="3" a="1"/>
  <c r="A47" i="3" a="1"/>
  <c r="A39" i="3" a="1"/>
  <c r="A40" i="3" a="1"/>
  <c r="O101" i="3" l="1"/>
  <c r="C131"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B31" i="31" s="1"/>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3" i="31" l="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S48" i="3"/>
  <c r="V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N97"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O94" i="3" l="1"/>
  <c r="C125" i="31"/>
  <c r="Z48" i="3"/>
  <c r="U48" i="3"/>
  <c r="AF48" i="3"/>
  <c r="AY79" i="3"/>
  <c r="AX90" i="3"/>
  <c r="AY86" i="3"/>
  <c r="T48" i="3"/>
  <c r="C115" i="31"/>
  <c r="O90" i="3"/>
  <c r="AX89" i="3"/>
  <c r="AY81" i="3"/>
  <c r="AX84" i="3"/>
  <c r="AY85" i="3"/>
  <c r="AX88" i="3"/>
  <c r="AX91" i="3"/>
  <c r="Y48" i="3"/>
  <c r="Y47" i="3"/>
  <c r="C82" i="31"/>
  <c r="N87" i="3"/>
  <c r="N93" i="3" s="1"/>
  <c r="T47" i="3"/>
  <c r="C65" i="31" s="1"/>
  <c r="X48" i="3"/>
  <c r="W48" i="3"/>
  <c r="C79" i="31"/>
  <c r="N88" i="3"/>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O87" i="3" l="1"/>
  <c r="C116" i="31"/>
  <c r="C117" i="31"/>
  <c r="O89" i="3"/>
  <c r="B109" i="31"/>
  <c r="I93" i="3"/>
  <c r="I97" i="3" s="1"/>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93" i="3" l="1"/>
  <c r="C124" i="31"/>
  <c r="C128" i="31"/>
  <c r="B128" i="31"/>
  <c r="O88" i="3"/>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BCD58" i="3" a="1"/>
  <c r="BCD58" i="3" l="1"/>
  <c r="BCD55" i="3" s="1"/>
  <c r="KT55" i="3"/>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<sst xmlns="http://schemas.openxmlformats.org/spreadsheetml/2006/main" count="10684" uniqueCount="879">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</sst>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cellStyles>
  <dxfs count="120">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scheme val="minor"/>
      </font>
    </dxf>
    <dxf>
      <border outline="0">
        <bottom style="thin">
          <color auto="1"/>
        </bottom>
      </border>
    </dxf>
    <dxf>
      <font>
        <strike val="0"/>
        <outline val="0"/>
        <shadow val="0"/>
        <u val="none"/>
        <vertAlign val="baseline"/>
        <sz val="11"/>
        <color theme="0"/>
        <name val="Calibri"/>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xmlns=""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xmlns=""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xmlns=""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xmlns=""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xmlns=""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xmlns=""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xmlns=""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xmlns=""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xmlns=""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xmlns=""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xmlns=""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xmlns=""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xmlns=""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xmlns=""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xmlns=""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xmlns=""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xmlns=""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xmlns=""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xmlns=""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xmlns=""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xmlns=""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xmlns=""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xmlns=""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xmlns=""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xmlns=""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xmlns=""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xmlns=""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xmlns=""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xmlns=""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xmlns=""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xmlns=""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xmlns=""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xmlns=""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xmlns=""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xmlns=""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xmlns=""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xmlns=""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xmlns=""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xmlns=""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xmlns=""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xmlns=""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xmlns=""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xmlns=""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xmlns=""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xmlns=""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xmlns=""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xmlns=""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xmlns=""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xmlns=""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xmlns=""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xmlns=""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xmlns=""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xmlns=""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xmlns=""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xmlns=""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xmlns=""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xmlns=""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xmlns=""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xmlns=""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xmlns=""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xmlns=""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xmlns=""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xmlns=""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xmlns=""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xmlns=""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xmlns=""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xmlns=""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xmlns=""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xmlns=""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xmlns=""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xmlns=""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xmlns=""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xmlns=""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xmlns=""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xmlns=""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xmlns=""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xmlns=""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xmlns=""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xmlns=""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xmlns=""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xmlns=""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xmlns=""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xmlns=""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xmlns=""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xmlns=""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xmlns=""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xmlns=""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xmlns=""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xmlns=""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xmlns=""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xmlns=""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xmlns=""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xmlns=""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xmlns=""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xmlns=""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xmlns=""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xmlns=""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xmlns=""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xmlns=""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xmlns=""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xmlns=""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xmlns=""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xmlns=""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xmlns=""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xmlns=""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xmlns=""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xmlns=""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xmlns=""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xmlns=""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xmlns=""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xmlns=""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xmlns=""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xmlns=""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xmlns=""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xmlns=""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xmlns=""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xmlns=""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xmlns=""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xmlns=""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xmlns=""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xmlns=""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xmlns=""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xmlns=""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xmlns=""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xmlns=""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xmlns=""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xmlns=""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xmlns=""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xmlns=""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xmlns=""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xmlns=""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xmlns=""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xmlns=""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xmlns=""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xmlns=""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Tabla2" displayName="Tabla2" ref="AV2:AW14" totalsRowShown="0" headerRowDxfId="13" dataDxfId="11" headerRowBorderDxfId="12" tableBorderDxfId="10" totalsRowBorderDxfId="9">
  <tableColumns count="2">
    <tableColumn id="1" name="TOPIC" dataDxfId="8"/>
    <tableColumn id="2" name="VALUE" dataDxfId="7"/>
  </tableColumns>
  <tableStyleInfo name="TableStyleLight8" showFirstColumn="0" showLastColumn="0" showRowStripes="1" showColumnStripes="0"/>
</table>
</file>

<file path=xl/tables/table2.xml><?xml version="1.0" encoding="utf-8"?>
<table xmlns="http://schemas.openxmlformats.org/spreadsheetml/2006/main" id="3" name="Tabla3" displayName="Tabla3" ref="A1:D25" totalsRowShown="0" headerRowDxfId="5" dataDxfId="4">
  <sortState ref="A2:D13">
    <sortCondition ref="D2:D13"/>
  </sortState>
  <tableColumns count="4">
    <tableColumn id="1" name="OK" dataDxfId="3">
      <calculatedColumnFormula>NOT(ISERROR(VLOOKUP(Equipos!$B2,#REF!,1,FALSE)))</calculatedColumnFormula>
    </tableColumn>
    <tableColumn id="2" name="NombreEquipo" dataDxfId="2">
      <calculatedColumnFormula>VLOOKUP(Tabla3[[#This Row],[OK]],$G$2:$H$25,2,0)</calculatedColumnFormula>
    </tableColumn>
    <tableColumn id="4" name="Grupo" dataDxfId="1"/>
    <tableColumn id="3"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UTK213"/>
  <sheetViews>
    <sheetView showRowColHeaders="0" tabSelected="1" topLeftCell="D61" zoomScaleNormal="100" workbookViewId="0">
      <selection activeCell="L93" sqref="L93"/>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1</v>
      </c>
      <c r="K87" s="232">
        <v>1</v>
      </c>
      <c r="L87" s="232">
        <v>1</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4</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v>2</v>
      </c>
      <c r="L93" s="245">
        <v>0</v>
      </c>
      <c r="M93" s="244"/>
      <c r="N93" s="246" t="str">
        <f ca="1">IF(AND(OR(K87="",L87="")),"W45",IF(K87&gt;L87,I87,IF(K87&lt;L87,N87,IF(AND(K87=L87,J87=M87),"W45",IF(AND(K87=L87,OR(J87="",M87="")),"W45",IF(AND(K87=L87,J87&gt;M87),I87,N87))))))</f>
        <v>España</v>
      </c>
      <c r="O93" s="449">
        <f ca="1">IF(I97="W49",0,1)</f>
        <v>1</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v>2</v>
      </c>
      <c r="L94" s="250">
        <v>1</v>
      </c>
      <c r="M94" s="249"/>
      <c r="N94" s="251" t="str">
        <f ca="1">IF(AND(OR(K89="",L89="")),"W47",IF(K89&gt;L89,I89,IF(K89&lt;L89,N89,IF(AND(K89=L89,J89=M89),"W47",IF(AND(K89=L89,OR(J89="",M89="")),"W47",IF(AND(K89=L89,J89&gt;M89),I89,N89))))))</f>
        <v>Dinamarca</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Italia</v>
      </c>
      <c r="J97" s="207"/>
      <c r="K97" s="208"/>
      <c r="L97" s="208"/>
      <c r="M97" s="207"/>
      <c r="N97" s="209" t="str">
        <f ca="1">IF(AND(OR(K94="",L94="")),"W50",IF(K94&gt;L94,I94,IF(K94&lt;L94,N94,IF(AND(K94=L94,J94=M94),"W50",IF(AND(K94=L94,OR(J94="",M94="")),"W50",IF(AND(K94=L94,J94&gt;M94),I94,N94))))))</f>
        <v>Inglaterra</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formula1>0</formula1>
      <formula2>100</formula2>
    </dataValidation>
    <dataValidation type="list" allowBlank="1" showInputMessage="1" showErrorMessage="1" error="Introduce un puesto que corresponda_x000a_" sqref="AC6">
      <formula1>IF($CI$6=$CL$5,$EC$5:$EC$8,IF($CI$6=$CM$5,$ED$5:$ED$7,IF(OR($CI$6=$CN$5,$CI$6=$CO$5),$EE$5:$EE$6,$EI$5)))</formula1>
    </dataValidation>
    <dataValidation type="list" allowBlank="1" showInputMessage="1" showErrorMessage="1" sqref="AC7">
      <formula1>IF($CI$6=$CL$5,$EC$5:$EC$8,IF($CI$6=$CM$5,$ED$5:$ED$7,IF(OR($CI$6=$CN$5,$CI$6=$CO$5),$EE$5:$EE$6,IF($CI$6=$CP$5,$EF$5:$EF$7,(IF($CI$6=$CQ$5,$EH$5:$EH$6,$EJ$5))))))</formula1>
    </dataValidation>
    <dataValidation type="list" allowBlank="1" showInputMessage="1" showErrorMessage="1" sqref="AC8">
      <formula1>IF($CI$6=$CL$5,$EC$5:$EC$8,IF($CI$6=$CM$5,$ED$5:$ED$7,IF(OR($CI$6=$CN$5,$CI$6=$CR$5),$EG$5:$EG$6,IF($CI$6=$CP$5,$EF$5:$EF$7,(IF($CI$6=$CQ$5,$EH$5:$EH$6,$EK$5))))))</formula1>
    </dataValidation>
    <dataValidation type="list" allowBlank="1" showInputMessage="1" showErrorMessage="1" sqref="AC9">
      <formula1>IF($CI$6=$CL$5,$EC$5:$EC$8,IF(OR($CI$6=$CN$5,$CI$6=$CR$5),$EG$5:$EG$6,IF($CI$6=$CP$5,$EF$5:$EF$7,$EL$5)))</formula1>
    </dataValidation>
    <dataValidation type="whole" allowBlank="1" showInputMessage="1" showErrorMessage="1" error="Introduzca un número" sqref="K12:L17 K20:L25 K28:L33 K44:L49 K36:L41 K4:L9">
      <formula1>0</formula1>
      <formula2>100</formula2>
    </dataValidation>
    <dataValidation type="list" allowBlank="1" showInputMessage="1" showErrorMessage="1" error="Introduce un puesto que corresponda_x000a_" sqref="AC14">
      <formula1>IF($CI$14=$CL$13,$EC$13:$EC$16,IF($CI$14=$CM$13,$ED$13:$ED$15,IF(OR($CI$14=$CN$13,$CI$14=$CO$13),$EE$13:$EE$14,$EI$13)))</formula1>
    </dataValidation>
    <dataValidation type="list" allowBlank="1" showInputMessage="1" showErrorMessage="1" sqref="AC15">
      <formula1>IF($CI$14=$CL$13,$EC$13:$EC$16,IF($CI$14=$CM$13,$ED$13:$ED$15,IF(OR($CI$14=$CN$13,$CI$14=$CO$13),$EE$13:$EE$14,IF($CI$14=$CP$13,$EF$13:$EF$15,(IF($CI$14=$CQ$13,$EH$13:$EH$14,$EJ$13))))))</formula1>
    </dataValidation>
    <dataValidation type="list" allowBlank="1" showInputMessage="1" showErrorMessage="1" sqref="AC16">
      <formula1>IF($CI$14=$CL$13,$EC$13:$EC$16,IF($CI$14=$CM$13,$ED$13:$ED$15,IF(OR($CI$14=$CN$13,$CI$14=$CR$13),$EG$13:$EG$14,IF($CI$14=$CP$13,$EF$13:$EF$15,(IF($CI$14=$CQ$13,$EH$13:$EH$14,$EK$13))))))</formula1>
    </dataValidation>
    <dataValidation type="list" allowBlank="1" showInputMessage="1" showErrorMessage="1" sqref="AC17">
      <formula1>IF($CI$14=$CL$13,$EC$13:$EC$16,IF(OR($CI$14=$CN$13,$CI$14=$CR$13),$EG$13:$EG$14,IF($CI$14=$CP$13,$EF$13:$EF$15,$EL$13)))</formula1>
    </dataValidation>
    <dataValidation type="list" allowBlank="1" showInputMessage="1" showErrorMessage="1" error="Introduce un puesto que corresponda_x000a_" sqref="AC22">
      <formula1>IF($CI$22=$CL$21,$EC$21:$EC$24,IF($CI$22=$CM$21,$ED$21:$ED$23,IF(OR($CI$22=$CN$21,$CI$22=$CO$21),$EE$21:$EE$22,$EI$21)))</formula1>
    </dataValidation>
    <dataValidation type="list" allowBlank="1" showInputMessage="1" showErrorMessage="1" sqref="AC23">
      <formula1>IF($CI$22=$CL$21,$EC$21:$EC$24,IF($CI$22=$CM$21,$ED$21:$ED$23,IF(OR($CI$22=$CN$21,$CI$22=$CO$21),$EE$21:$EE$22,IF($CI$22=$CP$21,$EF$21:$EF$23,(IF($CI$22=$CQ$21,$EH$21:$EH$22,$EJ$21))))))</formula1>
    </dataValidation>
    <dataValidation type="list" allowBlank="1" showInputMessage="1" showErrorMessage="1" sqref="AC24">
      <formula1>IF($CI$22=$CL$21,$EC$21:$EC$24,IF($CI$22=$CM$21,$ED$21:$ED$23,IF(OR($CI$22=$CN$21,$CI$22=$CR$21),$EG$21:$EG$22,IF($CI$22=$CP$21,$EF$21:$EF$23,(IF($CI$22=$CQ$21,$EH$21:$EH$22,$EK$21))))))</formula1>
    </dataValidation>
    <dataValidation type="list" allowBlank="1" showInputMessage="1" showErrorMessage="1" sqref="AC25">
      <formula1>IF($CI$22=$CL$21,$EC$21:$EC$24,IF(OR($CI$22=$CN$21,$CI$22=$CR$21),$EG$21:$EG$22,IF($CI$22=$CP$21,$EF$21:$EF$23,$EL$21)))</formula1>
    </dataValidation>
    <dataValidation type="list" allowBlank="1" showInputMessage="1" showErrorMessage="1" error="Introduce un puesto que corresponda_x000a_" sqref="AC30">
      <formula1>IF($CI$30=$CL$29,$EC$29:$EC$32,IF($CI$30=$CM$29,$ED$29:$ED$31,IF(OR($CI$30=$CN$29,$CI$30=$CO$29),$EE$29:$EE$30,$EI$29)))</formula1>
    </dataValidation>
    <dataValidation type="list" allowBlank="1" showInputMessage="1" showErrorMessage="1" sqref="AC31">
      <formula1>IF($CI$30=$CL$29,$EC$29:$EC$32,IF($CI$30=$CM$29,$ED$29:$ED$31,IF(OR($CI$30=$CN$29,$CI$30=$CO$29),$EE$29:$EE$30,IF($CI$30=$CP$29,$EF$29:$EF$31,(IF($CI$30=$CQ$29,$EH$29:$EH$30,$EJ$29))))))</formula1>
    </dataValidation>
    <dataValidation type="list" allowBlank="1" showInputMessage="1" showErrorMessage="1" sqref="AC32">
      <formula1>IF($CI$30=$CL$29,$EC$29:$EC$32,IF($CI$30=$CM$29,$ED$29:$ED$31,IF(OR($CI$30=$CN$29,$CI$30=$CR$29),$EG$29:$EG$30,IF($CI$30=$CP$29,$EF$29:$EF$31,(IF($CI$30=$CQ$29,$EH$29:$EH$30,$EK$29))))))</formula1>
    </dataValidation>
    <dataValidation type="list" allowBlank="1" showInputMessage="1" showErrorMessage="1" sqref="AC33">
      <formula1>IF($CI$30=$CL$29,$EC$29:$EC$32,IF(OR($CI$30=$CN$29,$CI$30=$CR$29),$EG$29:$EG$30,IF($CI$30=$CP$29,$EF$29:$EF$31,$EL$29)))</formula1>
    </dataValidation>
    <dataValidation type="list" allowBlank="1" showInputMessage="1" showErrorMessage="1" error="Introduce un puesto que corresponda_x000a_" sqref="AC38">
      <formula1>IF($CI$38=$CL$37,$EC$37:$EC$40,IF($CI$38=$CM$37,$ED$37:$ED$39,IF(OR($CI$38=$CN$37,$CI$38=$CO$37),$EE$37:$EE$38,$EI$37)))</formula1>
    </dataValidation>
    <dataValidation type="list" allowBlank="1" showInputMessage="1" showErrorMessage="1" sqref="AC39">
      <formula1>IF($CI$38=$CL$37,$EC$37:$EC$40,IF($CI$38=$CM$37,$ED$37:$ED$39,IF(OR($CI$38=$CN$37,$CI$38=$CO$37),$EE$37:$EE$38,IF($CI$38=$CP$37,$EF$37:$EF$39,(IF($CI$38=$CQ$37,$EH$37:$EH$38,$EJ$37))))))</formula1>
    </dataValidation>
    <dataValidation type="list" allowBlank="1" showInputMessage="1" showErrorMessage="1" sqref="AC40">
      <formula1>IF($CI$38=$CL$37,$EC$37:$EC$40,IF($CI$38=$CM$37,$ED$37:$ED$39,IF(OR($CI$38=$CN$37,$CI$38=$CR$37),$EG$37:$EG$38,IF($CI$38=$CP$37,$EF$37:$EF$39,(IF($CI$38=$CQ$37,$EH$37:$EH$38,$EK$37))))))</formula1>
    </dataValidation>
    <dataValidation type="list" allowBlank="1" showInputMessage="1" showErrorMessage="1" sqref="AC41">
      <formula1>IF($CI$38=$CL$37,$EC$37:$EC$40,IF(OR($CI$38=$CN$37,$CI$38=$CR$37),$EG$37:$EG$38,IF($CI$38=$CP$37,$EF$37:$EF$39,$EL$37)))</formula1>
    </dataValidation>
    <dataValidation type="list" allowBlank="1" showInputMessage="1" showErrorMessage="1" error="Introduce un puesto que corresponda_x000a_" sqref="AC46">
      <formula1>IF($CI$46=$CL$45,$EC$45:$EC$48,IF($CI$46=$CM$45,$ED$45:$ED$47,IF(OR($CI$46=$CN$45,$CI$46=$CO$45),$EE$45:$EE$46,$EI$45)))</formula1>
    </dataValidation>
    <dataValidation type="list" allowBlank="1" showInputMessage="1" showErrorMessage="1" sqref="AC47">
      <formula1>IF($CI$46=$CL$45,$EC$45:$EC$48,IF($CI$46=$CM$45,$ED$45:$ED$47,IF(OR($CI$46=$CN$45,$CI$46=$CO$45),$EE$45:$EE$46,IF($CI$46=$CP$45,$EF$45:$EF$47,(IF($CI$46=$CQ$45,$EH$45:$EH$46,$EJ$45))))))</formula1>
    </dataValidation>
    <dataValidation type="list" allowBlank="1" showInputMessage="1" showErrorMessage="1" sqref="AC48">
      <formula1>IF($CI$46=$CL$45,$EC$45:$EC$48,IF($CI$46=$CM$45,$ED$45:$ED$47,IF(OR($CI$46=$CN$45,$CI$46=$CR$45),$EG$45:$EG$46,IF($CI$46=$CP$45,$EF$45:$EF$47,(IF($CI$46=$CQ$45,$EH$45:$EH$46,$EK$45))))))</formula1>
    </dataValidation>
    <dataValidation type="list" allowBlank="1" showInputMessage="1" showErrorMessage="1" sqref="AC49">
      <formula1>IF($CI$46=$CL$45,$EC$45:$EC$48,IF(OR($CI$46=$CN$45,$CI$46=$CR$45),$EG$45:$EG$46,IF($CI$46=$CP$45,$EF$45:$EF$47,$EL$45)))</formula1>
    </dataValidation>
    <dataValidation type="list" allowBlank="1" showInputMessage="1" showErrorMessage="1" sqref="Q62">
      <formula1>IF(CJ62=D64,D66:D71,IF(CJ62=J64,J66:J70,IF(CJ62=O64,O66:O69,IF(CJ62=S64,S66:S68,IF(CJ62=V64,V66:V67,X66)))))</formula1>
    </dataValidation>
    <dataValidation type="list" allowBlank="1" showInputMessage="1" showErrorMessage="1" sqref="Q57">
      <formula1>IF(CJ57=D64,D66:D71,IF(CJ57=E64,E66:E70,IF(CJ57=F64,F66:F69,IF(CJ57=G64,G66:G68,IF(CJ57=H64,H66:H67,I66)))))</formula1>
    </dataValidation>
    <dataValidation type="list" allowBlank="1" showInputMessage="1" showErrorMessage="1" sqref="Q58">
      <formula1>IF(CJ58=D64,D66:D71,IF(CJ58=E64,E66:E70,IF(CJ58=F64,F66:F69,IF(CJ58=G64,G66:G68,IF(CJ58=H64,H66:H67,IF(CJ58=J64,J66:J70,IF(CJ58=K64,K66:K69,IF(CJ58=L64,L66:L68,IF(CJ58=M64,M66:M67,N66)))))))))</formula1>
    </dataValidation>
    <dataValidation type="list" allowBlank="1" showInputMessage="1" showErrorMessage="1" sqref="Q59">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Equipos!$F$2:$F$7</xm:f>
          </x14:formula1>
          <xm:sqref>B4 B12 B20 B28 B36 B44</xm:sqref>
        </x14:dataValidation>
        <x14:dataValidation type="list" allowBlank="1" showInputMessage="1" showErrorMessage="1">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 ca="1">EUROCOPA!I93</f>
        <v>Italia</v>
      </c>
      <c r="D114" s="590"/>
      <c r="E114" s="1"/>
      <c r="F114" s="1"/>
      <c r="G114" s="1"/>
      <c r="H114" s="1"/>
      <c r="I114" s="429"/>
      <c r="J114" s="1"/>
      <c r="K114" s="1"/>
      <c r="L114" s="1"/>
      <c r="M114" s="428"/>
      <c r="N114" s="447"/>
    </row>
    <row r="115" spans="1:14" x14ac:dyDescent="0.25">
      <c r="A115" s="609"/>
      <c r="B115" s="14" t="s">
        <v>114</v>
      </c>
      <c r="C115" s="18" t="str">
        <f ca="1">EUROCOPA!I94</f>
        <v>Inglaterra</v>
      </c>
      <c r="D115" s="590"/>
      <c r="E115" s="1"/>
      <c r="F115" s="1"/>
      <c r="G115" s="1"/>
      <c r="H115" s="1"/>
      <c r="I115" s="429"/>
      <c r="J115" s="1"/>
      <c r="K115" s="1"/>
      <c r="L115" s="1"/>
      <c r="M115" s="428"/>
      <c r="N115" s="447"/>
    </row>
    <row r="116" spans="1:14" x14ac:dyDescent="0.25">
      <c r="A116" s="609"/>
      <c r="B116" s="14" t="s">
        <v>114</v>
      </c>
      <c r="C116" s="18" t="str">
        <f ca="1">EUROCOPA!N93</f>
        <v>España</v>
      </c>
      <c r="D116" s="590"/>
      <c r="E116" s="1"/>
      <c r="F116" s="1"/>
      <c r="G116" s="1"/>
      <c r="H116" s="1"/>
      <c r="I116" s="429"/>
      <c r="J116" s="1"/>
      <c r="K116" s="1"/>
      <c r="L116" s="1"/>
      <c r="M116" s="428"/>
      <c r="N116" s="447"/>
    </row>
    <row r="117" spans="1:14" x14ac:dyDescent="0.25">
      <c r="A117" s="609"/>
      <c r="B117" s="14" t="s">
        <v>114</v>
      </c>
      <c r="C117" s="18" t="str">
        <f ca="1">EUROCOPA!N94</f>
        <v>Dinamarca</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1|2-0</v>
      </c>
      <c r="D120" s="590" t="s">
        <v>84</v>
      </c>
      <c r="E120" s="586" t="s">
        <v>869</v>
      </c>
      <c r="F120" s="587"/>
      <c r="G120" s="587"/>
      <c r="H120" s="587"/>
      <c r="I120" s="429"/>
      <c r="J120" s="1"/>
      <c r="K120" s="1"/>
      <c r="L120" s="1"/>
      <c r="M120" s="428"/>
      <c r="N120" s="447"/>
    </row>
    <row r="121" spans="1:14" ht="15" customHeight="1" x14ac:dyDescent="0.25">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1|2-1</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 ca="1">EUROCOPA!I97</f>
        <v>Italia</v>
      </c>
      <c r="D124" s="590"/>
      <c r="E124" s="1"/>
      <c r="F124" s="1"/>
      <c r="G124" s="1"/>
      <c r="H124" s="1"/>
      <c r="I124" s="429"/>
      <c r="J124" s="1"/>
      <c r="K124" s="1"/>
      <c r="L124" s="1"/>
      <c r="M124" s="428"/>
      <c r="N124" s="447"/>
    </row>
    <row r="125" spans="1:14" ht="15" customHeight="1" x14ac:dyDescent="0.25">
      <c r="A125" s="599"/>
      <c r="B125" s="14" t="s">
        <v>117</v>
      </c>
      <c r="C125" s="400" t="str">
        <f ca="1">EUROCOPA!N97</f>
        <v>Inglaterra</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 ca="1">CONCATENATE(EUROCOPA!I97,"-",EUROCOPA!N97)</f>
        <v>Italia-Inglaterra</v>
      </c>
      <c r="C128" s="483" t="str">
        <f ca="1">CONCATENATE(EUROCOPA!I97,"-",EUROCOPA!N97,"· ",IF(EUROCOPA!K97&gt;EUROCOPA!L97,1,IF(EUROCOPA!K97&lt;EUROCOPA!L97,2,IF(AND(EUROCOPA!K97=EUROCOPA!L97,EUROCOPA!K97&lt;&gt;"",EUROCOPA!L97&lt;&gt;""),"X",0))),"|",EUROCOPA!K97,"-",EUROCOPA!L97)</f>
        <v>Italia-Inglaterra·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USUARIO</cp:lastModifiedBy>
  <cp:lastPrinted>2018-12-06T18:06:35Z</cp:lastPrinted>
  <dcterms:created xsi:type="dcterms:W3CDTF">2015-10-31T09:41:54Z</dcterms:created>
  <dcterms:modified xsi:type="dcterms:W3CDTF">2021-07-06T18:15:49Z</dcterms:modified>
</cp:coreProperties>
</file>