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PRODUCCION\Desktop\borrar\"/>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22944" windowHeight="8592"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O88" i="3" s="1"/>
  <c r="I97" i="3"/>
  <c r="O93" i="3" s="1"/>
  <c r="I100" i="3"/>
  <c r="O100" i="3" s="1"/>
  <c r="N93" i="3"/>
  <c r="O87" i="3" s="1"/>
  <c r="I94" i="3"/>
  <c r="C115" i="31" s="1"/>
  <c r="N97" i="3"/>
  <c r="O94" i="3" s="1"/>
  <c r="I101" i="3"/>
  <c r="C132" i="31" s="1"/>
  <c r="N94" i="3"/>
  <c r="A21" i="3" a="1"/>
  <c r="A38" i="3" a="1"/>
  <c r="A30" i="3" a="1"/>
  <c r="A23" i="3" a="1"/>
  <c r="A24" i="3" a="1"/>
  <c r="A39" i="3" a="1"/>
  <c r="A5" i="3" a="1"/>
  <c r="A7" i="3" a="1"/>
  <c r="A31" i="3" a="1"/>
  <c r="A22" i="3" a="1"/>
  <c r="A48" i="3" a="1"/>
  <c r="A46" i="3" a="1"/>
  <c r="A16" i="3" a="1"/>
  <c r="A37" i="3" a="1"/>
  <c r="A45" i="3" a="1"/>
  <c r="A29" i="3" a="1"/>
  <c r="A13" i="3" a="1"/>
  <c r="A40" i="3" a="1"/>
  <c r="A14" i="3" a="1"/>
  <c r="A6" i="3" a="1"/>
  <c r="A8" i="3" a="1"/>
  <c r="A47" i="3" a="1"/>
  <c r="A32" i="3" a="1"/>
  <c r="A15" i="3" a="1"/>
  <c r="O90" i="3" l="1"/>
  <c r="B121" i="31"/>
  <c r="C116" i="31"/>
  <c r="B120" i="31"/>
  <c r="C114" i="31"/>
  <c r="C120" i="31"/>
  <c r="C124" i="31"/>
  <c r="O101" i="3"/>
  <c r="O97" i="3"/>
  <c r="C131" i="31"/>
  <c r="C117" i="31"/>
  <c r="B128" i="31"/>
  <c r="C128" i="31"/>
  <c r="C121" i="31"/>
  <c r="O89" i="3"/>
  <c r="C125" i="31"/>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17" i="3" l="1"/>
  <c r="BI9" i="3"/>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I62" i="3" l="1"/>
  <c r="R48" i="3"/>
  <c r="T48" i="3" s="1"/>
  <c r="R46" i="3"/>
  <c r="U46" i="3" s="1"/>
  <c r="AI82" i="3"/>
  <c r="AX88" i="3" s="1"/>
  <c r="AK62" i="3"/>
  <c r="AK82" i="3"/>
  <c r="AL82" i="3"/>
  <c r="I81" i="3"/>
  <c r="AJ82" i="3"/>
  <c r="R47" i="3"/>
  <c r="W47" i="3" s="1"/>
  <c r="AO62" i="3"/>
  <c r="I78" i="3" a="1"/>
  <c r="I78" i="3" s="1"/>
  <c r="AL79" i="3"/>
  <c r="AO59" i="3"/>
  <c r="AM79" i="3"/>
  <c r="AQ59" i="3"/>
  <c r="AL59" i="3"/>
  <c r="AQ79" i="3"/>
  <c r="AP59" i="3"/>
  <c r="AI79" i="3"/>
  <c r="AM59" i="3"/>
  <c r="AN59" i="3"/>
  <c r="AO79" i="3"/>
  <c r="AI59" i="3"/>
  <c r="AK59" i="3"/>
  <c r="AP79" i="3"/>
  <c r="AJ79" i="3"/>
  <c r="AN79" i="3"/>
  <c r="AJ59" i="3"/>
  <c r="AK79" i="3"/>
  <c r="AQ82" i="3"/>
  <c r="AY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V46" i="3"/>
  <c r="X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C82" i="31" s="1"/>
  <c r="R38" i="3"/>
  <c r="R40" i="3"/>
  <c r="R39" i="3"/>
  <c r="R41" i="3"/>
  <c r="N77" i="3"/>
  <c r="C79" i="31" s="1"/>
  <c r="I82" i="3"/>
  <c r="N90" i="3" s="1"/>
  <c r="I80" i="3"/>
  <c r="N87" i="3" s="1"/>
  <c r="R31" i="3"/>
  <c r="R30" i="3"/>
  <c r="R33" i="3"/>
  <c r="R32" i="3"/>
  <c r="R25" i="3"/>
  <c r="R23" i="3"/>
  <c r="R24" i="3"/>
  <c r="I79" i="3"/>
  <c r="I88" i="3" s="1"/>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105" i="31" l="1"/>
  <c r="O82" i="3"/>
  <c r="C75" i="31"/>
  <c r="I87" i="3"/>
  <c r="C108" i="31" s="1"/>
  <c r="O80" i="3"/>
  <c r="C102" i="31"/>
  <c r="T46" i="3"/>
  <c r="Y46" i="3"/>
  <c r="C99" i="31"/>
  <c r="O79" i="3"/>
  <c r="AY79" i="3"/>
  <c r="AX84" i="3"/>
  <c r="AX90" i="3"/>
  <c r="W48" i="3"/>
  <c r="C72" i="31"/>
  <c r="I89" i="3"/>
  <c r="AY81" i="3"/>
  <c r="U48" i="3"/>
  <c r="AX91" i="3"/>
  <c r="S48" i="3"/>
  <c r="AY86" i="3"/>
  <c r="AY85" i="3"/>
  <c r="AX89" i="3"/>
  <c r="O77" i="3"/>
  <c r="C103" i="31"/>
  <c r="C109" i="31"/>
  <c r="B109" i="31"/>
  <c r="Z48" i="3"/>
  <c r="AF48" i="3"/>
  <c r="Z46" i="3"/>
  <c r="X48" i="3"/>
  <c r="A62" i="3"/>
  <c r="BV62" i="3" s="1"/>
  <c r="W46" i="3"/>
  <c r="AF46" i="3"/>
  <c r="S46" i="3"/>
  <c r="Y48" i="3"/>
  <c r="V48" i="3"/>
  <c r="U47" i="3"/>
  <c r="C78" i="31"/>
  <c r="N89" i="3"/>
  <c r="Z47" i="3"/>
  <c r="S47" i="3"/>
  <c r="V47" i="3"/>
  <c r="T47" i="3"/>
  <c r="BW61" i="3"/>
  <c r="Y47" i="3"/>
  <c r="BW60" i="3"/>
  <c r="X47" i="3"/>
  <c r="BW62" i="3"/>
  <c r="AF47" i="3"/>
  <c r="BW59"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B108" i="31" l="1"/>
  <c r="C65" i="31"/>
  <c r="O81" i="3"/>
  <c r="C98" i="31"/>
  <c r="C100" i="31"/>
  <c r="O78" i="3"/>
  <c r="C64" i="31"/>
  <c r="C67" i="31"/>
  <c r="C66" i="31"/>
  <c r="BU61" i="3"/>
  <c r="O76" i="3"/>
  <c r="B110" i="31"/>
  <c r="C110" i="31"/>
  <c r="C104" i="31"/>
  <c r="BU58" i="3"/>
  <c r="BU59"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KV55" i="3" l="1"/>
  <c r="BCD58" i="3"/>
  <c r="KT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6" i="3" l="1"/>
  <c r="AJ87" i="3"/>
  <c r="AJ85" i="3"/>
  <c r="AJ84" i="3"/>
  <c r="AH89" i="3" l="1"/>
  <c r="AH92" i="3"/>
  <c r="AH91" i="3"/>
  <c r="AH90" i="3"/>
  <c r="AG94" i="3" l="1"/>
  <c r="AW84" i="3" s="1"/>
  <c r="AW87" i="3" l="1"/>
  <c r="AW91" i="3"/>
  <c r="AW88" i="3"/>
  <c r="AW78" i="3"/>
  <c r="AW83" i="3"/>
  <c r="AW81" i="3"/>
  <c r="AW90" i="3"/>
  <c r="AW89" i="3"/>
  <c r="AW85" i="3"/>
  <c r="AW80" i="3"/>
  <c r="AW86" i="3"/>
  <c r="AW82" i="3"/>
  <c r="AW79" i="3"/>
  <c r="AW77" i="3"/>
  <c r="N83" i="3" s="1"/>
  <c r="I90" i="3" s="1"/>
  <c r="O83" i="3" l="1"/>
  <c r="C101" i="31"/>
  <c r="B111" i="31"/>
  <c r="C111" i="31"/>
  <c r="N81" i="3"/>
  <c r="C83" i="31" s="1"/>
  <c r="N79" i="3"/>
  <c r="C81" i="31" s="1"/>
  <c r="N78" i="3" a="1"/>
  <c r="N78" i="3" s="1"/>
  <c r="C90" i="31" s="1"/>
  <c r="C85" i="31"/>
  <c r="B95" i="31"/>
  <c r="C95" i="31"/>
  <c r="Q103" i="3" l="1"/>
  <c r="Q100" i="3"/>
  <c r="C93" i="31"/>
  <c r="B93" i="31"/>
  <c r="C80" i="31"/>
  <c r="C91" i="31"/>
  <c r="B91" i="31"/>
  <c r="B90"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<sst xmlns="http://schemas.openxmlformats.org/spreadsheetml/2006/main" count="10684" uniqueCount="879">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</sst>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4.4" zeroHeight="1" x14ac:dyDescent="0.3"/>
  <cols>
    <col min="1" max="4" width="10.88671875" style="1" customWidth="1"/>
    <col min="5" max="5" width="12.6640625" style="1" customWidth="1"/>
    <col min="6" max="10" width="10.88671875" style="1" customWidth="1"/>
    <col min="11" max="15" width="0" style="1" hidden="1" customWidth="1"/>
    <col min="16" max="16384" width="10.886718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61" zoomScaleNormal="100" workbookViewId="0">
      <selection activeCell="K87" sqref="K87"/>
    </sheetView>
  </sheetViews>
  <sheetFormatPr baseColWidth="10" defaultColWidth="0" defaultRowHeight="14.4" zeroHeight="1" x14ac:dyDescent="0.3"/>
  <cols>
    <col min="1" max="2" width="10.88671875" style="2" hidden="1" customWidth="1"/>
    <col min="3" max="3" width="2.109375" style="1" hidden="1" customWidth="1"/>
    <col min="4" max="4" width="2.109375" style="1" customWidth="1"/>
    <col min="5" max="5" width="6.6640625" style="1" customWidth="1"/>
    <col min="6" max="6" width="11.44140625" style="1" customWidth="1"/>
    <col min="7" max="7" width="6.88671875" style="1" customWidth="1"/>
    <col min="8" max="8" width="4" style="1" bestFit="1" customWidth="1"/>
    <col min="9" max="9" width="15.44140625" style="1" customWidth="1"/>
    <col min="10" max="10" width="3.88671875" style="1" customWidth="1"/>
    <col min="11" max="12" width="5.33203125" style="1" customWidth="1"/>
    <col min="13" max="13" width="3.886718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88671875" style="212" hidden="1" customWidth="1"/>
    <col min="49" max="49" width="12.6640625" style="212" hidden="1" customWidth="1"/>
    <col min="50" max="86" width="10.88671875" style="212" hidden="1" customWidth="1"/>
    <col min="87" max="16384" width="10.88671875" style="487" hidden="1"/>
  </cols>
  <sheetData>
    <row r="1" spans="1:170 5689:5689 8944:8944 13447:13447" ht="24" customHeight="1" x14ac:dyDescent="0.3">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 thickBot="1" x14ac:dyDescent="0.35">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3">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 thickBot="1" x14ac:dyDescent="0.35">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3">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 thickBot="1" x14ac:dyDescent="0.35">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3">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 thickBot="1" x14ac:dyDescent="0.35">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 thickBot="1" x14ac:dyDescent="0.35">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1</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1</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1</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v>5</v>
      </c>
      <c r="K79" s="257">
        <v>1</v>
      </c>
      <c r="L79" s="257">
        <v>1</v>
      </c>
      <c r="M79" s="218">
        <v>4</v>
      </c>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5</v>
      </c>
      <c r="K80" s="257">
        <v>2</v>
      </c>
      <c r="L80" s="257">
        <v>2</v>
      </c>
      <c r="M80" s="258">
        <v>4</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2</v>
      </c>
      <c r="L81" s="219">
        <v>0</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0</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Croacia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c r="L90" s="241"/>
      <c r="M90" s="240"/>
      <c r="N90" s="242" t="str">
        <f ca="1">IF(AND(OR(K82="",L82="")),"W44",IF(K82&gt;L82,I82,IF(K82&lt;L82,N82,IF(AND(K82=L82,J82=M82),"W44",IF(AND(K82=L82,OR(J82="",M82="")),"W44",IF(AND(K82=L82,J82&gt;M82),I82,N82))))))</f>
        <v>Inglaterra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4.4" x14ac:dyDescent="0.3"/>
  <cols>
    <col min="1" max="1" width="10.88671875" customWidth="1"/>
    <col min="2" max="2" width="29.44140625" customWidth="1"/>
    <col min="3" max="3" width="35" customWidth="1"/>
    <col min="4" max="4" width="12.6640625" customWidth="1"/>
    <col min="5" max="8" width="10.88671875" customWidth="1"/>
    <col min="9" max="9" width="3.109375" customWidth="1"/>
    <col min="10" max="12" width="10.88671875" customWidth="1"/>
    <col min="13" max="13" width="3.6640625" customWidth="1"/>
    <col min="14" max="14" width="4.6640625" customWidth="1"/>
    <col min="15" max="15" width="4" style="9" customWidth="1"/>
    <col min="16" max="16" width="4.88671875" style="9" customWidth="1"/>
    <col min="17" max="16384" width="10.88671875" style="1" hidden="1"/>
  </cols>
  <sheetData>
    <row r="1" spans="1:14" x14ac:dyDescent="0.3">
      <c r="B1" s="14"/>
      <c r="C1" s="13" t="s">
        <v>853</v>
      </c>
      <c r="D1" s="14"/>
      <c r="E1" s="594" t="s">
        <v>854</v>
      </c>
      <c r="F1" s="594"/>
      <c r="G1" s="594"/>
      <c r="H1" s="594"/>
      <c r="I1" s="594"/>
      <c r="J1" s="594"/>
      <c r="K1" s="594"/>
      <c r="L1" s="594"/>
      <c r="M1" s="594"/>
      <c r="N1" s="594"/>
    </row>
    <row r="2" spans="1:14" ht="18.600000000000001" thickBot="1" x14ac:dyDescent="0.4">
      <c r="B2" s="15" t="s">
        <v>123</v>
      </c>
      <c r="C2" s="14"/>
      <c r="D2" s="14"/>
      <c r="E2" s="594"/>
      <c r="F2" s="594"/>
      <c r="G2" s="594"/>
      <c r="H2" s="594"/>
      <c r="I2" s="594"/>
      <c r="J2" s="594"/>
      <c r="K2" s="594"/>
      <c r="L2" s="594"/>
      <c r="M2" s="594"/>
      <c r="N2" s="594"/>
    </row>
    <row r="3" spans="1:14" ht="26.1" customHeight="1" thickBot="1" x14ac:dyDescent="0.35">
      <c r="B3" s="14" t="s">
        <v>95</v>
      </c>
      <c r="C3" s="16" t="str">
        <f>EUROCOPA!I108</f>
        <v>ESCRIBE TU NOMBRE</v>
      </c>
      <c r="D3" s="14"/>
      <c r="E3" s="597" t="s">
        <v>849</v>
      </c>
      <c r="F3" s="597"/>
      <c r="G3" s="597"/>
      <c r="H3" s="597"/>
      <c r="I3" s="597"/>
      <c r="J3" s="597"/>
      <c r="K3" s="597"/>
      <c r="L3" s="597"/>
      <c r="M3" s="597"/>
      <c r="N3" s="598"/>
    </row>
    <row r="4" spans="1:14" ht="45" customHeight="1" x14ac:dyDescent="0.3">
      <c r="B4" s="14"/>
      <c r="C4" s="17" t="s">
        <v>96</v>
      </c>
      <c r="D4" s="14"/>
      <c r="E4" s="596" t="s">
        <v>855</v>
      </c>
      <c r="F4" s="596"/>
      <c r="G4" s="596"/>
      <c r="H4" s="596"/>
      <c r="I4" s="596"/>
      <c r="J4" s="596"/>
      <c r="K4" s="596"/>
      <c r="L4" s="596"/>
      <c r="M4" s="596"/>
      <c r="N4" s="447"/>
    </row>
    <row r="5" spans="1:14" ht="18.899999999999999" customHeight="1" x14ac:dyDescent="0.35">
      <c r="B5" s="15" t="s">
        <v>16</v>
      </c>
      <c r="E5" s="582" t="s">
        <v>856</v>
      </c>
      <c r="F5" s="582"/>
      <c r="G5" s="582"/>
      <c r="H5" s="582"/>
      <c r="I5" s="582"/>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3">
      <c r="A42" s="424"/>
      <c r="C42" s="18"/>
      <c r="D42" s="595"/>
      <c r="E42" s="1"/>
      <c r="F42" s="1"/>
      <c r="G42" s="1"/>
      <c r="H42" s="1"/>
      <c r="I42" s="440"/>
      <c r="J42" s="1"/>
      <c r="K42" s="1"/>
      <c r="L42" s="1"/>
      <c r="M42" s="446"/>
      <c r="N42" s="447"/>
    </row>
    <row r="43" spans="1:14" ht="18.899999999999999" customHeight="1" x14ac:dyDescent="0.35">
      <c r="A43" s="424"/>
      <c r="B43" s="15" t="s">
        <v>97</v>
      </c>
      <c r="C43" s="18"/>
      <c r="D43" s="595"/>
      <c r="E43" s="1"/>
      <c r="F43" s="1"/>
      <c r="G43" s="1"/>
      <c r="H43" s="1"/>
      <c r="I43" s="440"/>
      <c r="J43" s="1"/>
      <c r="K43" s="1"/>
      <c r="L43" s="1"/>
      <c r="M43" s="446"/>
      <c r="N43" s="447"/>
    </row>
    <row r="44" spans="1:14" ht="15" customHeight="1" x14ac:dyDescent="0.3">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3">
      <c r="A45" s="606"/>
      <c r="B45" s="14" t="s">
        <v>99</v>
      </c>
      <c r="C45" s="18" t="str">
        <f ca="1">IF(SUM(EUROCOPA!$T$6:$T$9)=12,EUROCOPA!R7,B45)</f>
        <v>Gales</v>
      </c>
      <c r="D45" s="595"/>
      <c r="E45" s="1"/>
      <c r="F45" s="1"/>
      <c r="G45" s="1"/>
      <c r="H45" s="1"/>
      <c r="I45" s="440"/>
      <c r="J45" s="1"/>
      <c r="K45" s="1"/>
      <c r="L45" s="1"/>
      <c r="M45" s="446"/>
      <c r="N45" s="447"/>
    </row>
    <row r="46" spans="1:14" ht="15" customHeight="1" x14ac:dyDescent="0.3">
      <c r="A46" s="606"/>
      <c r="B46" s="14" t="s">
        <v>100</v>
      </c>
      <c r="C46" s="18" t="str">
        <f ca="1">IF(SUM(EUROCOPA!$T$6:$T$9)=12,EUROCOPA!R8,B46)</f>
        <v>Suiza</v>
      </c>
      <c r="D46" s="595"/>
      <c r="E46" s="1"/>
      <c r="F46" s="1"/>
      <c r="G46" s="1"/>
      <c r="H46" s="1"/>
      <c r="I46" s="440"/>
      <c r="J46" s="1"/>
      <c r="K46" s="1"/>
      <c r="L46" s="1"/>
      <c r="M46" s="446"/>
      <c r="N46" s="447"/>
    </row>
    <row r="47" spans="1:14" ht="15" customHeight="1" x14ac:dyDescent="0.3">
      <c r="A47" s="606"/>
      <c r="B47" s="14" t="s">
        <v>101</v>
      </c>
      <c r="C47" s="18" t="str">
        <f ca="1">IF(SUM(EUROCOPA!$T$6:$T$9)=12,EUROCOPA!R9,B47)</f>
        <v>Turquia</v>
      </c>
      <c r="D47" s="595"/>
      <c r="E47" s="1"/>
      <c r="F47" s="1"/>
      <c r="G47" s="1"/>
      <c r="H47" s="1"/>
      <c r="I47" s="440"/>
      <c r="J47" s="1"/>
      <c r="K47" s="1"/>
      <c r="L47" s="1"/>
      <c r="M47" s="446"/>
      <c r="N47" s="447"/>
    </row>
    <row r="48" spans="1:14" ht="15" customHeight="1" x14ac:dyDescent="0.3">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3">
      <c r="A49" s="607"/>
      <c r="B49" s="14" t="s">
        <v>103</v>
      </c>
      <c r="C49" s="18" t="str">
        <f ca="1">IF(SUM(EUROCOPA!$T$14:$T$17)=12,EUROCOPA!R15,B49)</f>
        <v>Dinamarca</v>
      </c>
      <c r="D49" s="595"/>
      <c r="E49" s="1"/>
      <c r="F49" s="1"/>
      <c r="G49" s="1"/>
      <c r="H49" s="1"/>
      <c r="I49" s="440"/>
      <c r="J49" s="1"/>
      <c r="K49" s="1"/>
      <c r="L49" s="1"/>
      <c r="M49" s="446"/>
      <c r="N49" s="447"/>
    </row>
    <row r="50" spans="1:14" x14ac:dyDescent="0.3">
      <c r="A50" s="607"/>
      <c r="B50" s="14" t="s">
        <v>104</v>
      </c>
      <c r="C50" s="18" t="str">
        <f ca="1">IF(SUM(EUROCOPA!$T$14:$T$17)=12,EUROCOPA!R16,B50)</f>
        <v>Finlandia</v>
      </c>
      <c r="D50" s="595"/>
      <c r="E50" s="1"/>
      <c r="F50" s="1"/>
      <c r="G50" s="1"/>
      <c r="H50" s="1"/>
      <c r="I50" s="440"/>
      <c r="J50" s="1"/>
      <c r="K50" s="1"/>
      <c r="L50" s="1"/>
      <c r="M50" s="446"/>
      <c r="N50" s="447"/>
    </row>
    <row r="51" spans="1:14" x14ac:dyDescent="0.3">
      <c r="A51" s="607"/>
      <c r="B51" s="14" t="s">
        <v>105</v>
      </c>
      <c r="C51" s="18" t="str">
        <f ca="1">IF(SUM(EUROCOPA!$T$14:$T$17)=12,EUROCOPA!R17,B51)</f>
        <v>Rusia</v>
      </c>
      <c r="D51" s="595"/>
      <c r="E51" s="1"/>
      <c r="F51" s="1"/>
      <c r="G51" s="1"/>
      <c r="H51" s="1"/>
      <c r="I51" s="440"/>
      <c r="J51" s="1"/>
      <c r="K51" s="1"/>
      <c r="L51" s="1"/>
      <c r="M51" s="446"/>
      <c r="N51" s="447"/>
    </row>
    <row r="52" spans="1:14" x14ac:dyDescent="0.3">
      <c r="A52" s="608" t="s">
        <v>2</v>
      </c>
      <c r="B52" s="14" t="s">
        <v>106</v>
      </c>
      <c r="C52" s="18" t="str">
        <f ca="1">IF(SUM(EUROCOPA!$T$22:$T$25)=12,EUROCOPA!R22,B52)</f>
        <v>Países Bajos</v>
      </c>
      <c r="D52" s="595"/>
      <c r="E52" s="1"/>
      <c r="F52" s="1"/>
      <c r="G52" s="1"/>
      <c r="H52" s="1"/>
      <c r="I52" s="440"/>
      <c r="J52" s="1"/>
      <c r="K52" s="1"/>
      <c r="L52" s="1"/>
      <c r="M52" s="446"/>
      <c r="N52" s="447"/>
    </row>
    <row r="53" spans="1:14" x14ac:dyDescent="0.3">
      <c r="A53" s="608"/>
      <c r="B53" s="14" t="s">
        <v>107</v>
      </c>
      <c r="C53" s="18" t="str">
        <f ca="1">IF(SUM(EUROCOPA!$T$22:$T$25)=12,EUROCOPA!R23,B53)</f>
        <v>Austria</v>
      </c>
      <c r="D53" s="595"/>
      <c r="E53" s="1"/>
      <c r="F53" s="1"/>
      <c r="G53" s="1"/>
      <c r="H53" s="1"/>
      <c r="I53" s="440"/>
      <c r="J53" s="1"/>
      <c r="K53" s="1"/>
      <c r="L53" s="1"/>
      <c r="M53" s="446"/>
      <c r="N53" s="447"/>
    </row>
    <row r="54" spans="1:14" x14ac:dyDescent="0.3">
      <c r="A54" s="608"/>
      <c r="B54" s="14" t="s">
        <v>108</v>
      </c>
      <c r="C54" s="18" t="str">
        <f ca="1">IF(SUM(EUROCOPA!$T$22:$T$25)=12,EUROCOPA!R24,B54)</f>
        <v>Ucrania</v>
      </c>
      <c r="D54" s="595"/>
      <c r="E54" s="1"/>
      <c r="F54" s="1"/>
      <c r="G54" s="1"/>
      <c r="H54" s="1"/>
      <c r="I54" s="440"/>
      <c r="J54" s="1"/>
      <c r="K54" s="1"/>
      <c r="L54" s="1"/>
      <c r="M54" s="446"/>
      <c r="N54" s="447"/>
    </row>
    <row r="55" spans="1:14" x14ac:dyDescent="0.3">
      <c r="A55" s="608"/>
      <c r="B55" s="14" t="s">
        <v>109</v>
      </c>
      <c r="C55" s="18" t="str">
        <f ca="1">IF(SUM(EUROCOPA!$T$22:$T$25)=12,EUROCOPA!R25,B55)</f>
        <v>Macedonia del Norte</v>
      </c>
      <c r="D55" s="595"/>
      <c r="E55" s="1"/>
      <c r="F55" s="1"/>
      <c r="G55" s="1"/>
      <c r="H55" s="1"/>
      <c r="I55" s="440"/>
      <c r="J55" s="1"/>
      <c r="K55" s="1"/>
      <c r="L55" s="1"/>
      <c r="M55" s="446"/>
      <c r="N55" s="447"/>
    </row>
    <row r="56" spans="1:14" x14ac:dyDescent="0.3">
      <c r="A56" s="602" t="s">
        <v>128</v>
      </c>
      <c r="B56" s="14" t="s">
        <v>189</v>
      </c>
      <c r="C56" s="18" t="str">
        <f ca="1">IF(SUM(EUROCOPA!$T$30:$T$33)=12,EUROCOPA!R30,B56)</f>
        <v>Inglaterra</v>
      </c>
      <c r="D56" s="595"/>
      <c r="E56" s="1"/>
      <c r="F56" s="1"/>
      <c r="G56" s="1"/>
      <c r="H56" s="1"/>
      <c r="I56" s="440"/>
      <c r="J56" s="1"/>
      <c r="K56" s="1"/>
      <c r="L56" s="1"/>
      <c r="M56" s="446"/>
      <c r="N56" s="447"/>
    </row>
    <row r="57" spans="1:14" x14ac:dyDescent="0.3">
      <c r="A57" s="602"/>
      <c r="B57" s="14" t="s">
        <v>190</v>
      </c>
      <c r="C57" s="18" t="str">
        <f ca="1">IF(SUM(EUROCOPA!$T$30:$T$33)=12,EUROCOPA!R31,B57)</f>
        <v>Croacia</v>
      </c>
      <c r="D57" s="595"/>
      <c r="E57" s="1"/>
      <c r="F57" s="1"/>
      <c r="G57" s="1"/>
      <c r="H57" s="1"/>
      <c r="I57" s="440"/>
      <c r="J57" s="1"/>
      <c r="K57" s="1"/>
      <c r="L57" s="1"/>
      <c r="M57" s="446"/>
      <c r="N57" s="447"/>
    </row>
    <row r="58" spans="1:14" x14ac:dyDescent="0.3">
      <c r="A58" s="602"/>
      <c r="B58" s="14" t="s">
        <v>191</v>
      </c>
      <c r="C58" s="18" t="str">
        <f ca="1">IF(SUM(EUROCOPA!$T$30:$T$33)=12,EUROCOPA!R32,B58)</f>
        <v>República Checa</v>
      </c>
      <c r="D58" s="595"/>
      <c r="E58" s="1"/>
      <c r="F58" s="1"/>
      <c r="G58" s="1"/>
      <c r="H58" s="1"/>
      <c r="I58" s="440"/>
      <c r="J58" s="1"/>
      <c r="K58" s="1"/>
      <c r="L58" s="1"/>
      <c r="M58" s="446"/>
      <c r="N58" s="447"/>
    </row>
    <row r="59" spans="1:14" x14ac:dyDescent="0.3">
      <c r="A59" s="602"/>
      <c r="B59" s="14" t="s">
        <v>192</v>
      </c>
      <c r="C59" s="18" t="str">
        <f ca="1">IF(SUM(EUROCOPA!$T$30:$T$33)=12,EUROCOPA!R33,B59)</f>
        <v>Escocia</v>
      </c>
      <c r="D59" s="595"/>
      <c r="E59" s="1"/>
      <c r="F59" s="1"/>
      <c r="G59" s="1"/>
      <c r="H59" s="1"/>
      <c r="I59" s="440"/>
      <c r="J59" s="1"/>
      <c r="K59" s="1"/>
      <c r="L59" s="1"/>
      <c r="M59" s="446"/>
      <c r="N59" s="447"/>
    </row>
    <row r="60" spans="1:14" x14ac:dyDescent="0.3">
      <c r="A60" s="604" t="s">
        <v>3</v>
      </c>
      <c r="B60" s="14" t="s">
        <v>193</v>
      </c>
      <c r="C60" s="18" t="str">
        <f ca="1">IF(SUM(EUROCOPA!$T$38:$T$41)=12,EUROCOPA!R38,B60)</f>
        <v>Suecia</v>
      </c>
      <c r="D60" s="595"/>
      <c r="E60" s="1"/>
      <c r="F60" s="1"/>
      <c r="G60" s="1"/>
      <c r="H60" s="1"/>
      <c r="I60" s="440"/>
      <c r="J60" s="1"/>
      <c r="K60" s="1"/>
      <c r="L60" s="1"/>
      <c r="M60" s="446"/>
      <c r="N60" s="447"/>
    </row>
    <row r="61" spans="1:14" x14ac:dyDescent="0.3">
      <c r="A61" s="604"/>
      <c r="B61" s="14" t="s">
        <v>194</v>
      </c>
      <c r="C61" s="18" t="str">
        <f ca="1">IF(SUM(EUROCOPA!$T$38:$T$41)=12,EUROCOPA!R39,B61)</f>
        <v>España</v>
      </c>
      <c r="D61" s="595"/>
      <c r="E61" s="1"/>
      <c r="F61" s="1"/>
      <c r="G61" s="1"/>
      <c r="H61" s="1"/>
      <c r="I61" s="440"/>
      <c r="J61" s="1"/>
      <c r="K61" s="1"/>
      <c r="L61" s="1"/>
      <c r="M61" s="446"/>
      <c r="N61" s="447"/>
    </row>
    <row r="62" spans="1:14" x14ac:dyDescent="0.3">
      <c r="A62" s="604"/>
      <c r="B62" s="14" t="s">
        <v>195</v>
      </c>
      <c r="C62" s="18" t="str">
        <f ca="1">IF(SUM(EUROCOPA!$T$38:$T$41)=12,EUROCOPA!R40,B62)</f>
        <v>Eslovaquia</v>
      </c>
      <c r="D62" s="595"/>
      <c r="E62" s="1"/>
      <c r="F62" s="1"/>
      <c r="G62" s="1"/>
      <c r="H62" s="1"/>
      <c r="I62" s="440"/>
      <c r="J62" s="1"/>
      <c r="K62" s="1"/>
      <c r="L62" s="1"/>
      <c r="M62" s="446"/>
      <c r="N62" s="447"/>
    </row>
    <row r="63" spans="1:14" x14ac:dyDescent="0.3">
      <c r="A63" s="604"/>
      <c r="B63" s="14" t="s">
        <v>196</v>
      </c>
      <c r="C63" s="18" t="str">
        <f ca="1">IF(SUM(EUROCOPA!$T$38:$T$41)=12,EUROCOPA!R41,B63)</f>
        <v>Polonia</v>
      </c>
      <c r="D63" s="595"/>
      <c r="E63" s="1"/>
      <c r="F63" s="1"/>
      <c r="G63" s="1"/>
      <c r="H63" s="1"/>
      <c r="I63" s="440"/>
      <c r="J63" s="1"/>
      <c r="K63" s="1"/>
      <c r="L63" s="1"/>
      <c r="M63" s="446"/>
      <c r="N63" s="447"/>
    </row>
    <row r="64" spans="1:14" x14ac:dyDescent="0.3">
      <c r="A64" s="603" t="s">
        <v>4</v>
      </c>
      <c r="B64" s="14" t="s">
        <v>197</v>
      </c>
      <c r="C64" s="18" t="str">
        <f ca="1">IF(SUM(EUROCOPA!$T$46:$T$49)=12,EUROCOPA!R46,B64)</f>
        <v>Francia</v>
      </c>
      <c r="D64" s="595"/>
      <c r="E64" s="1"/>
      <c r="F64" s="1"/>
      <c r="G64" s="1"/>
      <c r="H64" s="1"/>
      <c r="I64" s="440"/>
      <c r="J64" s="1"/>
      <c r="K64" s="1"/>
      <c r="L64" s="1"/>
      <c r="M64" s="446"/>
      <c r="N64" s="447"/>
    </row>
    <row r="65" spans="1:14" x14ac:dyDescent="0.3">
      <c r="A65" s="603"/>
      <c r="B65" s="14" t="s">
        <v>198</v>
      </c>
      <c r="C65" s="18" t="str">
        <f ca="1">IF(SUM(EUROCOPA!$T$46:$T$49)=12,EUROCOPA!R47,B65)</f>
        <v>Alemania</v>
      </c>
      <c r="D65" s="595"/>
      <c r="E65" s="1"/>
      <c r="F65" s="1"/>
      <c r="G65" s="1"/>
      <c r="H65" s="1"/>
      <c r="I65" s="440"/>
      <c r="J65" s="1"/>
      <c r="K65" s="1"/>
      <c r="L65" s="1"/>
      <c r="M65" s="446"/>
      <c r="N65" s="447"/>
    </row>
    <row r="66" spans="1:14" x14ac:dyDescent="0.3">
      <c r="A66" s="603"/>
      <c r="B66" s="14" t="s">
        <v>199</v>
      </c>
      <c r="C66" s="18" t="str">
        <f ca="1">IF(SUM(EUROCOPA!$T$46:$T$49)=12,EUROCOPA!R48,B66)</f>
        <v>Portugal</v>
      </c>
      <c r="D66" s="595"/>
      <c r="E66" s="1"/>
      <c r="F66" s="1"/>
      <c r="G66" s="1"/>
      <c r="H66" s="1"/>
      <c r="I66" s="440"/>
      <c r="J66" s="1"/>
      <c r="K66" s="1"/>
      <c r="L66" s="1"/>
      <c r="M66" s="446"/>
      <c r="N66" s="447"/>
    </row>
    <row r="67" spans="1:14" x14ac:dyDescent="0.3">
      <c r="A67" s="603"/>
      <c r="B67" s="14" t="s">
        <v>200</v>
      </c>
      <c r="C67" s="18" t="str">
        <f ca="1">IF(SUM(EUROCOPA!$T$46:$T$49)=12,EUROCOPA!R49,B67)</f>
        <v>Hungría</v>
      </c>
      <c r="D67" s="595"/>
      <c r="E67" s="1"/>
      <c r="F67" s="1"/>
      <c r="G67" s="1"/>
      <c r="H67" s="1"/>
      <c r="I67" s="440"/>
      <c r="J67" s="1"/>
      <c r="K67" s="1"/>
      <c r="L67" s="1"/>
      <c r="M67" s="446"/>
      <c r="N67" s="447"/>
    </row>
    <row r="68" spans="1:14" x14ac:dyDescent="0.3">
      <c r="A68" s="425"/>
      <c r="B68" s="9"/>
      <c r="C68" s="400"/>
      <c r="D68" s="595"/>
      <c r="E68" s="1"/>
      <c r="F68" s="1"/>
      <c r="G68" s="1"/>
      <c r="H68" s="1"/>
      <c r="I68" s="440"/>
      <c r="J68" s="1"/>
      <c r="K68" s="1"/>
      <c r="L68" s="1"/>
      <c r="M68" s="446"/>
      <c r="N68" s="447"/>
    </row>
    <row r="69" spans="1:14" ht="18" x14ac:dyDescent="0.35">
      <c r="A69" s="425"/>
      <c r="B69" s="15" t="s">
        <v>201</v>
      </c>
      <c r="C69" s="400"/>
      <c r="D69" s="595"/>
      <c r="E69" s="1"/>
      <c r="F69" s="1"/>
      <c r="G69" s="1"/>
      <c r="H69" s="1"/>
      <c r="I69" s="440"/>
      <c r="J69" s="1"/>
      <c r="K69" s="1"/>
      <c r="L69" s="1"/>
      <c r="M69" s="446"/>
      <c r="N69" s="447"/>
    </row>
    <row r="70" spans="1:14" ht="15" customHeight="1" x14ac:dyDescent="0.3">
      <c r="A70" s="605" t="s">
        <v>167</v>
      </c>
      <c r="B70" s="14" t="s">
        <v>202</v>
      </c>
      <c r="C70" s="400" t="str">
        <f ca="1">EUROCOPA!I76</f>
        <v>Gales</v>
      </c>
      <c r="D70" s="595"/>
      <c r="E70" s="1"/>
      <c r="F70" s="1"/>
      <c r="G70" s="1"/>
      <c r="H70" s="1"/>
      <c r="I70" s="440"/>
      <c r="J70" s="1"/>
      <c r="K70" s="1"/>
      <c r="L70" s="1"/>
      <c r="M70" s="446"/>
      <c r="N70" s="447"/>
    </row>
    <row r="71" spans="1:14" ht="15" customHeight="1" x14ac:dyDescent="0.3">
      <c r="A71" s="605"/>
      <c r="B71" s="14" t="s">
        <v>202</v>
      </c>
      <c r="C71" s="400" t="str">
        <f ca="1">EUROCOPA!I77</f>
        <v>Italia</v>
      </c>
      <c r="D71" s="595"/>
      <c r="E71" s="1"/>
      <c r="F71" s="1"/>
      <c r="G71" s="1"/>
      <c r="H71" s="1"/>
      <c r="I71" s="440"/>
      <c r="J71" s="1"/>
      <c r="K71" s="1"/>
      <c r="L71" s="1"/>
      <c r="M71" s="446"/>
      <c r="N71" s="447"/>
    </row>
    <row r="72" spans="1:14" ht="15" customHeight="1" x14ac:dyDescent="0.3">
      <c r="A72" s="605"/>
      <c r="B72" s="14" t="s">
        <v>202</v>
      </c>
      <c r="C72" s="400" t="str">
        <f ca="1">EUROCOPA!I78</f>
        <v>Países Bajos</v>
      </c>
      <c r="D72" s="595"/>
      <c r="E72" s="1"/>
      <c r="F72" s="1"/>
      <c r="G72" s="1"/>
      <c r="H72" s="1"/>
      <c r="I72" s="440"/>
      <c r="J72" s="1"/>
      <c r="K72" s="1"/>
      <c r="L72" s="1"/>
      <c r="M72" s="446"/>
      <c r="N72" s="447"/>
    </row>
    <row r="73" spans="1:14" ht="15" customHeight="1" x14ac:dyDescent="0.3">
      <c r="A73" s="605"/>
      <c r="B73" s="14" t="s">
        <v>202</v>
      </c>
      <c r="C73" s="400" t="str">
        <f ca="1">EUROCOPA!I79</f>
        <v>Bélgica</v>
      </c>
      <c r="D73" s="595"/>
      <c r="E73" s="1"/>
      <c r="F73" s="1"/>
      <c r="G73" s="1"/>
      <c r="H73" s="1"/>
      <c r="I73" s="440"/>
      <c r="J73" s="1"/>
      <c r="K73" s="1"/>
      <c r="L73" s="1"/>
      <c r="M73" s="446"/>
      <c r="N73" s="447"/>
    </row>
    <row r="74" spans="1:14" ht="15" customHeight="1" x14ac:dyDescent="0.3">
      <c r="A74" s="605"/>
      <c r="B74" s="14" t="s">
        <v>202</v>
      </c>
      <c r="C74" s="400" t="str">
        <f ca="1">EUROCOPA!I80</f>
        <v>Croacia</v>
      </c>
      <c r="D74" s="595"/>
      <c r="E74" s="1"/>
      <c r="F74" s="1"/>
      <c r="G74" s="1"/>
      <c r="H74" s="1"/>
      <c r="I74" s="440"/>
      <c r="J74" s="1"/>
      <c r="K74" s="1"/>
      <c r="L74" s="1"/>
      <c r="M74" s="446"/>
      <c r="N74" s="447"/>
    </row>
    <row r="75" spans="1:14" ht="15" customHeight="1" x14ac:dyDescent="0.3">
      <c r="A75" s="605"/>
      <c r="B75" s="14" t="s">
        <v>202</v>
      </c>
      <c r="C75" s="400" t="str">
        <f ca="1">EUROCOPA!I81</f>
        <v>Francia</v>
      </c>
      <c r="D75" s="595"/>
      <c r="E75" s="1"/>
      <c r="F75" s="1"/>
      <c r="G75" s="1"/>
      <c r="H75" s="1"/>
      <c r="I75" s="440"/>
      <c r="J75" s="1"/>
      <c r="K75" s="1"/>
      <c r="L75" s="1"/>
      <c r="M75" s="446"/>
      <c r="N75" s="447"/>
    </row>
    <row r="76" spans="1:14" ht="15" customHeight="1" x14ac:dyDescent="0.3">
      <c r="A76" s="605"/>
      <c r="B76" s="14" t="s">
        <v>202</v>
      </c>
      <c r="C76" s="400" t="str">
        <f ca="1">EUROCOPA!I82</f>
        <v>Inglaterra</v>
      </c>
      <c r="D76" s="595"/>
      <c r="E76" s="1"/>
      <c r="F76" s="1"/>
      <c r="G76" s="1"/>
      <c r="H76" s="1"/>
      <c r="I76" s="440"/>
      <c r="J76" s="1"/>
      <c r="K76" s="1"/>
      <c r="L76" s="1"/>
      <c r="M76" s="446"/>
      <c r="N76" s="447"/>
    </row>
    <row r="77" spans="1:14" ht="15" customHeight="1" x14ac:dyDescent="0.3">
      <c r="A77" s="605"/>
      <c r="B77" s="14" t="s">
        <v>202</v>
      </c>
      <c r="C77" s="400" t="str">
        <f ca="1">EUROCOPA!I83</f>
        <v>Suecia</v>
      </c>
      <c r="D77" s="595"/>
      <c r="E77" s="1"/>
      <c r="F77" s="1"/>
      <c r="G77" s="1"/>
      <c r="H77" s="1"/>
      <c r="I77" s="440"/>
      <c r="J77" s="1"/>
      <c r="K77" s="1"/>
      <c r="L77" s="1"/>
      <c r="M77" s="446"/>
      <c r="N77" s="447"/>
    </row>
    <row r="78" spans="1:14" ht="15" customHeight="1" x14ac:dyDescent="0.3">
      <c r="A78" s="605"/>
      <c r="B78" s="14" t="s">
        <v>202</v>
      </c>
      <c r="C78" s="400" t="str">
        <f ca="1">EUROCOPA!N76</f>
        <v>Dinamarca</v>
      </c>
      <c r="D78" s="595"/>
      <c r="E78" s="1"/>
      <c r="F78" s="1"/>
      <c r="G78" s="1"/>
      <c r="H78" s="1"/>
      <c r="I78" s="440"/>
      <c r="J78" s="1"/>
      <c r="K78" s="1"/>
      <c r="L78" s="1"/>
      <c r="M78" s="446"/>
      <c r="N78" s="447"/>
    </row>
    <row r="79" spans="1:14" ht="15" customHeight="1" x14ac:dyDescent="0.3">
      <c r="A79" s="605"/>
      <c r="B79" s="14" t="s">
        <v>202</v>
      </c>
      <c r="C79" s="400" t="str">
        <f ca="1">EUROCOPA!N77</f>
        <v>Austria</v>
      </c>
      <c r="D79" s="595"/>
      <c r="E79" s="1"/>
      <c r="F79" s="1"/>
      <c r="G79" s="1"/>
      <c r="H79" s="1"/>
      <c r="I79" s="440"/>
      <c r="J79" s="1"/>
      <c r="K79" s="1"/>
      <c r="L79" s="1"/>
      <c r="M79" s="446"/>
      <c r="N79" s="447"/>
    </row>
    <row r="80" spans="1:14" ht="15" customHeight="1" x14ac:dyDescent="0.3">
      <c r="A80" s="605"/>
      <c r="B80" s="14" t="s">
        <v>202</v>
      </c>
      <c r="C80" s="400" t="str">
        <f ca="1">EUROCOPA!N78</f>
        <v>República Checa</v>
      </c>
      <c r="D80" s="595"/>
      <c r="E80" s="1"/>
      <c r="F80" s="1"/>
      <c r="G80" s="1"/>
      <c r="H80" s="1"/>
      <c r="I80" s="440"/>
      <c r="J80" s="1"/>
      <c r="K80" s="1"/>
      <c r="L80" s="1"/>
      <c r="M80" s="446"/>
      <c r="N80" s="447"/>
    </row>
    <row r="81" spans="1:14" ht="15" customHeight="1" x14ac:dyDescent="0.3">
      <c r="A81" s="605"/>
      <c r="B81" s="14" t="s">
        <v>202</v>
      </c>
      <c r="C81" s="400" t="str">
        <f ca="1">EUROCOPA!N79</f>
        <v>Portugal</v>
      </c>
      <c r="D81" s="595"/>
      <c r="E81" s="1"/>
      <c r="F81" s="1"/>
      <c r="G81" s="1"/>
      <c r="H81" s="1"/>
      <c r="I81" s="440"/>
      <c r="J81" s="1"/>
      <c r="K81" s="1"/>
      <c r="L81" s="1"/>
      <c r="M81" s="446"/>
      <c r="N81" s="447"/>
    </row>
    <row r="82" spans="1:14" ht="15" customHeight="1" x14ac:dyDescent="0.3">
      <c r="A82" s="605"/>
      <c r="B82" s="14" t="s">
        <v>202</v>
      </c>
      <c r="C82" s="400" t="str">
        <f ca="1">EUROCOPA!N80</f>
        <v>España</v>
      </c>
      <c r="D82" s="595"/>
      <c r="E82" s="1"/>
      <c r="F82" s="1"/>
      <c r="G82" s="1"/>
      <c r="H82" s="1"/>
      <c r="I82" s="440"/>
      <c r="J82" s="1"/>
      <c r="K82" s="1"/>
      <c r="L82" s="1"/>
      <c r="M82" s="446"/>
      <c r="N82" s="447"/>
    </row>
    <row r="83" spans="1:14" ht="15" customHeight="1" x14ac:dyDescent="0.3">
      <c r="A83" s="605"/>
      <c r="B83" s="14" t="s">
        <v>202</v>
      </c>
      <c r="C83" s="400" t="str">
        <f ca="1">EUROCOPA!N81</f>
        <v>Suiza</v>
      </c>
      <c r="D83" s="595"/>
      <c r="E83" s="1"/>
      <c r="F83" s="1"/>
      <c r="G83" s="1"/>
      <c r="H83" s="1"/>
      <c r="I83" s="440"/>
      <c r="J83" s="1"/>
      <c r="K83" s="1"/>
      <c r="L83" s="1"/>
      <c r="M83" s="446"/>
      <c r="N83" s="447"/>
    </row>
    <row r="84" spans="1:14" ht="15" customHeight="1" x14ac:dyDescent="0.3">
      <c r="A84" s="605"/>
      <c r="B84" s="14" t="s">
        <v>202</v>
      </c>
      <c r="C84" s="400" t="str">
        <f ca="1">EUROCOPA!N82</f>
        <v>Alemania</v>
      </c>
      <c r="D84" s="595"/>
      <c r="E84" s="1"/>
      <c r="F84" s="1"/>
      <c r="G84" s="1"/>
      <c r="H84" s="1"/>
      <c r="I84" s="440"/>
      <c r="J84" s="1"/>
      <c r="K84" s="1"/>
      <c r="L84" s="1"/>
      <c r="M84" s="446"/>
      <c r="N84" s="447"/>
    </row>
    <row r="85" spans="1:14" ht="15" customHeight="1" x14ac:dyDescent="0.3">
      <c r="A85" s="605"/>
      <c r="B85" s="14" t="s">
        <v>202</v>
      </c>
      <c r="C85" s="400" t="str">
        <f ca="1">EUROCOPA!N83</f>
        <v>Ucrania</v>
      </c>
      <c r="D85" s="595"/>
      <c r="E85" s="1"/>
      <c r="F85" s="1"/>
      <c r="G85" s="1"/>
      <c r="H85" s="1"/>
      <c r="I85" s="448"/>
      <c r="J85" s="1"/>
      <c r="K85" s="1"/>
      <c r="L85" s="1"/>
      <c r="M85" s="446"/>
      <c r="N85" s="447"/>
    </row>
    <row r="86" spans="1:14" ht="20.100000000000001" customHeight="1" x14ac:dyDescent="0.3">
      <c r="A86" s="425"/>
      <c r="B86" s="9"/>
      <c r="C86" s="400"/>
      <c r="D86" s="1"/>
      <c r="E86" s="578" t="s">
        <v>850</v>
      </c>
      <c r="F86" s="579"/>
      <c r="G86" s="579"/>
      <c r="H86" s="579"/>
      <c r="I86" s="579"/>
      <c r="J86" s="579"/>
      <c r="K86" s="579"/>
      <c r="L86" s="580"/>
      <c r="M86" s="430"/>
      <c r="N86" s="447"/>
    </row>
    <row r="87" spans="1:14" ht="23.1" customHeight="1" x14ac:dyDescent="0.35">
      <c r="A87" s="425"/>
      <c r="B87" s="15" t="s">
        <v>203</v>
      </c>
      <c r="C87" s="400"/>
      <c r="D87" s="1"/>
      <c r="E87" s="581" t="s">
        <v>859</v>
      </c>
      <c r="F87" s="582"/>
      <c r="G87" s="582"/>
      <c r="H87" s="582"/>
      <c r="I87" s="582"/>
      <c r="J87" s="582"/>
      <c r="K87" s="582"/>
      <c r="L87" s="583"/>
      <c r="M87" s="428"/>
      <c r="N87" s="447"/>
    </row>
    <row r="88" spans="1:14" ht="15" customHeight="1" x14ac:dyDescent="0.3">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2|0-1</v>
      </c>
      <c r="D88" s="590" t="s">
        <v>167</v>
      </c>
      <c r="E88" s="584" t="s">
        <v>851</v>
      </c>
      <c r="F88" s="585"/>
      <c r="G88" s="585"/>
      <c r="H88" s="585"/>
      <c r="I88" s="429"/>
      <c r="J88" s="1"/>
      <c r="K88" s="1"/>
      <c r="L88" s="1"/>
      <c r="M88" s="428"/>
      <c r="N88" s="447"/>
    </row>
    <row r="89" spans="1:14" ht="15" customHeight="1" x14ac:dyDescent="0.3">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1|1-0</v>
      </c>
      <c r="D89" s="590"/>
      <c r="E89" s="586"/>
      <c r="F89" s="587"/>
      <c r="G89" s="587"/>
      <c r="H89" s="587"/>
      <c r="I89" s="429"/>
      <c r="J89" s="1"/>
      <c r="K89" s="1"/>
      <c r="L89" s="1"/>
      <c r="M89" s="428"/>
      <c r="N89" s="447"/>
    </row>
    <row r="90" spans="1:14" ht="15" customHeight="1" x14ac:dyDescent="0.3">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1|2-1</v>
      </c>
      <c r="D90" s="590"/>
      <c r="E90" s="586"/>
      <c r="F90" s="587"/>
      <c r="G90" s="587"/>
      <c r="H90" s="587"/>
      <c r="I90" s="429"/>
      <c r="J90" s="1"/>
      <c r="K90" s="1"/>
      <c r="L90" s="1"/>
      <c r="M90" s="428"/>
      <c r="N90" s="447"/>
    </row>
    <row r="91" spans="1:14" ht="15" customHeight="1" x14ac:dyDescent="0.3">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X|1-1</v>
      </c>
      <c r="D91" s="590"/>
      <c r="E91" s="586"/>
      <c r="F91" s="587"/>
      <c r="G91" s="587"/>
      <c r="H91" s="587"/>
      <c r="I91" s="429"/>
      <c r="J91" s="1"/>
      <c r="K91" s="1"/>
      <c r="L91" s="1"/>
      <c r="M91" s="428"/>
      <c r="N91" s="447"/>
    </row>
    <row r="92" spans="1:14" ht="15" customHeight="1" x14ac:dyDescent="0.3">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X|2-2</v>
      </c>
      <c r="D92" s="590"/>
      <c r="E92" s="1"/>
      <c r="F92" s="1"/>
      <c r="G92" s="1"/>
      <c r="H92" s="1"/>
      <c r="I92" s="429"/>
      <c r="J92" s="1"/>
      <c r="K92" s="1"/>
      <c r="L92" s="1"/>
      <c r="M92" s="428"/>
      <c r="N92" s="447"/>
    </row>
    <row r="93" spans="1:14" ht="15" customHeight="1" x14ac:dyDescent="0.3">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1|2-0</v>
      </c>
      <c r="D93" s="590"/>
      <c r="E93" s="1"/>
      <c r="F93" s="1"/>
      <c r="G93" s="1"/>
      <c r="H93" s="1"/>
      <c r="I93" s="429"/>
      <c r="J93" s="1"/>
      <c r="K93" s="1"/>
      <c r="L93" s="1"/>
      <c r="M93" s="428"/>
      <c r="N93" s="447"/>
    </row>
    <row r="94" spans="1:14" ht="15" customHeight="1" x14ac:dyDescent="0.3">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1|1-0</v>
      </c>
      <c r="D94" s="590"/>
      <c r="E94" s="1"/>
      <c r="F94" s="1"/>
      <c r="G94" s="1"/>
      <c r="H94" s="1"/>
      <c r="I94" s="429"/>
      <c r="J94" s="1"/>
      <c r="K94" s="1"/>
      <c r="L94" s="1"/>
      <c r="M94" s="428"/>
      <c r="N94" s="447"/>
    </row>
    <row r="95" spans="1:14" ht="15" customHeight="1" x14ac:dyDescent="0.3">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2|0-1</v>
      </c>
      <c r="D95" s="590"/>
      <c r="E95" s="1"/>
      <c r="F95" s="1"/>
      <c r="G95" s="1"/>
      <c r="H95" s="1"/>
      <c r="I95" s="429"/>
      <c r="J95" s="1"/>
      <c r="K95" s="1"/>
      <c r="L95" s="1"/>
      <c r="M95" s="428"/>
      <c r="N95" s="447"/>
    </row>
    <row r="96" spans="1:14" ht="15" customHeight="1" x14ac:dyDescent="0.3">
      <c r="A96" s="425"/>
      <c r="B96" s="9"/>
      <c r="C96" s="400"/>
      <c r="D96" s="590"/>
      <c r="E96" s="1"/>
      <c r="F96" s="1"/>
      <c r="G96" s="1"/>
      <c r="H96" s="1"/>
      <c r="I96" s="429"/>
      <c r="J96" s="1"/>
      <c r="K96" s="1"/>
      <c r="L96" s="1"/>
      <c r="M96" s="428"/>
      <c r="N96" s="447"/>
    </row>
    <row r="97" spans="1:14" ht="18.899999999999999" customHeight="1" x14ac:dyDescent="0.35">
      <c r="A97" s="424"/>
      <c r="B97" s="15" t="s">
        <v>110</v>
      </c>
      <c r="C97" s="18"/>
      <c r="D97" s="590"/>
      <c r="E97" s="1"/>
      <c r="F97" s="1"/>
      <c r="G97" s="1"/>
      <c r="H97" s="1"/>
      <c r="I97" s="429"/>
      <c r="J97" s="1"/>
      <c r="K97" s="1"/>
      <c r="L97" s="1"/>
      <c r="M97" s="428"/>
      <c r="N97" s="447"/>
    </row>
    <row r="98" spans="1:14" ht="15" customHeight="1" x14ac:dyDescent="0.3">
      <c r="A98" s="605" t="s">
        <v>83</v>
      </c>
      <c r="B98" s="14" t="s">
        <v>111</v>
      </c>
      <c r="C98" s="18" t="str">
        <f ca="1">EUROCOPA!I87</f>
        <v>Francia</v>
      </c>
      <c r="D98" s="590"/>
      <c r="E98" s="1"/>
      <c r="F98" s="1"/>
      <c r="G98" s="1"/>
      <c r="H98" s="1"/>
      <c r="I98" s="429"/>
      <c r="J98" s="1"/>
      <c r="K98" s="1"/>
      <c r="L98" s="1"/>
      <c r="M98" s="428"/>
      <c r="N98" s="447"/>
    </row>
    <row r="99" spans="1:14" ht="15" customHeight="1" x14ac:dyDescent="0.3">
      <c r="A99" s="605"/>
      <c r="B99" s="14" t="s">
        <v>111</v>
      </c>
      <c r="C99" s="18" t="str">
        <f ca="1">EUROCOPA!I88</f>
        <v>Bélgica</v>
      </c>
      <c r="D99" s="590"/>
      <c r="E99" s="1"/>
      <c r="F99" s="1"/>
      <c r="G99" s="1"/>
      <c r="H99" s="1"/>
      <c r="I99" s="429"/>
      <c r="J99" s="1"/>
      <c r="K99" s="1"/>
      <c r="L99" s="1"/>
      <c r="M99" s="428"/>
      <c r="N99" s="447"/>
    </row>
    <row r="100" spans="1:14" ht="15" customHeight="1" x14ac:dyDescent="0.3">
      <c r="A100" s="605"/>
      <c r="B100" s="14" t="s">
        <v>111</v>
      </c>
      <c r="C100" s="18" t="str">
        <f ca="1">EUROCOPA!I89</f>
        <v>Países Bajos</v>
      </c>
      <c r="D100" s="590"/>
      <c r="E100" s="1"/>
      <c r="F100" s="1"/>
      <c r="G100" s="1"/>
      <c r="H100" s="1"/>
      <c r="I100" s="429"/>
      <c r="J100" s="1"/>
      <c r="K100" s="1"/>
      <c r="L100" s="1"/>
      <c r="M100" s="428"/>
      <c r="N100" s="447"/>
    </row>
    <row r="101" spans="1:14" ht="15" customHeight="1" x14ac:dyDescent="0.3">
      <c r="A101" s="605"/>
      <c r="B101" s="14" t="s">
        <v>111</v>
      </c>
      <c r="C101" s="18" t="str">
        <f ca="1">EUROCOPA!I90</f>
        <v>Ucrania</v>
      </c>
      <c r="D101" s="590"/>
      <c r="E101" s="1"/>
      <c r="F101" s="1"/>
      <c r="G101" s="1"/>
      <c r="H101" s="1"/>
      <c r="I101" s="429"/>
      <c r="J101" s="1"/>
      <c r="K101" s="1"/>
      <c r="L101" s="1"/>
      <c r="M101" s="428"/>
      <c r="N101" s="447"/>
    </row>
    <row r="102" spans="1:14" ht="15" customHeight="1" x14ac:dyDescent="0.3">
      <c r="A102" s="605"/>
      <c r="B102" s="14" t="s">
        <v>111</v>
      </c>
      <c r="C102" s="18" t="str">
        <f ca="1">EUROCOPA!N87</f>
        <v>Croacia</v>
      </c>
      <c r="D102" s="590"/>
      <c r="E102" s="1"/>
      <c r="F102" s="1"/>
      <c r="G102" s="1"/>
      <c r="H102" s="1"/>
      <c r="I102" s="429"/>
      <c r="J102" s="1"/>
      <c r="K102" s="1"/>
      <c r="L102" s="1"/>
      <c r="M102" s="428"/>
      <c r="N102" s="447"/>
    </row>
    <row r="103" spans="1:14" ht="15" customHeight="1" x14ac:dyDescent="0.3">
      <c r="A103" s="605"/>
      <c r="B103" s="14" t="s">
        <v>111</v>
      </c>
      <c r="C103" s="18" t="str">
        <f ca="1">EUROCOPA!N88</f>
        <v>Italia</v>
      </c>
      <c r="D103" s="590"/>
      <c r="E103" s="1"/>
      <c r="F103" s="1"/>
      <c r="G103" s="1"/>
      <c r="H103" s="1"/>
      <c r="I103" s="429"/>
      <c r="J103" s="1"/>
      <c r="K103" s="1"/>
      <c r="L103" s="1"/>
      <c r="M103" s="428"/>
      <c r="N103" s="447"/>
    </row>
    <row r="104" spans="1:14" ht="15" customHeight="1" x14ac:dyDescent="0.3">
      <c r="A104" s="605"/>
      <c r="B104" s="14" t="s">
        <v>111</v>
      </c>
      <c r="C104" s="18" t="str">
        <f ca="1">EUROCOPA!N89</f>
        <v>Dinamarca</v>
      </c>
      <c r="D104" s="590"/>
      <c r="E104" s="1"/>
      <c r="F104" s="1"/>
      <c r="G104" s="1"/>
      <c r="H104" s="1"/>
      <c r="I104" s="429"/>
      <c r="J104" s="1"/>
      <c r="K104" s="1"/>
      <c r="L104" s="1"/>
      <c r="M104" s="428"/>
      <c r="N104" s="447"/>
    </row>
    <row r="105" spans="1:14" ht="15" customHeight="1" x14ac:dyDescent="0.3">
      <c r="A105" s="605"/>
      <c r="B105" s="14" t="s">
        <v>111</v>
      </c>
      <c r="C105" s="18" t="str">
        <f ca="1">EUROCOPA!N90</f>
        <v>Inglaterra</v>
      </c>
      <c r="D105" s="59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8.899999999999999" customHeight="1" x14ac:dyDescent="0.35">
      <c r="A107" s="424"/>
      <c r="B107" s="15" t="s">
        <v>112</v>
      </c>
      <c r="C107" s="18"/>
      <c r="D107" s="1"/>
      <c r="E107" s="1"/>
      <c r="F107" s="1"/>
      <c r="G107" s="1"/>
      <c r="H107" s="1"/>
      <c r="I107" s="431"/>
      <c r="J107" s="1"/>
      <c r="K107" s="1"/>
      <c r="L107" s="1"/>
      <c r="M107" s="428"/>
      <c r="N107" s="447"/>
    </row>
    <row r="108" spans="1:14" ht="15" customHeight="1" x14ac:dyDescent="0.3">
      <c r="A108" s="605" t="s">
        <v>83</v>
      </c>
      <c r="B108" t="str">
        <f ca="1">CONCATENATE(EUROCOPA!I87,"-",EUROCOPA!N87)</f>
        <v>Francia-Croacia</v>
      </c>
      <c r="C108" s="20" t="str">
        <f ca="1">CONCATENATE(EUROCOPA!I87,"-",EUROCOPA!N87,"· ",IF(EUROCOPA!K87&gt;EUROCOPA!L87,1,IF(EUROCOPA!K87&lt;EUROCOPA!L87,2,IF(AND(EUROCOPA!K87=EUROCOPA!L87,EUROCOPA!K87&lt;&gt;"",EUROCOPA!L87&lt;&gt;""),"X",0))),"|",EUROCOPA!K87,"-",EUROCOPA!L87)</f>
        <v>Francia-Croacia· 0|-</v>
      </c>
      <c r="D108" s="590" t="s">
        <v>83</v>
      </c>
      <c r="E108" s="586" t="s">
        <v>852</v>
      </c>
      <c r="F108" s="587"/>
      <c r="G108" s="587"/>
      <c r="H108" s="587"/>
      <c r="I108" s="429"/>
      <c r="J108" s="1"/>
      <c r="K108" s="1"/>
      <c r="L108" s="1"/>
      <c r="M108" s="428"/>
      <c r="N108" s="447"/>
    </row>
    <row r="109" spans="1:14" ht="15" customHeight="1" x14ac:dyDescent="0.3">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90"/>
      <c r="E109" s="586"/>
      <c r="F109" s="587"/>
      <c r="G109" s="587"/>
      <c r="H109" s="587"/>
      <c r="I109" s="429"/>
      <c r="J109" s="1"/>
      <c r="K109" s="1"/>
      <c r="L109" s="1"/>
      <c r="M109" s="428"/>
      <c r="N109" s="447"/>
    </row>
    <row r="110" spans="1:14" ht="15" customHeight="1" x14ac:dyDescent="0.3">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3">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0|-</v>
      </c>
      <c r="D111" s="590"/>
      <c r="E111" s="586"/>
      <c r="F111" s="587"/>
      <c r="G111" s="587"/>
      <c r="H111" s="587"/>
      <c r="I111" s="429"/>
      <c r="J111" s="1"/>
      <c r="K111" s="1"/>
      <c r="L111" s="1"/>
      <c r="M111" s="428"/>
      <c r="N111" s="447"/>
    </row>
    <row r="112" spans="1:14" x14ac:dyDescent="0.3">
      <c r="A112" s="424"/>
      <c r="C112" s="18"/>
      <c r="D112" s="590"/>
      <c r="E112" s="1"/>
      <c r="F112" s="1"/>
      <c r="G112" s="1"/>
      <c r="H112" s="1"/>
      <c r="I112" s="429"/>
      <c r="J112" s="1"/>
      <c r="K112" s="1"/>
      <c r="L112" s="1"/>
      <c r="M112" s="428"/>
      <c r="N112" s="447"/>
    </row>
    <row r="113" spans="1:14" ht="18" x14ac:dyDescent="0.35">
      <c r="A113" s="424"/>
      <c r="B113" s="15" t="s">
        <v>113</v>
      </c>
      <c r="C113" s="18"/>
      <c r="D113" s="590"/>
      <c r="E113" s="1"/>
      <c r="F113" s="1"/>
      <c r="G113" s="1"/>
      <c r="H113" s="1"/>
      <c r="I113" s="429"/>
      <c r="J113" s="1"/>
      <c r="K113" s="1"/>
      <c r="L113" s="1"/>
      <c r="M113" s="428"/>
      <c r="N113" s="447"/>
    </row>
    <row r="114" spans="1:14" x14ac:dyDescent="0.3">
      <c r="A114" s="605" t="s">
        <v>84</v>
      </c>
      <c r="B114" s="14" t="s">
        <v>114</v>
      </c>
      <c r="C114" s="18" t="str">
        <f>EUROCOPA!I93</f>
        <v>W46</v>
      </c>
      <c r="D114" s="590"/>
      <c r="E114" s="1"/>
      <c r="F114" s="1"/>
      <c r="G114" s="1"/>
      <c r="H114" s="1"/>
      <c r="I114" s="429"/>
      <c r="J114" s="1"/>
      <c r="K114" s="1"/>
      <c r="L114" s="1"/>
      <c r="M114" s="428"/>
      <c r="N114" s="447"/>
    </row>
    <row r="115" spans="1:14" x14ac:dyDescent="0.3">
      <c r="A115" s="609"/>
      <c r="B115" s="14" t="s">
        <v>114</v>
      </c>
      <c r="C115" s="18" t="str">
        <f>EUROCOPA!I94</f>
        <v>W48</v>
      </c>
      <c r="D115" s="590"/>
      <c r="E115" s="1"/>
      <c r="F115" s="1"/>
      <c r="G115" s="1"/>
      <c r="H115" s="1"/>
      <c r="I115" s="429"/>
      <c r="J115" s="1"/>
      <c r="K115" s="1"/>
      <c r="L115" s="1"/>
      <c r="M115" s="428"/>
      <c r="N115" s="447"/>
    </row>
    <row r="116" spans="1:14" x14ac:dyDescent="0.3">
      <c r="A116" s="609"/>
      <c r="B116" s="14" t="s">
        <v>114</v>
      </c>
      <c r="C116" s="18" t="str">
        <f>EUROCOPA!N93</f>
        <v>W45</v>
      </c>
      <c r="D116" s="590"/>
      <c r="E116" s="1"/>
      <c r="F116" s="1"/>
      <c r="G116" s="1"/>
      <c r="H116" s="1"/>
      <c r="I116" s="429"/>
      <c r="J116" s="1"/>
      <c r="K116" s="1"/>
      <c r="L116" s="1"/>
      <c r="M116" s="428"/>
      <c r="N116" s="447"/>
    </row>
    <row r="117" spans="1:14" x14ac:dyDescent="0.3">
      <c r="A117" s="609"/>
      <c r="B117" s="14" t="s">
        <v>114</v>
      </c>
      <c r="C117" s="18" t="str">
        <f>EUROCOPA!N94</f>
        <v>W47</v>
      </c>
      <c r="D117" s="59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8.899999999999999" customHeight="1" x14ac:dyDescent="0.35">
      <c r="A119" s="424"/>
      <c r="B119" s="15" t="s">
        <v>115</v>
      </c>
      <c r="C119" s="18"/>
      <c r="D119" s="1"/>
      <c r="E119" s="1"/>
      <c r="F119" s="1"/>
      <c r="G119" s="1"/>
      <c r="H119" s="1"/>
      <c r="I119" s="431"/>
      <c r="J119" s="1"/>
      <c r="K119" s="1"/>
      <c r="L119" s="1"/>
      <c r="M119" s="428"/>
      <c r="N119" s="447"/>
    </row>
    <row r="120" spans="1:14" ht="15" customHeight="1" x14ac:dyDescent="0.3">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3">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3">
      <c r="A122" s="424"/>
      <c r="C122" s="18"/>
      <c r="D122" s="590"/>
      <c r="E122" s="586"/>
      <c r="F122" s="587"/>
      <c r="G122" s="587"/>
      <c r="H122" s="587"/>
      <c r="I122" s="429"/>
      <c r="J122" s="1"/>
      <c r="K122" s="1"/>
      <c r="L122" s="1"/>
      <c r="M122" s="428"/>
      <c r="N122" s="447"/>
    </row>
    <row r="123" spans="1:14" ht="18.899999999999999" customHeight="1" x14ac:dyDescent="0.35">
      <c r="A123" s="424"/>
      <c r="B123" s="15" t="s">
        <v>116</v>
      </c>
      <c r="C123" s="18"/>
      <c r="D123" s="590"/>
      <c r="E123" s="586"/>
      <c r="F123" s="587"/>
      <c r="G123" s="587"/>
      <c r="H123" s="587"/>
      <c r="I123" s="429"/>
      <c r="J123" s="1"/>
      <c r="K123" s="1"/>
      <c r="L123" s="1"/>
      <c r="M123" s="428"/>
      <c r="N123" s="447"/>
    </row>
    <row r="124" spans="1:14" ht="21.9" customHeight="1" x14ac:dyDescent="0.3">
      <c r="A124" s="599" t="s">
        <v>4</v>
      </c>
      <c r="B124" s="14" t="s">
        <v>117</v>
      </c>
      <c r="C124" s="400" t="str">
        <f>EUROCOPA!I97</f>
        <v>W49</v>
      </c>
      <c r="D124" s="590"/>
      <c r="E124" s="1"/>
      <c r="F124" s="1"/>
      <c r="G124" s="1"/>
      <c r="H124" s="1"/>
      <c r="I124" s="429"/>
      <c r="J124" s="1"/>
      <c r="K124" s="1"/>
      <c r="L124" s="1"/>
      <c r="M124" s="428"/>
      <c r="N124" s="447"/>
    </row>
    <row r="125" spans="1:14" ht="15" customHeight="1" x14ac:dyDescent="0.3">
      <c r="A125" s="599"/>
      <c r="B125" s="14" t="s">
        <v>117</v>
      </c>
      <c r="C125" s="400" t="str">
        <f>EUROCOPA!N97</f>
        <v>W50</v>
      </c>
      <c r="D125" s="59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3">
      <c r="A129" s="424"/>
      <c r="B129" s="485"/>
      <c r="C129" s="482"/>
      <c r="D129" s="592"/>
      <c r="E129" s="586"/>
      <c r="F129" s="587"/>
      <c r="G129" s="587"/>
      <c r="H129" s="587"/>
      <c r="I129" s="440"/>
      <c r="J129" s="1"/>
      <c r="K129" s="1"/>
      <c r="L129" s="1"/>
      <c r="M129" s="428"/>
      <c r="N129" s="447"/>
    </row>
    <row r="130" spans="1:14" ht="18.899999999999999" customHeight="1" x14ac:dyDescent="0.35">
      <c r="A130" s="424"/>
      <c r="B130" s="484" t="s">
        <v>39</v>
      </c>
      <c r="C130" s="482"/>
      <c r="D130" s="592"/>
      <c r="E130" s="586"/>
      <c r="F130" s="587"/>
      <c r="G130" s="587"/>
      <c r="H130" s="587"/>
      <c r="I130" s="440"/>
      <c r="J130" s="1"/>
      <c r="K130" s="1"/>
      <c r="L130" s="1"/>
      <c r="M130" s="428"/>
      <c r="N130" s="447"/>
    </row>
    <row r="131" spans="1:14" ht="18.899999999999999" customHeight="1" x14ac:dyDescent="0.3">
      <c r="A131" s="427"/>
      <c r="B131" s="485" t="str">
        <f>EUROCOPA!E100</f>
        <v>Campeón</v>
      </c>
      <c r="C131" s="482" t="str">
        <f>EUROCOPA!I100</f>
        <v>WF</v>
      </c>
      <c r="D131" s="592"/>
      <c r="E131" s="586"/>
      <c r="F131" s="587"/>
      <c r="G131" s="587"/>
      <c r="H131" s="587"/>
      <c r="I131" s="440"/>
      <c r="J131" s="1"/>
      <c r="K131" s="1"/>
      <c r="L131" s="433"/>
      <c r="M131" s="444"/>
      <c r="N131" s="447"/>
    </row>
    <row r="132" spans="1:14" ht="15.9" customHeight="1" x14ac:dyDescent="0.3">
      <c r="A132" s="221"/>
      <c r="B132" s="485" t="str">
        <f>EUROCOPA!E101</f>
        <v>Subcampeón</v>
      </c>
      <c r="C132" s="482" t="str">
        <f>EUROCOPA!I101</f>
        <v>LF</v>
      </c>
      <c r="D132" s="593"/>
      <c r="E132" s="432"/>
      <c r="F132" s="432"/>
      <c r="G132" s="432"/>
      <c r="H132" s="436"/>
      <c r="I132" s="435"/>
      <c r="J132" s="442"/>
      <c r="K132" s="441"/>
      <c r="L132" s="441"/>
      <c r="M132" s="445"/>
      <c r="N132" s="447"/>
    </row>
    <row r="133" spans="1:14" ht="18.899999999999999" customHeight="1" x14ac:dyDescent="0.3">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 x14ac:dyDescent="0.3">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 x14ac:dyDescent="0.3">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8671875" defaultRowHeight="14.4" x14ac:dyDescent="0.3"/>
  <cols>
    <col min="1" max="1" width="13.109375" style="458" bestFit="1" customWidth="1"/>
    <col min="2" max="2" width="10.88671875" style="458"/>
    <col min="3" max="3" width="12.44140625" style="458" customWidth="1"/>
    <col min="4" max="16384" width="10.886718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4140625" defaultRowHeight="15" customHeight="1" x14ac:dyDescent="0.3"/>
  <cols>
    <col min="1" max="1" width="6.88671875" style="457" bestFit="1" customWidth="1"/>
    <col min="2" max="2" width="16.88671875" style="457" customWidth="1"/>
    <col min="3" max="3" width="11.44140625" style="457" customWidth="1"/>
    <col min="4" max="4" width="8.886718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8671875" defaultRowHeight="14.4" x14ac:dyDescent="0.3"/>
  <cols>
    <col min="1" max="1" width="6" style="405" customWidth="1"/>
    <col min="2" max="2" width="7.44140625" style="405" customWidth="1"/>
    <col min="3" max="6" width="10.88671875" style="405"/>
    <col min="7" max="7" width="39.6640625" style="405" customWidth="1"/>
    <col min="8" max="16384" width="10.886718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PRODUCCION</cp:lastModifiedBy>
  <cp:lastPrinted>2018-12-06T18:06:35Z</cp:lastPrinted>
  <dcterms:created xsi:type="dcterms:W3CDTF">2015-10-31T09:41:54Z</dcterms:created>
  <dcterms:modified xsi:type="dcterms:W3CDTF">2021-06-26T06:19:11Z</dcterms:modified>
</cp:coreProperties>
</file>