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xWindow="-105" yWindow="-105" windowWidth="23250" windowHeight="12570" firstSheet="2" activeTab="2"/>
  </bookViews>
  <sheets>
    <sheet name="Brief" sheetId="10" state="hidden" r:id="rId1"/>
    <sheet name="Summary" sheetId="9" state="hidden" r:id="rId2"/>
    <sheet name="Sheet1" sheetId="5" r:id="rId3"/>
    <sheet name="Fees" sheetId="18" r:id="rId4"/>
    <sheet name="Quartile Views" sheetId="11" r:id="rId5"/>
    <sheet name="Sheet2" sheetId="17" state="hidden" r:id="rId6"/>
    <sheet name="Gender" sheetId="15" r:id="rId7"/>
    <sheet name="Sheet5" sheetId="16" r:id="rId8"/>
    <sheet name="Age" sheetId="14" r:id="rId9"/>
    <sheet name="Verification" sheetId="12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</externalReferences>
  <definedNames>
    <definedName name="\A" localSheetId="8">'[1]00 LTD 1Q'!#REF!</definedName>
    <definedName name="\A" localSheetId="6">'[1]00 LTD 1Q'!#REF!</definedName>
    <definedName name="\A" localSheetId="4">'[1]00 LTD 1Q'!#REF!</definedName>
    <definedName name="\A" localSheetId="9">'[1]00 LTD 1Q'!#REF!</definedName>
    <definedName name="\A">'[1]00 LTD 1Q'!#REF!</definedName>
    <definedName name="\a1" localSheetId="8">'[1]00 LTD 1Q'!#REF!</definedName>
    <definedName name="\a1" localSheetId="6">'[1]00 LTD 1Q'!#REF!</definedName>
    <definedName name="\a1" localSheetId="4">'[1]00 LTD 1Q'!#REF!</definedName>
    <definedName name="\a1" localSheetId="9">'[1]00 LTD 1Q'!#REF!</definedName>
    <definedName name="\a1">'[1]00 LTD 1Q'!#REF!</definedName>
    <definedName name="\P" localSheetId="9">'[1]00 LTD 1Q'!#REF!</definedName>
    <definedName name="\P">'[1]00 LTD 1Q'!#REF!</definedName>
    <definedName name="\S" localSheetId="9">'[1]00 LTD 1Q'!#REF!</definedName>
    <definedName name="\S">'[1]00 LTD 1Q'!#REF!</definedName>
    <definedName name="_" localSheetId="8">#REF!</definedName>
    <definedName name="_" localSheetId="3">#REF!</definedName>
    <definedName name="_" localSheetId="6">#REF!</definedName>
    <definedName name="_" localSheetId="4">#REF!</definedName>
    <definedName name="_" localSheetId="9">#REF!</definedName>
    <definedName name="_">#REF!</definedName>
    <definedName name="_____________________________aug2" localSheetId="8">'[2]Monthly Breakdown'!#REF!</definedName>
    <definedName name="_____________________________aug2" localSheetId="3">'[3]Monthly Breakdown'!#REF!</definedName>
    <definedName name="_____________________________aug2" localSheetId="6">'[2]Monthly Breakdown'!#REF!</definedName>
    <definedName name="_____________________________aug2" localSheetId="4">'[2]Monthly Breakdown'!#REF!</definedName>
    <definedName name="_____________________________aug2" localSheetId="9">'[2]Monthly Breakdown'!#REF!</definedName>
    <definedName name="_____________________________aug2">'[2]Monthly Breakdown'!#REF!</definedName>
    <definedName name="____________________________aug2" localSheetId="8">'[2]Monthly Breakdown'!#REF!</definedName>
    <definedName name="____________________________aug2" localSheetId="3">'[3]Monthly Breakdown'!#REF!</definedName>
    <definedName name="____________________________aug2" localSheetId="6">'[2]Monthly Breakdown'!#REF!</definedName>
    <definedName name="____________________________aug2" localSheetId="4">'[2]Monthly Breakdown'!#REF!</definedName>
    <definedName name="____________________________aug2" localSheetId="9">'[2]Monthly Breakdown'!#REF!</definedName>
    <definedName name="____________________________aug2">'[2]Monthly Breakdown'!#REF!</definedName>
    <definedName name="___________________________aug2" localSheetId="3">'[3]Monthly Breakdown'!#REF!</definedName>
    <definedName name="___________________________aug2" localSheetId="9">'[2]Monthly Breakdown'!#REF!</definedName>
    <definedName name="___________________________aug2">'[2]Monthly Breakdown'!#REF!</definedName>
    <definedName name="__________________________aug2" localSheetId="3">'[3]Monthly Breakdown'!#REF!</definedName>
    <definedName name="__________________________aug2" localSheetId="9">'[2]Monthly Breakdown'!#REF!</definedName>
    <definedName name="__________________________aug2">'[2]Monthly Breakdown'!#REF!</definedName>
    <definedName name="_________________________aug2" localSheetId="3">'[3]Monthly Breakdown'!#REF!</definedName>
    <definedName name="_________________________aug2" localSheetId="9">'[2]Monthly Breakdown'!#REF!</definedName>
    <definedName name="_________________________aug2">'[2]Monthly Breakdown'!#REF!</definedName>
    <definedName name="________________________aug2" localSheetId="3">'[3]Monthly Breakdown'!#REF!</definedName>
    <definedName name="________________________aug2" localSheetId="9">'[2]Monthly Breakdown'!#REF!</definedName>
    <definedName name="________________________aug2">'[2]Monthly Breakdown'!#REF!</definedName>
    <definedName name="_______________________aug2" localSheetId="3">'[3]Monthly Breakdown'!#REF!</definedName>
    <definedName name="_______________________aug2" localSheetId="9">'[2]Monthly Breakdown'!#REF!</definedName>
    <definedName name="_______________________aug2">'[2]Monthly Breakdown'!#REF!</definedName>
    <definedName name="______________________aug2" localSheetId="3">'[3]Monthly Breakdown'!#REF!</definedName>
    <definedName name="______________________aug2" localSheetId="9">'[2]Monthly Breakdown'!#REF!</definedName>
    <definedName name="______________________aug2">'[2]Monthly Breakdown'!#REF!</definedName>
    <definedName name="_____________________aug2" localSheetId="3">'[3]Monthly Breakdown'!#REF!</definedName>
    <definedName name="_____________________aug2" localSheetId="9">'[2]Monthly Breakdown'!#REF!</definedName>
    <definedName name="_____________________aug2">'[2]Monthly Breakdown'!#REF!</definedName>
    <definedName name="____________________aug2" localSheetId="3">'[3]Monthly Breakdown'!#REF!</definedName>
    <definedName name="____________________aug2" localSheetId="9">'[2]Monthly Breakdown'!#REF!</definedName>
    <definedName name="____________________aug2">'[2]Monthly Breakdown'!#REF!</definedName>
    <definedName name="___________________aug2" localSheetId="3">'[3]Monthly Breakdown'!#REF!</definedName>
    <definedName name="___________________aug2" localSheetId="9">'[2]Monthly Breakdown'!#REF!</definedName>
    <definedName name="___________________aug2">'[2]Monthly Breakdown'!#REF!</definedName>
    <definedName name="___________________Row1">[4]MediaMetrix!$A$8</definedName>
    <definedName name="___________________row2" localSheetId="3">[5]MediaMetrix!$A$8</definedName>
    <definedName name="___________________row2" localSheetId="9">[6]MediaMetrix!$A$8</definedName>
    <definedName name="___________________row2">[6]MediaMetrix!$A$8</definedName>
    <definedName name="___________________TOT1" localSheetId="3">[7]Sheet3!#REF!</definedName>
    <definedName name="___________________TOT1" localSheetId="9">[8]Sheet3!#REF!</definedName>
    <definedName name="___________________TOT1">[8]Sheet3!#REF!</definedName>
    <definedName name="___________________TOT2" localSheetId="3">[7]Sheet3!#REF!</definedName>
    <definedName name="___________________TOT2" localSheetId="9">[8]Sheet3!#REF!</definedName>
    <definedName name="___________________TOT2">[8]Sheet3!#REF!</definedName>
    <definedName name="___________________TOT3" localSheetId="3">[7]Sheet3!#REF!</definedName>
    <definedName name="___________________TOT3" localSheetId="9">[8]Sheet3!#REF!</definedName>
    <definedName name="___________________TOT3">[8]Sheet3!#REF!</definedName>
    <definedName name="___________________TOT4" localSheetId="3">[7]Sheet3!#REF!</definedName>
    <definedName name="___________________TOT4" localSheetId="9">[8]Sheet3!#REF!</definedName>
    <definedName name="___________________TOT4">[8]Sheet3!#REF!</definedName>
    <definedName name="__________________aug2" localSheetId="3">'[3]Monthly Breakdown'!#REF!</definedName>
    <definedName name="__________________aug2" localSheetId="9">'[2]Monthly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3">[7]Sheet3!#REF!</definedName>
    <definedName name="__________________TOT1" localSheetId="9">[8]Sheet3!#REF!</definedName>
    <definedName name="__________________TOT1">[8]Sheet3!#REF!</definedName>
    <definedName name="__________________TOT2" localSheetId="3">[7]Sheet3!#REF!</definedName>
    <definedName name="__________________TOT2" localSheetId="9">[8]Sheet3!#REF!</definedName>
    <definedName name="__________________TOT2">[8]Sheet3!#REF!</definedName>
    <definedName name="__________________TOT3" localSheetId="3">[7]Sheet3!#REF!</definedName>
    <definedName name="__________________TOT3" localSheetId="9">[8]Sheet3!#REF!</definedName>
    <definedName name="__________________TOT3">[8]Sheet3!#REF!</definedName>
    <definedName name="__________________TOT4" localSheetId="3">[7]Sheet3!#REF!</definedName>
    <definedName name="__________________TOT4" localSheetId="9">[8]Sheet3!#REF!</definedName>
    <definedName name="__________________TOT4">[8]Sheet3!#REF!</definedName>
    <definedName name="_________________aug2" localSheetId="3">'[3]Monthly Breakdown'!#REF!</definedName>
    <definedName name="_________________aug2" localSheetId="9">'[2]Monthly Breakdown'!#REF!</definedName>
    <definedName name="_________________aug2">'[2]Monthly Breakdown'!#REF!</definedName>
    <definedName name="_________________cat2" localSheetId="8">#REF!</definedName>
    <definedName name="_________________cat2" localSheetId="6">#REF!</definedName>
    <definedName name="_________________cat2" localSheetId="4">#REF!</definedName>
    <definedName name="_________________cat2" localSheetId="9">#REF!</definedName>
    <definedName name="_________________cat2">#REF!</definedName>
    <definedName name="_________________cpc1" localSheetId="8">#REF!</definedName>
    <definedName name="_________________cpc1" localSheetId="6">#REF!</definedName>
    <definedName name="_________________cpc1" localSheetId="4">#REF!</definedName>
    <definedName name="_________________cpc1" localSheetId="9">#REF!</definedName>
    <definedName name="_________________cpc1">#REF!</definedName>
    <definedName name="_________________cpc2" localSheetId="8">#REF!</definedName>
    <definedName name="_________________cpc2" localSheetId="6">#REF!</definedName>
    <definedName name="_________________cpc2" localSheetId="4">#REF!</definedName>
    <definedName name="_________________cpc2" localSheetId="9">#REF!</definedName>
    <definedName name="_________________cpc2">#REF!</definedName>
    <definedName name="_________________gwk5" localSheetId="8">#REF!</definedName>
    <definedName name="_________________gwk5" localSheetId="6">#REF!</definedName>
    <definedName name="_________________gwk5" localSheetId="4">#REF!</definedName>
    <definedName name="_________________gwk5" localSheetId="9">#REF!</definedName>
    <definedName name="_________________gwk5">#REF!</definedName>
    <definedName name="_________________gwk55" localSheetId="8">#REF!</definedName>
    <definedName name="_________________gwk55" localSheetId="6">#REF!</definedName>
    <definedName name="_________________gwk55" localSheetId="4">#REF!</definedName>
    <definedName name="_________________gwk55" localSheetId="9">#REF!</definedName>
    <definedName name="_________________gwk55">#REF!</definedName>
    <definedName name="_________________moo2" localSheetId="8">#REF!</definedName>
    <definedName name="_________________moo2" localSheetId="6">#REF!</definedName>
    <definedName name="_________________moo2" localSheetId="4">#REF!</definedName>
    <definedName name="_________________moo2" localSheetId="9">#REF!</definedName>
    <definedName name="_________________moo2">#REF!</definedName>
    <definedName name="_________________nyu1" localSheetId="8">#REF!</definedName>
    <definedName name="_________________nyu1" localSheetId="6">#REF!</definedName>
    <definedName name="_________________nyu1" localSheetId="4">#REF!</definedName>
    <definedName name="_________________nyu1" localSheetId="9">#REF!</definedName>
    <definedName name="_________________nyu1">#REF!</definedName>
    <definedName name="_________________owk5" localSheetId="8">#REF!</definedName>
    <definedName name="_________________owk5" localSheetId="6">#REF!</definedName>
    <definedName name="_________________owk5" localSheetId="4">#REF!</definedName>
    <definedName name="_________________owk5" localSheetId="9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3">[7]Sheet3!#REF!</definedName>
    <definedName name="_________________TOT1" localSheetId="9">[8]Sheet3!#REF!</definedName>
    <definedName name="_________________TOT1">[8]Sheet3!#REF!</definedName>
    <definedName name="_________________TOT2" localSheetId="3">[7]Sheet3!#REF!</definedName>
    <definedName name="_________________TOT2" localSheetId="9">[8]Sheet3!#REF!</definedName>
    <definedName name="_________________TOT2">[8]Sheet3!#REF!</definedName>
    <definedName name="_________________TOT3" localSheetId="3">[7]Sheet3!#REF!</definedName>
    <definedName name="_________________TOT3" localSheetId="9">[8]Sheet3!#REF!</definedName>
    <definedName name="_________________TOT3">[8]Sheet3!#REF!</definedName>
    <definedName name="_________________TOT4" localSheetId="3">[7]Sheet3!#REF!</definedName>
    <definedName name="_________________TOT4" localSheetId="9">[8]Sheet3!#REF!</definedName>
    <definedName name="_________________TOT4">[8]Sheet3!#REF!</definedName>
    <definedName name="________________aug2" localSheetId="3">'[3]Monthly Breakdown'!#REF!</definedName>
    <definedName name="________________aug2" localSheetId="9">'[2]Monthly Breakdown'!#REF!</definedName>
    <definedName name="________________aug2">'[2]Monthly Breakdown'!#REF!</definedName>
    <definedName name="________________cat2" localSheetId="8">#REF!</definedName>
    <definedName name="________________cat2" localSheetId="6">#REF!</definedName>
    <definedName name="________________cat2" localSheetId="4">#REF!</definedName>
    <definedName name="________________cat2" localSheetId="9">#REF!</definedName>
    <definedName name="________________cat2">#REF!</definedName>
    <definedName name="________________cpc1" localSheetId="8">#REF!</definedName>
    <definedName name="________________cpc1" localSheetId="6">#REF!</definedName>
    <definedName name="________________cpc1" localSheetId="4">#REF!</definedName>
    <definedName name="________________cpc1" localSheetId="9">#REF!</definedName>
    <definedName name="________________cpc1">#REF!</definedName>
    <definedName name="________________cpc2" localSheetId="8">#REF!</definedName>
    <definedName name="________________cpc2" localSheetId="6">#REF!</definedName>
    <definedName name="________________cpc2" localSheetId="4">#REF!</definedName>
    <definedName name="________________cpc2" localSheetId="9">#REF!</definedName>
    <definedName name="________________cpc2">#REF!</definedName>
    <definedName name="________________gwk5" localSheetId="8">#REF!</definedName>
    <definedName name="________________gwk5" localSheetId="6">#REF!</definedName>
    <definedName name="________________gwk5" localSheetId="4">#REF!</definedName>
    <definedName name="________________gwk5" localSheetId="9">#REF!</definedName>
    <definedName name="________________gwk5">#REF!</definedName>
    <definedName name="________________gwk55" localSheetId="8">#REF!</definedName>
    <definedName name="________________gwk55" localSheetId="6">#REF!</definedName>
    <definedName name="________________gwk55" localSheetId="4">#REF!</definedName>
    <definedName name="________________gwk55" localSheetId="9">#REF!</definedName>
    <definedName name="________________gwk55">#REF!</definedName>
    <definedName name="________________moo2" localSheetId="8">#REF!</definedName>
    <definedName name="________________moo2" localSheetId="6">#REF!</definedName>
    <definedName name="________________moo2" localSheetId="4">#REF!</definedName>
    <definedName name="________________moo2" localSheetId="9">#REF!</definedName>
    <definedName name="________________moo2">#REF!</definedName>
    <definedName name="________________nyu1" localSheetId="8">#REF!</definedName>
    <definedName name="________________nyu1" localSheetId="6">#REF!</definedName>
    <definedName name="________________nyu1" localSheetId="4">#REF!</definedName>
    <definedName name="________________nyu1" localSheetId="9">#REF!</definedName>
    <definedName name="________________nyu1">#REF!</definedName>
    <definedName name="________________owk5" localSheetId="8">#REF!</definedName>
    <definedName name="________________owk5" localSheetId="6">#REF!</definedName>
    <definedName name="________________owk5" localSheetId="4">#REF!</definedName>
    <definedName name="________________owk5" localSheetId="9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3">[7]Sheet3!#REF!</definedName>
    <definedName name="________________TOT1" localSheetId="9">[8]Sheet3!#REF!</definedName>
    <definedName name="________________TOT1">[8]Sheet3!#REF!</definedName>
    <definedName name="________________TOT2" localSheetId="3">[7]Sheet3!#REF!</definedName>
    <definedName name="________________TOT2" localSheetId="9">[8]Sheet3!#REF!</definedName>
    <definedName name="________________TOT2">[8]Sheet3!#REF!</definedName>
    <definedName name="________________TOT3" localSheetId="3">[7]Sheet3!#REF!</definedName>
    <definedName name="________________TOT3" localSheetId="9">[8]Sheet3!#REF!</definedName>
    <definedName name="________________TOT3">[8]Sheet3!#REF!</definedName>
    <definedName name="________________TOT4" localSheetId="3">[7]Sheet3!#REF!</definedName>
    <definedName name="________________TOT4" localSheetId="9">[8]Sheet3!#REF!</definedName>
    <definedName name="________________TOT4">[8]Sheet3!#REF!</definedName>
    <definedName name="_______________aug2" localSheetId="3">'[3]Monthly Breakdown'!#REF!</definedName>
    <definedName name="_______________aug2" localSheetId="9">'[2]Monthly Breakdown'!#REF!</definedName>
    <definedName name="_______________aug2">'[2]Monthly Breakdown'!#REF!</definedName>
    <definedName name="_______________cat2" localSheetId="8">#REF!</definedName>
    <definedName name="_______________cat2" localSheetId="6">#REF!</definedName>
    <definedName name="_______________cat2" localSheetId="4">#REF!</definedName>
    <definedName name="_______________cat2" localSheetId="9">#REF!</definedName>
    <definedName name="_______________cat2">#REF!</definedName>
    <definedName name="_______________cpc1" localSheetId="8">#REF!</definedName>
    <definedName name="_______________cpc1" localSheetId="6">#REF!</definedName>
    <definedName name="_______________cpc1" localSheetId="4">#REF!</definedName>
    <definedName name="_______________cpc1" localSheetId="9">#REF!</definedName>
    <definedName name="_______________cpc1">#REF!</definedName>
    <definedName name="_______________cpc2" localSheetId="8">#REF!</definedName>
    <definedName name="_______________cpc2" localSheetId="6">#REF!</definedName>
    <definedName name="_______________cpc2" localSheetId="4">#REF!</definedName>
    <definedName name="_______________cpc2" localSheetId="9">#REF!</definedName>
    <definedName name="_______________cpc2">#REF!</definedName>
    <definedName name="_______________gwk5" localSheetId="8">#REF!</definedName>
    <definedName name="_______________gwk5" localSheetId="6">#REF!</definedName>
    <definedName name="_______________gwk5" localSheetId="4">#REF!</definedName>
    <definedName name="_______________gwk5" localSheetId="9">#REF!</definedName>
    <definedName name="_______________gwk5">#REF!</definedName>
    <definedName name="_______________gwk55" localSheetId="8">#REF!</definedName>
    <definedName name="_______________gwk55" localSheetId="6">#REF!</definedName>
    <definedName name="_______________gwk55" localSheetId="4">#REF!</definedName>
    <definedName name="_______________gwk55" localSheetId="9">#REF!</definedName>
    <definedName name="_______________gwk55">#REF!</definedName>
    <definedName name="_______________moo2" localSheetId="8">#REF!</definedName>
    <definedName name="_______________moo2" localSheetId="6">#REF!</definedName>
    <definedName name="_______________moo2" localSheetId="4">#REF!</definedName>
    <definedName name="_______________moo2" localSheetId="9">#REF!</definedName>
    <definedName name="_______________moo2">#REF!</definedName>
    <definedName name="_______________nyu1" localSheetId="8">#REF!</definedName>
    <definedName name="_______________nyu1" localSheetId="6">#REF!</definedName>
    <definedName name="_______________nyu1" localSheetId="4">#REF!</definedName>
    <definedName name="_______________nyu1" localSheetId="9">#REF!</definedName>
    <definedName name="_______________nyu1">#REF!</definedName>
    <definedName name="_______________owk5" localSheetId="8">#REF!</definedName>
    <definedName name="_______________owk5" localSheetId="6">#REF!</definedName>
    <definedName name="_______________owk5" localSheetId="4">#REF!</definedName>
    <definedName name="_______________owk5" localSheetId="9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3">[7]Sheet3!#REF!</definedName>
    <definedName name="_______________TOT1" localSheetId="9">[8]Sheet3!#REF!</definedName>
    <definedName name="_______________TOT1">[8]Sheet3!#REF!</definedName>
    <definedName name="_______________TOT2" localSheetId="3">[7]Sheet3!#REF!</definedName>
    <definedName name="_______________TOT2" localSheetId="9">[8]Sheet3!#REF!</definedName>
    <definedName name="_______________TOT2">[8]Sheet3!#REF!</definedName>
    <definedName name="_______________TOT3" localSheetId="3">[7]Sheet3!#REF!</definedName>
    <definedName name="_______________TOT3" localSheetId="9">[8]Sheet3!#REF!</definedName>
    <definedName name="_______________TOT3">[8]Sheet3!#REF!</definedName>
    <definedName name="_______________TOT4" localSheetId="3">[7]Sheet3!#REF!</definedName>
    <definedName name="_______________TOT4" localSheetId="9">[8]Sheet3!#REF!</definedName>
    <definedName name="_______________TOT4">[8]Sheet3!#REF!</definedName>
    <definedName name="______________aug2" localSheetId="3">'[3]Monthly Breakdown'!#REF!</definedName>
    <definedName name="______________aug2" localSheetId="9">'[2]Monthly Breakdown'!#REF!</definedName>
    <definedName name="______________aug2">'[2]Monthly Breakdown'!#REF!</definedName>
    <definedName name="______________cat2" localSheetId="8">#REF!</definedName>
    <definedName name="______________cat2" localSheetId="6">#REF!</definedName>
    <definedName name="______________cat2" localSheetId="4">#REF!</definedName>
    <definedName name="______________cat2" localSheetId="9">#REF!</definedName>
    <definedName name="______________cat2">#REF!</definedName>
    <definedName name="______________cpc1" localSheetId="8">#REF!</definedName>
    <definedName name="______________cpc1" localSheetId="6">#REF!</definedName>
    <definedName name="______________cpc1" localSheetId="4">#REF!</definedName>
    <definedName name="______________cpc1" localSheetId="9">#REF!</definedName>
    <definedName name="______________cpc1">#REF!</definedName>
    <definedName name="______________cpc2" localSheetId="8">#REF!</definedName>
    <definedName name="______________cpc2" localSheetId="6">#REF!</definedName>
    <definedName name="______________cpc2" localSheetId="4">#REF!</definedName>
    <definedName name="______________cpc2" localSheetId="9">#REF!</definedName>
    <definedName name="______________cpc2">#REF!</definedName>
    <definedName name="______________gwk5" localSheetId="8">#REF!</definedName>
    <definedName name="______________gwk5" localSheetId="6">#REF!</definedName>
    <definedName name="______________gwk5" localSheetId="4">#REF!</definedName>
    <definedName name="______________gwk5" localSheetId="9">#REF!</definedName>
    <definedName name="______________gwk5">#REF!</definedName>
    <definedName name="______________gwk55" localSheetId="8">#REF!</definedName>
    <definedName name="______________gwk55" localSheetId="6">#REF!</definedName>
    <definedName name="______________gwk55" localSheetId="4">#REF!</definedName>
    <definedName name="______________gwk55" localSheetId="9">#REF!</definedName>
    <definedName name="______________gwk55">#REF!</definedName>
    <definedName name="______________moo2" localSheetId="8">#REF!</definedName>
    <definedName name="______________moo2" localSheetId="6">#REF!</definedName>
    <definedName name="______________moo2" localSheetId="4">#REF!</definedName>
    <definedName name="______________moo2" localSheetId="9">#REF!</definedName>
    <definedName name="______________moo2">#REF!</definedName>
    <definedName name="______________nyu1" localSheetId="8">#REF!</definedName>
    <definedName name="______________nyu1" localSheetId="6">#REF!</definedName>
    <definedName name="______________nyu1" localSheetId="4">#REF!</definedName>
    <definedName name="______________nyu1" localSheetId="9">#REF!</definedName>
    <definedName name="______________nyu1">#REF!</definedName>
    <definedName name="______________owk5" localSheetId="8">#REF!</definedName>
    <definedName name="______________owk5" localSheetId="6">#REF!</definedName>
    <definedName name="______________owk5" localSheetId="4">#REF!</definedName>
    <definedName name="______________owk5" localSheetId="9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3">[7]Sheet3!#REF!</definedName>
    <definedName name="______________TOT1" localSheetId="9">[8]Sheet3!#REF!</definedName>
    <definedName name="______________TOT1">[8]Sheet3!#REF!</definedName>
    <definedName name="______________TOT2" localSheetId="3">[7]Sheet3!#REF!</definedName>
    <definedName name="______________TOT2" localSheetId="9">[8]Sheet3!#REF!</definedName>
    <definedName name="______________TOT2">[8]Sheet3!#REF!</definedName>
    <definedName name="______________TOT3" localSheetId="3">[7]Sheet3!#REF!</definedName>
    <definedName name="______________TOT3" localSheetId="9">[8]Sheet3!#REF!</definedName>
    <definedName name="______________TOT3">[8]Sheet3!#REF!</definedName>
    <definedName name="______________TOT4" localSheetId="3">[7]Sheet3!#REF!</definedName>
    <definedName name="______________TOT4" localSheetId="9">[8]Sheet3!#REF!</definedName>
    <definedName name="______________TOT4">[8]Sheet3!#REF!</definedName>
    <definedName name="_____________aug2" localSheetId="3">'[3]Monthly Breakdown'!#REF!</definedName>
    <definedName name="_____________aug2" localSheetId="9">'[2]Monthly Breakdown'!#REF!</definedName>
    <definedName name="_____________aug2">'[2]Monthly Breakdown'!#REF!</definedName>
    <definedName name="_____________cat2" localSheetId="8">#REF!</definedName>
    <definedName name="_____________cat2" localSheetId="6">#REF!</definedName>
    <definedName name="_____________cat2" localSheetId="4">#REF!</definedName>
    <definedName name="_____________cat2" localSheetId="9">#REF!</definedName>
    <definedName name="_____________cat2">#REF!</definedName>
    <definedName name="_____________cpc1" localSheetId="8">#REF!</definedName>
    <definedName name="_____________cpc1" localSheetId="6">#REF!</definedName>
    <definedName name="_____________cpc1" localSheetId="4">#REF!</definedName>
    <definedName name="_____________cpc1" localSheetId="9">#REF!</definedName>
    <definedName name="_____________cpc1">#REF!</definedName>
    <definedName name="_____________cpc2" localSheetId="8">#REF!</definedName>
    <definedName name="_____________cpc2" localSheetId="6">#REF!</definedName>
    <definedName name="_____________cpc2" localSheetId="4">#REF!</definedName>
    <definedName name="_____________cpc2" localSheetId="9">#REF!</definedName>
    <definedName name="_____________cpc2">#REF!</definedName>
    <definedName name="_____________gwk5" localSheetId="8">#REF!</definedName>
    <definedName name="_____________gwk5" localSheetId="6">#REF!</definedName>
    <definedName name="_____________gwk5" localSheetId="4">#REF!</definedName>
    <definedName name="_____________gwk5" localSheetId="9">#REF!</definedName>
    <definedName name="_____________gwk5">#REF!</definedName>
    <definedName name="_____________gwk55" localSheetId="8">#REF!</definedName>
    <definedName name="_____________gwk55" localSheetId="6">#REF!</definedName>
    <definedName name="_____________gwk55" localSheetId="4">#REF!</definedName>
    <definedName name="_____________gwk55" localSheetId="9">#REF!</definedName>
    <definedName name="_____________gwk55">#REF!</definedName>
    <definedName name="_____________moo2" localSheetId="8">#REF!</definedName>
    <definedName name="_____________moo2" localSheetId="6">#REF!</definedName>
    <definedName name="_____________moo2" localSheetId="4">#REF!</definedName>
    <definedName name="_____________moo2" localSheetId="9">#REF!</definedName>
    <definedName name="_____________moo2">#REF!</definedName>
    <definedName name="_____________nyu1" localSheetId="8">#REF!</definedName>
    <definedName name="_____________nyu1" localSheetId="6">#REF!</definedName>
    <definedName name="_____________nyu1" localSheetId="4">#REF!</definedName>
    <definedName name="_____________nyu1" localSheetId="9">#REF!</definedName>
    <definedName name="_____________nyu1">#REF!</definedName>
    <definedName name="_____________owk5" localSheetId="8">#REF!</definedName>
    <definedName name="_____________owk5" localSheetId="6">#REF!</definedName>
    <definedName name="_____________owk5" localSheetId="4">#REF!</definedName>
    <definedName name="_____________owk5" localSheetId="9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3">[7]Sheet3!#REF!</definedName>
    <definedName name="_____________TOT1" localSheetId="9">[8]Sheet3!#REF!</definedName>
    <definedName name="_____________TOT1">[8]Sheet3!#REF!</definedName>
    <definedName name="_____________TOT2" localSheetId="3">[7]Sheet3!#REF!</definedName>
    <definedName name="_____________TOT2" localSheetId="9">[8]Sheet3!#REF!</definedName>
    <definedName name="_____________TOT2">[8]Sheet3!#REF!</definedName>
    <definedName name="_____________TOT3" localSheetId="3">[7]Sheet3!#REF!</definedName>
    <definedName name="_____________TOT3" localSheetId="9">[8]Sheet3!#REF!</definedName>
    <definedName name="_____________TOT3">[8]Sheet3!#REF!</definedName>
    <definedName name="_____________TOT4" localSheetId="3">[7]Sheet3!#REF!</definedName>
    <definedName name="_____________TOT4" localSheetId="9">[8]Sheet3!#REF!</definedName>
    <definedName name="_____________TOT4">[8]Sheet3!#REF!</definedName>
    <definedName name="____________aug2" localSheetId="3">'[3]Monthly Breakdown'!#REF!</definedName>
    <definedName name="____________aug2" localSheetId="9">'[2]Monthly Breakdown'!#REF!</definedName>
    <definedName name="____________aug2">'[2]Monthly Breakdown'!#REF!</definedName>
    <definedName name="____________cat2" localSheetId="8">#REF!</definedName>
    <definedName name="____________cat2" localSheetId="6">#REF!</definedName>
    <definedName name="____________cat2" localSheetId="4">#REF!</definedName>
    <definedName name="____________cat2" localSheetId="9">#REF!</definedName>
    <definedName name="____________cat2">#REF!</definedName>
    <definedName name="____________cpc1" localSheetId="8">#REF!</definedName>
    <definedName name="____________cpc1" localSheetId="6">#REF!</definedName>
    <definedName name="____________cpc1" localSheetId="4">#REF!</definedName>
    <definedName name="____________cpc1" localSheetId="9">#REF!</definedName>
    <definedName name="____________cpc1">#REF!</definedName>
    <definedName name="____________cpc2" localSheetId="8">#REF!</definedName>
    <definedName name="____________cpc2" localSheetId="6">#REF!</definedName>
    <definedName name="____________cpc2" localSheetId="4">#REF!</definedName>
    <definedName name="____________cpc2" localSheetId="9">#REF!</definedName>
    <definedName name="____________cpc2">#REF!</definedName>
    <definedName name="____________gwk5" localSheetId="8">#REF!</definedName>
    <definedName name="____________gwk5" localSheetId="6">#REF!</definedName>
    <definedName name="____________gwk5" localSheetId="4">#REF!</definedName>
    <definedName name="____________gwk5" localSheetId="9">#REF!</definedName>
    <definedName name="____________gwk5">#REF!</definedName>
    <definedName name="____________gwk55" localSheetId="8">#REF!</definedName>
    <definedName name="____________gwk55" localSheetId="6">#REF!</definedName>
    <definedName name="____________gwk55" localSheetId="4">#REF!</definedName>
    <definedName name="____________gwk55" localSheetId="9">#REF!</definedName>
    <definedName name="____________gwk55">#REF!</definedName>
    <definedName name="____________moo2" localSheetId="8">#REF!</definedName>
    <definedName name="____________moo2" localSheetId="6">#REF!</definedName>
    <definedName name="____________moo2" localSheetId="4">#REF!</definedName>
    <definedName name="____________moo2" localSheetId="9">#REF!</definedName>
    <definedName name="____________moo2">#REF!</definedName>
    <definedName name="____________nyu1" localSheetId="8">#REF!</definedName>
    <definedName name="____________nyu1" localSheetId="6">#REF!</definedName>
    <definedName name="____________nyu1" localSheetId="4">#REF!</definedName>
    <definedName name="____________nyu1" localSheetId="9">#REF!</definedName>
    <definedName name="____________nyu1">#REF!</definedName>
    <definedName name="____________owk5" localSheetId="8">#REF!</definedName>
    <definedName name="____________owk5" localSheetId="6">#REF!</definedName>
    <definedName name="____________owk5" localSheetId="4">#REF!</definedName>
    <definedName name="____________owk5" localSheetId="9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3">[7]Sheet3!#REF!</definedName>
    <definedName name="____________TOT1" localSheetId="9">[8]Sheet3!#REF!</definedName>
    <definedName name="____________TOT1">[8]Sheet3!#REF!</definedName>
    <definedName name="____________TOT2" localSheetId="3">[7]Sheet3!#REF!</definedName>
    <definedName name="____________TOT2" localSheetId="9">[8]Sheet3!#REF!</definedName>
    <definedName name="____________TOT2">[8]Sheet3!#REF!</definedName>
    <definedName name="____________TOT3" localSheetId="3">[7]Sheet3!#REF!</definedName>
    <definedName name="____________TOT3" localSheetId="9">[8]Sheet3!#REF!</definedName>
    <definedName name="____________TOT3">[8]Sheet3!#REF!</definedName>
    <definedName name="____________TOT4" localSheetId="3">[7]Sheet3!#REF!</definedName>
    <definedName name="____________TOT4" localSheetId="9">[8]Sheet3!#REF!</definedName>
    <definedName name="____________TOT4">[8]Sheet3!#REF!</definedName>
    <definedName name="___________aug2" localSheetId="3">'[3]Monthly Breakdown'!#REF!</definedName>
    <definedName name="___________aug2" localSheetId="9">'[2]Monthly Breakdown'!#REF!</definedName>
    <definedName name="___________aug2">'[2]Monthly Breakdown'!#REF!</definedName>
    <definedName name="___________cat2" localSheetId="8">#REF!</definedName>
    <definedName name="___________cat2" localSheetId="6">#REF!</definedName>
    <definedName name="___________cat2" localSheetId="4">#REF!</definedName>
    <definedName name="___________cat2" localSheetId="9">#REF!</definedName>
    <definedName name="___________cat2">#REF!</definedName>
    <definedName name="___________cpc1" localSheetId="8">#REF!</definedName>
    <definedName name="___________cpc1" localSheetId="6">#REF!</definedName>
    <definedName name="___________cpc1" localSheetId="4">#REF!</definedName>
    <definedName name="___________cpc1" localSheetId="9">#REF!</definedName>
    <definedName name="___________cpc1">#REF!</definedName>
    <definedName name="___________cpc2" localSheetId="8">#REF!</definedName>
    <definedName name="___________cpc2" localSheetId="6">#REF!</definedName>
    <definedName name="___________cpc2" localSheetId="4">#REF!</definedName>
    <definedName name="___________cpc2" localSheetId="9">#REF!</definedName>
    <definedName name="___________cpc2">#REF!</definedName>
    <definedName name="___________gwk5" localSheetId="8">#REF!</definedName>
    <definedName name="___________gwk5" localSheetId="6">#REF!</definedName>
    <definedName name="___________gwk5" localSheetId="4">#REF!</definedName>
    <definedName name="___________gwk5" localSheetId="9">#REF!</definedName>
    <definedName name="___________gwk5">#REF!</definedName>
    <definedName name="___________gwk55" localSheetId="8">#REF!</definedName>
    <definedName name="___________gwk55" localSheetId="6">#REF!</definedName>
    <definedName name="___________gwk55" localSheetId="4">#REF!</definedName>
    <definedName name="___________gwk55" localSheetId="9">#REF!</definedName>
    <definedName name="___________gwk55">#REF!</definedName>
    <definedName name="___________moo2" localSheetId="8">#REF!</definedName>
    <definedName name="___________moo2" localSheetId="6">#REF!</definedName>
    <definedName name="___________moo2" localSheetId="4">#REF!</definedName>
    <definedName name="___________moo2" localSheetId="9">#REF!</definedName>
    <definedName name="___________moo2">#REF!</definedName>
    <definedName name="___________nyu1" localSheetId="8">#REF!</definedName>
    <definedName name="___________nyu1" localSheetId="6">#REF!</definedName>
    <definedName name="___________nyu1" localSheetId="4">#REF!</definedName>
    <definedName name="___________nyu1" localSheetId="9">#REF!</definedName>
    <definedName name="___________nyu1">#REF!</definedName>
    <definedName name="___________owk5" localSheetId="8">#REF!</definedName>
    <definedName name="___________owk5" localSheetId="6">#REF!</definedName>
    <definedName name="___________owk5" localSheetId="4">#REF!</definedName>
    <definedName name="___________owk5" localSheetId="9">#REF!</definedName>
    <definedName name="___________owk5">#REF!</definedName>
    <definedName name="___________Row1">[4]MediaMetrix!$A$8</definedName>
    <definedName name="___________row2" localSheetId="3">[5]MediaMetrix!$A$8</definedName>
    <definedName name="___________row2" localSheetId="9">[6]MediaMetrix!$A$8</definedName>
    <definedName name="___________row2">[6]MediaMetrix!$A$8</definedName>
    <definedName name="___________TOT1" localSheetId="3">[7]Sheet3!#REF!</definedName>
    <definedName name="___________TOT1" localSheetId="9">[8]Sheet3!#REF!</definedName>
    <definedName name="___________TOT1">[8]Sheet3!#REF!</definedName>
    <definedName name="___________TOT2" localSheetId="3">[7]Sheet3!#REF!</definedName>
    <definedName name="___________TOT2" localSheetId="9">[8]Sheet3!#REF!</definedName>
    <definedName name="___________TOT2">[8]Sheet3!#REF!</definedName>
    <definedName name="___________TOT3" localSheetId="3">[7]Sheet3!#REF!</definedName>
    <definedName name="___________TOT3" localSheetId="9">[8]Sheet3!#REF!</definedName>
    <definedName name="___________TOT3">[8]Sheet3!#REF!</definedName>
    <definedName name="___________TOT4" localSheetId="3">[7]Sheet3!#REF!</definedName>
    <definedName name="___________TOT4" localSheetId="9">[8]Sheet3!#REF!</definedName>
    <definedName name="___________TOT4">[8]Sheet3!#REF!</definedName>
    <definedName name="__________aug2" localSheetId="3">'[3]Monthly Breakdown'!#REF!</definedName>
    <definedName name="__________aug2" localSheetId="9">'[2]Monthly Breakdown'!#REF!</definedName>
    <definedName name="__________aug2">'[2]Monthly Breakdown'!#REF!</definedName>
    <definedName name="__________cat2" localSheetId="8">#REF!</definedName>
    <definedName name="__________cat2" localSheetId="6">#REF!</definedName>
    <definedName name="__________cat2" localSheetId="4">#REF!</definedName>
    <definedName name="__________cat2" localSheetId="9">#REF!</definedName>
    <definedName name="__________cat2">#REF!</definedName>
    <definedName name="__________cpc1" localSheetId="8">#REF!</definedName>
    <definedName name="__________cpc1" localSheetId="6">#REF!</definedName>
    <definedName name="__________cpc1" localSheetId="4">#REF!</definedName>
    <definedName name="__________cpc1" localSheetId="9">#REF!</definedName>
    <definedName name="__________cpc1">#REF!</definedName>
    <definedName name="__________cpc2" localSheetId="8">#REF!</definedName>
    <definedName name="__________cpc2" localSheetId="6">#REF!</definedName>
    <definedName name="__________cpc2" localSheetId="4">#REF!</definedName>
    <definedName name="__________cpc2" localSheetId="9">#REF!</definedName>
    <definedName name="__________cpc2">#REF!</definedName>
    <definedName name="__________gwk5" localSheetId="8">#REF!</definedName>
    <definedName name="__________gwk5" localSheetId="6">#REF!</definedName>
    <definedName name="__________gwk5" localSheetId="4">#REF!</definedName>
    <definedName name="__________gwk5" localSheetId="9">#REF!</definedName>
    <definedName name="__________gwk5">#REF!</definedName>
    <definedName name="__________gwk55" localSheetId="8">#REF!</definedName>
    <definedName name="__________gwk55" localSheetId="6">#REF!</definedName>
    <definedName name="__________gwk55" localSheetId="4">#REF!</definedName>
    <definedName name="__________gwk55" localSheetId="9">#REF!</definedName>
    <definedName name="__________gwk55">#REF!</definedName>
    <definedName name="__________moo2" localSheetId="8">#REF!</definedName>
    <definedName name="__________moo2" localSheetId="6">#REF!</definedName>
    <definedName name="__________moo2" localSheetId="4">#REF!</definedName>
    <definedName name="__________moo2" localSheetId="9">#REF!</definedName>
    <definedName name="__________moo2">#REF!</definedName>
    <definedName name="__________nyu1" localSheetId="8">#REF!</definedName>
    <definedName name="__________nyu1" localSheetId="6">#REF!</definedName>
    <definedName name="__________nyu1" localSheetId="4">#REF!</definedName>
    <definedName name="__________nyu1" localSheetId="9">#REF!</definedName>
    <definedName name="__________nyu1">#REF!</definedName>
    <definedName name="__________owk5" localSheetId="8">#REF!</definedName>
    <definedName name="__________owk5" localSheetId="6">#REF!</definedName>
    <definedName name="__________owk5" localSheetId="4">#REF!</definedName>
    <definedName name="__________owk5" localSheetId="9">#REF!</definedName>
    <definedName name="__________owk5">#REF!</definedName>
    <definedName name="__________Row1">[4]MediaMetrix!$A$8</definedName>
    <definedName name="__________row2" localSheetId="3">[5]MediaMetrix!$A$8</definedName>
    <definedName name="__________row2" localSheetId="9">[6]MediaMetrix!$A$8</definedName>
    <definedName name="__________row2">[6]MediaMetrix!$A$8</definedName>
    <definedName name="__________TOT1" localSheetId="3">[7]Sheet3!#REF!</definedName>
    <definedName name="__________TOT1" localSheetId="9">[8]Sheet3!#REF!</definedName>
    <definedName name="__________TOT1">[8]Sheet3!#REF!</definedName>
    <definedName name="__________TOT2" localSheetId="3">[7]Sheet3!#REF!</definedName>
    <definedName name="__________TOT2" localSheetId="9">[8]Sheet3!#REF!</definedName>
    <definedName name="__________TOT2">[8]Sheet3!#REF!</definedName>
    <definedName name="__________TOT3" localSheetId="3">[7]Sheet3!#REF!</definedName>
    <definedName name="__________TOT3" localSheetId="9">[8]Sheet3!#REF!</definedName>
    <definedName name="__________TOT3">[8]Sheet3!#REF!</definedName>
    <definedName name="__________TOT4" localSheetId="3">[7]Sheet3!#REF!</definedName>
    <definedName name="__________TOT4" localSheetId="9">[8]Sheet3!#REF!</definedName>
    <definedName name="__________TOT4">[8]Sheet3!#REF!</definedName>
    <definedName name="_________aug2" localSheetId="3">'[3]Monthly Breakdown'!#REF!</definedName>
    <definedName name="_________aug2" localSheetId="9">'[2]Monthly Breakdown'!#REF!</definedName>
    <definedName name="_________aug2">'[2]Monthly Breakdown'!#REF!</definedName>
    <definedName name="_________cat2" localSheetId="8">#REF!</definedName>
    <definedName name="_________cat2" localSheetId="6">#REF!</definedName>
    <definedName name="_________cat2" localSheetId="4">#REF!</definedName>
    <definedName name="_________cat2" localSheetId="9">#REF!</definedName>
    <definedName name="_________cat2">#REF!</definedName>
    <definedName name="_________cpc1" localSheetId="8">#REF!</definedName>
    <definedName name="_________cpc1" localSheetId="6">#REF!</definedName>
    <definedName name="_________cpc1" localSheetId="4">#REF!</definedName>
    <definedName name="_________cpc1" localSheetId="9">#REF!</definedName>
    <definedName name="_________cpc1">#REF!</definedName>
    <definedName name="_________cpc2" localSheetId="8">#REF!</definedName>
    <definedName name="_________cpc2" localSheetId="6">#REF!</definedName>
    <definedName name="_________cpc2" localSheetId="4">#REF!</definedName>
    <definedName name="_________cpc2" localSheetId="9">#REF!</definedName>
    <definedName name="_________cpc2">#REF!</definedName>
    <definedName name="_________gwk5" localSheetId="8">#REF!</definedName>
    <definedName name="_________gwk5" localSheetId="6">#REF!</definedName>
    <definedName name="_________gwk5" localSheetId="4">#REF!</definedName>
    <definedName name="_________gwk5" localSheetId="9">#REF!</definedName>
    <definedName name="_________gwk5">#REF!</definedName>
    <definedName name="_________gwk55" localSheetId="8">#REF!</definedName>
    <definedName name="_________gwk55" localSheetId="6">#REF!</definedName>
    <definedName name="_________gwk55" localSheetId="4">#REF!</definedName>
    <definedName name="_________gwk55" localSheetId="9">#REF!</definedName>
    <definedName name="_________gwk55">#REF!</definedName>
    <definedName name="_________moo2" localSheetId="8">#REF!</definedName>
    <definedName name="_________moo2" localSheetId="6">#REF!</definedName>
    <definedName name="_________moo2" localSheetId="4">#REF!</definedName>
    <definedName name="_________moo2" localSheetId="9">#REF!</definedName>
    <definedName name="_________moo2">#REF!</definedName>
    <definedName name="_________nyu1" localSheetId="8">#REF!</definedName>
    <definedName name="_________nyu1" localSheetId="6">#REF!</definedName>
    <definedName name="_________nyu1" localSheetId="4">#REF!</definedName>
    <definedName name="_________nyu1" localSheetId="9">#REF!</definedName>
    <definedName name="_________nyu1">#REF!</definedName>
    <definedName name="_________owk5" localSheetId="8">#REF!</definedName>
    <definedName name="_________owk5" localSheetId="6">#REF!</definedName>
    <definedName name="_________owk5" localSheetId="4">#REF!</definedName>
    <definedName name="_________owk5" localSheetId="9">#REF!</definedName>
    <definedName name="_________owk5">#REF!</definedName>
    <definedName name="_________Row1">[4]MediaMetrix!$A$8</definedName>
    <definedName name="_________row2" localSheetId="3">[5]MediaMetrix!$A$8</definedName>
    <definedName name="_________row2" localSheetId="9">[6]MediaMetrix!$A$8</definedName>
    <definedName name="_________row2">[6]MediaMetrix!$A$8</definedName>
    <definedName name="_________TOT1" localSheetId="3">[7]Sheet3!#REF!</definedName>
    <definedName name="_________TOT1" localSheetId="9">[8]Sheet3!#REF!</definedName>
    <definedName name="_________TOT1">[8]Sheet3!#REF!</definedName>
    <definedName name="_________TOT2" localSheetId="3">[7]Sheet3!#REF!</definedName>
    <definedName name="_________TOT2" localSheetId="9">[8]Sheet3!#REF!</definedName>
    <definedName name="_________TOT2">[8]Sheet3!#REF!</definedName>
    <definedName name="_________TOT3" localSheetId="3">[7]Sheet3!#REF!</definedName>
    <definedName name="_________TOT3" localSheetId="9">[8]Sheet3!#REF!</definedName>
    <definedName name="_________TOT3">[8]Sheet3!#REF!</definedName>
    <definedName name="_________TOT4" localSheetId="3">[7]Sheet3!#REF!</definedName>
    <definedName name="_________TOT4" localSheetId="9">[8]Sheet3!#REF!</definedName>
    <definedName name="_________TOT4">[8]Sheet3!#REF!</definedName>
    <definedName name="________aug2" localSheetId="3">'[3]Monthly Breakdown'!#REF!</definedName>
    <definedName name="________aug2" localSheetId="9">'[2]Monthly Breakdown'!#REF!</definedName>
    <definedName name="________aug2">'[2]Monthly Breakdown'!#REF!</definedName>
    <definedName name="________cat2" localSheetId="8">#REF!</definedName>
    <definedName name="________cat2" localSheetId="6">#REF!</definedName>
    <definedName name="________cat2" localSheetId="4">#REF!</definedName>
    <definedName name="________cat2" localSheetId="9">#REF!</definedName>
    <definedName name="________cat2">#REF!</definedName>
    <definedName name="________cpc1" localSheetId="8">#REF!</definedName>
    <definedName name="________cpc1" localSheetId="6">#REF!</definedName>
    <definedName name="________cpc1" localSheetId="4">#REF!</definedName>
    <definedName name="________cpc1" localSheetId="9">#REF!</definedName>
    <definedName name="________cpc1">#REF!</definedName>
    <definedName name="________cpc2" localSheetId="8">#REF!</definedName>
    <definedName name="________cpc2" localSheetId="6">#REF!</definedName>
    <definedName name="________cpc2" localSheetId="4">#REF!</definedName>
    <definedName name="________cpc2" localSheetId="9">#REF!</definedName>
    <definedName name="________cpc2">#REF!</definedName>
    <definedName name="________gwk5" localSheetId="8">#REF!</definedName>
    <definedName name="________gwk5" localSheetId="6">#REF!</definedName>
    <definedName name="________gwk5" localSheetId="4">#REF!</definedName>
    <definedName name="________gwk5" localSheetId="9">#REF!</definedName>
    <definedName name="________gwk5">#REF!</definedName>
    <definedName name="________gwk55" localSheetId="8">#REF!</definedName>
    <definedName name="________gwk55" localSheetId="6">#REF!</definedName>
    <definedName name="________gwk55" localSheetId="4">#REF!</definedName>
    <definedName name="________gwk55" localSheetId="9">#REF!</definedName>
    <definedName name="________gwk55">#REF!</definedName>
    <definedName name="________moo2" localSheetId="8">#REF!</definedName>
    <definedName name="________moo2" localSheetId="6">#REF!</definedName>
    <definedName name="________moo2" localSheetId="4">#REF!</definedName>
    <definedName name="________moo2" localSheetId="9">#REF!</definedName>
    <definedName name="________moo2">#REF!</definedName>
    <definedName name="________nyu1" localSheetId="8">#REF!</definedName>
    <definedName name="________nyu1" localSheetId="6">#REF!</definedName>
    <definedName name="________nyu1" localSheetId="4">#REF!</definedName>
    <definedName name="________nyu1" localSheetId="9">#REF!</definedName>
    <definedName name="________nyu1">#REF!</definedName>
    <definedName name="________owk5" localSheetId="8">#REF!</definedName>
    <definedName name="________owk5" localSheetId="6">#REF!</definedName>
    <definedName name="________owk5" localSheetId="4">#REF!</definedName>
    <definedName name="________owk5" localSheetId="9">#REF!</definedName>
    <definedName name="________owk5">#REF!</definedName>
    <definedName name="________Row1">[4]MediaMetrix!$A$8</definedName>
    <definedName name="________row2" localSheetId="3">[5]MediaMetrix!$A$8</definedName>
    <definedName name="________row2" localSheetId="9">[6]MediaMetrix!$A$8</definedName>
    <definedName name="________row2">[6]MediaMetrix!$A$8</definedName>
    <definedName name="________TOT1" localSheetId="3">[7]Sheet3!#REF!</definedName>
    <definedName name="________TOT1" localSheetId="9">[8]Sheet3!#REF!</definedName>
    <definedName name="________TOT1">[8]Sheet3!#REF!</definedName>
    <definedName name="________TOT2" localSheetId="3">[7]Sheet3!#REF!</definedName>
    <definedName name="________TOT2" localSheetId="9">[8]Sheet3!#REF!</definedName>
    <definedName name="________TOT2">[8]Sheet3!#REF!</definedName>
    <definedName name="________TOT3" localSheetId="3">[7]Sheet3!#REF!</definedName>
    <definedName name="________TOT3" localSheetId="9">[8]Sheet3!#REF!</definedName>
    <definedName name="________TOT3">[8]Sheet3!#REF!</definedName>
    <definedName name="________TOT4" localSheetId="3">[7]Sheet3!#REF!</definedName>
    <definedName name="________TOT4" localSheetId="9">[8]Sheet3!#REF!</definedName>
    <definedName name="________TOT4">[8]Sheet3!#REF!</definedName>
    <definedName name="_______aug2" localSheetId="3">'[3]Monthly Breakdown'!#REF!</definedName>
    <definedName name="_______aug2" localSheetId="9">'[2]Monthly Breakdown'!#REF!</definedName>
    <definedName name="_______aug2">'[2]Monthly Breakdown'!#REF!</definedName>
    <definedName name="_______cat2" localSheetId="8">#REF!</definedName>
    <definedName name="_______cat2" localSheetId="6">#REF!</definedName>
    <definedName name="_______cat2" localSheetId="4">#REF!</definedName>
    <definedName name="_______cat2" localSheetId="9">#REF!</definedName>
    <definedName name="_______cat2">#REF!</definedName>
    <definedName name="_______cpc1" localSheetId="8">#REF!</definedName>
    <definedName name="_______cpc1" localSheetId="6">#REF!</definedName>
    <definedName name="_______cpc1" localSheetId="4">#REF!</definedName>
    <definedName name="_______cpc1" localSheetId="9">#REF!</definedName>
    <definedName name="_______cpc1">#REF!</definedName>
    <definedName name="_______cpc2" localSheetId="8">#REF!</definedName>
    <definedName name="_______cpc2" localSheetId="6">#REF!</definedName>
    <definedName name="_______cpc2" localSheetId="4">#REF!</definedName>
    <definedName name="_______cpc2" localSheetId="9">#REF!</definedName>
    <definedName name="_______cpc2">#REF!</definedName>
    <definedName name="_______gwk5" localSheetId="8">#REF!</definedName>
    <definedName name="_______gwk5" localSheetId="6">#REF!</definedName>
    <definedName name="_______gwk5" localSheetId="4">#REF!</definedName>
    <definedName name="_______gwk5" localSheetId="9">#REF!</definedName>
    <definedName name="_______gwk5">#REF!</definedName>
    <definedName name="_______gwk55" localSheetId="8">#REF!</definedName>
    <definedName name="_______gwk55" localSheetId="6">#REF!</definedName>
    <definedName name="_______gwk55" localSheetId="4">#REF!</definedName>
    <definedName name="_______gwk55" localSheetId="9">#REF!</definedName>
    <definedName name="_______gwk55">#REF!</definedName>
    <definedName name="_______moo2" localSheetId="8">#REF!</definedName>
    <definedName name="_______moo2" localSheetId="6">#REF!</definedName>
    <definedName name="_______moo2" localSheetId="4">#REF!</definedName>
    <definedName name="_______moo2" localSheetId="9">#REF!</definedName>
    <definedName name="_______moo2">#REF!</definedName>
    <definedName name="_______nyu1" localSheetId="8">#REF!</definedName>
    <definedName name="_______nyu1" localSheetId="6">#REF!</definedName>
    <definedName name="_______nyu1" localSheetId="4">#REF!</definedName>
    <definedName name="_______nyu1" localSheetId="9">#REF!</definedName>
    <definedName name="_______nyu1">#REF!</definedName>
    <definedName name="_______owk5" localSheetId="8">#REF!</definedName>
    <definedName name="_______owk5" localSheetId="6">#REF!</definedName>
    <definedName name="_______owk5" localSheetId="4">#REF!</definedName>
    <definedName name="_______owk5" localSheetId="9">#REF!</definedName>
    <definedName name="_______owk5">#REF!</definedName>
    <definedName name="_______Row1">[4]MediaMetrix!$A$8</definedName>
    <definedName name="_______row2" localSheetId="3">[5]MediaMetrix!$A$8</definedName>
    <definedName name="_______row2" localSheetId="9">[6]MediaMetrix!$A$8</definedName>
    <definedName name="_______row2">[6]MediaMetrix!$A$8</definedName>
    <definedName name="_______TOT1" localSheetId="3">[7]Sheet3!#REF!</definedName>
    <definedName name="_______TOT1" localSheetId="9">[8]Sheet3!#REF!</definedName>
    <definedName name="_______TOT1">[8]Sheet3!#REF!</definedName>
    <definedName name="_______TOT2" localSheetId="3">[7]Sheet3!#REF!</definedName>
    <definedName name="_______TOT2" localSheetId="9">[8]Sheet3!#REF!</definedName>
    <definedName name="_______TOT2">[8]Sheet3!#REF!</definedName>
    <definedName name="_______TOT3" localSheetId="3">[7]Sheet3!#REF!</definedName>
    <definedName name="_______TOT3" localSheetId="9">[8]Sheet3!#REF!</definedName>
    <definedName name="_______TOT3">[8]Sheet3!#REF!</definedName>
    <definedName name="_______TOT4" localSheetId="3">[7]Sheet3!#REF!</definedName>
    <definedName name="_______TOT4" localSheetId="9">[8]Sheet3!#REF!</definedName>
    <definedName name="_______TOT4">[8]Sheet3!#REF!</definedName>
    <definedName name="______aug2" localSheetId="3">'[3]Monthly Breakdown'!#REF!</definedName>
    <definedName name="______aug2" localSheetId="9">'[2]Monthly Breakdown'!#REF!</definedName>
    <definedName name="______aug2">'[2]Monthly Breakdown'!#REF!</definedName>
    <definedName name="______cat2" localSheetId="8">#REF!</definedName>
    <definedName name="______cat2" localSheetId="6">#REF!</definedName>
    <definedName name="______cat2" localSheetId="4">#REF!</definedName>
    <definedName name="______cat2" localSheetId="9">#REF!</definedName>
    <definedName name="______cat2">#REF!</definedName>
    <definedName name="______cpc1" localSheetId="8">#REF!</definedName>
    <definedName name="______cpc1" localSheetId="6">#REF!</definedName>
    <definedName name="______cpc1" localSheetId="4">#REF!</definedName>
    <definedName name="______cpc1" localSheetId="9">#REF!</definedName>
    <definedName name="______cpc1">#REF!</definedName>
    <definedName name="______cpc2" localSheetId="8">#REF!</definedName>
    <definedName name="______cpc2" localSheetId="6">#REF!</definedName>
    <definedName name="______cpc2" localSheetId="4">#REF!</definedName>
    <definedName name="______cpc2" localSheetId="9">#REF!</definedName>
    <definedName name="______cpc2">#REF!</definedName>
    <definedName name="______gwk5" localSheetId="8">#REF!</definedName>
    <definedName name="______gwk5" localSheetId="6">#REF!</definedName>
    <definedName name="______gwk5" localSheetId="4">#REF!</definedName>
    <definedName name="______gwk5" localSheetId="9">#REF!</definedName>
    <definedName name="______gwk5">#REF!</definedName>
    <definedName name="______gwk55" localSheetId="8">#REF!</definedName>
    <definedName name="______gwk55" localSheetId="6">#REF!</definedName>
    <definedName name="______gwk55" localSheetId="4">#REF!</definedName>
    <definedName name="______gwk55" localSheetId="9">#REF!</definedName>
    <definedName name="______gwk55">#REF!</definedName>
    <definedName name="______moo2" localSheetId="8">#REF!</definedName>
    <definedName name="______moo2" localSheetId="6">#REF!</definedName>
    <definedName name="______moo2" localSheetId="4">#REF!</definedName>
    <definedName name="______moo2" localSheetId="9">#REF!</definedName>
    <definedName name="______moo2">#REF!</definedName>
    <definedName name="______nyu1" localSheetId="8">#REF!</definedName>
    <definedName name="______nyu1" localSheetId="6">#REF!</definedName>
    <definedName name="______nyu1" localSheetId="4">#REF!</definedName>
    <definedName name="______nyu1" localSheetId="9">#REF!</definedName>
    <definedName name="______nyu1">#REF!</definedName>
    <definedName name="______owk5" localSheetId="8">#REF!</definedName>
    <definedName name="______owk5" localSheetId="6">#REF!</definedName>
    <definedName name="______owk5" localSheetId="4">#REF!</definedName>
    <definedName name="______owk5" localSheetId="9">#REF!</definedName>
    <definedName name="______owk5">#REF!</definedName>
    <definedName name="______Row1">[4]MediaMetrix!$A$8</definedName>
    <definedName name="______row2" localSheetId="3">[5]MediaMetrix!$A$8</definedName>
    <definedName name="______row2" localSheetId="9">[6]MediaMetrix!$A$8</definedName>
    <definedName name="______row2">[6]MediaMetrix!$A$8</definedName>
    <definedName name="______TOT1" localSheetId="3">[7]Sheet3!#REF!</definedName>
    <definedName name="______TOT1" localSheetId="9">[8]Sheet3!#REF!</definedName>
    <definedName name="______TOT1">[8]Sheet3!#REF!</definedName>
    <definedName name="______TOT2" localSheetId="3">[7]Sheet3!#REF!</definedName>
    <definedName name="______TOT2" localSheetId="9">[8]Sheet3!#REF!</definedName>
    <definedName name="______TOT2">[8]Sheet3!#REF!</definedName>
    <definedName name="______TOT3" localSheetId="3">[7]Sheet3!#REF!</definedName>
    <definedName name="______TOT3" localSheetId="9">[8]Sheet3!#REF!</definedName>
    <definedName name="______TOT3">[8]Sheet3!#REF!</definedName>
    <definedName name="______TOT4" localSheetId="3">[7]Sheet3!#REF!</definedName>
    <definedName name="______TOT4" localSheetId="9">[8]Sheet3!#REF!</definedName>
    <definedName name="______TOT4">[8]Sheet3!#REF!</definedName>
    <definedName name="_____aug2" localSheetId="3">'[3]Monthly Breakdown'!#REF!</definedName>
    <definedName name="_____aug2" localSheetId="9">'[2]Monthly Breakdown'!#REF!</definedName>
    <definedName name="_____aug2">'[2]Monthly Breakdown'!#REF!</definedName>
    <definedName name="_____cat2" localSheetId="8">#REF!</definedName>
    <definedName name="_____cat2" localSheetId="6">#REF!</definedName>
    <definedName name="_____cat2" localSheetId="4">#REF!</definedName>
    <definedName name="_____cat2" localSheetId="9">#REF!</definedName>
    <definedName name="_____cat2">#REF!</definedName>
    <definedName name="_____cpc1" localSheetId="8">#REF!</definedName>
    <definedName name="_____cpc1" localSheetId="6">#REF!</definedName>
    <definedName name="_____cpc1" localSheetId="4">#REF!</definedName>
    <definedName name="_____cpc1" localSheetId="9">#REF!</definedName>
    <definedName name="_____cpc1">#REF!</definedName>
    <definedName name="_____cpc2" localSheetId="8">#REF!</definedName>
    <definedName name="_____cpc2" localSheetId="6">#REF!</definedName>
    <definedName name="_____cpc2" localSheetId="4">#REF!</definedName>
    <definedName name="_____cpc2" localSheetId="9">#REF!</definedName>
    <definedName name="_____cpc2">#REF!</definedName>
    <definedName name="_____gwk5" localSheetId="8">#REF!</definedName>
    <definedName name="_____gwk5" localSheetId="6">#REF!</definedName>
    <definedName name="_____gwk5" localSheetId="4">#REF!</definedName>
    <definedName name="_____gwk5" localSheetId="9">#REF!</definedName>
    <definedName name="_____gwk5">#REF!</definedName>
    <definedName name="_____gwk55" localSheetId="8">#REF!</definedName>
    <definedName name="_____gwk55" localSheetId="6">#REF!</definedName>
    <definedName name="_____gwk55" localSheetId="4">#REF!</definedName>
    <definedName name="_____gwk55" localSheetId="9">#REF!</definedName>
    <definedName name="_____gwk55">#REF!</definedName>
    <definedName name="_____moo2" localSheetId="8">#REF!</definedName>
    <definedName name="_____moo2" localSheetId="6">#REF!</definedName>
    <definedName name="_____moo2" localSheetId="4">#REF!</definedName>
    <definedName name="_____moo2" localSheetId="9">#REF!</definedName>
    <definedName name="_____moo2">#REF!</definedName>
    <definedName name="_____nyu1" localSheetId="8">#REF!</definedName>
    <definedName name="_____nyu1" localSheetId="6">#REF!</definedName>
    <definedName name="_____nyu1" localSheetId="4">#REF!</definedName>
    <definedName name="_____nyu1" localSheetId="9">#REF!</definedName>
    <definedName name="_____nyu1">#REF!</definedName>
    <definedName name="_____owk5" localSheetId="8">#REF!</definedName>
    <definedName name="_____owk5" localSheetId="6">#REF!</definedName>
    <definedName name="_____owk5" localSheetId="4">#REF!</definedName>
    <definedName name="_____owk5" localSheetId="9">#REF!</definedName>
    <definedName name="_____owk5">#REF!</definedName>
    <definedName name="_____Row1">[4]MediaMetrix!$A$8</definedName>
    <definedName name="_____row2" localSheetId="3">[5]MediaMetrix!$A$8</definedName>
    <definedName name="_____row2" localSheetId="9">[6]MediaMetrix!$A$8</definedName>
    <definedName name="_____row2">[6]MediaMetrix!$A$8</definedName>
    <definedName name="_____TOT1" localSheetId="3">[7]Sheet3!#REF!</definedName>
    <definedName name="_____TOT1" localSheetId="9">[8]Sheet3!#REF!</definedName>
    <definedName name="_____TOT1">[8]Sheet3!#REF!</definedName>
    <definedName name="_____TOT2" localSheetId="3">[7]Sheet3!#REF!</definedName>
    <definedName name="_____TOT2" localSheetId="9">[8]Sheet3!#REF!</definedName>
    <definedName name="_____TOT2">[8]Sheet3!#REF!</definedName>
    <definedName name="_____TOT3" localSheetId="3">[7]Sheet3!#REF!</definedName>
    <definedName name="_____TOT3" localSheetId="9">[8]Sheet3!#REF!</definedName>
    <definedName name="_____TOT3">[8]Sheet3!#REF!</definedName>
    <definedName name="_____TOT4" localSheetId="3">[7]Sheet3!#REF!</definedName>
    <definedName name="_____TOT4" localSheetId="9">[8]Sheet3!#REF!</definedName>
    <definedName name="_____TOT4">[8]Sheet3!#REF!</definedName>
    <definedName name="____aug2" localSheetId="3">'[3]Monthly Breakdown'!#REF!</definedName>
    <definedName name="____aug2" localSheetId="9">'[2]Monthly Breakdown'!#REF!</definedName>
    <definedName name="____aug2">'[2]Monthly Breakdown'!#REF!</definedName>
    <definedName name="____cat2" localSheetId="8">#REF!</definedName>
    <definedName name="____cat2" localSheetId="6">#REF!</definedName>
    <definedName name="____cat2" localSheetId="4">#REF!</definedName>
    <definedName name="____cat2" localSheetId="9">#REF!</definedName>
    <definedName name="____cat2">#REF!</definedName>
    <definedName name="____cpc1" localSheetId="8">#REF!</definedName>
    <definedName name="____cpc1" localSheetId="6">#REF!</definedName>
    <definedName name="____cpc1" localSheetId="4">#REF!</definedName>
    <definedName name="____cpc1" localSheetId="9">#REF!</definedName>
    <definedName name="____cpc1">#REF!</definedName>
    <definedName name="____cpc2" localSheetId="8">#REF!</definedName>
    <definedName name="____cpc2" localSheetId="6">#REF!</definedName>
    <definedName name="____cpc2" localSheetId="4">#REF!</definedName>
    <definedName name="____cpc2" localSheetId="9">#REF!</definedName>
    <definedName name="____cpc2">#REF!</definedName>
    <definedName name="____gwk5" localSheetId="8">#REF!</definedName>
    <definedName name="____gwk5" localSheetId="6">#REF!</definedName>
    <definedName name="____gwk5" localSheetId="4">#REF!</definedName>
    <definedName name="____gwk5" localSheetId="9">#REF!</definedName>
    <definedName name="____gwk5">#REF!</definedName>
    <definedName name="____gwk55" localSheetId="8">#REF!</definedName>
    <definedName name="____gwk55" localSheetId="6">#REF!</definedName>
    <definedName name="____gwk55" localSheetId="4">#REF!</definedName>
    <definedName name="____gwk55" localSheetId="9">#REF!</definedName>
    <definedName name="____gwk55">#REF!</definedName>
    <definedName name="____moo2" localSheetId="8">#REF!</definedName>
    <definedName name="____moo2" localSheetId="6">#REF!</definedName>
    <definedName name="____moo2" localSheetId="4">#REF!</definedName>
    <definedName name="____moo2" localSheetId="9">#REF!</definedName>
    <definedName name="____moo2">#REF!</definedName>
    <definedName name="____nyu1" localSheetId="8">#REF!</definedName>
    <definedName name="____nyu1" localSheetId="6">#REF!</definedName>
    <definedName name="____nyu1" localSheetId="4">#REF!</definedName>
    <definedName name="____nyu1" localSheetId="9">#REF!</definedName>
    <definedName name="____nyu1">#REF!</definedName>
    <definedName name="____owk5" localSheetId="8">#REF!</definedName>
    <definedName name="____owk5" localSheetId="6">#REF!</definedName>
    <definedName name="____owk5" localSheetId="4">#REF!</definedName>
    <definedName name="____owk5" localSheetId="9">#REF!</definedName>
    <definedName name="____owk5">#REF!</definedName>
    <definedName name="____Row1">[4]MediaMetrix!$A$8</definedName>
    <definedName name="____row2" localSheetId="3">[5]MediaMetrix!$A$8</definedName>
    <definedName name="____row2" localSheetId="9">[6]MediaMetrix!$A$8</definedName>
    <definedName name="____row2">[6]MediaMetrix!$A$8</definedName>
    <definedName name="____TOT1" localSheetId="3">[7]Sheet3!#REF!</definedName>
    <definedName name="____TOT1" localSheetId="9">[8]Sheet3!#REF!</definedName>
    <definedName name="____TOT1">[8]Sheet3!#REF!</definedName>
    <definedName name="____TOT2" localSheetId="3">[7]Sheet3!#REF!</definedName>
    <definedName name="____TOT2" localSheetId="9">[8]Sheet3!#REF!</definedName>
    <definedName name="____TOT2">[8]Sheet3!#REF!</definedName>
    <definedName name="____TOT3" localSheetId="3">[7]Sheet3!#REF!</definedName>
    <definedName name="____TOT3" localSheetId="9">[8]Sheet3!#REF!</definedName>
    <definedName name="____TOT3">[8]Sheet3!#REF!</definedName>
    <definedName name="____TOT4" localSheetId="3">[7]Sheet3!#REF!</definedName>
    <definedName name="____TOT4" localSheetId="9">[8]Sheet3!#REF!</definedName>
    <definedName name="____TOT4">[8]Sheet3!#REF!</definedName>
    <definedName name="___aug2" localSheetId="3">'[3]Monthly Breakdown'!#REF!</definedName>
    <definedName name="___aug2" localSheetId="9">'[2]Monthly Breakdown'!#REF!</definedName>
    <definedName name="___aug2">'[2]Monthly Breakdown'!#REF!</definedName>
    <definedName name="___cat2" localSheetId="8">#REF!</definedName>
    <definedName name="___cat2" localSheetId="6">#REF!</definedName>
    <definedName name="___cat2" localSheetId="4">#REF!</definedName>
    <definedName name="___cat2" localSheetId="9">#REF!</definedName>
    <definedName name="___cat2">#REF!</definedName>
    <definedName name="___cpc1" localSheetId="8">#REF!</definedName>
    <definedName name="___cpc1" localSheetId="6">#REF!</definedName>
    <definedName name="___cpc1" localSheetId="4">#REF!</definedName>
    <definedName name="___cpc1" localSheetId="9">#REF!</definedName>
    <definedName name="___cpc1">#REF!</definedName>
    <definedName name="___cpc2" localSheetId="8">#REF!</definedName>
    <definedName name="___cpc2" localSheetId="6">#REF!</definedName>
    <definedName name="___cpc2" localSheetId="4">#REF!</definedName>
    <definedName name="___cpc2" localSheetId="9">#REF!</definedName>
    <definedName name="___cpc2">#REF!</definedName>
    <definedName name="___gwk5" localSheetId="8">#REF!</definedName>
    <definedName name="___gwk5" localSheetId="6">#REF!</definedName>
    <definedName name="___gwk5" localSheetId="4">#REF!</definedName>
    <definedName name="___gwk5" localSheetId="9">#REF!</definedName>
    <definedName name="___gwk5">#REF!</definedName>
    <definedName name="___gwk55" localSheetId="8">#REF!</definedName>
    <definedName name="___gwk55" localSheetId="6">#REF!</definedName>
    <definedName name="___gwk55" localSheetId="4">#REF!</definedName>
    <definedName name="___gwk55" localSheetId="9">#REF!</definedName>
    <definedName name="___gwk55">#REF!</definedName>
    <definedName name="___moo2" localSheetId="8">#REF!</definedName>
    <definedName name="___moo2" localSheetId="6">#REF!</definedName>
    <definedName name="___moo2" localSheetId="4">#REF!</definedName>
    <definedName name="___moo2" localSheetId="9">#REF!</definedName>
    <definedName name="___moo2">#REF!</definedName>
    <definedName name="___nyu1" localSheetId="8">#REF!</definedName>
    <definedName name="___nyu1" localSheetId="6">#REF!</definedName>
    <definedName name="___nyu1" localSheetId="4">#REF!</definedName>
    <definedName name="___nyu1" localSheetId="9">#REF!</definedName>
    <definedName name="___nyu1">#REF!</definedName>
    <definedName name="___owk5" localSheetId="8">#REF!</definedName>
    <definedName name="___owk5" localSheetId="6">#REF!</definedName>
    <definedName name="___owk5" localSheetId="4">#REF!</definedName>
    <definedName name="___owk5" localSheetId="9">#REF!</definedName>
    <definedName name="___owk5">#REF!</definedName>
    <definedName name="___Row1">[4]MediaMetrix!$A$8</definedName>
    <definedName name="___row2" localSheetId="3">[5]MediaMetrix!$A$8</definedName>
    <definedName name="___row2" localSheetId="9">[6]MediaMetrix!$A$8</definedName>
    <definedName name="___row2">[6]MediaMetrix!$A$8</definedName>
    <definedName name="___TOT1" localSheetId="3">[7]Sheet3!#REF!</definedName>
    <definedName name="___TOT1" localSheetId="9">[8]Sheet3!#REF!</definedName>
    <definedName name="___TOT1">[8]Sheet3!#REF!</definedName>
    <definedName name="___TOT2" localSheetId="3">[7]Sheet3!#REF!</definedName>
    <definedName name="___TOT2" localSheetId="9">[8]Sheet3!#REF!</definedName>
    <definedName name="___TOT2">[8]Sheet3!#REF!</definedName>
    <definedName name="___TOT3" localSheetId="3">[7]Sheet3!#REF!</definedName>
    <definedName name="___TOT3" localSheetId="9">[8]Sheet3!#REF!</definedName>
    <definedName name="___TOT3">[8]Sheet3!#REF!</definedName>
    <definedName name="___TOT4" localSheetId="3">[7]Sheet3!#REF!</definedName>
    <definedName name="___TOT4" localSheetId="9">[8]Sheet3!#REF!</definedName>
    <definedName name="___TOT4">[8]Sheet3!#REF!</definedName>
    <definedName name="__aug2" localSheetId="3">'[3]Monthly Breakdown'!#REF!</definedName>
    <definedName name="__aug2" localSheetId="9">'[2]Monthly Breakdown'!#REF!</definedName>
    <definedName name="__aug2">'[2]Monthly Breakdown'!#REF!</definedName>
    <definedName name="__cat2" localSheetId="8">#REF!</definedName>
    <definedName name="__cat2" localSheetId="6">#REF!</definedName>
    <definedName name="__cat2" localSheetId="4">#REF!</definedName>
    <definedName name="__cat2" localSheetId="9">#REF!</definedName>
    <definedName name="__cat2">#REF!</definedName>
    <definedName name="__cpc1" localSheetId="8">#REF!</definedName>
    <definedName name="__cpc1" localSheetId="6">#REF!</definedName>
    <definedName name="__cpc1" localSheetId="4">#REF!</definedName>
    <definedName name="__cpc1" localSheetId="9">#REF!</definedName>
    <definedName name="__cpc1">#REF!</definedName>
    <definedName name="__cpc2" localSheetId="8">#REF!</definedName>
    <definedName name="__cpc2" localSheetId="6">#REF!</definedName>
    <definedName name="__cpc2" localSheetId="4">#REF!</definedName>
    <definedName name="__cpc2" localSheetId="9">#REF!</definedName>
    <definedName name="__cpc2">#REF!</definedName>
    <definedName name="__gwk5" localSheetId="8">#REF!</definedName>
    <definedName name="__gwk5" localSheetId="6">#REF!</definedName>
    <definedName name="__gwk5" localSheetId="4">#REF!</definedName>
    <definedName name="__gwk5" localSheetId="9">#REF!</definedName>
    <definedName name="__gwk5">#REF!</definedName>
    <definedName name="__gwk55" localSheetId="8">#REF!</definedName>
    <definedName name="__gwk55" localSheetId="6">#REF!</definedName>
    <definedName name="__gwk55" localSheetId="4">#REF!</definedName>
    <definedName name="__gwk55" localSheetId="9">#REF!</definedName>
    <definedName name="__gwk55">#REF!</definedName>
    <definedName name="__IntlFixup" hidden="1">TRUE</definedName>
    <definedName name="__Mile_Dedupe_Covg" localSheetId="8">#REF!</definedName>
    <definedName name="__Mile_Dedupe_Covg" localSheetId="6">#REF!</definedName>
    <definedName name="__Mile_Dedupe_Covg" localSheetId="4">#REF!</definedName>
    <definedName name="__Mile_Dedupe_Covg" localSheetId="9">#REF!</definedName>
    <definedName name="__Mile_Dedupe_Covg">#REF!</definedName>
    <definedName name="__moo2" localSheetId="8">#REF!</definedName>
    <definedName name="__moo2" localSheetId="6">#REF!</definedName>
    <definedName name="__moo2" localSheetId="4">#REF!</definedName>
    <definedName name="__moo2" localSheetId="9">#REF!</definedName>
    <definedName name="__moo2">#REF!</definedName>
    <definedName name="__nyu1" localSheetId="8">#REF!</definedName>
    <definedName name="__nyu1" localSheetId="6">#REF!</definedName>
    <definedName name="__nyu1" localSheetId="4">#REF!</definedName>
    <definedName name="__nyu1" localSheetId="9">#REF!</definedName>
    <definedName name="__nyu1">#REF!</definedName>
    <definedName name="__owk5" localSheetId="8">#REF!</definedName>
    <definedName name="__owk5" localSheetId="6">#REF!</definedName>
    <definedName name="__owk5" localSheetId="4">#REF!</definedName>
    <definedName name="__owk5" localSheetId="9">#REF!</definedName>
    <definedName name="__owk5">#REF!</definedName>
    <definedName name="__Row1">[4]MediaMetrix!$A$8</definedName>
    <definedName name="__row2" localSheetId="3">[5]MediaMetrix!$A$8</definedName>
    <definedName name="__row2" localSheetId="9">[6]MediaMetrix!$A$8</definedName>
    <definedName name="__row2">[6]MediaMetrix!$A$8</definedName>
    <definedName name="__TOT1" localSheetId="3">[7]Sheet3!#REF!</definedName>
    <definedName name="__TOT1" localSheetId="9">[8]Sheet3!#REF!</definedName>
    <definedName name="__TOT1">[8]Sheet3!#REF!</definedName>
    <definedName name="__TOT2" localSheetId="3">[7]Sheet3!#REF!</definedName>
    <definedName name="__TOT2" localSheetId="9">[8]Sheet3!#REF!</definedName>
    <definedName name="__TOT2">[8]Sheet3!#REF!</definedName>
    <definedName name="__TOT3" localSheetId="3">[7]Sheet3!#REF!</definedName>
    <definedName name="__TOT3" localSheetId="9">[8]Sheet3!#REF!</definedName>
    <definedName name="__TOT3">[8]Sheet3!#REF!</definedName>
    <definedName name="__TOT4" localSheetId="3">[7]Sheet3!#REF!</definedName>
    <definedName name="__TOT4" localSheetId="9">[8]Sheet3!#REF!</definedName>
    <definedName name="__TOT4">[8]Sheet3!#REF!</definedName>
    <definedName name="_1">#N/A</definedName>
    <definedName name="_1_0national.wireless.partn" localSheetId="3">'[11]Cap-Depr-Sales Tax'!#REF!</definedName>
    <definedName name="_1_0national.wireless.partn" localSheetId="9">'[12]Cap-Depr-Sales Tax'!#REF!</definedName>
    <definedName name="_1_0national.wireless.partn">'[12]Cap-Depr-Sales Tax'!#REF!</definedName>
    <definedName name="_2">#N/A</definedName>
    <definedName name="_2_0wireless.national.resu" localSheetId="3">'[11]Cap-Depr-Sales Tax'!#REF!</definedName>
    <definedName name="_2_0wireless.national.resu" localSheetId="9">'[12]Cap-Depr-Sales Tax'!#REF!</definedName>
    <definedName name="_2_0wireless.national.resu">'[12]Cap-Depr-Sales Tax'!#REF!</definedName>
    <definedName name="_3" localSheetId="8">#REF!</definedName>
    <definedName name="_3" localSheetId="6">#REF!</definedName>
    <definedName name="_3" localSheetId="4">#REF!</definedName>
    <definedName name="_3" localSheetId="9">#REF!</definedName>
    <definedName name="_3">#REF!</definedName>
    <definedName name="_3_0wireless.rat" localSheetId="8">'[12]Cap-Depr-Sales Tax'!#REF!</definedName>
    <definedName name="_3_0wireless.rat" localSheetId="3">'[11]Cap-Depr-Sales Tax'!#REF!</definedName>
    <definedName name="_3_0wireless.rat" localSheetId="6">'[12]Cap-Depr-Sales Tax'!#REF!</definedName>
    <definedName name="_3_0wireless.rat" localSheetId="4">'[12]Cap-Depr-Sales Tax'!#REF!</definedName>
    <definedName name="_3_0wireless.rat" localSheetId="9">'[12]Cap-Depr-Sales Tax'!#REF!</definedName>
    <definedName name="_3_0wireless.rat">'[12]Cap-Depr-Sales Tax'!#REF!</definedName>
    <definedName name="_322_radE0235" localSheetId="8">#REF!</definedName>
    <definedName name="_322_radE0235" localSheetId="6">#REF!</definedName>
    <definedName name="_322_radE0235" localSheetId="4">#REF!</definedName>
    <definedName name="_322_radE0235" localSheetId="9">#REF!</definedName>
    <definedName name="_322_radE0235">#REF!</definedName>
    <definedName name="_4_0wireless.ratio" localSheetId="8">'[12]Cap-Depr-Sales Tax'!#REF!</definedName>
    <definedName name="_4_0wireless.ratio" localSheetId="3">'[11]Cap-Depr-Sales Tax'!#REF!</definedName>
    <definedName name="_4_0wireless.ratio" localSheetId="6">'[12]Cap-Depr-Sales Tax'!#REF!</definedName>
    <definedName name="_4_0wireless.ratio" localSheetId="4">'[12]Cap-Depr-Sales Tax'!#REF!</definedName>
    <definedName name="_4_0wireless.ratio" localSheetId="9">'[12]Cap-Depr-Sales Tax'!#REF!</definedName>
    <definedName name="_4_0wireless.ratio">'[12]Cap-Depr-Sales Tax'!#REF!</definedName>
    <definedName name="_5" localSheetId="8">#REF!</definedName>
    <definedName name="_5" localSheetId="6">#REF!</definedName>
    <definedName name="_5" localSheetId="4">#REF!</definedName>
    <definedName name="_5" localSheetId="9">#REF!</definedName>
    <definedName name="_5">#REF!</definedName>
    <definedName name="_5_0Input.Coop" localSheetId="8">#REF!</definedName>
    <definedName name="_5_0Input.Coop" localSheetId="6">#REF!</definedName>
    <definedName name="_5_0Input.Coop" localSheetId="4">#REF!</definedName>
    <definedName name="_5_0Input.Coop" localSheetId="9">#REF!</definedName>
    <definedName name="_5_0Input.Coop">#REF!</definedName>
    <definedName name="_503_rad2987D" localSheetId="8">#REF!</definedName>
    <definedName name="_503_rad2987D" localSheetId="6">#REF!</definedName>
    <definedName name="_503_rad2987D" localSheetId="4">#REF!</definedName>
    <definedName name="_503_rad2987D" localSheetId="9">#REF!</definedName>
    <definedName name="_503_rad2987D">#REF!</definedName>
    <definedName name="_9218_validation" localSheetId="8">#REF!</definedName>
    <definedName name="_9218_validation" localSheetId="6">#REF!</definedName>
    <definedName name="_9218_validation" localSheetId="4">#REF!</definedName>
    <definedName name="_9218_validation" localSheetId="9">#REF!</definedName>
    <definedName name="_9218_validation">#REF!</definedName>
    <definedName name="_A644444" localSheetId="8">#REF!</definedName>
    <definedName name="_A644444" localSheetId="6">#REF!</definedName>
    <definedName name="_A644444" localSheetId="4">#REF!</definedName>
    <definedName name="_A644444" localSheetId="9">#REF!</definedName>
    <definedName name="_A644444">#REF!</definedName>
    <definedName name="_aid1" localSheetId="8">[13]!_aid1</definedName>
    <definedName name="_aid1" localSheetId="3">[14]!_aid1</definedName>
    <definedName name="_aid1" localSheetId="6">[13]!_aid1</definedName>
    <definedName name="_aid1" localSheetId="9">[13]!_aid1</definedName>
    <definedName name="_aid1">[13]!_aid1</definedName>
    <definedName name="_aug2" localSheetId="8">'[2]Monthly Breakdown'!#REF!</definedName>
    <definedName name="_aug2" localSheetId="3">'[3]Monthly Breakdown'!#REF!</definedName>
    <definedName name="_aug2" localSheetId="6">'[2]Monthly Breakdown'!#REF!</definedName>
    <definedName name="_aug2" localSheetId="4">'[2]Monthly Breakdown'!#REF!</definedName>
    <definedName name="_aug2" localSheetId="9">'[2]Monthly Breakdown'!#REF!</definedName>
    <definedName name="_aug2">'[2]Monthly Breakdown'!#REF!</definedName>
    <definedName name="_cat2" localSheetId="8">#REF!</definedName>
    <definedName name="_cat2" localSheetId="6">#REF!</definedName>
    <definedName name="_cat2" localSheetId="4">#REF!</definedName>
    <definedName name="_cat2" localSheetId="9">#REF!</definedName>
    <definedName name="_cat2">#REF!</definedName>
    <definedName name="_cpc1" localSheetId="8">#REF!</definedName>
    <definedName name="_cpc1" localSheetId="6">#REF!</definedName>
    <definedName name="_cpc1" localSheetId="4">#REF!</definedName>
    <definedName name="_cpc1" localSheetId="9">#REF!</definedName>
    <definedName name="_cpc1">#REF!</definedName>
    <definedName name="_cpc2" localSheetId="8">#REF!</definedName>
    <definedName name="_cpc2" localSheetId="6">#REF!</definedName>
    <definedName name="_cpc2" localSheetId="4">#REF!</definedName>
    <definedName name="_cpc2" localSheetId="9">#REF!</definedName>
    <definedName name="_cpc2">#REF!</definedName>
    <definedName name="_xlnm._FilterDatabase" localSheetId="8" hidden="1">Age!$B$3:$W$46</definedName>
    <definedName name="_xlnm._FilterDatabase" localSheetId="6" hidden="1">Gender!$B$3:$W$46</definedName>
    <definedName name="_xlnm._FilterDatabase" localSheetId="4" hidden="1">'Quartile Views'!$B$3:$X$25</definedName>
    <definedName name="_gwk5" localSheetId="8">#REF!</definedName>
    <definedName name="_gwk5" localSheetId="6">#REF!</definedName>
    <definedName name="_gwk5" localSheetId="4">#REF!</definedName>
    <definedName name="_gwk5" localSheetId="9">#REF!</definedName>
    <definedName name="_gwk5">#REF!</definedName>
    <definedName name="_gwk55" localSheetId="8">#REF!</definedName>
    <definedName name="_gwk55" localSheetId="6">#REF!</definedName>
    <definedName name="_gwk55" localSheetId="4">#REF!</definedName>
    <definedName name="_gwk55" localSheetId="9">#REF!</definedName>
    <definedName name="_gwk55">#REF!</definedName>
    <definedName name="_moo2" localSheetId="8">#REF!</definedName>
    <definedName name="_moo2" localSheetId="6">#REF!</definedName>
    <definedName name="_moo2" localSheetId="4">#REF!</definedName>
    <definedName name="_moo2" localSheetId="9">#REF!</definedName>
    <definedName name="_moo2">#REF!</definedName>
    <definedName name="_nyu1" localSheetId="8">#REF!</definedName>
    <definedName name="_nyu1" localSheetId="6">#REF!</definedName>
    <definedName name="_nyu1" localSheetId="4">#REF!</definedName>
    <definedName name="_nyu1" localSheetId="9">#REF!</definedName>
    <definedName name="_nyu1">#REF!</definedName>
    <definedName name="_Order2" hidden="1">255</definedName>
    <definedName name="_owk5" localSheetId="8">#REF!</definedName>
    <definedName name="_owk5" localSheetId="6">#REF!</definedName>
    <definedName name="_owk5" localSheetId="4">#REF!</definedName>
    <definedName name="_owk5" localSheetId="9">#REF!</definedName>
    <definedName name="_owk5">#REF!</definedName>
    <definedName name="_Parse_In" localSheetId="8" hidden="1">#REF!</definedName>
    <definedName name="_Parse_In" localSheetId="6" hidden="1">#REF!</definedName>
    <definedName name="_Parse_In" localSheetId="4" hidden="1">#REF!</definedName>
    <definedName name="_Parse_In" localSheetId="9" hidden="1">#REF!</definedName>
    <definedName name="_Parse_In" hidden="1">#REF!</definedName>
    <definedName name="_Parse_Out" localSheetId="8" hidden="1">#REF!</definedName>
    <definedName name="_Parse_Out" localSheetId="6" hidden="1">#REF!</definedName>
    <definedName name="_Parse_Out" localSheetId="4" hidden="1">#REF!</definedName>
    <definedName name="_Parse_Out" localSheetId="9" hidden="1">#REF!</definedName>
    <definedName name="_Parse_Out" hidden="1">#REF!</definedName>
    <definedName name="_q01_capacity_issue" localSheetId="8">#REF!</definedName>
    <definedName name="_q01_capacity_issue" localSheetId="6">#REF!</definedName>
    <definedName name="_q01_capacity_issue" localSheetId="4">#REF!</definedName>
    <definedName name="_q01_capacity_issue" localSheetId="9">#REF!</definedName>
    <definedName name="_q01_capacity_issue">#REF!</definedName>
    <definedName name="_q1" localSheetId="8">#REF!</definedName>
    <definedName name="_q1" localSheetId="6">#REF!</definedName>
    <definedName name="_q1" localSheetId="4">#REF!</definedName>
    <definedName name="_q1" localSheetId="9">#REF!</definedName>
    <definedName name="_q1">#REF!</definedName>
    <definedName name="_Regression_Int">1</definedName>
    <definedName name="_Row1">[4]MediaMetrix!$A$8</definedName>
    <definedName name="_row2" localSheetId="3">[5]MediaMetrix!$A$8</definedName>
    <definedName name="_row2" localSheetId="9">[6]MediaMetrix!$A$8</definedName>
    <definedName name="_row2">[6]MediaMetrix!$A$8</definedName>
    <definedName name="_SAU42" localSheetId="8">#REF!</definedName>
    <definedName name="_SAU42" localSheetId="6">#REF!</definedName>
    <definedName name="_SAU42" localSheetId="4">#REF!</definedName>
    <definedName name="_SAU42" localSheetId="9">#REF!</definedName>
    <definedName name="_SAU42">#REF!</definedName>
    <definedName name="_SAU63" localSheetId="8">#REF!</definedName>
    <definedName name="_SAU63" localSheetId="6">#REF!</definedName>
    <definedName name="_SAU63" localSheetId="4">#REF!</definedName>
    <definedName name="_SAU63" localSheetId="9">#REF!</definedName>
    <definedName name="_SAU63">#REF!</definedName>
    <definedName name="_SAU70" localSheetId="8">#REF!</definedName>
    <definedName name="_SAU70" localSheetId="6">#REF!</definedName>
    <definedName name="_SAU70" localSheetId="4">#REF!</definedName>
    <definedName name="_SAU70" localSheetId="9">#REF!</definedName>
    <definedName name="_SAU70">#REF!</definedName>
    <definedName name="_SRS1" localSheetId="8">#REF!</definedName>
    <definedName name="_SRS1" localSheetId="6">#REF!</definedName>
    <definedName name="_SRS1" localSheetId="4">#REF!</definedName>
    <definedName name="_SRS1" localSheetId="9">#REF!</definedName>
    <definedName name="_SRS1">#REF!</definedName>
    <definedName name="_SRS2" localSheetId="8">#REF!</definedName>
    <definedName name="_SRS2" localSheetId="6">#REF!</definedName>
    <definedName name="_SRS2" localSheetId="4">#REF!</definedName>
    <definedName name="_SRS2" localSheetId="9">#REF!</definedName>
    <definedName name="_SRS2">#REF!</definedName>
    <definedName name="_tbl1" localSheetId="8">#REF!</definedName>
    <definedName name="_tbl1" localSheetId="6">#REF!</definedName>
    <definedName name="_tbl1" localSheetId="4">#REF!</definedName>
    <definedName name="_tbl1" localSheetId="9">#REF!</definedName>
    <definedName name="_tbl1">#REF!</definedName>
    <definedName name="_TOT1" localSheetId="8">[8]Sheet3!#REF!</definedName>
    <definedName name="_TOT1" localSheetId="3">[7]Sheet3!#REF!</definedName>
    <definedName name="_TOT1" localSheetId="6">[8]Sheet3!#REF!</definedName>
    <definedName name="_TOT1" localSheetId="4">[8]Sheet3!#REF!</definedName>
    <definedName name="_TOT1" localSheetId="9">[8]Sheet3!#REF!</definedName>
    <definedName name="_TOT1">[8]Sheet3!#REF!</definedName>
    <definedName name="_TOT2" localSheetId="8">[8]Sheet3!#REF!</definedName>
    <definedName name="_TOT2" localSheetId="3">[7]Sheet3!#REF!</definedName>
    <definedName name="_TOT2" localSheetId="6">[8]Sheet3!#REF!</definedName>
    <definedName name="_TOT2" localSheetId="4">[8]Sheet3!#REF!</definedName>
    <definedName name="_TOT2" localSheetId="9">[8]Sheet3!#REF!</definedName>
    <definedName name="_TOT2">[8]Sheet3!#REF!</definedName>
    <definedName name="_TOT3" localSheetId="8">[8]Sheet3!#REF!</definedName>
    <definedName name="_TOT3" localSheetId="3">[7]Sheet3!#REF!</definedName>
    <definedName name="_TOT3" localSheetId="6">[8]Sheet3!#REF!</definedName>
    <definedName name="_TOT3" localSheetId="4">[8]Sheet3!#REF!</definedName>
    <definedName name="_TOT3" localSheetId="9">[8]Sheet3!#REF!</definedName>
    <definedName name="_TOT3">[8]Sheet3!#REF!</definedName>
    <definedName name="_TOT4" localSheetId="8">[8]Sheet3!#REF!</definedName>
    <definedName name="_TOT4" localSheetId="3">[7]Sheet3!#REF!</definedName>
    <definedName name="_TOT4" localSheetId="6">[8]Sheet3!#REF!</definedName>
    <definedName name="_TOT4" localSheetId="4">[8]Sheet3!#REF!</definedName>
    <definedName name="_TOT4" localSheetId="9">[8]Sheet3!#REF!</definedName>
    <definedName name="_TOT4">[8]Sheet3!#REF!</definedName>
    <definedName name="a" localSheetId="8">#REF!</definedName>
    <definedName name="a" localSheetId="6">#REF!</definedName>
    <definedName name="a" localSheetId="4">#REF!</definedName>
    <definedName name="a" localSheetId="9">#REF!</definedName>
    <definedName name="a">#REF!</definedName>
    <definedName name="AA" localSheetId="8">#REF!</definedName>
    <definedName name="AA" localSheetId="6">#REF!</definedName>
    <definedName name="AA" localSheetId="4">#REF!</definedName>
    <definedName name="AA" localSheetId="9">#REF!</definedName>
    <definedName name="AA">#REF!</definedName>
    <definedName name="aaa" localSheetId="8">'[15]Dreams Come True'!#REF!</definedName>
    <definedName name="aaa" localSheetId="3">'[16]Dreams Come True'!#REF!</definedName>
    <definedName name="aaa" localSheetId="6">'[15]Dreams Come True'!#REF!</definedName>
    <definedName name="aaa" localSheetId="4">'[15]Dreams Come True'!#REF!</definedName>
    <definedName name="aaa" localSheetId="9">'[15]Dreams Come True'!#REF!</definedName>
    <definedName name="aaa">'[15]Dreams Come True'!#REF!</definedName>
    <definedName name="aaa_Aaa" localSheetId="8">'[15]Dreams Come True'!#REF!</definedName>
    <definedName name="aaa_Aaa" localSheetId="3">'[16]Dreams Come True'!#REF!</definedName>
    <definedName name="aaa_Aaa" localSheetId="6">'[15]Dreams Come True'!#REF!</definedName>
    <definedName name="aaa_Aaa" localSheetId="4">'[15]Dreams Come True'!#REF!</definedName>
    <definedName name="aaa_Aaa" localSheetId="9">'[15]Dreams Come True'!#REF!</definedName>
    <definedName name="aaa_Aaa">'[15]Dreams Come True'!#REF!</definedName>
    <definedName name="aaaa" localSheetId="8">#REF!</definedName>
    <definedName name="aaaa" localSheetId="6">#REF!</definedName>
    <definedName name="aaaa" localSheetId="4">#REF!</definedName>
    <definedName name="aaaa" localSheetId="9">#REF!</definedName>
    <definedName name="aaaa">#REF!</definedName>
    <definedName name="aaaaa" localSheetId="8">#REF!</definedName>
    <definedName name="aaaaa" localSheetId="6">#REF!</definedName>
    <definedName name="aaaaa" localSheetId="4">#REF!</definedName>
    <definedName name="aaaaa" localSheetId="9">#REF!</definedName>
    <definedName name="aaaaa">#REF!</definedName>
    <definedName name="ABC" localSheetId="8">[8]Sheet3!#REF!</definedName>
    <definedName name="ABC" localSheetId="3">[7]Sheet3!#REF!</definedName>
    <definedName name="ABC" localSheetId="6">[8]Sheet3!#REF!</definedName>
    <definedName name="ABC" localSheetId="4">[8]Sheet3!#REF!</definedName>
    <definedName name="ABC" localSheetId="9">[8]Sheet3!#REF!</definedName>
    <definedName name="ABC">[8]Sheet3!#REF!</definedName>
    <definedName name="abcd" localSheetId="8">[13]!abcd</definedName>
    <definedName name="abcd" localSheetId="3">[14]!abcd</definedName>
    <definedName name="abcd" localSheetId="6">[13]!abcd</definedName>
    <definedName name="abcd" localSheetId="9">[13]!abcd</definedName>
    <definedName name="abcd">[13]!abcd</definedName>
    <definedName name="aca" localSheetId="8">'[17]Store Report'!#REF!</definedName>
    <definedName name="aca" localSheetId="3">'[18]Store Report'!#REF!</definedName>
    <definedName name="aca" localSheetId="6">'[17]Store Report'!#REF!</definedName>
    <definedName name="aca" localSheetId="4">'[17]Store Report'!#REF!</definedName>
    <definedName name="aca" localSheetId="9">'[17]Store Report'!#REF!</definedName>
    <definedName name="aca">'[17]Store Report'!#REF!</definedName>
    <definedName name="Accepted_Media_Types" localSheetId="8">#REF!</definedName>
    <definedName name="Accepted_Media_Types" localSheetId="6">#REF!</definedName>
    <definedName name="Accepted_Media_Types" localSheetId="4">#REF!</definedName>
    <definedName name="Accepted_Media_Types" localSheetId="9">#REF!</definedName>
    <definedName name="Accepted_Media_Types">#REF!</definedName>
    <definedName name="Account">[19]Parameters!$L$21:$L$667</definedName>
    <definedName name="Account_Number" localSheetId="3">[20]Information!$F$2:$F$41</definedName>
    <definedName name="Account_Number" localSheetId="9">[21]Information!$F$2:$F$41</definedName>
    <definedName name="Account_Number">[21]Information!$F$2:$F$41</definedName>
    <definedName name="AccountsList">[22]Parameters!$D$21:$D$116</definedName>
    <definedName name="ActAreaOvh" localSheetId="8">#REF!</definedName>
    <definedName name="ActAreaOvh" localSheetId="6">#REF!</definedName>
    <definedName name="ActAreaOvh" localSheetId="4">#REF!</definedName>
    <definedName name="ActAreaOvh" localSheetId="9">#REF!</definedName>
    <definedName name="ActAreaOvh">#REF!</definedName>
    <definedName name="ActAreaOvh2" localSheetId="8">#REF!</definedName>
    <definedName name="ActAreaOvh2" localSheetId="6">#REF!</definedName>
    <definedName name="ActAreaOvh2" localSheetId="4">#REF!</definedName>
    <definedName name="ActAreaOvh2" localSheetId="9">#REF!</definedName>
    <definedName name="ActAreaOvh2">#REF!</definedName>
    <definedName name="ActAreaOvhYTD" localSheetId="8">#REF!</definedName>
    <definedName name="ActAreaOvhYTD" localSheetId="6">#REF!</definedName>
    <definedName name="ActAreaOvhYTD" localSheetId="4">#REF!</definedName>
    <definedName name="ActAreaOvhYTD" localSheetId="9">#REF!</definedName>
    <definedName name="ActAreaOvhYTD">#REF!</definedName>
    <definedName name="ActGA" localSheetId="8">#REF!</definedName>
    <definedName name="ActGA" localSheetId="6">#REF!</definedName>
    <definedName name="ActGA" localSheetId="4">#REF!</definedName>
    <definedName name="ActGA" localSheetId="9">#REF!</definedName>
    <definedName name="ActGA">#REF!</definedName>
    <definedName name="ACTGA1" localSheetId="8">#REF!</definedName>
    <definedName name="ACTGA1" localSheetId="6">#REF!</definedName>
    <definedName name="ACTGA1" localSheetId="4">#REF!</definedName>
    <definedName name="ACTGA1" localSheetId="9">#REF!</definedName>
    <definedName name="ACTGA1">#REF!</definedName>
    <definedName name="ACTGA2" localSheetId="8">#REF!</definedName>
    <definedName name="ACTGA2" localSheetId="6">#REF!</definedName>
    <definedName name="ACTGA2" localSheetId="4">#REF!</definedName>
    <definedName name="ACTGA2" localSheetId="9">#REF!</definedName>
    <definedName name="ACTGA2">#REF!</definedName>
    <definedName name="ACTGA3" localSheetId="8">#REF!</definedName>
    <definedName name="ACTGA3" localSheetId="6">#REF!</definedName>
    <definedName name="ACTGA3" localSheetId="4">#REF!</definedName>
    <definedName name="ACTGA3" localSheetId="9">#REF!</definedName>
    <definedName name="ACTGA3">#REF!</definedName>
    <definedName name="ACTGA4" localSheetId="8">#REF!</definedName>
    <definedName name="ACTGA4" localSheetId="6">#REF!</definedName>
    <definedName name="ACTGA4" localSheetId="4">#REF!</definedName>
    <definedName name="ACTGA4" localSheetId="9">#REF!</definedName>
    <definedName name="ACTGA4">#REF!</definedName>
    <definedName name="ACTGAT" localSheetId="8">#REF!</definedName>
    <definedName name="ACTGAT" localSheetId="6">#REF!</definedName>
    <definedName name="ACTGAT" localSheetId="4">#REF!</definedName>
    <definedName name="ACTGAT" localSheetId="9">#REF!</definedName>
    <definedName name="ACTGAT">#REF!</definedName>
    <definedName name="ACTGrossAdds" localSheetId="8">#REF!</definedName>
    <definedName name="ACTGrossAdds" localSheetId="6">#REF!</definedName>
    <definedName name="ACTGrossAdds" localSheetId="4">#REF!</definedName>
    <definedName name="ACTGrossAdds" localSheetId="9">#REF!</definedName>
    <definedName name="ACTGrossAdds">#REF!</definedName>
    <definedName name="Action_Tag_Category">[23]Sheet1!$A$1:$A$10</definedName>
    <definedName name="Action_Tag_Type">[23]Sheet1!$B$1:$B$4</definedName>
    <definedName name="ActSvc" localSheetId="8">#REF!</definedName>
    <definedName name="ActSvc" localSheetId="6">#REF!</definedName>
    <definedName name="ActSvc" localSheetId="4">#REF!</definedName>
    <definedName name="ActSvc" localSheetId="9">#REF!</definedName>
    <definedName name="ActSvc">#REF!</definedName>
    <definedName name="ActSvcCtrCM" localSheetId="8">#REF!</definedName>
    <definedName name="ActSvcCtrCM" localSheetId="6">#REF!</definedName>
    <definedName name="ActSvcCtrCM" localSheetId="4">#REF!</definedName>
    <definedName name="ActSvcCtrCM" localSheetId="9">#REF!</definedName>
    <definedName name="ActSvcCtrCM">#REF!</definedName>
    <definedName name="ActSvcCtrYTD" localSheetId="8">#REF!</definedName>
    <definedName name="ActSvcCtrYTD" localSheetId="6">#REF!</definedName>
    <definedName name="ActSvcCtrYTD" localSheetId="4">#REF!</definedName>
    <definedName name="ActSvcCtrYTD" localSheetId="9">#REF!</definedName>
    <definedName name="ActSvcCtrYTD">#REF!</definedName>
    <definedName name="ActualsDB" localSheetId="8">[24]TM1.Settings!#REF!</definedName>
    <definedName name="ActualsDB" localSheetId="3">[25]TM1.Settings!#REF!</definedName>
    <definedName name="ActualsDB" localSheetId="6">[24]TM1.Settings!#REF!</definedName>
    <definedName name="ActualsDB" localSheetId="4">[24]TM1.Settings!#REF!</definedName>
    <definedName name="ActualsDB" localSheetId="9">[24]TM1.Settings!#REF!</definedName>
    <definedName name="ActualsDB">[24]TM1.Settings!#REF!</definedName>
    <definedName name="ActualsLegal" localSheetId="8">[24]TM1.Settings!#REF!</definedName>
    <definedName name="ActualsLegal" localSheetId="3">[25]TM1.Settings!#REF!</definedName>
    <definedName name="ActualsLegal" localSheetId="6">[24]TM1.Settings!#REF!</definedName>
    <definedName name="ActualsLegal" localSheetId="4">[24]TM1.Settings!#REF!</definedName>
    <definedName name="ActualsLegal" localSheetId="9">[24]TM1.Settings!#REF!</definedName>
    <definedName name="ActualsLegal">[24]TM1.Settings!#REF!</definedName>
    <definedName name="ActualsProject" localSheetId="8">[24]TM1.Settings!#REF!</definedName>
    <definedName name="ActualsProject" localSheetId="3">[25]TM1.Settings!#REF!</definedName>
    <definedName name="ActualsProject" localSheetId="6">[24]TM1.Settings!#REF!</definedName>
    <definedName name="ActualsProject" localSheetId="4">[24]TM1.Settings!#REF!</definedName>
    <definedName name="ActualsProject" localSheetId="9">[24]TM1.Settings!#REF!</definedName>
    <definedName name="ActualsProject">[24]TM1.Settings!#REF!</definedName>
    <definedName name="ActualsSource" localSheetId="8">[24]TM1.Settings!#REF!</definedName>
    <definedName name="ActualsSource" localSheetId="3">[25]TM1.Settings!#REF!</definedName>
    <definedName name="ActualsSource" localSheetId="6">[24]TM1.Settings!#REF!</definedName>
    <definedName name="ActualsSource" localSheetId="4">[24]TM1.Settings!#REF!</definedName>
    <definedName name="ActualsSource" localSheetId="9">[24]TM1.Settings!#REF!</definedName>
    <definedName name="ActualsSource">[24]TM1.Settings!#REF!</definedName>
    <definedName name="ActualsThru" localSheetId="3">[25]TM1.Settings!#REF!</definedName>
    <definedName name="ActualsThru" localSheetId="9">[24]TM1.Settings!#REF!</definedName>
    <definedName name="ActualsThru">[24]TM1.Settings!#REF!</definedName>
    <definedName name="ActualsVersion" localSheetId="3">[25]TM1.Settings!#REF!</definedName>
    <definedName name="ActualsVersion" localSheetId="9">[24]TM1.Settings!#REF!</definedName>
    <definedName name="ActualsVersion">[24]TM1.Settings!#REF!</definedName>
    <definedName name="ad" localSheetId="8">#REF!</definedName>
    <definedName name="ad" localSheetId="6">#REF!</definedName>
    <definedName name="ad" localSheetId="4">#REF!</definedName>
    <definedName name="ad" localSheetId="9">#REF!</definedName>
    <definedName name="ad">#REF!</definedName>
    <definedName name="Ad_Dimensions" localSheetId="8">#REF!</definedName>
    <definedName name="Ad_Dimensions" localSheetId="6">#REF!</definedName>
    <definedName name="Ad_Dimensions" localSheetId="4">#REF!</definedName>
    <definedName name="Ad_Dimensions" localSheetId="9">#REF!</definedName>
    <definedName name="Ad_Dimensions">#REF!</definedName>
    <definedName name="Ad_Format" localSheetId="3">[26]Dropdown_Lists!$E$4:$E$16</definedName>
    <definedName name="Ad_Format" localSheetId="9">[27]Dropdown_Lists!$E$4:$E$16</definedName>
    <definedName name="Ad_Format">[27]Dropdown_Lists!$E$4:$E$16</definedName>
    <definedName name="Ad_Served" localSheetId="8">#REF!</definedName>
    <definedName name="Ad_Served" localSheetId="6">#REF!</definedName>
    <definedName name="Ad_Served" localSheetId="4">#REF!</definedName>
    <definedName name="Ad_Served" localSheetId="9">#REF!</definedName>
    <definedName name="Ad_Served">#REF!</definedName>
    <definedName name="Ad_Serving" localSheetId="3">[28]Dropdown!$C$4:$C$6</definedName>
    <definedName name="Ad_Serving" localSheetId="9">[29]Dropdown!$C$4:$C$6</definedName>
    <definedName name="Ad_Serving">[29]Dropdown!$C$4:$C$6</definedName>
    <definedName name="Ad_Tag" localSheetId="8">#REF!</definedName>
    <definedName name="Ad_Tag" localSheetId="6">#REF!</definedName>
    <definedName name="Ad_Tag" localSheetId="4">#REF!</definedName>
    <definedName name="Ad_Tag" localSheetId="9">#REF!</definedName>
    <definedName name="Ad_Tag">#REF!</definedName>
    <definedName name="Ad_Unit" localSheetId="8">#REF!</definedName>
    <definedName name="Ad_Unit" localSheetId="6">#REF!</definedName>
    <definedName name="Ad_Unit" localSheetId="4">#REF!</definedName>
    <definedName name="Ad_Unit" localSheetId="9">#REF!</definedName>
    <definedName name="Ad_Unit">#REF!</definedName>
    <definedName name="Ad_Units_2" localSheetId="3">[30]Data!$AQ$4:$AQ$27</definedName>
    <definedName name="Ad_Units_2" localSheetId="9">[31]Data!$AQ$4:$AQ$27</definedName>
    <definedName name="Ad_Units_2">[31]Data!$AQ$4:$AQ$27</definedName>
    <definedName name="add" localSheetId="8">#REF!</definedName>
    <definedName name="add" localSheetId="6">#REF!</definedName>
    <definedName name="add" localSheetId="4">#REF!</definedName>
    <definedName name="add" localSheetId="9">#REF!</definedName>
    <definedName name="add">#REF!</definedName>
    <definedName name="added" localSheetId="8">#REF!</definedName>
    <definedName name="added" localSheetId="6">#REF!</definedName>
    <definedName name="added" localSheetId="4">#REF!</definedName>
    <definedName name="added" localSheetId="9">#REF!</definedName>
    <definedName name="added">#REF!</definedName>
    <definedName name="ADDER.1" localSheetId="8">#REF!</definedName>
    <definedName name="ADDER.1" localSheetId="6">#REF!</definedName>
    <definedName name="ADDER.1" localSheetId="4">#REF!</definedName>
    <definedName name="ADDER.1" localSheetId="9">#REF!</definedName>
    <definedName name="ADDER.1">#REF!</definedName>
    <definedName name="AdFormatAbbrev">[32]DataFields!$K$5:$L$7</definedName>
    <definedName name="Admin" localSheetId="8">#REF!</definedName>
    <definedName name="Admin" localSheetId="6">#REF!</definedName>
    <definedName name="Admin" localSheetId="4">#REF!</definedName>
    <definedName name="Admin" localSheetId="9">#REF!</definedName>
    <definedName name="Admin">#REF!</definedName>
    <definedName name="AdPlacements" localSheetId="3">'[33]Data Validation'!$B$2:$B$221</definedName>
    <definedName name="AdPlacements" localSheetId="9">'[34]Data Validation'!$B$2:$B$221</definedName>
    <definedName name="AdPlacements">'[34]Data Validation'!$B$2:$B$221</definedName>
    <definedName name="AdServer" localSheetId="3">[35]Menu!$B$37:$B$43</definedName>
    <definedName name="AdServer" localSheetId="9">[36]Menu!$B$37:$B$43</definedName>
    <definedName name="AdServer">[36]Menu!$B$37:$B$43</definedName>
    <definedName name="Advertiser_Code" localSheetId="8">#REF!</definedName>
    <definedName name="Advertiser_Code" localSheetId="6">#REF!</definedName>
    <definedName name="Advertiser_Code" localSheetId="4">#REF!</definedName>
    <definedName name="Advertiser_Code" localSheetId="9">#REF!</definedName>
    <definedName name="Advertiser_Code">#REF!</definedName>
    <definedName name="aff" localSheetId="8">#REF!</definedName>
    <definedName name="aff" localSheetId="6">#REF!</definedName>
    <definedName name="aff" localSheetId="4">#REF!</definedName>
    <definedName name="aff" localSheetId="9">#REF!</definedName>
    <definedName name="aff">#REF!</definedName>
    <definedName name="Affiliate.markup.toggle" localSheetId="8">#REF!</definedName>
    <definedName name="Affiliate.markup.toggle" localSheetId="6">#REF!</definedName>
    <definedName name="Affiliate.markup.toggle" localSheetId="4">#REF!</definedName>
    <definedName name="Affiliate.markup.toggle" localSheetId="9">#REF!</definedName>
    <definedName name="Affiliate.markup.toggle">#REF!</definedName>
    <definedName name="Affiliate.Scenarios" localSheetId="8">#REF!</definedName>
    <definedName name="Affiliate.Scenarios" localSheetId="6">#REF!</definedName>
    <definedName name="Affiliate.Scenarios" localSheetId="4">#REF!</definedName>
    <definedName name="Affiliate.Scenarios" localSheetId="9">#REF!</definedName>
    <definedName name="Affiliate.Scenarios">#REF!</definedName>
    <definedName name="affiliate.toggle" localSheetId="8">#REF!</definedName>
    <definedName name="affiliate.toggle" localSheetId="6">#REF!</definedName>
    <definedName name="affiliate.toggle" localSheetId="4">#REF!</definedName>
    <definedName name="affiliate.toggle" localSheetId="9">#REF!</definedName>
    <definedName name="affiliate.toggle">#REF!</definedName>
    <definedName name="Affluent" localSheetId="8">#REF!</definedName>
    <definedName name="Affluent" localSheetId="6">#REF!</definedName>
    <definedName name="Affluent" localSheetId="4">#REF!</definedName>
    <definedName name="Affluent" localSheetId="9">#REF!</definedName>
    <definedName name="Affluent">#REF!</definedName>
    <definedName name="Afford_for_who" localSheetId="8">#REF!</definedName>
    <definedName name="Afford_for_who" localSheetId="6">#REF!</definedName>
    <definedName name="Afford_for_who" localSheetId="4">#REF!</definedName>
    <definedName name="Afford_for_who" localSheetId="9">#REF!</definedName>
    <definedName name="Afford_for_who">#REF!</definedName>
    <definedName name="Affordability___for_selected_MBU" localSheetId="8">#REF!</definedName>
    <definedName name="Affordability___for_selected_MBU" localSheetId="6">#REF!</definedName>
    <definedName name="Affordability___for_selected_MBU" localSheetId="4">#REF!</definedName>
    <definedName name="Affordability___for_selected_MBU" localSheetId="9">#REF!</definedName>
    <definedName name="Affordability___for_selected_MBU">#REF!</definedName>
    <definedName name="agency">[37]lists!$G:$G</definedName>
    <definedName name="Agency_Name" localSheetId="8">#REF!</definedName>
    <definedName name="Agency_Name" localSheetId="6">#REF!</definedName>
    <definedName name="Agency_Name" localSheetId="4">#REF!</definedName>
    <definedName name="Agency_Name" localSheetId="9">#REF!</definedName>
    <definedName name="Agency_Name">#REF!</definedName>
    <definedName name="AGENCYCOMMISSION" localSheetId="8">#REF!</definedName>
    <definedName name="AGENCYCOMMISSION" localSheetId="6">#REF!</definedName>
    <definedName name="AGENCYCOMMISSION" localSheetId="4">#REF!</definedName>
    <definedName name="AGENCYCOMMISSION" localSheetId="9">#REF!</definedName>
    <definedName name="AGENCYCOMMISSION">#REF!</definedName>
    <definedName name="AGENDA">#N/A</definedName>
    <definedName name="AggCostMethodNames" localSheetId="8">#REF!</definedName>
    <definedName name="AggCostMethodNames" localSheetId="6">#REF!</definedName>
    <definedName name="AggCostMethodNames" localSheetId="4">#REF!</definedName>
    <definedName name="AggCostMethodNames" localSheetId="9">#REF!</definedName>
    <definedName name="AggCostMethodNames">#REF!</definedName>
    <definedName name="AggCostMethodNamesCPM" localSheetId="8">#REF!</definedName>
    <definedName name="AggCostMethodNamesCPM" localSheetId="6">#REF!</definedName>
    <definedName name="AggCostMethodNamesCPM" localSheetId="4">#REF!</definedName>
    <definedName name="AggCostMethodNamesCPM" localSheetId="9">#REF!</definedName>
    <definedName name="AggCostMethodNamesCPM">#REF!</definedName>
    <definedName name="AggCostMethodNamesOther" localSheetId="8">#REF!</definedName>
    <definedName name="AggCostMethodNamesOther" localSheetId="6">#REF!</definedName>
    <definedName name="AggCostMethodNamesOther" localSheetId="4">#REF!</definedName>
    <definedName name="AggCostMethodNamesOther" localSheetId="9">#REF!</definedName>
    <definedName name="AggCostMethodNamesOther">#REF!</definedName>
    <definedName name="AggCreativeCategoryNames" localSheetId="8">#REF!</definedName>
    <definedName name="AggCreativeCategoryNames" localSheetId="6">#REF!</definedName>
    <definedName name="AggCreativeCategoryNames" localSheetId="4">#REF!</definedName>
    <definedName name="AggCreativeCategoryNames" localSheetId="9">#REF!</definedName>
    <definedName name="AggCreativeCategoryNames">#REF!</definedName>
    <definedName name="AggCreativeSizeNames" localSheetId="8">#REF!</definedName>
    <definedName name="AggCreativeSizeNames" localSheetId="6">#REF!</definedName>
    <definedName name="AggCreativeSizeNames" localSheetId="4">#REF!</definedName>
    <definedName name="AggCreativeSizeNames" localSheetId="9">#REF!</definedName>
    <definedName name="AggCreativeSizeNames">#REF!</definedName>
    <definedName name="AggCreativeSizeNamesCPM" localSheetId="8">#REF!</definedName>
    <definedName name="AggCreativeSizeNamesCPM" localSheetId="6">#REF!</definedName>
    <definedName name="AggCreativeSizeNamesCPM" localSheetId="4">#REF!</definedName>
    <definedName name="AggCreativeSizeNamesCPM" localSheetId="9">#REF!</definedName>
    <definedName name="AggCreativeSizeNamesCPM">#REF!</definedName>
    <definedName name="AggCreativeSizeNamesOther" localSheetId="8">#REF!</definedName>
    <definedName name="AggCreativeSizeNamesOther" localSheetId="6">#REF!</definedName>
    <definedName name="AggCreativeSizeNamesOther" localSheetId="4">#REF!</definedName>
    <definedName name="AggCreativeSizeNamesOther" localSheetId="9">#REF!</definedName>
    <definedName name="AggCreativeSizeNamesOther">#REF!</definedName>
    <definedName name="AggCreativeTypeNames" localSheetId="8">#REF!</definedName>
    <definedName name="AggCreativeTypeNames" localSheetId="6">#REF!</definedName>
    <definedName name="AggCreativeTypeNames" localSheetId="4">#REF!</definedName>
    <definedName name="AggCreativeTypeNames" localSheetId="9">#REF!</definedName>
    <definedName name="AggCreativeTypeNames">#REF!</definedName>
    <definedName name="AggCreativeTypeNamesOther" localSheetId="8">#REF!</definedName>
    <definedName name="AggCreativeTypeNamesOther" localSheetId="6">#REF!</definedName>
    <definedName name="AggCreativeTypeNamesOther" localSheetId="4">#REF!</definedName>
    <definedName name="AggCreativeTypeNamesOther" localSheetId="9">#REF!</definedName>
    <definedName name="AggCreativeTypeNamesOther">#REF!</definedName>
    <definedName name="AggPlacementGenre" localSheetId="8">#REF!</definedName>
    <definedName name="AggPlacementGenre" localSheetId="6">#REF!</definedName>
    <definedName name="AggPlacementGenre" localSheetId="4">#REF!</definedName>
    <definedName name="AggPlacementGenre" localSheetId="9">#REF!</definedName>
    <definedName name="AggPlacementGenre">#REF!</definedName>
    <definedName name="AggPlacementGenreCPM" localSheetId="8">#REF!</definedName>
    <definedName name="AggPlacementGenreCPM" localSheetId="6">#REF!</definedName>
    <definedName name="AggPlacementGenreCPM" localSheetId="4">#REF!</definedName>
    <definedName name="AggPlacementGenreCPM" localSheetId="9">#REF!</definedName>
    <definedName name="AggPlacementGenreCPM">#REF!</definedName>
    <definedName name="AggPlacementGenreNames" localSheetId="8">#REF!</definedName>
    <definedName name="AggPlacementGenreNames" localSheetId="6">#REF!</definedName>
    <definedName name="AggPlacementGenreNames" localSheetId="4">#REF!</definedName>
    <definedName name="AggPlacementGenreNames" localSheetId="9">#REF!</definedName>
    <definedName name="AggPlacementGenreNames">#REF!</definedName>
    <definedName name="AggPlacementGenreNamesCPM" localSheetId="8">#REF!</definedName>
    <definedName name="AggPlacementGenreNamesCPM" localSheetId="6">#REF!</definedName>
    <definedName name="AggPlacementGenreNamesCPM" localSheetId="4">#REF!</definedName>
    <definedName name="AggPlacementGenreNamesCPM" localSheetId="9">#REF!</definedName>
    <definedName name="AggPlacementGenreNamesCPM">#REF!</definedName>
    <definedName name="AggPlacementGenreNamesOther" localSheetId="8">#REF!</definedName>
    <definedName name="AggPlacementGenreNamesOther" localSheetId="6">#REF!</definedName>
    <definedName name="AggPlacementGenreNamesOther" localSheetId="4">#REF!</definedName>
    <definedName name="AggPlacementGenreNamesOther" localSheetId="9">#REF!</definedName>
    <definedName name="AggPlacementGenreNamesOther">#REF!</definedName>
    <definedName name="AggPlacementGenreOther" localSheetId="8">#REF!</definedName>
    <definedName name="AggPlacementGenreOther" localSheetId="6">#REF!</definedName>
    <definedName name="AggPlacementGenreOther" localSheetId="4">#REF!</definedName>
    <definedName name="AggPlacementGenreOther" localSheetId="9">#REF!</definedName>
    <definedName name="AggPlacementGenreOther">#REF!</definedName>
    <definedName name="AggPlacementNames" localSheetId="8">#REF!</definedName>
    <definedName name="AggPlacementNames" localSheetId="6">#REF!</definedName>
    <definedName name="AggPlacementNames" localSheetId="4">#REF!</definedName>
    <definedName name="AggPlacementNames" localSheetId="9">#REF!</definedName>
    <definedName name="AggPlacementNames">#REF!</definedName>
    <definedName name="AggPlacementNamesCPM" localSheetId="8">#REF!</definedName>
    <definedName name="AggPlacementNamesCPM" localSheetId="6">#REF!</definedName>
    <definedName name="AggPlacementNamesCPM" localSheetId="4">#REF!</definedName>
    <definedName name="AggPlacementNamesCPM" localSheetId="9">#REF!</definedName>
    <definedName name="AggPlacementNamesCPM">#REF!</definedName>
    <definedName name="AggPlacementNamesOther" localSheetId="8">#REF!</definedName>
    <definedName name="AggPlacementNamesOther" localSheetId="6">#REF!</definedName>
    <definedName name="AggPlacementNamesOther" localSheetId="4">#REF!</definedName>
    <definedName name="AggPlacementNamesOther" localSheetId="9">#REF!</definedName>
    <definedName name="AggPlacementNamesOther">#REF!</definedName>
    <definedName name="AggPlacementTypeNames" localSheetId="8">#REF!</definedName>
    <definedName name="AggPlacementTypeNames" localSheetId="6">#REF!</definedName>
    <definedName name="AggPlacementTypeNames" localSheetId="4">#REF!</definedName>
    <definedName name="AggPlacementTypeNames" localSheetId="9">#REF!</definedName>
    <definedName name="AggPlacementTypeNames">#REF!</definedName>
    <definedName name="AggRichMediaTypeNames" localSheetId="8">#REF!</definedName>
    <definedName name="AggRichMediaTypeNames" localSheetId="6">#REF!</definedName>
    <definedName name="AggRichMediaTypeNames" localSheetId="4">#REF!</definedName>
    <definedName name="AggRichMediaTypeNames" localSheetId="9">#REF!</definedName>
    <definedName name="AggRichMediaTypeNames">#REF!</definedName>
    <definedName name="AggSiteGenreNames" localSheetId="8">#REF!</definedName>
    <definedName name="AggSiteGenreNames" localSheetId="6">#REF!</definedName>
    <definedName name="AggSiteGenreNames" localSheetId="4">#REF!</definedName>
    <definedName name="AggSiteGenreNames" localSheetId="9">#REF!</definedName>
    <definedName name="AggSiteGenreNames">#REF!</definedName>
    <definedName name="AggSiteGenreNamesCPM" localSheetId="8">#REF!</definedName>
    <definedName name="AggSiteGenreNamesCPM" localSheetId="6">#REF!</definedName>
    <definedName name="AggSiteGenreNamesCPM" localSheetId="4">#REF!</definedName>
    <definedName name="AggSiteGenreNamesCPM" localSheetId="9">#REF!</definedName>
    <definedName name="AggSiteGenreNamesCPM">#REF!</definedName>
    <definedName name="AggSiteGenreNamesOther" localSheetId="8">#REF!</definedName>
    <definedName name="AggSiteGenreNamesOther" localSheetId="6">#REF!</definedName>
    <definedName name="AggSiteGenreNamesOther" localSheetId="4">#REF!</definedName>
    <definedName name="AggSiteGenreNamesOther" localSheetId="9">#REF!</definedName>
    <definedName name="AggSiteGenreNamesOther">#REF!</definedName>
    <definedName name="AggSiteNames" localSheetId="8">#REF!</definedName>
    <definedName name="AggSiteNames" localSheetId="6">#REF!</definedName>
    <definedName name="AggSiteNames" localSheetId="4">#REF!</definedName>
    <definedName name="AggSiteNames" localSheetId="9">#REF!</definedName>
    <definedName name="AggSiteNames">#REF!</definedName>
    <definedName name="AggSiteNamesCPM" localSheetId="8">#REF!</definedName>
    <definedName name="AggSiteNamesCPM" localSheetId="6">#REF!</definedName>
    <definedName name="AggSiteNamesCPM" localSheetId="4">#REF!</definedName>
    <definedName name="AggSiteNamesCPM" localSheetId="9">#REF!</definedName>
    <definedName name="AggSiteNamesCPM">#REF!</definedName>
    <definedName name="AggSiteNamesOther" localSheetId="8">#REF!</definedName>
    <definedName name="AggSiteNamesOther" localSheetId="6">#REF!</definedName>
    <definedName name="AggSiteNamesOther" localSheetId="4">#REF!</definedName>
    <definedName name="AggSiteNamesOther" localSheetId="9">#REF!</definedName>
    <definedName name="AggSiteNamesOther">#REF!</definedName>
    <definedName name="ahoo" localSheetId="8">#REF!</definedName>
    <definedName name="ahoo" localSheetId="6">#REF!</definedName>
    <definedName name="ahoo" localSheetId="4">#REF!</definedName>
    <definedName name="ahoo" localSheetId="9">#REF!</definedName>
    <definedName name="ahoo">#REF!</definedName>
    <definedName name="akhd" localSheetId="8">'[38]revised_MSN Fall Fash &amp; Beauty'!#REF!</definedName>
    <definedName name="akhd" localSheetId="3">'[39]revised_MSN Fall Fash &amp; Beauty'!#REF!</definedName>
    <definedName name="akhd" localSheetId="6">'[38]revised_MSN Fall Fash &amp; Beauty'!#REF!</definedName>
    <definedName name="akhd" localSheetId="4">'[38]revised_MSN Fall Fash &amp; Beauty'!#REF!</definedName>
    <definedName name="akhd" localSheetId="9">'[38]revised_MSN Fall Fash &amp; Beauty'!#REF!</definedName>
    <definedName name="akhd">'[38]revised_MSN Fall Fash &amp; Beauty'!#REF!</definedName>
    <definedName name="ALCTotal" localSheetId="3">'[40]ALC List Counts_INT'!$K$2:$K$62</definedName>
    <definedName name="ALCTotal" localSheetId="9">'[41]ALC List Counts_INT'!$K$2:$K$62</definedName>
    <definedName name="ALCTotal">'[41]ALC List Counts_INT'!$K$2:$K$62</definedName>
    <definedName name="alert" localSheetId="8">'[42]CHEF''S URL Match.txt'!#REF!</definedName>
    <definedName name="alert" localSheetId="3">'[43]CHEF''S URL Match.txt'!#REF!</definedName>
    <definedName name="alert" localSheetId="6">'[42]CHEF''S URL Match.txt'!#REF!</definedName>
    <definedName name="alert" localSheetId="4">'[42]CHEF''S URL Match.txt'!#REF!</definedName>
    <definedName name="alert" localSheetId="9">'[42]CHEF''S URL Match.txt'!#REF!</definedName>
    <definedName name="alert">'[42]CHEF''S URL Match.txt'!#REF!</definedName>
    <definedName name="ALL" localSheetId="8">#REF!</definedName>
    <definedName name="ALL" localSheetId="6">#REF!</definedName>
    <definedName name="ALL" localSheetId="4">#REF!</definedName>
    <definedName name="ALL" localSheetId="9">#REF!</definedName>
    <definedName name="ALL">#REF!</definedName>
    <definedName name="all_print" localSheetId="8">#REF!</definedName>
    <definedName name="all_print" localSheetId="6">#REF!</definedName>
    <definedName name="all_print" localSheetId="4">#REF!</definedName>
    <definedName name="all_print" localSheetId="9">#REF!</definedName>
    <definedName name="all_print">#REF!</definedName>
    <definedName name="Alt_Text" localSheetId="8">#REF!</definedName>
    <definedName name="Alt_Text" localSheetId="6">#REF!</definedName>
    <definedName name="Alt_Text" localSheetId="4">#REF!</definedName>
    <definedName name="Alt_Text" localSheetId="9">#REF!</definedName>
    <definedName name="Alt_Text">#REF!</definedName>
    <definedName name="Amount" localSheetId="8">#REF!</definedName>
    <definedName name="Amount" localSheetId="6">#REF!</definedName>
    <definedName name="Amount" localSheetId="4">#REF!</definedName>
    <definedName name="Amount" localSheetId="9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8">#REF!</definedName>
    <definedName name="AprilBdgtHdct" localSheetId="6">#REF!</definedName>
    <definedName name="AprilBdgtHdct" localSheetId="4">#REF!</definedName>
    <definedName name="AprilBdgtHdct" localSheetId="9">#REF!</definedName>
    <definedName name="AprilBdgtHdct">#REF!</definedName>
    <definedName name="AprilHdct" localSheetId="8">#REF!</definedName>
    <definedName name="AprilHdct" localSheetId="6">#REF!</definedName>
    <definedName name="AprilHdct" localSheetId="4">#REF!</definedName>
    <definedName name="AprilHdct" localSheetId="9">#REF!</definedName>
    <definedName name="AprilHdct">#REF!</definedName>
    <definedName name="Area_stampa_MI" localSheetId="8">#REF!</definedName>
    <definedName name="Area_stampa_MI" localSheetId="6">#REF!</definedName>
    <definedName name="Area_stampa_MI" localSheetId="4">#REF!</definedName>
    <definedName name="Area_stampa_MI" localSheetId="9">#REF!</definedName>
    <definedName name="Area_stampa_MI">#REF!</definedName>
    <definedName name="AreaOverhead" localSheetId="8">#REF!</definedName>
    <definedName name="AreaOverhead" localSheetId="6">#REF!</definedName>
    <definedName name="AreaOverhead" localSheetId="4">#REF!</definedName>
    <definedName name="AreaOverhead" localSheetId="9">#REF!</definedName>
    <definedName name="AreaOverhead">#REF!</definedName>
    <definedName name="as" localSheetId="8">[47]BUDGET!#REF!</definedName>
    <definedName name="as" localSheetId="3">[48]BUDGET!#REF!</definedName>
    <definedName name="as" localSheetId="6">[47]BUDGET!#REF!</definedName>
    <definedName name="as" localSheetId="4">[47]BUDGET!#REF!</definedName>
    <definedName name="as" localSheetId="9">[47]BUDGET!#REF!</definedName>
    <definedName name="as">[47]BUDGET!#REF!</definedName>
    <definedName name="ASD" localSheetId="8">#REF!</definedName>
    <definedName name="ASD" localSheetId="6">#REF!</definedName>
    <definedName name="ASD" localSheetId="4">#REF!</definedName>
    <definedName name="ASD" localSheetId="9">#REF!</definedName>
    <definedName name="ASD">#REF!</definedName>
    <definedName name="asda" localSheetId="8">INDEX(#REF!,MATCH('[49]Everyday Feature Phones 24 Dec'!#REF!,#REF!,0))</definedName>
    <definedName name="asda" localSheetId="3">INDEX(#REF!,MATCH('[50]Everyday Feature Phones 24 Dec'!#REF!,#REF!,0))</definedName>
    <definedName name="asda" localSheetId="6">INDEX(#REF!,MATCH('[49]Everyday Feature Phones 24 Dec'!#REF!,#REF!,0))</definedName>
    <definedName name="asda" localSheetId="4">INDEX(#REF!,MATCH('[49]Everyday Feature Phones 24 Dec'!#REF!,#REF!,0))</definedName>
    <definedName name="asda" localSheetId="9">INDEX(#REF!,MATCH('[49]Everyday Feature Phones 24 Dec'!#REF!,#REF!,0))</definedName>
    <definedName name="asda">INDEX(#REF!,MATCH('[49]Everyday Feature Phones 24 Dec'!#REF!,#REF!,0))</definedName>
    <definedName name="asdf" localSheetId="8">[13]!asdf</definedName>
    <definedName name="asdf" localSheetId="3">[14]!asdf</definedName>
    <definedName name="asdf" localSheetId="6">[13]!asdf</definedName>
    <definedName name="asdf" localSheetId="9">[13]!asdf</definedName>
    <definedName name="asdf">[13]!asdf</definedName>
    <definedName name="ask" localSheetId="8">#REF!</definedName>
    <definedName name="ask" localSheetId="6">#REF!</definedName>
    <definedName name="ask" localSheetId="4">#REF!</definedName>
    <definedName name="ask" localSheetId="9">#REF!</definedName>
    <definedName name="ask">#REF!</definedName>
    <definedName name="askme" localSheetId="8">#REF!</definedName>
    <definedName name="askme" localSheetId="6">#REF!</definedName>
    <definedName name="askme" localSheetId="4">#REF!</definedName>
    <definedName name="askme" localSheetId="9">#REF!</definedName>
    <definedName name="askme">#REF!</definedName>
    <definedName name="ass" localSheetId="8">#REF!</definedName>
    <definedName name="ass" localSheetId="6">#REF!</definedName>
    <definedName name="ass" localSheetId="4">#REF!</definedName>
    <definedName name="ass" localSheetId="9">#REF!</definedName>
    <definedName name="ass">#REF!</definedName>
    <definedName name="Asset_Requirements" localSheetId="8">#REF!</definedName>
    <definedName name="Asset_Requirements" localSheetId="6">#REF!</definedName>
    <definedName name="Asset_Requirements" localSheetId="4">#REF!</definedName>
    <definedName name="Asset_Requirements" localSheetId="9">#REF!</definedName>
    <definedName name="Asset_Requirements">#REF!</definedName>
    <definedName name="Asset1" localSheetId="8">#REF!</definedName>
    <definedName name="Asset1" localSheetId="6">#REF!</definedName>
    <definedName name="Asset1" localSheetId="4">#REF!</definedName>
    <definedName name="Asset1" localSheetId="9">#REF!</definedName>
    <definedName name="Asset1">#REF!</definedName>
    <definedName name="ASSUMPS" localSheetId="8">#REF!</definedName>
    <definedName name="ASSUMPS" localSheetId="6">#REF!</definedName>
    <definedName name="ASSUMPS" localSheetId="4">#REF!</definedName>
    <definedName name="ASSUMPS" localSheetId="9">#REF!</definedName>
    <definedName name="ASSUMPS">#REF!</definedName>
    <definedName name="Assumptions" localSheetId="8">#REF!</definedName>
    <definedName name="Assumptions" localSheetId="6">#REF!</definedName>
    <definedName name="Assumptions" localSheetId="4">#REF!</definedName>
    <definedName name="Assumptions" localSheetId="9">#REF!</definedName>
    <definedName name="Assumptions">#REF!</definedName>
    <definedName name="AST" localSheetId="8">[51]Budgets!#REF!</definedName>
    <definedName name="AST" localSheetId="3">[52]Budgets!#REF!</definedName>
    <definedName name="AST" localSheetId="6">[51]Budgets!#REF!</definedName>
    <definedName name="AST" localSheetId="4">[51]Budgets!#REF!</definedName>
    <definedName name="AST" localSheetId="9">[51]Budgets!#REF!</definedName>
    <definedName name="AST">[51]Budgets!#REF!</definedName>
    <definedName name="Atlas" localSheetId="3">'[53]Field Names'!$I$3:$I$4</definedName>
    <definedName name="Atlas" localSheetId="9">'[54]Field Names'!$I$3:$I$4</definedName>
    <definedName name="Atlas">'[54]Field Names'!$I$3:$I$4</definedName>
    <definedName name="Atlas_Tags">[55]Validations!$B$2:$B$4</definedName>
    <definedName name="aug" localSheetId="8">'[2]Monthly Breakdown'!#REF!</definedName>
    <definedName name="aug" localSheetId="3">'[3]Monthly Breakdown'!#REF!</definedName>
    <definedName name="aug" localSheetId="6">'[2]Monthly Breakdown'!#REF!</definedName>
    <definedName name="aug" localSheetId="4">'[2]Monthly Breakdown'!#REF!</definedName>
    <definedName name="aug" localSheetId="9">'[2]Monthly Breakdown'!#REF!</definedName>
    <definedName name="aug">'[2]Monthly Breakdown'!#REF!</definedName>
    <definedName name="authorization" localSheetId="8">#REF!</definedName>
    <definedName name="authorization" localSheetId="6">#REF!</definedName>
    <definedName name="authorization" localSheetId="4">#REF!</definedName>
    <definedName name="authorization" localSheetId="9">#REF!</definedName>
    <definedName name="authorization">#REF!</definedName>
    <definedName name="_xlnm.Auto_Open" localSheetId="8">#REF!</definedName>
    <definedName name="_xlnm.Auto_Open" localSheetId="6">#REF!</definedName>
    <definedName name="_xlnm.Auto_Open" localSheetId="4">#REF!</definedName>
    <definedName name="_xlnm.Auto_Open" localSheetId="9">#REF!</definedName>
    <definedName name="_xlnm.Auto_Open">#REF!</definedName>
    <definedName name="AVFGA" localSheetId="8">#REF!</definedName>
    <definedName name="AVFGA" localSheetId="6">#REF!</definedName>
    <definedName name="AVFGA" localSheetId="4">#REF!</definedName>
    <definedName name="AVFGA" localSheetId="9">#REF!</definedName>
    <definedName name="AVFGA">#REF!</definedName>
    <definedName name="avg.sub.adj" localSheetId="8">'[56]Mercer Subs'!#REF!</definedName>
    <definedName name="avg.sub.adj" localSheetId="6">'[56]Mercer Subs'!#REF!</definedName>
    <definedName name="avg.sub.adj" localSheetId="4">'[56]Mercer Subs'!#REF!</definedName>
    <definedName name="avg.sub.adj" localSheetId="9">'[56]Mercer Subs'!#REF!</definedName>
    <definedName name="avg.sub.adj">'[56]Mercer Subs'!#REF!</definedName>
    <definedName name="AvgStdSalServer" localSheetId="8">[24]EmployeeDetail!#REF!</definedName>
    <definedName name="AvgStdSalServer" localSheetId="3">[25]EmployeeDetail!#REF!</definedName>
    <definedName name="AvgStdSalServer" localSheetId="6">[24]EmployeeDetail!#REF!</definedName>
    <definedName name="AvgStdSalServer" localSheetId="4">[24]EmployeeDetail!#REF!</definedName>
    <definedName name="AvgStdSalServer" localSheetId="9">[24]EmployeeDetail!#REF!</definedName>
    <definedName name="AvgStdSalServer">[24]EmployeeDetail!#REF!</definedName>
    <definedName name="AVP_Olsen" localSheetId="8">[57]AVP_Olsen!#REF!</definedName>
    <definedName name="AVP_Olsen" localSheetId="6">[57]AVP_Olsen!#REF!</definedName>
    <definedName name="AVP_Olsen" localSheetId="4">[57]AVP_Olsen!#REF!</definedName>
    <definedName name="AVP_Olsen" localSheetId="9">[57]AVP_Olsen!#REF!</definedName>
    <definedName name="AVP_Olsen">[57]AVP_Olsen!#REF!</definedName>
    <definedName name="AVP_Rapken" localSheetId="8">[57]AVP_Rapken!#REF!</definedName>
    <definedName name="AVP_Rapken" localSheetId="6">[57]AVP_Rapken!#REF!</definedName>
    <definedName name="AVP_Rapken" localSheetId="4">[57]AVP_Rapken!#REF!</definedName>
    <definedName name="AVP_Rapken" localSheetId="9">[57]AVP_Rapken!#REF!</definedName>
    <definedName name="AVP_Rapken">[57]AVP_Rapken!#REF!</definedName>
    <definedName name="AVP_Rollups" localSheetId="8">#REF!</definedName>
    <definedName name="AVP_Rollups" localSheetId="6">#REF!</definedName>
    <definedName name="AVP_Rollups" localSheetId="4">#REF!</definedName>
    <definedName name="AVP_Rollups" localSheetId="9">#REF!</definedName>
    <definedName name="AVP_Rollups">#REF!</definedName>
    <definedName name="AVP_Tracewell" localSheetId="8">[57]AVP_Tracewell!#REF!</definedName>
    <definedName name="AVP_Tracewell" localSheetId="6">[57]AVP_Tracewell!#REF!</definedName>
    <definedName name="AVP_Tracewell" localSheetId="4">[57]AVP_Tracewell!#REF!</definedName>
    <definedName name="AVP_Tracewell" localSheetId="9">[57]AVP_Tracewell!#REF!</definedName>
    <definedName name="AVP_Tracewell">[57]AVP_Tracewell!#REF!</definedName>
    <definedName name="awd" localSheetId="8">#REF!</definedName>
    <definedName name="awd" localSheetId="6">#REF!</definedName>
    <definedName name="awd" localSheetId="4">#REF!</definedName>
    <definedName name="awd" localSheetId="9">#REF!</definedName>
    <definedName name="awd">#REF!</definedName>
    <definedName name="awsrfgd" localSheetId="8">[13]!awsrfgd</definedName>
    <definedName name="awsrfgd" localSheetId="3">[14]!awsrfgd</definedName>
    <definedName name="awsrfgd" localSheetId="6">[13]!awsrfgd</definedName>
    <definedName name="awsrfgd" localSheetId="9">[13]!awsrfgd</definedName>
    <definedName name="awsrfgd">[13]!awsrfgd</definedName>
    <definedName name="B" localSheetId="8">#REF!</definedName>
    <definedName name="B" localSheetId="6">#REF!</definedName>
    <definedName name="B" localSheetId="4">#REF!</definedName>
    <definedName name="B" localSheetId="9">#REF!</definedName>
    <definedName name="B">#REF!</definedName>
    <definedName name="B2B" localSheetId="8">#REF!</definedName>
    <definedName name="B2B" localSheetId="6">#REF!</definedName>
    <definedName name="B2B" localSheetId="4">#REF!</definedName>
    <definedName name="B2B" localSheetId="9">#REF!</definedName>
    <definedName name="B2B">#REF!</definedName>
    <definedName name="ba" localSheetId="8">#REF!</definedName>
    <definedName name="ba" localSheetId="6">#REF!</definedName>
    <definedName name="ba" localSheetId="4">#REF!</definedName>
    <definedName name="ba" localSheetId="9">#REF!</definedName>
    <definedName name="ba">#REF!</definedName>
    <definedName name="BackFromLegend" localSheetId="8">#REF!</definedName>
    <definedName name="BackFromLegend" localSheetId="6">#REF!</definedName>
    <definedName name="BackFromLegend" localSheetId="4">#REF!</definedName>
    <definedName name="BackFromLegend" localSheetId="9">#REF!</definedName>
    <definedName name="BackFromLegend">#REF!</definedName>
    <definedName name="balance" localSheetId="8">#REF!</definedName>
    <definedName name="balance" localSheetId="6">#REF!</definedName>
    <definedName name="balance" localSheetId="4">#REF!</definedName>
    <definedName name="balance" localSheetId="9">#REF!</definedName>
    <definedName name="balance">#REF!</definedName>
    <definedName name="Banner_Format" localSheetId="3">'[53]Field Names'!$G$3:$G$6</definedName>
    <definedName name="Banner_Format" localSheetId="9">'[54]Field Names'!$G$3:$G$6</definedName>
    <definedName name="Banner_Format">'[54]Field Names'!$G$3:$G$6</definedName>
    <definedName name="Base_By_Frame" localSheetId="8">#REF!</definedName>
    <definedName name="Base_By_Frame" localSheetId="6">#REF!</definedName>
    <definedName name="Base_By_Frame" localSheetId="4">#REF!</definedName>
    <definedName name="Base_By_Frame" localSheetId="9">#REF!</definedName>
    <definedName name="Base_By_Frame">#REF!</definedName>
    <definedName name="Base_Pie" localSheetId="8">#REF!</definedName>
    <definedName name="Base_Pie" localSheetId="6">#REF!</definedName>
    <definedName name="Base_Pie" localSheetId="4">#REF!</definedName>
    <definedName name="Base_Pie" localSheetId="9">#REF!</definedName>
    <definedName name="Base_Pie">#REF!</definedName>
    <definedName name="Basecase" localSheetId="8">#REF!</definedName>
    <definedName name="Basecase" localSheetId="6">#REF!</definedName>
    <definedName name="Basecase" localSheetId="4">#REF!</definedName>
    <definedName name="Basecase" localSheetId="9">#REF!</definedName>
    <definedName name="Basecase">#REF!</definedName>
    <definedName name="Basedata" localSheetId="8">#REF!</definedName>
    <definedName name="Basedata" localSheetId="6">#REF!</definedName>
    <definedName name="Basedata" localSheetId="4">#REF!</definedName>
    <definedName name="Basedata" localSheetId="9">#REF!</definedName>
    <definedName name="Basedata">#REF!</definedName>
    <definedName name="Baseline" localSheetId="8">#REF!</definedName>
    <definedName name="Baseline" localSheetId="6">#REF!</definedName>
    <definedName name="Baseline" localSheetId="4">#REF!</definedName>
    <definedName name="Baseline" localSheetId="9">#REF!</definedName>
    <definedName name="Baseline">#REF!</definedName>
    <definedName name="bb" localSheetId="8">#REF!</definedName>
    <definedName name="bb" localSheetId="6">#REF!</definedName>
    <definedName name="bb" localSheetId="4">#REF!</definedName>
    <definedName name="bb" localSheetId="9">#REF!</definedName>
    <definedName name="bb">#REF!</definedName>
    <definedName name="BdgtTable">'[58]Total IT'!$T$5:$AG$137</definedName>
    <definedName name="beauty" localSheetId="8">#REF!</definedName>
    <definedName name="beauty" localSheetId="6">#REF!</definedName>
    <definedName name="beauty" localSheetId="4">#REF!</definedName>
    <definedName name="beauty" localSheetId="9">#REF!</definedName>
    <definedName name="beauty">#REF!</definedName>
    <definedName name="Bedcrumb" localSheetId="8">#REF!</definedName>
    <definedName name="Bedcrumb" localSheetId="6">#REF!</definedName>
    <definedName name="Bedcrumb" localSheetId="4">#REF!</definedName>
    <definedName name="Bedcrumb" localSheetId="9">#REF!</definedName>
    <definedName name="Bedcrumb">#REF!</definedName>
    <definedName name="Benefits" localSheetId="8">#REF!</definedName>
    <definedName name="Benefits" localSheetId="6">#REF!</definedName>
    <definedName name="Benefits" localSheetId="4">#REF!</definedName>
    <definedName name="Benefits" localSheetId="9">#REF!</definedName>
    <definedName name="Benefits">#REF!</definedName>
    <definedName name="BFX_BRANDFX">60122</definedName>
    <definedName name="Billable_Units" localSheetId="8">#REF!</definedName>
    <definedName name="Billable_Units" localSheetId="6">#REF!</definedName>
    <definedName name="Billable_Units" localSheetId="4">#REF!</definedName>
    <definedName name="Billable_Units" localSheetId="9">#REF!</definedName>
    <definedName name="Billable_Units">#REF!</definedName>
    <definedName name="Blld_prmo_CSA_FINAL" localSheetId="8">#REF!</definedName>
    <definedName name="Blld_prmo_CSA_FINAL" localSheetId="6">#REF!</definedName>
    <definedName name="Blld_prmo_CSA_FINAL" localSheetId="4">#REF!</definedName>
    <definedName name="Blld_prmo_CSA_FINAL" localSheetId="9">#REF!</definedName>
    <definedName name="Blld_prmo_CSA_FINAL">#REF!</definedName>
    <definedName name="BLOB">#N/A</definedName>
    <definedName name="bloop" localSheetId="8">#REF!</definedName>
    <definedName name="bloop" localSheetId="6">#REF!</definedName>
    <definedName name="bloop" localSheetId="4">#REF!</definedName>
    <definedName name="bloop" localSheetId="9">#REF!</definedName>
    <definedName name="bloop">#REF!</definedName>
    <definedName name="bookingunit">[59]lists!$AY$2:$AY$3</definedName>
    <definedName name="bottom">[60]Cover!$B$27:$X$27</definedName>
    <definedName name="Branch_Code" localSheetId="8">#REF!</definedName>
    <definedName name="Branch_Code" localSheetId="6">#REF!</definedName>
    <definedName name="Branch_Code" localSheetId="4">#REF!</definedName>
    <definedName name="Branch_Code" localSheetId="9">#REF!</definedName>
    <definedName name="Branch_Code">#REF!</definedName>
    <definedName name="Breadcrumb">[4]MediaMetrix!$C$3</definedName>
    <definedName name="bta.market.index" localSheetId="8">#REF!</definedName>
    <definedName name="bta.market.index" localSheetId="6">#REF!</definedName>
    <definedName name="bta.market.index" localSheetId="4">#REF!</definedName>
    <definedName name="bta.market.index" localSheetId="9">#REF!</definedName>
    <definedName name="bta.market.index">#REF!</definedName>
    <definedName name="BTA.Overhead.Toggle" localSheetId="8">#REF!</definedName>
    <definedName name="BTA.Overhead.Toggle" localSheetId="6">#REF!</definedName>
    <definedName name="BTA.Overhead.Toggle" localSheetId="4">#REF!</definedName>
    <definedName name="BTA.Overhead.Toggle" localSheetId="9">#REF!</definedName>
    <definedName name="BTA.Overhead.Toggle">#REF!</definedName>
    <definedName name="Bubba2" localSheetId="8">#REF!</definedName>
    <definedName name="Bubba2" localSheetId="6">#REF!</definedName>
    <definedName name="Bubba2" localSheetId="4">#REF!</definedName>
    <definedName name="Bubba2" localSheetId="9">#REF!</definedName>
    <definedName name="Bubba2">#REF!</definedName>
    <definedName name="BubbaRange">'[61]13141'!$H$1:$O$47</definedName>
    <definedName name="bucket" localSheetId="8">#REF!</definedName>
    <definedName name="bucket" localSheetId="6">#REF!</definedName>
    <definedName name="bucket" localSheetId="4">#REF!</definedName>
    <definedName name="bucket" localSheetId="9">#REF!</definedName>
    <definedName name="bucket">#REF!</definedName>
    <definedName name="bud" localSheetId="8">#REF!</definedName>
    <definedName name="bud" localSheetId="6">#REF!</definedName>
    <definedName name="bud" localSheetId="4">#REF!</definedName>
    <definedName name="bud" localSheetId="9">#REF!</definedName>
    <definedName name="bud">#REF!</definedName>
    <definedName name="BudAreaOvh" localSheetId="8">#REF!</definedName>
    <definedName name="BudAreaOvh" localSheetId="6">#REF!</definedName>
    <definedName name="BudAreaOvh" localSheetId="4">#REF!</definedName>
    <definedName name="BudAreaOvh" localSheetId="9">#REF!</definedName>
    <definedName name="BudAreaOvh">#REF!</definedName>
    <definedName name="BudAreaOvh2" localSheetId="8">#REF!</definedName>
    <definedName name="BudAreaOvh2" localSheetId="6">#REF!</definedName>
    <definedName name="BudAreaOvh2" localSheetId="4">#REF!</definedName>
    <definedName name="BudAreaOvh2" localSheetId="9">#REF!</definedName>
    <definedName name="BudAreaOvh2">#REF!</definedName>
    <definedName name="BudAreaOvh3" localSheetId="8">#REF!</definedName>
    <definedName name="BudAreaOvh3" localSheetId="6">#REF!</definedName>
    <definedName name="BudAreaOvh3" localSheetId="4">#REF!</definedName>
    <definedName name="BudAreaOvh3" localSheetId="9">#REF!</definedName>
    <definedName name="BudAreaOvh3">#REF!</definedName>
    <definedName name="BudAreaOvhYTD" localSheetId="8">#REF!</definedName>
    <definedName name="BudAreaOvhYTD" localSheetId="6">#REF!</definedName>
    <definedName name="BudAreaOvhYTD" localSheetId="4">#REF!</definedName>
    <definedName name="BudAreaOvhYTD" localSheetId="9">#REF!</definedName>
    <definedName name="BudAreaOvhYTD">#REF!</definedName>
    <definedName name="BudGA" localSheetId="8">#REF!</definedName>
    <definedName name="BudGA" localSheetId="6">#REF!</definedName>
    <definedName name="BudGA" localSheetId="4">#REF!</definedName>
    <definedName name="BudGA" localSheetId="9">#REF!</definedName>
    <definedName name="BudGA">#REF!</definedName>
    <definedName name="BUDGAT" localSheetId="8">#REF!</definedName>
    <definedName name="BUDGAT" localSheetId="6">#REF!</definedName>
    <definedName name="BUDGAT" localSheetId="4">#REF!</definedName>
    <definedName name="BUDGAT" localSheetId="9">#REF!</definedName>
    <definedName name="BUDGAT">#REF!</definedName>
    <definedName name="Budget" localSheetId="8">#REF!</definedName>
    <definedName name="Budget" localSheetId="6">#REF!</definedName>
    <definedName name="Budget" localSheetId="4">#REF!</definedName>
    <definedName name="Budget" localSheetId="9">#REF!</definedName>
    <definedName name="Budget">#REF!</definedName>
    <definedName name="Budget_IAEs" localSheetId="8">#REF!</definedName>
    <definedName name="Budget_IAEs" localSheetId="6">#REF!</definedName>
    <definedName name="Budget_IAEs" localSheetId="4">#REF!</definedName>
    <definedName name="Budget_IAEs" localSheetId="9">#REF!</definedName>
    <definedName name="Budget_IAEs">#REF!</definedName>
    <definedName name="Budgeted_B2B" localSheetId="8">#REF!</definedName>
    <definedName name="Budgeted_B2B" localSheetId="6">#REF!</definedName>
    <definedName name="Budgeted_B2B" localSheetId="4">#REF!</definedName>
    <definedName name="Budgeted_B2B" localSheetId="9">#REF!</definedName>
    <definedName name="Budgeted_B2B">#REF!</definedName>
    <definedName name="Budgeted_BusDealer" localSheetId="8">#REF!</definedName>
    <definedName name="Budgeted_BusDealer" localSheetId="6">#REF!</definedName>
    <definedName name="Budgeted_BusDealer" localSheetId="4">#REF!</definedName>
    <definedName name="Budgeted_BusDealer" localSheetId="9">#REF!</definedName>
    <definedName name="Budgeted_BusDealer">#REF!</definedName>
    <definedName name="BudgetSummary" localSheetId="8">#REF!</definedName>
    <definedName name="BudgetSummary" localSheetId="6">#REF!</definedName>
    <definedName name="BudgetSummary" localSheetId="4">#REF!</definedName>
    <definedName name="BudgetSummary" localSheetId="9">#REF!</definedName>
    <definedName name="BudgetSummary">#REF!</definedName>
    <definedName name="BUDGrossAdds" localSheetId="8">#REF!</definedName>
    <definedName name="BUDGrossAdds" localSheetId="6">#REF!</definedName>
    <definedName name="BUDGrossAdds" localSheetId="4">#REF!</definedName>
    <definedName name="BUDGrossAdds" localSheetId="9">#REF!</definedName>
    <definedName name="BUDGrossAdds">#REF!</definedName>
    <definedName name="BudSvc" localSheetId="8">#REF!</definedName>
    <definedName name="BudSvc" localSheetId="6">#REF!</definedName>
    <definedName name="BudSvc" localSheetId="4">#REF!</definedName>
    <definedName name="BudSvc" localSheetId="9">#REF!</definedName>
    <definedName name="BudSvc">#REF!</definedName>
    <definedName name="BudSvcCtrCM" localSheetId="8">#REF!</definedName>
    <definedName name="BudSvcCtrCM" localSheetId="6">#REF!</definedName>
    <definedName name="BudSvcCtrCM" localSheetId="4">#REF!</definedName>
    <definedName name="BudSvcCtrCM" localSheetId="9">#REF!</definedName>
    <definedName name="BudSvcCtrCM">#REF!</definedName>
    <definedName name="BudSvcCtrYTD" localSheetId="8">#REF!</definedName>
    <definedName name="BudSvcCtrYTD" localSheetId="6">#REF!</definedName>
    <definedName name="BudSvcCtrYTD" localSheetId="4">#REF!</definedName>
    <definedName name="BudSvcCtrYTD" localSheetId="9">#REF!</definedName>
    <definedName name="BudSvcCtrYTD">#REF!</definedName>
    <definedName name="Buildup" localSheetId="8">#REF!</definedName>
    <definedName name="Buildup" localSheetId="6">#REF!</definedName>
    <definedName name="Buildup" localSheetId="4">#REF!</definedName>
    <definedName name="Buildup" localSheetId="9">#REF!</definedName>
    <definedName name="Buildup">#REF!</definedName>
    <definedName name="buildzone.0" localSheetId="8">#REF!</definedName>
    <definedName name="buildzone.0" localSheetId="6">#REF!</definedName>
    <definedName name="buildzone.0" localSheetId="4">#REF!</definedName>
    <definedName name="buildzone.0" localSheetId="9">#REF!</definedName>
    <definedName name="buildzone.0">#REF!</definedName>
    <definedName name="BUON">#N/A</definedName>
    <definedName name="BUSDEF_ACTIVE_FQ" localSheetId="8">#REF!</definedName>
    <definedName name="BUSDEF_ACTIVE_FQ" localSheetId="6">#REF!</definedName>
    <definedName name="BUSDEF_ACTIVE_FQ" localSheetId="4">#REF!</definedName>
    <definedName name="BUSDEF_ACTIVE_FQ" localSheetId="9">#REF!</definedName>
    <definedName name="BUSDEF_ACTIVE_FQ">#REF!</definedName>
    <definedName name="BUSDEF_FQ" localSheetId="8">#REF!</definedName>
    <definedName name="BUSDEF_FQ" localSheetId="6">#REF!</definedName>
    <definedName name="BUSDEF_FQ" localSheetId="4">#REF!</definedName>
    <definedName name="BUSDEF_FQ" localSheetId="9">#REF!</definedName>
    <definedName name="BUSDEF_FQ">#REF!</definedName>
    <definedName name="BUSDEF_MN_FLAG2_JAN" localSheetId="8">#REF!</definedName>
    <definedName name="BUSDEF_MN_FLAG2_JAN" localSheetId="6">#REF!</definedName>
    <definedName name="BUSDEF_MN_FLAG2_JAN" localSheetId="4">#REF!</definedName>
    <definedName name="BUSDEF_MN_FLAG2_JAN" localSheetId="9">#REF!</definedName>
    <definedName name="BUSDEF_MN_FLAG2_JAN">#REF!</definedName>
    <definedName name="Business_Dealers" localSheetId="8">#REF!</definedName>
    <definedName name="Business_Dealers" localSheetId="6">#REF!</definedName>
    <definedName name="Business_Dealers" localSheetId="4">#REF!</definedName>
    <definedName name="Business_Dealers" localSheetId="9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8">#REF!</definedName>
    <definedName name="Bussing_Rollup" localSheetId="6">#REF!</definedName>
    <definedName name="Bussing_Rollup" localSheetId="4">#REF!</definedName>
    <definedName name="Bussing_Rollup" localSheetId="9">#REF!</definedName>
    <definedName name="Bussing_Rollup">#REF!</definedName>
    <definedName name="Buy_Type" localSheetId="3">[26]Dropdown_Lists!$D$4:$D$6</definedName>
    <definedName name="Buy_Type" localSheetId="9">[27]Dropdown_Lists!$D$4:$D$6</definedName>
    <definedName name="Buy_Type">[27]Dropdown_Lists!$D$4:$D$6</definedName>
    <definedName name="buytype_code_range" localSheetId="3">[62]Labels!$D$18:$E$23</definedName>
    <definedName name="buytype_code_range" localSheetId="9">[63]Labels!$D$18:$E$23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8">#REF!</definedName>
    <definedName name="CalcAdservingFee" localSheetId="6">#REF!</definedName>
    <definedName name="CalcAdservingFee" localSheetId="4">#REF!</definedName>
    <definedName name="CalcAdservingFee" localSheetId="9">#REF!</definedName>
    <definedName name="CalcAdservingFee">#REF!</definedName>
    <definedName name="CalcAdservingFeeCPM" localSheetId="8">#REF!</definedName>
    <definedName name="CalcAdservingFeeCPM" localSheetId="6">#REF!</definedName>
    <definedName name="CalcAdservingFeeCPM" localSheetId="4">#REF!</definedName>
    <definedName name="CalcAdservingFeeCPM" localSheetId="9">#REF!</definedName>
    <definedName name="CalcAdservingFeeCPM">#REF!</definedName>
    <definedName name="CalcAdservingFeeOther" localSheetId="8">#REF!</definedName>
    <definedName name="CalcAdservingFeeOther" localSheetId="6">#REF!</definedName>
    <definedName name="CalcAdservingFeeOther" localSheetId="4">#REF!</definedName>
    <definedName name="CalcAdservingFeeOther" localSheetId="9">#REF!</definedName>
    <definedName name="CalcAdservingFeeOther">#REF!</definedName>
    <definedName name="CalcEndDate" localSheetId="8">#REF!</definedName>
    <definedName name="CalcEndDate" localSheetId="6">#REF!</definedName>
    <definedName name="CalcEndDate" localSheetId="4">#REF!</definedName>
    <definedName name="CalcEndDate" localSheetId="9">#REF!</definedName>
    <definedName name="CalcEndDate">#REF!</definedName>
    <definedName name="CalcEndDate1" localSheetId="8">#REF!</definedName>
    <definedName name="CalcEndDate1" localSheetId="6">#REF!</definedName>
    <definedName name="CalcEndDate1" localSheetId="4">#REF!</definedName>
    <definedName name="CalcEndDate1" localSheetId="9">#REF!</definedName>
    <definedName name="CalcEndDate1">#REF!</definedName>
    <definedName name="CalcGrossAverageCostBasis" localSheetId="8">#REF!</definedName>
    <definedName name="CalcGrossAverageCostBasis" localSheetId="6">#REF!</definedName>
    <definedName name="CalcGrossAverageCostBasis" localSheetId="4">#REF!</definedName>
    <definedName name="CalcGrossAverageCostBasis" localSheetId="9">#REF!</definedName>
    <definedName name="CalcGrossAverageCostBasis">#REF!</definedName>
    <definedName name="CalcGrossAverageCostBasisCPM" localSheetId="8">#REF!</definedName>
    <definedName name="CalcGrossAverageCostBasisCPM" localSheetId="6">#REF!</definedName>
    <definedName name="CalcGrossAverageCostBasisCPM" localSheetId="4">#REF!</definedName>
    <definedName name="CalcGrossAverageCostBasisCPM" localSheetId="9">#REF!</definedName>
    <definedName name="CalcGrossAverageCostBasisCPM">#REF!</definedName>
    <definedName name="CalcGrossAverageCostBasisOther" localSheetId="8">#REF!</definedName>
    <definedName name="CalcGrossAverageCostBasisOther" localSheetId="6">#REF!</definedName>
    <definedName name="CalcGrossAverageCostBasisOther" localSheetId="4">#REF!</definedName>
    <definedName name="CalcGrossAverageCostBasisOther" localSheetId="9">#REF!</definedName>
    <definedName name="CalcGrossAverageCostBasisOther">#REF!</definedName>
    <definedName name="CalcGrossCostBasis" localSheetId="8">#REF!</definedName>
    <definedName name="CalcGrossCostBasis" localSheetId="6">#REF!</definedName>
    <definedName name="CalcGrossCostBasis" localSheetId="4">#REF!</definedName>
    <definedName name="CalcGrossCostBasis" localSheetId="9">#REF!</definedName>
    <definedName name="CalcGrossCostBasis">#REF!</definedName>
    <definedName name="CalcGrossMediaSpend" localSheetId="8">#REF!</definedName>
    <definedName name="CalcGrossMediaSpend" localSheetId="6">#REF!</definedName>
    <definedName name="CalcGrossMediaSpend" localSheetId="4">#REF!</definedName>
    <definedName name="CalcGrossMediaSpend" localSheetId="9">#REF!</definedName>
    <definedName name="CalcGrossMediaSpend">#REF!</definedName>
    <definedName name="CalcGrossMediaSpendCPM" localSheetId="8">#REF!</definedName>
    <definedName name="CalcGrossMediaSpendCPM" localSheetId="6">#REF!</definedName>
    <definedName name="CalcGrossMediaSpendCPM" localSheetId="4">#REF!</definedName>
    <definedName name="CalcGrossMediaSpendCPM" localSheetId="9">#REF!</definedName>
    <definedName name="CalcGrossMediaSpendCPM">#REF!</definedName>
    <definedName name="CalcGrossMediaSpendOther" localSheetId="8">#REF!</definedName>
    <definedName name="CalcGrossMediaSpendOther" localSheetId="6">#REF!</definedName>
    <definedName name="CalcGrossMediaSpendOther" localSheetId="4">#REF!</definedName>
    <definedName name="CalcGrossMediaSpendOther" localSheetId="9">#REF!</definedName>
    <definedName name="CalcGrossMediaSpendOther">#REF!</definedName>
    <definedName name="CalcGrossSpend" localSheetId="8">#REF!</definedName>
    <definedName name="CalcGrossSpend" localSheetId="6">#REF!</definedName>
    <definedName name="CalcGrossSpend" localSheetId="4">#REF!</definedName>
    <definedName name="CalcGrossSpend" localSheetId="9">#REF!</definedName>
    <definedName name="CalcGrossSpend">#REF!</definedName>
    <definedName name="CalcGrossSpendCPM" localSheetId="8">#REF!</definedName>
    <definedName name="CalcGrossSpendCPM" localSheetId="6">#REF!</definedName>
    <definedName name="CalcGrossSpendCPM" localSheetId="4">#REF!</definedName>
    <definedName name="CalcGrossSpendCPM" localSheetId="9">#REF!</definedName>
    <definedName name="CalcGrossSpendCPM">#REF!</definedName>
    <definedName name="CalcGrossSpendOther" localSheetId="8">#REF!</definedName>
    <definedName name="CalcGrossSpendOther" localSheetId="6">#REF!</definedName>
    <definedName name="CalcGrossSpendOther" localSheetId="4">#REF!</definedName>
    <definedName name="CalcGrossSpendOther" localSheetId="9">#REF!</definedName>
    <definedName name="CalcGrossSpendOther">#REF!</definedName>
    <definedName name="CalcIsValueAdd" localSheetId="8">#REF!</definedName>
    <definedName name="CalcIsValueAdd" localSheetId="6">#REF!</definedName>
    <definedName name="CalcIsValueAdd" localSheetId="4">#REF!</definedName>
    <definedName name="CalcIsValueAdd" localSheetId="9">#REF!</definedName>
    <definedName name="CalcIsValueAdd">#REF!</definedName>
    <definedName name="CalcIsValueAddCPM" localSheetId="8">#REF!</definedName>
    <definedName name="CalcIsValueAddCPM" localSheetId="6">#REF!</definedName>
    <definedName name="CalcIsValueAddCPM" localSheetId="4">#REF!</definedName>
    <definedName name="CalcIsValueAddCPM" localSheetId="9">#REF!</definedName>
    <definedName name="CalcIsValueAddCPM">#REF!</definedName>
    <definedName name="CalcIsValueAddOther" localSheetId="8">#REF!</definedName>
    <definedName name="CalcIsValueAddOther" localSheetId="6">#REF!</definedName>
    <definedName name="CalcIsValueAddOther" localSheetId="4">#REF!</definedName>
    <definedName name="CalcIsValueAddOther" localSheetId="9">#REF!</definedName>
    <definedName name="CalcIsValueAddOther">#REF!</definedName>
    <definedName name="CalcNetAverageCostBasis" localSheetId="8">#REF!</definedName>
    <definedName name="CalcNetAverageCostBasis" localSheetId="6">#REF!</definedName>
    <definedName name="CalcNetAverageCostBasis" localSheetId="4">#REF!</definedName>
    <definedName name="CalcNetAverageCostBasis" localSheetId="9">#REF!</definedName>
    <definedName name="CalcNetAverageCostBasis">#REF!</definedName>
    <definedName name="CalcNetAverageCostBasisCPM" localSheetId="8">#REF!</definedName>
    <definedName name="CalcNetAverageCostBasisCPM" localSheetId="6">#REF!</definedName>
    <definedName name="CalcNetAverageCostBasisCPM" localSheetId="4">#REF!</definedName>
    <definedName name="CalcNetAverageCostBasisCPM" localSheetId="9">#REF!</definedName>
    <definedName name="CalcNetAverageCostBasisCPM">#REF!</definedName>
    <definedName name="CalcNetAverageCostBasisOther" localSheetId="8">#REF!</definedName>
    <definedName name="CalcNetAverageCostBasisOther" localSheetId="6">#REF!</definedName>
    <definedName name="CalcNetAverageCostBasisOther" localSheetId="4">#REF!</definedName>
    <definedName name="CalcNetAverageCostBasisOther" localSheetId="9">#REF!</definedName>
    <definedName name="CalcNetAverageCostBasisOther">#REF!</definedName>
    <definedName name="CalcNetMediaSpend" localSheetId="8">#REF!</definedName>
    <definedName name="CalcNetMediaSpend" localSheetId="6">#REF!</definedName>
    <definedName name="CalcNetMediaSpend" localSheetId="4">#REF!</definedName>
    <definedName name="CalcNetMediaSpend" localSheetId="9">#REF!</definedName>
    <definedName name="CalcNetMediaSpend">#REF!</definedName>
    <definedName name="CalcNetMediaSpendCPM" localSheetId="8">#REF!</definedName>
    <definedName name="CalcNetMediaSpendCPM" localSheetId="6">#REF!</definedName>
    <definedName name="CalcNetMediaSpendCPM" localSheetId="4">#REF!</definedName>
    <definedName name="CalcNetMediaSpendCPM" localSheetId="9">#REF!</definedName>
    <definedName name="CalcNetMediaSpendCPM">#REF!</definedName>
    <definedName name="CalcNetMediaSpendOther" localSheetId="8">#REF!</definedName>
    <definedName name="CalcNetMediaSpendOther" localSheetId="6">#REF!</definedName>
    <definedName name="CalcNetMediaSpendOther" localSheetId="4">#REF!</definedName>
    <definedName name="CalcNetMediaSpendOther" localSheetId="9">#REF!</definedName>
    <definedName name="CalcNetMediaSpendOther">#REF!</definedName>
    <definedName name="CalcStartDate" localSheetId="8">#REF!</definedName>
    <definedName name="CalcStartDate" localSheetId="6">#REF!</definedName>
    <definedName name="CalcStartDate" localSheetId="4">#REF!</definedName>
    <definedName name="CalcStartDate" localSheetId="9">#REF!</definedName>
    <definedName name="CalcStartDate">#REF!</definedName>
    <definedName name="CalcTotalEstImpressions" localSheetId="8">#REF!</definedName>
    <definedName name="CalcTotalEstImpressions" localSheetId="6">#REF!</definedName>
    <definedName name="CalcTotalEstImpressions" localSheetId="4">#REF!</definedName>
    <definedName name="CalcTotalEstImpressions" localSheetId="9">#REF!</definedName>
    <definedName name="CalcTotalEstImpressions">#REF!</definedName>
    <definedName name="CalcTotalEstImpressionsCPM" localSheetId="8">#REF!</definedName>
    <definedName name="CalcTotalEstImpressionsCPM" localSheetId="6">#REF!</definedName>
    <definedName name="CalcTotalEstImpressionsCPM" localSheetId="4">#REF!</definedName>
    <definedName name="CalcTotalEstImpressionsCPM" localSheetId="9">#REF!</definedName>
    <definedName name="CalcTotalEstImpressionsCPM">#REF!</definedName>
    <definedName name="CalcTotalEstImpressionsOther" localSheetId="8">#REF!</definedName>
    <definedName name="CalcTotalEstImpressionsOther" localSheetId="6">#REF!</definedName>
    <definedName name="CalcTotalEstImpressionsOther" localSheetId="4">#REF!</definedName>
    <definedName name="CalcTotalEstImpressionsOther" localSheetId="9">#REF!</definedName>
    <definedName name="CalcTotalEstImpressionsOther">#REF!</definedName>
    <definedName name="CalcTotalQuantity" localSheetId="8">#REF!</definedName>
    <definedName name="CalcTotalQuantity" localSheetId="6">#REF!</definedName>
    <definedName name="CalcTotalQuantity" localSheetId="4">#REF!</definedName>
    <definedName name="CalcTotalQuantity" localSheetId="9">#REF!</definedName>
    <definedName name="CalcTotalQuantity">#REF!</definedName>
    <definedName name="CalcTotalQuantityCPM" localSheetId="8">#REF!</definedName>
    <definedName name="CalcTotalQuantityCPM" localSheetId="6">#REF!</definedName>
    <definedName name="CalcTotalQuantityCPM" localSheetId="4">#REF!</definedName>
    <definedName name="CalcTotalQuantityCPM" localSheetId="9">#REF!</definedName>
    <definedName name="CalcTotalQuantityCPM">#REF!</definedName>
    <definedName name="CalcTotalQuantityOther" localSheetId="8">#REF!</definedName>
    <definedName name="CalcTotalQuantityOther" localSheetId="6">#REF!</definedName>
    <definedName name="CalcTotalQuantityOther" localSheetId="4">#REF!</definedName>
    <definedName name="CalcTotalQuantityOther" localSheetId="9">#REF!</definedName>
    <definedName name="CalcTotalQuantityOther">#REF!</definedName>
    <definedName name="Call_model" localSheetId="8">#REF!</definedName>
    <definedName name="Call_model" localSheetId="6">#REF!</definedName>
    <definedName name="Call_model" localSheetId="4">#REF!</definedName>
    <definedName name="Call_model" localSheetId="9">#REF!</definedName>
    <definedName name="Call_model">#REF!</definedName>
    <definedName name="CAM" localSheetId="8">[13]!CAM</definedName>
    <definedName name="CAM" localSheetId="3">[14]!CAM</definedName>
    <definedName name="CAM" localSheetId="6">[13]!CAM</definedName>
    <definedName name="CAM" localSheetId="9">[13]!CAM</definedName>
    <definedName name="CAM">[13]!CAM</definedName>
    <definedName name="CAMPAIGN_PLAN" localSheetId="8">#REF!</definedName>
    <definedName name="CAMPAIGN_PLAN" localSheetId="6">#REF!</definedName>
    <definedName name="CAMPAIGN_PLAN" localSheetId="4">#REF!</definedName>
    <definedName name="CAMPAIGN_PLAN" localSheetId="9">#REF!</definedName>
    <definedName name="CAMPAIGN_PLAN">#REF!</definedName>
    <definedName name="CampaignName" localSheetId="8">#REF!</definedName>
    <definedName name="CampaignName" localSheetId="6">#REF!</definedName>
    <definedName name="CampaignName" localSheetId="4">#REF!</definedName>
    <definedName name="CampaignName" localSheetId="9">#REF!</definedName>
    <definedName name="CampaignName">#REF!</definedName>
    <definedName name="canale5" localSheetId="8">#REF!,#REF!,#REF!,#REF!,#REF!,#REF!,#REF!,#REF!,#REF!,#REF!</definedName>
    <definedName name="canale5" localSheetId="6">#REF!,#REF!,#REF!,#REF!,#REF!,#REF!,#REF!,#REF!,#REF!,#REF!</definedName>
    <definedName name="canale5" localSheetId="4">#REF!,#REF!,#REF!,#REF!,#REF!,#REF!,#REF!,#REF!,#REF!,#REF!</definedName>
    <definedName name="canale5" localSheetId="9">#REF!,#REF!,#REF!,#REF!,#REF!,#REF!,#REF!,#REF!,#REF!,#REF!</definedName>
    <definedName name="canale5">#REF!,#REF!,#REF!,#REF!,#REF!,#REF!,#REF!,#REF!,#REF!,#REF!</definedName>
    <definedName name="candy" localSheetId="8">#REF!</definedName>
    <definedName name="candy" localSheetId="6">#REF!</definedName>
    <definedName name="candy" localSheetId="4">#REF!</definedName>
    <definedName name="candy" localSheetId="9">#REF!</definedName>
    <definedName name="candy">#REF!</definedName>
    <definedName name="Cap_drivers" localSheetId="8">#REF!</definedName>
    <definedName name="Cap_drivers" localSheetId="6">#REF!</definedName>
    <definedName name="Cap_drivers" localSheetId="4">#REF!</definedName>
    <definedName name="Cap_drivers" localSheetId="9">#REF!</definedName>
    <definedName name="Cap_drivers">#REF!</definedName>
    <definedName name="Cap_Rate">'[65]Above Line'!$V$2</definedName>
    <definedName name="Capital" localSheetId="8">#REF!</definedName>
    <definedName name="Capital" localSheetId="6">#REF!</definedName>
    <definedName name="Capital" localSheetId="4">#REF!</definedName>
    <definedName name="Capital" localSheetId="9">#REF!</definedName>
    <definedName name="Capital">#REF!</definedName>
    <definedName name="CARE" localSheetId="8">'[66]1Q ACTIVITY BY NETWORK'!#REF!</definedName>
    <definedName name="CARE" localSheetId="3">'[67]1Q ACTIVITY BY NETWORK'!#REF!</definedName>
    <definedName name="CARE" localSheetId="6">'[66]1Q ACTIVITY BY NETWORK'!#REF!</definedName>
    <definedName name="CARE" localSheetId="4">'[66]1Q ACTIVITY BY NETWORK'!#REF!</definedName>
    <definedName name="CARE" localSheetId="9">'[66]1Q ACTIVITY BY NETWORK'!#REF!</definedName>
    <definedName name="CARE">'[66]1Q ACTIVITY BY NETWORK'!#REF!</definedName>
    <definedName name="CARRA">#N/A</definedName>
    <definedName name="cart" localSheetId="8">#REF!</definedName>
    <definedName name="cart" localSheetId="6">#REF!</definedName>
    <definedName name="cart" localSheetId="4">#REF!</definedName>
    <definedName name="cart" localSheetId="9">#REF!</definedName>
    <definedName name="cart">#REF!</definedName>
    <definedName name="cartman">'[68]Keyword+Summary'!$A$1:$D$5617</definedName>
    <definedName name="CARTOON">#N/A</definedName>
    <definedName name="Cash_Flow" localSheetId="8">#REF!</definedName>
    <definedName name="Cash_Flow" localSheetId="6">#REF!</definedName>
    <definedName name="Cash_Flow" localSheetId="4">#REF!</definedName>
    <definedName name="Cash_Flow" localSheetId="9">#REF!</definedName>
    <definedName name="Cash_Flow">#REF!</definedName>
    <definedName name="cassadyco.toggle">[45]Inputs!$A$16</definedName>
    <definedName name="cat" localSheetId="8">#REF!</definedName>
    <definedName name="cat" localSheetId="6">#REF!</definedName>
    <definedName name="cat" localSheetId="4">#REF!</definedName>
    <definedName name="cat" localSheetId="9">#REF!</definedName>
    <definedName name="cat">#REF!</definedName>
    <definedName name="cata">[69]Google!$B$1:$C$231</definedName>
    <definedName name="CategoriesforSite">#N/A</definedName>
    <definedName name="Category" localSheetId="3">'[70]Ad Format'!$A$1:$A$11</definedName>
    <definedName name="Category" localSheetId="9">'[71]Ad Format'!$A$1:$A$11</definedName>
    <definedName name="Category">'[71]Ad Format'!$A$1:$A$11</definedName>
    <definedName name="CategoryCodeLookup" localSheetId="3">[33]Category!$F$2:$F$5000</definedName>
    <definedName name="CategoryCodeLookup" localSheetId="9">[34]Category!$F$2:$F$5000</definedName>
    <definedName name="CategoryCodeLookup">[34]Category!$F$2:$F$5000</definedName>
    <definedName name="CATG" localSheetId="8">#REF!</definedName>
    <definedName name="CATG" localSheetId="6">#REF!</definedName>
    <definedName name="CATG" localSheetId="4">#REF!</definedName>
    <definedName name="CATG" localSheetId="9">#REF!</definedName>
    <definedName name="CATG">#REF!</definedName>
    <definedName name="CATGDISCOUNT" localSheetId="8">#REF!</definedName>
    <definedName name="CATGDISCOUNT" localSheetId="6">#REF!</definedName>
    <definedName name="CATGDISCOUNT" localSheetId="4">#REF!</definedName>
    <definedName name="CATGDISCOUNT" localSheetId="9">#REF!</definedName>
    <definedName name="CATGDISCOUNT">#REF!</definedName>
    <definedName name="cc" localSheetId="8">#REF!</definedName>
    <definedName name="cc" localSheetId="6">#REF!</definedName>
    <definedName name="cc" localSheetId="4">#REF!</definedName>
    <definedName name="cc" localSheetId="9">#REF!</definedName>
    <definedName name="cc">#REF!</definedName>
    <definedName name="cc_calls" localSheetId="8">#REF!</definedName>
    <definedName name="cc_calls" localSheetId="6">#REF!</definedName>
    <definedName name="cc_calls" localSheetId="4">#REF!</definedName>
    <definedName name="cc_calls" localSheetId="9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8">#REF!</definedName>
    <definedName name="CDOL" localSheetId="6">#REF!</definedName>
    <definedName name="CDOL" localSheetId="4">#REF!</definedName>
    <definedName name="CDOL" localSheetId="9">#REF!</definedName>
    <definedName name="CDOL">#REF!</definedName>
    <definedName name="Ceiling" localSheetId="8">#REF!</definedName>
    <definedName name="Ceiling" localSheetId="6">#REF!</definedName>
    <definedName name="Ceiling" localSheetId="4">#REF!</definedName>
    <definedName name="Ceiling" localSheetId="9">#REF!</definedName>
    <definedName name="Ceiling">#REF!</definedName>
    <definedName name="CGRP" localSheetId="8">#REF!</definedName>
    <definedName name="CGRP" localSheetId="6">#REF!</definedName>
    <definedName name="CGRP" localSheetId="4">#REF!</definedName>
    <definedName name="CGRP" localSheetId="9">#REF!</definedName>
    <definedName name="CGRP">#REF!</definedName>
    <definedName name="changes" localSheetId="8">#REF!</definedName>
    <definedName name="changes" localSheetId="6">#REF!</definedName>
    <definedName name="changes" localSheetId="4">#REF!</definedName>
    <definedName name="changes" localSheetId="9">#REF!</definedName>
    <definedName name="changes">#REF!</definedName>
    <definedName name="Channels">[72]Lists!$A$1:$A$16</definedName>
    <definedName name="chartdata">[60]Cover!$B$44:$DD$45</definedName>
    <definedName name="check" localSheetId="8">#REF!</definedName>
    <definedName name="check" localSheetId="6">#REF!</definedName>
    <definedName name="check" localSheetId="4">#REF!</definedName>
    <definedName name="check" localSheetId="9">#REF!</definedName>
    <definedName name="check">#REF!</definedName>
    <definedName name="chef" localSheetId="8">#REF!</definedName>
    <definedName name="chef" localSheetId="6">#REF!</definedName>
    <definedName name="chef" localSheetId="4">#REF!</definedName>
    <definedName name="chef" localSheetId="9">#REF!</definedName>
    <definedName name="chef">#REF!</definedName>
    <definedName name="chefbi" localSheetId="8">#REF!</definedName>
    <definedName name="chefbi" localSheetId="6">#REF!</definedName>
    <definedName name="chefbi" localSheetId="4">#REF!</definedName>
    <definedName name="chefbi" localSheetId="9">#REF!</definedName>
    <definedName name="chefbi">#REF!</definedName>
    <definedName name="chefcum" localSheetId="8">#REF!</definedName>
    <definedName name="chefcum" localSheetId="6">#REF!</definedName>
    <definedName name="chefcum" localSheetId="4">#REF!</definedName>
    <definedName name="chefcum" localSheetId="9">#REF!</definedName>
    <definedName name="chefcum">#REF!</definedName>
    <definedName name="CHEFS" localSheetId="8">#REF!</definedName>
    <definedName name="CHEFS" localSheetId="6">#REF!</definedName>
    <definedName name="CHEFS" localSheetId="4">#REF!</definedName>
    <definedName name="CHEFS" localSheetId="9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8">#REF!</definedName>
    <definedName name="chica" localSheetId="6">#REF!</definedName>
    <definedName name="chica" localSheetId="4">#REF!</definedName>
    <definedName name="chica" localSheetId="9">#REF!</definedName>
    <definedName name="chica">#REF!</definedName>
    <definedName name="Choices_Wrapper" localSheetId="8">[74]!Choices_Wrapper</definedName>
    <definedName name="Choices_Wrapper" localSheetId="3">[75]!Choices_Wrapper</definedName>
    <definedName name="Choices_Wrapper" localSheetId="6">[74]!Choices_Wrapper</definedName>
    <definedName name="Choices_Wrapper" localSheetId="9">[74]!Choices_Wrapper</definedName>
    <definedName name="Choices_Wrapper">[74]!Choices_Wrapper</definedName>
    <definedName name="chris" localSheetId="8">[13]!chris</definedName>
    <definedName name="chris" localSheetId="3">[14]!chris</definedName>
    <definedName name="chris" localSheetId="6">[13]!chris</definedName>
    <definedName name="chris" localSheetId="9">[13]!chris</definedName>
    <definedName name="chris">[13]!chris</definedName>
    <definedName name="cinema" localSheetId="8">[59]lists!#REF!</definedName>
    <definedName name="cinema" localSheetId="3">[59]lists!#REF!</definedName>
    <definedName name="cinema" localSheetId="6">[59]lists!#REF!</definedName>
    <definedName name="cinema" localSheetId="4">[59]lists!#REF!</definedName>
    <definedName name="cinema" localSheetId="9">[59]lists!#REF!</definedName>
    <definedName name="cinema">[59]lists!#REF!</definedName>
    <definedName name="Circ" localSheetId="8">#REF!</definedName>
    <definedName name="Circ" localSheetId="6">#REF!</definedName>
    <definedName name="Circ" localSheetId="4">#REF!</definedName>
    <definedName name="Circ" localSheetId="9">#REF!</definedName>
    <definedName name="Circ">#REF!</definedName>
    <definedName name="Circ2" localSheetId="3">[76]Summary!$G$10:$G$31</definedName>
    <definedName name="Circ2" localSheetId="9">[77]Summary!$G$10:$G$31</definedName>
    <definedName name="Circ2">[77]Summary!$G$10:$G$31</definedName>
    <definedName name="Cl_inc">1.06</definedName>
    <definedName name="classtmnat" localSheetId="8">#REF!</definedName>
    <definedName name="classtmnat" localSheetId="6">#REF!</definedName>
    <definedName name="classtmnat" localSheetId="4">#REF!</definedName>
    <definedName name="classtmnat" localSheetId="9">#REF!</definedName>
    <definedName name="classtmnat">#REF!</definedName>
    <definedName name="Click_Tag" localSheetId="8">#REF!</definedName>
    <definedName name="Click_Tag" localSheetId="6">#REF!</definedName>
    <definedName name="Click_Tag" localSheetId="4">#REF!</definedName>
    <definedName name="Click_Tag" localSheetId="9">#REF!</definedName>
    <definedName name="Click_Tag">#REF!</definedName>
    <definedName name="CLICKS_ADS" localSheetId="8">'[78]Dreams Come True'!#REF!</definedName>
    <definedName name="CLICKS_ADS" localSheetId="3">'[79]Dreams Come True'!#REF!</definedName>
    <definedName name="CLICKS_ADS" localSheetId="6">'[78]Dreams Come True'!#REF!</definedName>
    <definedName name="CLICKS_ADS" localSheetId="4">'[78]Dreams Come True'!#REF!</definedName>
    <definedName name="CLICKS_ADS" localSheetId="9">'[78]Dreams Come True'!#REF!</definedName>
    <definedName name="CLICKS_ADS">'[78]Dreams Come True'!#REF!</definedName>
    <definedName name="CLICKS_SEARCH" localSheetId="8">'[78]Dreams Come True'!#REF!</definedName>
    <definedName name="CLICKS_SEARCH" localSheetId="3">'[79]Dreams Come True'!#REF!</definedName>
    <definedName name="CLICKS_SEARCH" localSheetId="6">'[78]Dreams Come True'!#REF!</definedName>
    <definedName name="CLICKS_SEARCH" localSheetId="4">'[78]Dreams Come True'!#REF!</definedName>
    <definedName name="CLICKS_SEARCH" localSheetId="9">'[78]Dreams Come True'!#REF!</definedName>
    <definedName name="CLICKS_SEARCH">'[78]Dreams Come True'!#REF!</definedName>
    <definedName name="Clickthrough_URL" localSheetId="8">#REF!</definedName>
    <definedName name="Clickthrough_URL" localSheetId="6">#REF!</definedName>
    <definedName name="Clickthrough_URL" localSheetId="4">#REF!</definedName>
    <definedName name="Clickthrough_URL" localSheetId="9">#REF!</definedName>
    <definedName name="Clickthrough_URL">#REF!</definedName>
    <definedName name="Client">[59]lists!$A$3:$A$9</definedName>
    <definedName name="Client_Baseline" localSheetId="8">#REF!</definedName>
    <definedName name="Client_Baseline" localSheetId="6">#REF!</definedName>
    <definedName name="Client_Baseline" localSheetId="4">#REF!</definedName>
    <definedName name="Client_Baseline" localSheetId="9">#REF!</definedName>
    <definedName name="Client_Baseline">#REF!</definedName>
    <definedName name="Client_Budget" localSheetId="8">#REF!</definedName>
    <definedName name="Client_Budget" localSheetId="6">#REF!</definedName>
    <definedName name="Client_Budget" localSheetId="4">#REF!</definedName>
    <definedName name="Client_Budget" localSheetId="9">#REF!</definedName>
    <definedName name="Client_Budget">#REF!</definedName>
    <definedName name="clientcode">[59]lists!$A:$A</definedName>
    <definedName name="ClientNet" localSheetId="8">#REF!</definedName>
    <definedName name="ClientNet" localSheetId="6">#REF!</definedName>
    <definedName name="ClientNet" localSheetId="4">#REF!</definedName>
    <definedName name="ClientNet" localSheetId="9">#REF!</definedName>
    <definedName name="ClientNet">#REF!</definedName>
    <definedName name="clients" localSheetId="3">'[80]Client Product'!$M$2:$M$2005</definedName>
    <definedName name="clients" localSheetId="9">'[81]Client Product'!$M$2:$M$2005</definedName>
    <definedName name="clients">'[81]Client Product'!$M$2:$M$2005</definedName>
    <definedName name="clohact2" localSheetId="3">'[82]Raw Data'!$B$72:$K$86</definedName>
    <definedName name="clohact2" localSheetId="9">'[83]Raw Data'!$B$72:$K$86</definedName>
    <definedName name="clohact2">'[83]Raw Data'!$B$72:$K$86</definedName>
    <definedName name="CMACT" localSheetId="8">#REF!</definedName>
    <definedName name="CMACT" localSheetId="6">#REF!</definedName>
    <definedName name="CMACT" localSheetId="4">#REF!</definedName>
    <definedName name="CMACT" localSheetId="9">#REF!</definedName>
    <definedName name="CMACT">#REF!</definedName>
    <definedName name="CMActAreaOvh" localSheetId="8">#REF!</definedName>
    <definedName name="CMActAreaOvh" localSheetId="6">#REF!</definedName>
    <definedName name="CMActAreaOvh" localSheetId="4">#REF!</definedName>
    <definedName name="CMActAreaOvh" localSheetId="9">#REF!</definedName>
    <definedName name="CMActAreaOvh">#REF!</definedName>
    <definedName name="CMActSvc" localSheetId="8">#REF!</definedName>
    <definedName name="CMActSvc" localSheetId="6">#REF!</definedName>
    <definedName name="CMActSvc" localSheetId="4">#REF!</definedName>
    <definedName name="CMActSvc" localSheetId="9">#REF!</definedName>
    <definedName name="CMActSvc">#REF!</definedName>
    <definedName name="CMAVF" localSheetId="8">#REF!</definedName>
    <definedName name="CMAVF" localSheetId="6">#REF!</definedName>
    <definedName name="CMAVF" localSheetId="4">#REF!</definedName>
    <definedName name="CMAVF" localSheetId="9">#REF!</definedName>
    <definedName name="CMAVF">#REF!</definedName>
    <definedName name="CMBudAreaOvh" localSheetId="8">#REF!</definedName>
    <definedName name="CMBudAreaOvh" localSheetId="6">#REF!</definedName>
    <definedName name="CMBudAreaOvh" localSheetId="4">#REF!</definedName>
    <definedName name="CMBudAreaOvh" localSheetId="9">#REF!</definedName>
    <definedName name="CMBudAreaOvh">#REF!</definedName>
    <definedName name="CMBudSvc" localSheetId="8">#REF!</definedName>
    <definedName name="CMBudSvc" localSheetId="6">#REF!</definedName>
    <definedName name="CMBudSvc" localSheetId="4">#REF!</definedName>
    <definedName name="CMBudSvc" localSheetId="9">#REF!</definedName>
    <definedName name="CMBudSvc">#REF!</definedName>
    <definedName name="CMJVFAreaOvh" localSheetId="8">#REF!</definedName>
    <definedName name="CMJVFAreaOvh" localSheetId="6">#REF!</definedName>
    <definedName name="CMJVFAreaOvh" localSheetId="4">#REF!</definedName>
    <definedName name="CMJVFAreaOvh" localSheetId="9">#REF!</definedName>
    <definedName name="CMJVFAreaOvh">#REF!</definedName>
    <definedName name="CMJVFSvc" localSheetId="8">#REF!</definedName>
    <definedName name="CMJVFSvc" localSheetId="6">#REF!</definedName>
    <definedName name="CMJVFSvc" localSheetId="4">#REF!</definedName>
    <definedName name="CMJVFSvc" localSheetId="9">#REF!</definedName>
    <definedName name="CMJVFSvc">#REF!</definedName>
    <definedName name="colour">[59]lists!$AQ$2:$AQ$4</definedName>
    <definedName name="COLOURCODE">[84]lists!$CX$2:$CX$4</definedName>
    <definedName name="com_sched" localSheetId="8">#REF!</definedName>
    <definedName name="com_sched" localSheetId="6">#REF!</definedName>
    <definedName name="com_sched" localSheetId="4">#REF!</definedName>
    <definedName name="com_sched" localSheetId="9">#REF!</definedName>
    <definedName name="com_sched">#REF!</definedName>
    <definedName name="Comments_Infra" localSheetId="8">#REF!</definedName>
    <definedName name="Comments_Infra" localSheetId="6">#REF!</definedName>
    <definedName name="Comments_Infra" localSheetId="4">#REF!</definedName>
    <definedName name="Comments_Infra" localSheetId="9">#REF!</definedName>
    <definedName name="Comments_Infra">#REF!</definedName>
    <definedName name="common_plcmnt_sizes">[85]Sheet1!$C$2:$C$12</definedName>
    <definedName name="Communication" localSheetId="8">#REF!</definedName>
    <definedName name="Communication" localSheetId="6">#REF!</definedName>
    <definedName name="Communication" localSheetId="4">#REF!</definedName>
    <definedName name="Communication" localSheetId="9">#REF!</definedName>
    <definedName name="Communication">#REF!</definedName>
    <definedName name="Conc">OFFSET([86]FRQtr!$A$1,0,0,COUNTA([86]FRQtr!$A$1:$A$65536),1)</definedName>
    <definedName name="connyc" localSheetId="8">#REF!</definedName>
    <definedName name="connyc" localSheetId="6">#REF!</definedName>
    <definedName name="connyc" localSheetId="4">#REF!</definedName>
    <definedName name="connyc" localSheetId="9">#REF!</definedName>
    <definedName name="connyc">#REF!</definedName>
    <definedName name="constnat" localSheetId="8">#REF!</definedName>
    <definedName name="constnat" localSheetId="6">#REF!</definedName>
    <definedName name="constnat" localSheetId="4">#REF!</definedName>
    <definedName name="constnat" localSheetId="9">#REF!</definedName>
    <definedName name="constnat">#REF!</definedName>
    <definedName name="constnyc" localSheetId="8">#REF!</definedName>
    <definedName name="constnyc" localSheetId="6">#REF!</definedName>
    <definedName name="constnyc" localSheetId="4">#REF!</definedName>
    <definedName name="constnyc" localSheetId="9">#REF!</definedName>
    <definedName name="constnyc">#REF!</definedName>
    <definedName name="Contacts" localSheetId="8">#REF!</definedName>
    <definedName name="Contacts" localSheetId="6">#REF!</definedName>
    <definedName name="Contacts" localSheetId="4">#REF!</definedName>
    <definedName name="Contacts" localSheetId="9">#REF!</definedName>
    <definedName name="Contacts">#REF!</definedName>
    <definedName name="content" localSheetId="8">#REF!</definedName>
    <definedName name="content" localSheetId="6">#REF!</definedName>
    <definedName name="content" localSheetId="4">#REF!</definedName>
    <definedName name="content" localSheetId="9">#REF!</definedName>
    <definedName name="content">#REF!</definedName>
    <definedName name="cool" localSheetId="8">[8]Sheet3!#REF!</definedName>
    <definedName name="cool" localSheetId="3">[7]Sheet3!#REF!</definedName>
    <definedName name="cool" localSheetId="6">[8]Sheet3!#REF!</definedName>
    <definedName name="cool" localSheetId="4">[8]Sheet3!#REF!</definedName>
    <definedName name="cool" localSheetId="9">[8]Sheet3!#REF!</definedName>
    <definedName name="cool">[8]Sheet3!#REF!</definedName>
    <definedName name="Cost" localSheetId="8">#REF!</definedName>
    <definedName name="Cost" localSheetId="6">#REF!</definedName>
    <definedName name="Cost" localSheetId="4">#REF!</definedName>
    <definedName name="Cost" localSheetId="9">#REF!</definedName>
    <definedName name="Cost">#REF!</definedName>
    <definedName name="COST_ADS" localSheetId="8">'[78]Dreams Come True'!#REF!</definedName>
    <definedName name="COST_ADS" localSheetId="3">'[79]Dreams Come True'!#REF!</definedName>
    <definedName name="COST_ADS" localSheetId="6">'[78]Dreams Come True'!#REF!</definedName>
    <definedName name="COST_ADS" localSheetId="4">'[78]Dreams Come True'!#REF!</definedName>
    <definedName name="COST_ADS" localSheetId="9">'[78]Dreams Come True'!#REF!</definedName>
    <definedName name="COST_ADS">'[78]Dreams Come True'!#REF!</definedName>
    <definedName name="COST_ATLAS" localSheetId="8">'[78]Dreams Come True'!#REF!</definedName>
    <definedName name="COST_ATLAS" localSheetId="3">'[79]Dreams Come True'!#REF!</definedName>
    <definedName name="COST_ATLAS" localSheetId="6">'[78]Dreams Come True'!#REF!</definedName>
    <definedName name="COST_ATLAS" localSheetId="4">'[78]Dreams Come True'!#REF!</definedName>
    <definedName name="COST_ATLAS" localSheetId="9">'[78]Dreams Come True'!#REF!</definedName>
    <definedName name="COST_ATLAS">'[78]Dreams Come True'!#REF!</definedName>
    <definedName name="Cost_by_Framework" localSheetId="8">#REF!</definedName>
    <definedName name="Cost_by_Framework" localSheetId="6">#REF!</definedName>
    <definedName name="Cost_by_Framework" localSheetId="4">#REF!</definedName>
    <definedName name="Cost_by_Framework" localSheetId="9">#REF!</definedName>
    <definedName name="Cost_by_Framework">#REF!</definedName>
    <definedName name="Cost_Changes" localSheetId="8">#REF!</definedName>
    <definedName name="Cost_Changes" localSheetId="6">#REF!</definedName>
    <definedName name="Cost_Changes" localSheetId="4">#REF!</definedName>
    <definedName name="Cost_Changes" localSheetId="9">#REF!</definedName>
    <definedName name="Cost_Changes">#REF!</definedName>
    <definedName name="cost_element" localSheetId="8">#REF!</definedName>
    <definedName name="cost_element" localSheetId="6">#REF!</definedName>
    <definedName name="cost_element" localSheetId="4">#REF!</definedName>
    <definedName name="cost_element" localSheetId="9">#REF!</definedName>
    <definedName name="cost_element">#REF!</definedName>
    <definedName name="COST_GRASS" localSheetId="8">'[78]Dreams Come True'!#REF!</definedName>
    <definedName name="COST_GRASS" localSheetId="3">'[79]Dreams Come True'!#REF!</definedName>
    <definedName name="COST_GRASS" localSheetId="6">'[78]Dreams Come True'!#REF!</definedName>
    <definedName name="COST_GRASS" localSheetId="4">'[78]Dreams Come True'!#REF!</definedName>
    <definedName name="COST_GRASS" localSheetId="9">'[78]Dreams Come True'!#REF!</definedName>
    <definedName name="COST_GRASS">'[78]Dreams Come True'!#REF!</definedName>
    <definedName name="Cost_Method" localSheetId="3">'[53]Field Names'!$E$3:$E$7</definedName>
    <definedName name="Cost_Method" localSheetId="9">'[54]Field Names'!$E$3:$E$7</definedName>
    <definedName name="Cost_Method">'[54]Field Names'!$E$3:$E$7</definedName>
    <definedName name="Cost_Pools" localSheetId="8">#REF!</definedName>
    <definedName name="Cost_Pools" localSheetId="6">#REF!</definedName>
    <definedName name="Cost_Pools" localSheetId="4">#REF!</definedName>
    <definedName name="Cost_Pools" localSheetId="9">#REF!</definedName>
    <definedName name="Cost_Pools">#REF!</definedName>
    <definedName name="COST_SEARCH" localSheetId="8">'[78]Dreams Come True'!#REF!</definedName>
    <definedName name="COST_SEARCH" localSheetId="3">'[79]Dreams Come True'!#REF!</definedName>
    <definedName name="COST_SEARCH" localSheetId="6">'[78]Dreams Come True'!#REF!</definedName>
    <definedName name="COST_SEARCH" localSheetId="4">'[78]Dreams Come True'!#REF!</definedName>
    <definedName name="COST_SEARCH" localSheetId="9">'[78]Dreams Come True'!#REF!</definedName>
    <definedName name="COST_SEARCH">'[78]Dreams Come True'!#REF!</definedName>
    <definedName name="Cost_Structure" localSheetId="3">[26]Dropdown_Lists!$B$3:$B$8</definedName>
    <definedName name="Cost_Structure" localSheetId="9">[27]Dropdown_Lists!$B$3:$B$8</definedName>
    <definedName name="Cost_Structure">[27]Dropdown_Lists!$B$3:$B$8</definedName>
    <definedName name="Cost_Total" localSheetId="8">#REF!</definedName>
    <definedName name="Cost_Total" localSheetId="6">#REF!</definedName>
    <definedName name="Cost_Total" localSheetId="4">#REF!</definedName>
    <definedName name="Cost_Total" localSheetId="9">#REF!</definedName>
    <definedName name="Cost_Total">#REF!</definedName>
    <definedName name="cost_type">[85]Sheet1!$E$2:$E$7</definedName>
    <definedName name="Cost_Type1" localSheetId="8">#REF!</definedName>
    <definedName name="Cost_Type1" localSheetId="6">#REF!</definedName>
    <definedName name="Cost_Type1" localSheetId="4">#REF!</definedName>
    <definedName name="Cost_Type1" localSheetId="9">#REF!</definedName>
    <definedName name="Cost_Type1">#REF!</definedName>
    <definedName name="CostBasis" localSheetId="8">#REF!</definedName>
    <definedName name="CostBasis" localSheetId="6">#REF!</definedName>
    <definedName name="CostBasis" localSheetId="4">#REF!</definedName>
    <definedName name="CostBasis" localSheetId="9">#REF!</definedName>
    <definedName name="CostBasis">#REF!</definedName>
    <definedName name="CostMethodName" localSheetId="8">#REF!</definedName>
    <definedName name="CostMethodName" localSheetId="6">#REF!</definedName>
    <definedName name="CostMethodName" localSheetId="4">#REF!</definedName>
    <definedName name="CostMethodName" localSheetId="9">#REF!</definedName>
    <definedName name="CostMethodName">#REF!</definedName>
    <definedName name="CostPackageName" localSheetId="8">#REF!</definedName>
    <definedName name="CostPackageName" localSheetId="6">#REF!</definedName>
    <definedName name="CostPackageName" localSheetId="4">#REF!</definedName>
    <definedName name="CostPackageName" localSheetId="9">#REF!</definedName>
    <definedName name="CostPackageName">#REF!</definedName>
    <definedName name="Countries" localSheetId="3">(([33]Country!$B$2):(INDEX([33]Country!$B$2:$B$102,MATCH("",[33]Country!$B$2:$B$102,-1),0)))</definedName>
    <definedName name="Countries" localSheetId="9">(([34]Country!$B$2):(INDEX([34]Country!$B$2:$B$102,MATCH("",[34]Country!$B$2:$B$102,-1),0)))</definedName>
    <definedName name="Countries">(([34]Country!$B$2):(INDEX([34]Country!$B$2:$B$102,MATCH("",[34]Country!$B$2:$B$102,-1),0)))</definedName>
    <definedName name="CountryCodeLookup" localSheetId="3">(([33]Country!$B$2):(INDEX([33]Country!$C$2:$C$102,MATCH("",[33]Country!$C$2:$C$102,-1),0)))</definedName>
    <definedName name="CountryCodeLookup" localSheetId="9">(([34]Country!$B$2):(INDEX([34]Country!$C$2:$C$102,MATCH("",[34]Country!$C$2:$C$102,-1),0)))</definedName>
    <definedName name="CountryCodeLookup">(([34]Country!$B$2):(INDEX([34]Country!$C$2:$C$102,MATCH("",[34]Country!$C$2:$C$102,-1),0)))</definedName>
    <definedName name="cpc" localSheetId="8">#REF!</definedName>
    <definedName name="cpc" localSheetId="6">#REF!</definedName>
    <definedName name="cpc" localSheetId="4">#REF!</definedName>
    <definedName name="cpc" localSheetId="9">#REF!</definedName>
    <definedName name="cpc">#REF!</definedName>
    <definedName name="cpcchef" localSheetId="8">[87]cpcchef!#REF!</definedName>
    <definedName name="cpcchef" localSheetId="3">[88]cpcchef!#REF!</definedName>
    <definedName name="cpcchef" localSheetId="6">[87]cpcchef!#REF!</definedName>
    <definedName name="cpcchef" localSheetId="4">[87]cpcchef!#REF!</definedName>
    <definedName name="cpcchef" localSheetId="9">[87]cpcchef!#REF!</definedName>
    <definedName name="cpcchef">[87]cpcchef!#REF!</definedName>
    <definedName name="cpcf" localSheetId="8">#REF!</definedName>
    <definedName name="cpcf" localSheetId="6">#REF!</definedName>
    <definedName name="cpcf" localSheetId="4">#REF!</definedName>
    <definedName name="cpcf" localSheetId="9">#REF!</definedName>
    <definedName name="cpcf">#REF!</definedName>
    <definedName name="CPCHOR" localSheetId="8">#REF!</definedName>
    <definedName name="CPCHOR" localSheetId="6">#REF!</definedName>
    <definedName name="CPCHOR" localSheetId="4">#REF!</definedName>
    <definedName name="CPCHOR" localSheetId="9">#REF!</definedName>
    <definedName name="CPCHOR">#REF!</definedName>
    <definedName name="cpm" localSheetId="8">#REF!</definedName>
    <definedName name="cpm" localSheetId="6">#REF!</definedName>
    <definedName name="cpm" localSheetId="4">#REF!</definedName>
    <definedName name="cpm" localSheetId="9">#REF!</definedName>
    <definedName name="cpm">#REF!</definedName>
    <definedName name="CPMN">[89]NMO!$B$10:$E$326</definedName>
    <definedName name="CPMPlacementRow" localSheetId="8">#REF!</definedName>
    <definedName name="CPMPlacementRow" localSheetId="6">#REF!</definedName>
    <definedName name="CPMPlacementRow" localSheetId="4">#REF!</definedName>
    <definedName name="CPMPlacementRow" localSheetId="9">#REF!</definedName>
    <definedName name="CPMPlacementRow">#REF!</definedName>
    <definedName name="CPMRows" localSheetId="8">#REF!</definedName>
    <definedName name="CPMRows" localSheetId="6">#REF!</definedName>
    <definedName name="CPMRows" localSheetId="4">#REF!</definedName>
    <definedName name="CPMRows" localSheetId="9">#REF!</definedName>
    <definedName name="CPMRows">#REF!</definedName>
    <definedName name="CPMSubTotalRow" localSheetId="8">#REF!</definedName>
    <definedName name="CPMSubTotalRow" localSheetId="6">#REF!</definedName>
    <definedName name="CPMSubTotalRow" localSheetId="4">#REF!</definedName>
    <definedName name="CPMSubTotalRow" localSheetId="9">#REF!</definedName>
    <definedName name="CPMSubTotalRow">#REF!</definedName>
    <definedName name="cpp" localSheetId="8">[90]TRPs!#REF!</definedName>
    <definedName name="cpp" localSheetId="6">[90]TRPs!#REF!</definedName>
    <definedName name="cpp" localSheetId="4">[90]TRPs!#REF!</definedName>
    <definedName name="cpp" localSheetId="9">[90]TRPs!#REF!</definedName>
    <definedName name="cpp">[90]TRPs!#REF!</definedName>
    <definedName name="Cr_Type" localSheetId="8">#REF!</definedName>
    <definedName name="Cr_Type" localSheetId="6">#REF!</definedName>
    <definedName name="Cr_Type" localSheetId="4">#REF!</definedName>
    <definedName name="Cr_Type" localSheetId="9">#REF!</definedName>
    <definedName name="Cr_Type">#REF!</definedName>
    <definedName name="Cr_Type1" localSheetId="8">#REF!</definedName>
    <definedName name="Cr_Type1" localSheetId="6">#REF!</definedName>
    <definedName name="Cr_Type1" localSheetId="4">#REF!</definedName>
    <definedName name="Cr_Type1" localSheetId="9">#REF!</definedName>
    <definedName name="Cr_Type1">#REF!</definedName>
    <definedName name="cream" localSheetId="8">#REF!</definedName>
    <definedName name="cream" localSheetId="6">#REF!</definedName>
    <definedName name="cream" localSheetId="4">#REF!</definedName>
    <definedName name="cream" localSheetId="9">#REF!</definedName>
    <definedName name="cream">#REF!</definedName>
    <definedName name="Create_Shared_Circ_file" localSheetId="8">#REF!</definedName>
    <definedName name="Create_Shared_Circ_file" localSheetId="6">#REF!</definedName>
    <definedName name="Create_Shared_Circ_file" localSheetId="4">#REF!</definedName>
    <definedName name="Create_Shared_Circ_file" localSheetId="9">#REF!</definedName>
    <definedName name="Create_Shared_Circ_file">#REF!</definedName>
    <definedName name="creative" localSheetId="8">'[42]CHEF''S URL Match.txt'!#REF!</definedName>
    <definedName name="creative" localSheetId="3">'[43]CHEF''S URL Match.txt'!#REF!</definedName>
    <definedName name="creative" localSheetId="6">'[42]CHEF''S URL Match.txt'!#REF!</definedName>
    <definedName name="creative" localSheetId="4">'[42]CHEF''S URL Match.txt'!#REF!</definedName>
    <definedName name="creative" localSheetId="9">'[42]CHEF''S URL Match.txt'!#REF!</definedName>
    <definedName name="creative">'[42]CHEF''S URL Match.txt'!#REF!</definedName>
    <definedName name="Creative_Class" localSheetId="8">#REF!</definedName>
    <definedName name="Creative_Class" localSheetId="6">#REF!</definedName>
    <definedName name="Creative_Class" localSheetId="4">#REF!</definedName>
    <definedName name="Creative_Class" localSheetId="9">#REF!</definedName>
    <definedName name="Creative_Class">#REF!</definedName>
    <definedName name="Creative_Delivery_Method" localSheetId="8">#REF!</definedName>
    <definedName name="Creative_Delivery_Method" localSheetId="6">#REF!</definedName>
    <definedName name="Creative_Delivery_Method" localSheetId="4">#REF!</definedName>
    <definedName name="Creative_Delivery_Method" localSheetId="9">#REF!</definedName>
    <definedName name="Creative_Delivery_Method">#REF!</definedName>
    <definedName name="Creative_Description" localSheetId="8">#REF!</definedName>
    <definedName name="Creative_Description" localSheetId="6">#REF!</definedName>
    <definedName name="Creative_Description" localSheetId="4">#REF!</definedName>
    <definedName name="Creative_Description" localSheetId="9">#REF!</definedName>
    <definedName name="Creative_Description">#REF!</definedName>
    <definedName name="Creative_File_Location" localSheetId="8">#REF!</definedName>
    <definedName name="Creative_File_Location" localSheetId="6">#REF!</definedName>
    <definedName name="Creative_File_Location" localSheetId="4">#REF!</definedName>
    <definedName name="Creative_File_Location" localSheetId="9">#REF!</definedName>
    <definedName name="Creative_File_Location">#REF!</definedName>
    <definedName name="Creative_Height" localSheetId="8">#REF!</definedName>
    <definedName name="Creative_Height" localSheetId="6">#REF!</definedName>
    <definedName name="Creative_Height" localSheetId="4">#REF!</definedName>
    <definedName name="Creative_Height" localSheetId="9">#REF!</definedName>
    <definedName name="Creative_Height">#REF!</definedName>
    <definedName name="Creative_Media_Code" localSheetId="8">#REF!</definedName>
    <definedName name="Creative_Media_Code" localSheetId="6">#REF!</definedName>
    <definedName name="Creative_Media_Code" localSheetId="4">#REF!</definedName>
    <definedName name="Creative_Media_Code" localSheetId="9">#REF!</definedName>
    <definedName name="Creative_Media_Code">#REF!</definedName>
    <definedName name="Creative_Media_Code_Enabled" localSheetId="8">#REF!</definedName>
    <definedName name="Creative_Media_Code_Enabled" localSheetId="6">#REF!</definedName>
    <definedName name="Creative_Media_Code_Enabled" localSheetId="4">#REF!</definedName>
    <definedName name="Creative_Media_Code_Enabled" localSheetId="9">#REF!</definedName>
    <definedName name="Creative_Media_Code_Enabled">#REF!</definedName>
    <definedName name="creative_range_anchor" localSheetId="3">[62]Creative!$A$1</definedName>
    <definedName name="creative_range_anchor" localSheetId="9">[63]Creative!$A$1</definedName>
    <definedName name="creative_range_anchor">[63]Creative!$A$1</definedName>
    <definedName name="Creative_Type" localSheetId="3">'[53]Field Names'!$C$3:$C$7</definedName>
    <definedName name="Creative_Type" localSheetId="9">'[54]Field Names'!$C$3:$C$7</definedName>
    <definedName name="Creative_Type">'[54]Field Names'!$C$3:$C$7</definedName>
    <definedName name="creative_types" localSheetId="3">[62]Creative!$A$1:$A$65536</definedName>
    <definedName name="creative_types" localSheetId="9">[63]Creative!$A$1:$A$65536</definedName>
    <definedName name="creative_types">[63]Creative!$A$1:$A$65536</definedName>
    <definedName name="Creative_Width" localSheetId="8">#REF!</definedName>
    <definedName name="Creative_Width" localSheetId="6">#REF!</definedName>
    <definedName name="Creative_Width" localSheetId="4">#REF!</definedName>
    <definedName name="Creative_Width" localSheetId="9">#REF!</definedName>
    <definedName name="Creative_Width">#REF!</definedName>
    <definedName name="CreativeType">[64]Lists!$E$1:$E$5</definedName>
    <definedName name="creativetype_code_range" localSheetId="3">[62]Labels!$B$8:$C$16</definedName>
    <definedName name="creativetype_code_range" localSheetId="9">[63]Labels!$B$8:$C$16</definedName>
    <definedName name="creativetype_code_range">[63]Labels!$B$8:$C$16</definedName>
    <definedName name="CreditCard" localSheetId="8">#REF!</definedName>
    <definedName name="CreditCard" localSheetId="6">#REF!</definedName>
    <definedName name="CreditCard" localSheetId="4">#REF!</definedName>
    <definedName name="CreditCard" localSheetId="9">#REF!</definedName>
    <definedName name="CreditCard">#REF!</definedName>
    <definedName name="_xlnm.Criteria" localSheetId="8">[47]BUDGET!#REF!</definedName>
    <definedName name="_xlnm.Criteria" localSheetId="3">[48]BUDGET!#REF!</definedName>
    <definedName name="_xlnm.Criteria" localSheetId="6">[47]BUDGET!#REF!</definedName>
    <definedName name="_xlnm.Criteria" localSheetId="4">[47]BUDGET!#REF!</definedName>
    <definedName name="_xlnm.Criteria" localSheetId="9">[47]BUDGET!#REF!</definedName>
    <definedName name="_xlnm.Criteria">[47]BUDGET!#REF!</definedName>
    <definedName name="CSC_operational_strategy" localSheetId="8">#REF!</definedName>
    <definedName name="CSC_operational_strategy" localSheetId="6">#REF!</definedName>
    <definedName name="CSC_operational_strategy" localSheetId="4">#REF!</definedName>
    <definedName name="CSC_operational_strategy" localSheetId="9">#REF!</definedName>
    <definedName name="CSC_operational_strategy">#REF!</definedName>
    <definedName name="CSPT" localSheetId="8">#REF!</definedName>
    <definedName name="CSPT" localSheetId="6">#REF!</definedName>
    <definedName name="CSPT" localSheetId="4">#REF!</definedName>
    <definedName name="CSPT" localSheetId="9">#REF!</definedName>
    <definedName name="CSPT">#REF!</definedName>
    <definedName name="CTD_ADS" localSheetId="8">'[78]Dreams Come True'!#REF!</definedName>
    <definedName name="CTD_ADS" localSheetId="3">'[79]Dreams Come True'!#REF!</definedName>
    <definedName name="CTD_ADS" localSheetId="6">'[78]Dreams Come True'!#REF!</definedName>
    <definedName name="CTD_ADS" localSheetId="4">'[78]Dreams Come True'!#REF!</definedName>
    <definedName name="CTD_ADS" localSheetId="9">'[78]Dreams Come True'!#REF!</definedName>
    <definedName name="CTD_ADS">'[78]Dreams Come True'!#REF!</definedName>
    <definedName name="CTD_SEARCH" localSheetId="8">'[78]Dreams Come True'!#REF!</definedName>
    <definedName name="CTD_SEARCH" localSheetId="3">'[79]Dreams Come True'!#REF!</definedName>
    <definedName name="CTD_SEARCH" localSheetId="6">'[78]Dreams Come True'!#REF!</definedName>
    <definedName name="CTD_SEARCH" localSheetId="4">'[78]Dreams Come True'!#REF!</definedName>
    <definedName name="CTD_SEARCH" localSheetId="9">'[78]Dreams Come True'!#REF!</definedName>
    <definedName name="CTD_SEARCH">'[78]Dreams Come True'!#REF!</definedName>
    <definedName name="cum" localSheetId="8">#REF!</definedName>
    <definedName name="cum" localSheetId="6">#REF!</definedName>
    <definedName name="cum" localSheetId="4">#REF!</definedName>
    <definedName name="cum" localSheetId="9">#REF!</definedName>
    <definedName name="cum">#REF!</definedName>
    <definedName name="cume" localSheetId="8">#REF!</definedName>
    <definedName name="cume" localSheetId="6">#REF!</definedName>
    <definedName name="cume" localSheetId="4">#REF!</definedName>
    <definedName name="cume" localSheetId="9">#REF!</definedName>
    <definedName name="cume">#REF!</definedName>
    <definedName name="cumecpc" localSheetId="8">#REF!</definedName>
    <definedName name="cumecpc" localSheetId="6">#REF!</definedName>
    <definedName name="cumecpc" localSheetId="4">#REF!</definedName>
    <definedName name="cumecpc" localSheetId="9">#REF!</definedName>
    <definedName name="cumecpc">#REF!</definedName>
    <definedName name="cumover" localSheetId="8">#REF!</definedName>
    <definedName name="cumover" localSheetId="6">#REF!</definedName>
    <definedName name="cumover" localSheetId="4">#REF!</definedName>
    <definedName name="cumover" localSheetId="9">#REF!</definedName>
    <definedName name="cumover">#REF!</definedName>
    <definedName name="Curls" localSheetId="8">'[42]CHEF''S URL Match.txt'!#REF!</definedName>
    <definedName name="Curls" localSheetId="3">'[43]CHEF''S URL Match.txt'!#REF!</definedName>
    <definedName name="Curls" localSheetId="6">'[42]CHEF''S URL Match.txt'!#REF!</definedName>
    <definedName name="Curls" localSheetId="4">'[42]CHEF''S URL Match.txt'!#REF!</definedName>
    <definedName name="Curls" localSheetId="9">'[42]CHEF''S URL Match.txt'!#REF!</definedName>
    <definedName name="Curls">'[42]CHEF''S URL Match.txt'!#REF!</definedName>
    <definedName name="CurrencyTable" localSheetId="8">#REF!</definedName>
    <definedName name="CurrencyTable" localSheetId="6">#REF!</definedName>
    <definedName name="CurrencyTable" localSheetId="4">#REF!</definedName>
    <definedName name="CurrencyTable" localSheetId="9">#REF!</definedName>
    <definedName name="CurrencyTable">#REF!</definedName>
    <definedName name="Current_Year">'[91]Fact Sheet'!$AA$2</definedName>
    <definedName name="CurrentME" localSheetId="3">[92]Main!$I$5</definedName>
    <definedName name="CurrentME" localSheetId="9">[93]Main!$I$5</definedName>
    <definedName name="CurrentME">[93]Main!$I$5</definedName>
    <definedName name="cust_care" localSheetId="8">#REF!</definedName>
    <definedName name="cust_care" localSheetId="6">#REF!</definedName>
    <definedName name="cust_care" localSheetId="4">#REF!</definedName>
    <definedName name="cust_care" localSheetId="9">#REF!</definedName>
    <definedName name="cust_care">#REF!</definedName>
    <definedName name="d" localSheetId="8">#REF!</definedName>
    <definedName name="d" localSheetId="6">#REF!</definedName>
    <definedName name="d" localSheetId="4">#REF!</definedName>
    <definedName name="d" localSheetId="9">#REF!</definedName>
    <definedName name="d">#REF!</definedName>
    <definedName name="D.Circ" localSheetId="8">#REF!</definedName>
    <definedName name="D.Circ" localSheetId="6">#REF!</definedName>
    <definedName name="D.Circ" localSheetId="4">#REF!</definedName>
    <definedName name="D.Circ" localSheetId="9">#REF!</definedName>
    <definedName name="D.Circ">#REF!</definedName>
    <definedName name="D_OK" localSheetId="8">'[78]Dreams Come True'!#REF!</definedName>
    <definedName name="D_OK" localSheetId="3">'[79]Dreams Come True'!#REF!</definedName>
    <definedName name="D_OK" localSheetId="6">'[78]Dreams Come True'!#REF!</definedName>
    <definedName name="D_OK" localSheetId="4">'[78]Dreams Come True'!#REF!</definedName>
    <definedName name="D_OK" localSheetId="9">'[78]Dreams Come True'!#REF!</definedName>
    <definedName name="D_OK">'[78]Dreams Come True'!#REF!</definedName>
    <definedName name="D_Over" localSheetId="8">'[78]Dreams Come True'!#REF!</definedName>
    <definedName name="D_Over" localSheetId="3">'[79]Dreams Come True'!#REF!</definedName>
    <definedName name="D_Over" localSheetId="6">'[78]Dreams Come True'!#REF!</definedName>
    <definedName name="D_Over" localSheetId="4">'[78]Dreams Come True'!#REF!</definedName>
    <definedName name="D_Over" localSheetId="9">'[78]Dreams Come True'!#REF!</definedName>
    <definedName name="D_Over">'[78]Dreams Come True'!#REF!</definedName>
    <definedName name="D_Under" localSheetId="8">'[78]Dreams Come True'!#REF!</definedName>
    <definedName name="D_Under" localSheetId="3">'[79]Dreams Come True'!#REF!</definedName>
    <definedName name="D_Under" localSheetId="6">'[78]Dreams Come True'!#REF!</definedName>
    <definedName name="D_Under" localSheetId="4">'[78]Dreams Come True'!#REF!</definedName>
    <definedName name="D_Under" localSheetId="9">'[78]Dreams Come True'!#REF!</definedName>
    <definedName name="D_Under">'[78]Dreams Come True'!#REF!</definedName>
    <definedName name="d108_" localSheetId="8">#REF!</definedName>
    <definedName name="d108_" localSheetId="6">#REF!</definedName>
    <definedName name="d108_" localSheetId="4">#REF!</definedName>
    <definedName name="d108_" localSheetId="9">#REF!</definedName>
    <definedName name="d108_">#REF!</definedName>
    <definedName name="d3rd" localSheetId="8">#REF!</definedName>
    <definedName name="d3rd" localSheetId="6">#REF!</definedName>
    <definedName name="d3rd" localSheetId="4">#REF!</definedName>
    <definedName name="d3rd" localSheetId="9">#REF!</definedName>
    <definedName name="d3rd">#REF!</definedName>
    <definedName name="d56_" localSheetId="8">#REF!</definedName>
    <definedName name="d56_" localSheetId="6">#REF!</definedName>
    <definedName name="d56_" localSheetId="4">#REF!</definedName>
    <definedName name="d56_" localSheetId="9">#REF!</definedName>
    <definedName name="d56_">#REF!</definedName>
    <definedName name="d90_" localSheetId="8">#REF!</definedName>
    <definedName name="d90_" localSheetId="6">#REF!</definedName>
    <definedName name="d90_" localSheetId="4">#REF!</definedName>
    <definedName name="d90_" localSheetId="9">#REF!</definedName>
    <definedName name="d90_">#REF!</definedName>
    <definedName name="da" localSheetId="8">#REF!</definedName>
    <definedName name="da" localSheetId="6">#REF!</definedName>
    <definedName name="da" localSheetId="4">#REF!</definedName>
    <definedName name="da" localSheetId="9">#REF!</definedName>
    <definedName name="da">#REF!</definedName>
    <definedName name="dah" localSheetId="8">#REF!</definedName>
    <definedName name="dah" localSheetId="6">#REF!</definedName>
    <definedName name="dah" localSheetId="4">#REF!</definedName>
    <definedName name="dah" localSheetId="9">#REF!</definedName>
    <definedName name="dah">#REF!</definedName>
    <definedName name="Dallas_Rollup" localSheetId="8">#REF!</definedName>
    <definedName name="Dallas_Rollup" localSheetId="6">#REF!</definedName>
    <definedName name="Dallas_Rollup" localSheetId="4">#REF!</definedName>
    <definedName name="Dallas_Rollup" localSheetId="9">#REF!</definedName>
    <definedName name="Dallas_Rollup">#REF!</definedName>
    <definedName name="dart" localSheetId="8">#REF!</definedName>
    <definedName name="dart" localSheetId="6">#REF!</definedName>
    <definedName name="dart" localSheetId="4">#REF!</definedName>
    <definedName name="dart" localSheetId="9">#REF!</definedName>
    <definedName name="dart">#REF!</definedName>
    <definedName name="dart2" localSheetId="8">#REF!</definedName>
    <definedName name="dart2" localSheetId="6">#REF!</definedName>
    <definedName name="dart2" localSheetId="4">#REF!</definedName>
    <definedName name="dart2" localSheetId="9">#REF!</definedName>
    <definedName name="dart2">#REF!</definedName>
    <definedName name="dart3" localSheetId="8">#REF!,#REF!</definedName>
    <definedName name="dart3" localSheetId="6">#REF!,#REF!</definedName>
    <definedName name="dart3" localSheetId="4">#REF!,#REF!</definedName>
    <definedName name="dart3" localSheetId="9">#REF!,#REF!</definedName>
    <definedName name="dart3">#REF!,#REF!</definedName>
    <definedName name="dart4" localSheetId="8">#REF!</definedName>
    <definedName name="dart4" localSheetId="6">#REF!</definedName>
    <definedName name="dart4" localSheetId="4">#REF!</definedName>
    <definedName name="dart4" localSheetId="9">#REF!</definedName>
    <definedName name="dart4">#REF!</definedName>
    <definedName name="dartover" localSheetId="8">#REF!</definedName>
    <definedName name="dartover" localSheetId="6">#REF!</definedName>
    <definedName name="dartover" localSheetId="4">#REF!</definedName>
    <definedName name="dartover" localSheetId="9">#REF!</definedName>
    <definedName name="dartover">#REF!</definedName>
    <definedName name="dartover2" localSheetId="8">#REF!</definedName>
    <definedName name="dartover2" localSheetId="6">#REF!</definedName>
    <definedName name="dartover2" localSheetId="4">#REF!</definedName>
    <definedName name="dartover2" localSheetId="9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8">#REF!</definedName>
    <definedName name="_xlnm.Database" localSheetId="6">#REF!</definedName>
    <definedName name="_xlnm.Database" localSheetId="4">#REF!</definedName>
    <definedName name="_xlnm.Database" localSheetId="9">#REF!</definedName>
    <definedName name="_xlnm.Database">#REF!</definedName>
    <definedName name="Database2" localSheetId="8">#REF!</definedName>
    <definedName name="Database2" localSheetId="6">#REF!</definedName>
    <definedName name="Database2" localSheetId="4">#REF!</definedName>
    <definedName name="Database2" localSheetId="9">#REF!</definedName>
    <definedName name="Database2">#REF!</definedName>
    <definedName name="DateOptions" localSheetId="3">'[33]Data Validation'!$A$2</definedName>
    <definedName name="DateOptions" localSheetId="9">'[34]Data Validation'!$A$2</definedName>
    <definedName name="DateOptions">'[34]Data Validation'!$A$2</definedName>
    <definedName name="dbase" localSheetId="3">'[95]mq remnant5-17'!$B$1:$D$65536</definedName>
    <definedName name="dbase" localSheetId="9">'[96]mq remnant5-17'!$B$1:$D$65536</definedName>
    <definedName name="dbase">'[96]mq remnant5-17'!$B$1:$D$65536</definedName>
    <definedName name="dbase2" localSheetId="3">'[95]mq remnant5-17'!$B$1:$D$65536</definedName>
    <definedName name="dbase2" localSheetId="9">'[96]mq remnant5-17'!$B$1:$D$65536</definedName>
    <definedName name="dbase2">'[96]mq remnant5-17'!$B$1:$D$65536</definedName>
    <definedName name="dc" localSheetId="8">'[2]Monthly Breakdown'!#REF!</definedName>
    <definedName name="dc" localSheetId="3">'[3]Monthly Breakdown'!#REF!</definedName>
    <definedName name="dc" localSheetId="6">'[2]Monthly Breakdown'!#REF!</definedName>
    <definedName name="dc" localSheetId="4">'[2]Monthly Breakdown'!#REF!</definedName>
    <definedName name="dc" localSheetId="9">'[2]Monthly Breakdown'!#REF!</definedName>
    <definedName name="dc">'[2]Monthly Breakdown'!#REF!</definedName>
    <definedName name="Dcirc" localSheetId="8">#REF!</definedName>
    <definedName name="Dcirc" localSheetId="6">#REF!</definedName>
    <definedName name="Dcirc" localSheetId="4">#REF!</definedName>
    <definedName name="Dcirc" localSheetId="9">#REF!</definedName>
    <definedName name="Dcirc">#REF!</definedName>
    <definedName name="dd" localSheetId="8">#REF!</definedName>
    <definedName name="dd" localSheetId="6">#REF!</definedName>
    <definedName name="dd" localSheetId="4">#REF!</definedName>
    <definedName name="dd" localSheetId="9">#REF!</definedName>
    <definedName name="dd">#REF!</definedName>
    <definedName name="ddd" localSheetId="8">'[15]Dreams Come True'!#REF!</definedName>
    <definedName name="ddd" localSheetId="3">'[16]Dreams Come True'!#REF!</definedName>
    <definedName name="ddd" localSheetId="6">'[15]Dreams Come True'!#REF!</definedName>
    <definedName name="ddd" localSheetId="4">'[15]Dreams Come True'!#REF!</definedName>
    <definedName name="ddd" localSheetId="9">'[15]Dreams Come True'!#REF!</definedName>
    <definedName name="ddd">'[15]Dreams Come True'!#REF!</definedName>
    <definedName name="debt.toggle" localSheetId="8">#REF!</definedName>
    <definedName name="debt.toggle" localSheetId="6">#REF!</definedName>
    <definedName name="debt.toggle" localSheetId="4">#REF!</definedName>
    <definedName name="debt.toggle" localSheetId="9">#REF!</definedName>
    <definedName name="debt.toggle">#REF!</definedName>
    <definedName name="Decay" localSheetId="8">#REF!</definedName>
    <definedName name="Decay" localSheetId="6">#REF!</definedName>
    <definedName name="Decay" localSheetId="4">#REF!</definedName>
    <definedName name="Decay" localSheetId="9">#REF!</definedName>
    <definedName name="Decay">#REF!</definedName>
    <definedName name="degreetmnat" localSheetId="8">#REF!</definedName>
    <definedName name="degreetmnat" localSheetId="6">#REF!</definedName>
    <definedName name="degreetmnat" localSheetId="4">#REF!</definedName>
    <definedName name="degreetmnat" localSheetId="9">#REF!</definedName>
    <definedName name="degreetmnat">#REF!</definedName>
    <definedName name="Del" localSheetId="8">#REF!</definedName>
    <definedName name="Del" localSheetId="6">#REF!</definedName>
    <definedName name="Del" localSheetId="4">#REF!</definedName>
    <definedName name="Del" localSheetId="9">#REF!</definedName>
    <definedName name="Del">#REF!</definedName>
    <definedName name="Del_Method" localSheetId="8">#REF!</definedName>
    <definedName name="Del_Method" localSheetId="6">#REF!</definedName>
    <definedName name="Del_Method" localSheetId="4">#REF!</definedName>
    <definedName name="Del_Method" localSheetId="9">#REF!</definedName>
    <definedName name="Del_Method">#REF!</definedName>
    <definedName name="delete" localSheetId="8">#REF!</definedName>
    <definedName name="delete" localSheetId="6">#REF!</definedName>
    <definedName name="delete" localSheetId="4">#REF!</definedName>
    <definedName name="delete" localSheetId="9">#REF!</definedName>
    <definedName name="delete">#REF!</definedName>
    <definedName name="Delivery_Method" localSheetId="8">#REF!</definedName>
    <definedName name="Delivery_Method" localSheetId="6">#REF!</definedName>
    <definedName name="Delivery_Method" localSheetId="4">#REF!</definedName>
    <definedName name="Delivery_Method" localSheetId="9">#REF!</definedName>
    <definedName name="Delivery_Method">#REF!</definedName>
    <definedName name="DeliveryBehavior" localSheetId="3">'[33]Data Validation'!$N$2:$N$6</definedName>
    <definedName name="DeliveryBehavior" localSheetId="9">'[34]Data Validation'!$N$2:$N$6</definedName>
    <definedName name="DeliveryBehavior">'[34]Data Validation'!$N$2:$N$6</definedName>
    <definedName name="DeliveryCodeLookup" localSheetId="3">'[33]Data Validation'!$N$2:$O$6</definedName>
    <definedName name="DeliveryCodeLookup" localSheetId="9">'[34]Data Validation'!$N$2:$O$6</definedName>
    <definedName name="DeliveryCodeLookup">'[34]Data Validation'!$N$2:$O$6</definedName>
    <definedName name="deprec" localSheetId="8">#REF!</definedName>
    <definedName name="deprec" localSheetId="6">#REF!</definedName>
    <definedName name="deprec" localSheetId="4">#REF!</definedName>
    <definedName name="deprec" localSheetId="9">#REF!</definedName>
    <definedName name="deprec">#REF!</definedName>
    <definedName name="DEPT_DESCR" localSheetId="8">#REF!</definedName>
    <definedName name="DEPT_DESCR" localSheetId="6">#REF!</definedName>
    <definedName name="DEPT_DESCR" localSheetId="4">#REF!</definedName>
    <definedName name="DEPT_DESCR" localSheetId="9">#REF!</definedName>
    <definedName name="DEPT_DESCR">#REF!</definedName>
    <definedName name="DEPTID" localSheetId="8">#REF!</definedName>
    <definedName name="DEPTID" localSheetId="6">#REF!</definedName>
    <definedName name="DEPTID" localSheetId="4">#REF!</definedName>
    <definedName name="DEPTID" localSheetId="9">#REF!</definedName>
    <definedName name="DEPTID">#REF!</definedName>
    <definedName name="detroit">[73]data!$A$8:$D$34</definedName>
    <definedName name="dhp" localSheetId="8">#REF!</definedName>
    <definedName name="dhp" localSheetId="6">#REF!</definedName>
    <definedName name="dhp" localSheetId="4">#REF!</definedName>
    <definedName name="dhp" localSheetId="9">#REF!</definedName>
    <definedName name="dhp">#REF!</definedName>
    <definedName name="DIANE" localSheetId="8">#REF!</definedName>
    <definedName name="DIANE" localSheetId="6">#REF!</definedName>
    <definedName name="DIANE" localSheetId="4">#REF!</definedName>
    <definedName name="DIANE" localSheetId="9">#REF!</definedName>
    <definedName name="DIANE">#REF!</definedName>
    <definedName name="Diff">OFFSET([86]FRQtr!$G$1,0,0,COUNTA([86]FRQtr!$G$1:$G$65536),1)</definedName>
    <definedName name="digitalnat" localSheetId="8">#REF!</definedName>
    <definedName name="digitalnat" localSheetId="6">#REF!</definedName>
    <definedName name="digitalnat" localSheetId="4">#REF!</definedName>
    <definedName name="digitalnat" localSheetId="9">#REF!</definedName>
    <definedName name="digitalnat">#REF!</definedName>
    <definedName name="digitalnyc" localSheetId="8">#REF!</definedName>
    <definedName name="digitalnyc" localSheetId="6">#REF!</definedName>
    <definedName name="digitalnyc" localSheetId="4">#REF!</definedName>
    <definedName name="digitalnyc" localSheetId="9">#REF!</definedName>
    <definedName name="digitalnyc">#REF!</definedName>
    <definedName name="dignat" localSheetId="8">#REF!</definedName>
    <definedName name="dignat" localSheetId="6">#REF!</definedName>
    <definedName name="dignat" localSheetId="4">#REF!</definedName>
    <definedName name="dignat" localSheetId="9">#REF!</definedName>
    <definedName name="dignat">#REF!</definedName>
    <definedName name="Dimensions" localSheetId="3">[97]Specs!$B$79:$B$1197</definedName>
    <definedName name="Dimensions" localSheetId="9">[98]Specs!$B$79:$B$1197</definedName>
    <definedName name="Dimensions">[98]Specs!$B$79:$B$1197</definedName>
    <definedName name="Director_Allen" localSheetId="8">[57]Director_Allen!#REF!</definedName>
    <definedName name="Director_Allen" localSheetId="3">[57]Director_Allen!#REF!</definedName>
    <definedName name="Director_Allen" localSheetId="6">[57]Director_Allen!#REF!</definedName>
    <definedName name="Director_Allen" localSheetId="4">[57]Director_Allen!#REF!</definedName>
    <definedName name="Director_Allen" localSheetId="9">[57]Director_Allen!#REF!</definedName>
    <definedName name="Director_Allen">[57]Director_Allen!#REF!</definedName>
    <definedName name="Director_Branch" localSheetId="8">[57]Director_Branch!#REF!</definedName>
    <definedName name="Director_Branch" localSheetId="6">[57]Director_Branch!#REF!</definedName>
    <definedName name="Director_Branch" localSheetId="4">[57]Director_Branch!#REF!</definedName>
    <definedName name="Director_Branch" localSheetId="9">[57]Director_Branch!#REF!</definedName>
    <definedName name="Director_Branch">[57]Director_Branch!#REF!</definedName>
    <definedName name="Director_Brennan" localSheetId="8">[57]Director_Brennan!#REF!</definedName>
    <definedName name="Director_Brennan" localSheetId="6">[57]Director_Brennan!#REF!</definedName>
    <definedName name="Director_Brennan" localSheetId="4">[57]Director_Brennan!#REF!</definedName>
    <definedName name="Director_Brennan" localSheetId="9">[57]Director_Brennan!#REF!</definedName>
    <definedName name="Director_Brennan">[57]Director_Brennan!#REF!</definedName>
    <definedName name="Director_Cerv" localSheetId="8">[57]Director_Cerv!#REF!</definedName>
    <definedName name="Director_Cerv" localSheetId="6">[57]Director_Cerv!#REF!</definedName>
    <definedName name="Director_Cerv" localSheetId="4">[57]Director_Cerv!#REF!</definedName>
    <definedName name="Director_Cerv" localSheetId="9">[57]Director_Cerv!#REF!</definedName>
    <definedName name="Director_Cerv">[57]Director_Cerv!#REF!</definedName>
    <definedName name="Director_Clymer__Byron" localSheetId="8">[57]Director_Clymer__Byron!#REF!</definedName>
    <definedName name="Director_Clymer__Byron" localSheetId="6">[57]Director_Clymer__Byron!#REF!</definedName>
    <definedName name="Director_Clymer__Byron" localSheetId="4">[57]Director_Clymer__Byron!#REF!</definedName>
    <definedName name="Director_Clymer__Byron" localSheetId="9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8">#REF!</definedName>
    <definedName name="Director_Rollups" localSheetId="6">#REF!</definedName>
    <definedName name="Director_Rollups" localSheetId="4">#REF!</definedName>
    <definedName name="Director_Rollups" localSheetId="9">#REF!</definedName>
    <definedName name="Director_Rollups">#REF!</definedName>
    <definedName name="Director_VanCompernolle" localSheetId="8">[57]Director_VanCompernolle!#REF!</definedName>
    <definedName name="Director_VanCompernolle" localSheetId="6">[57]Director_VanCompernolle!#REF!</definedName>
    <definedName name="Director_VanCompernolle" localSheetId="4">[57]Director_VanCompernolle!#REF!</definedName>
    <definedName name="Director_VanCompernolle" localSheetId="9">[57]Director_VanCompernolle!#REF!</definedName>
    <definedName name="Director_VanCompernolle">[57]Director_VanCompernolle!#REF!</definedName>
    <definedName name="DISCOUNTLEVEL" localSheetId="8">#REF!</definedName>
    <definedName name="DISCOUNTLEVEL" localSheetId="6">#REF!</definedName>
    <definedName name="DISCOUNTLEVEL" localSheetId="4">#REF!</definedName>
    <definedName name="DISCOUNTLEVEL" localSheetId="9">#REF!</definedName>
    <definedName name="DISCOUNTLEVEL">#REF!</definedName>
    <definedName name="DISCOUNTTYPE" localSheetId="8">#REF!</definedName>
    <definedName name="DISCOUNTTYPE" localSheetId="6">#REF!</definedName>
    <definedName name="DISCOUNTTYPE" localSheetId="4">#REF!</definedName>
    <definedName name="DISCOUNTTYPE" localSheetId="9">#REF!</definedName>
    <definedName name="DISCOUNTTYPE">#REF!</definedName>
    <definedName name="display_area_3" localSheetId="8">#REF!</definedName>
    <definedName name="display_area_3" localSheetId="6">#REF!</definedName>
    <definedName name="display_area_3" localSheetId="4">#REF!</definedName>
    <definedName name="display_area_3" localSheetId="9">#REF!</definedName>
    <definedName name="display_area_3">#REF!</definedName>
    <definedName name="dj" localSheetId="8">#REF!</definedName>
    <definedName name="dj" localSheetId="6">#REF!</definedName>
    <definedName name="dj" localSheetId="4">#REF!</definedName>
    <definedName name="dj" localSheetId="9">#REF!</definedName>
    <definedName name="dj">#REF!</definedName>
    <definedName name="dk3rd" localSheetId="8">#REF!</definedName>
    <definedName name="dk3rd" localSheetId="6">#REF!</definedName>
    <definedName name="dk3rd" localSheetId="4">#REF!</definedName>
    <definedName name="dk3rd" localSheetId="9">#REF!</definedName>
    <definedName name="dk3rd">#REF!</definedName>
    <definedName name="dkt" localSheetId="8">#REF!</definedName>
    <definedName name="dkt" localSheetId="6">#REF!</definedName>
    <definedName name="dkt" localSheetId="4">#REF!</definedName>
    <definedName name="dkt" localSheetId="9">#REF!</definedName>
    <definedName name="dkt">#REF!</definedName>
    <definedName name="DLCL" localSheetId="8">[99]CM!#REF!</definedName>
    <definedName name="DLCL" localSheetId="6">[99]CM!#REF!</definedName>
    <definedName name="DLCL" localSheetId="4">[99]CM!#REF!</definedName>
    <definedName name="DLCL" localSheetId="9">[99]CM!#REF!</definedName>
    <definedName name="DLCL">[99]CM!#REF!</definedName>
    <definedName name="DLY.BW" localSheetId="8">#REF!</definedName>
    <definedName name="DLY.BW" localSheetId="6">#REF!</definedName>
    <definedName name="DLY.BW" localSheetId="4">#REF!</definedName>
    <definedName name="DLY.BW" localSheetId="9">#REF!</definedName>
    <definedName name="DLY.BW">#REF!</definedName>
    <definedName name="doo" localSheetId="8">#REF!</definedName>
    <definedName name="doo" localSheetId="6">#REF!</definedName>
    <definedName name="doo" localSheetId="4">#REF!</definedName>
    <definedName name="doo" localSheetId="9">#REF!</definedName>
    <definedName name="doo">#REF!</definedName>
    <definedName name="DPcpm" localSheetId="8">#REF!</definedName>
    <definedName name="DPcpm" localSheetId="6">#REF!</definedName>
    <definedName name="DPcpm" localSheetId="4">#REF!</definedName>
    <definedName name="DPcpm" localSheetId="9">#REF!</definedName>
    <definedName name="DPcpm">#REF!</definedName>
    <definedName name="dpg" localSheetId="8">#REF!</definedName>
    <definedName name="dpg" localSheetId="6">#REF!</definedName>
    <definedName name="dpg" localSheetId="4">#REF!</definedName>
    <definedName name="dpg" localSheetId="9">#REF!</definedName>
    <definedName name="dpg">#REF!</definedName>
    <definedName name="dqtr" localSheetId="8">#REF!</definedName>
    <definedName name="dqtr" localSheetId="6">#REF!</definedName>
    <definedName name="dqtr" localSheetId="4">#REF!</definedName>
    <definedName name="dqtr" localSheetId="9">#REF!</definedName>
    <definedName name="dqtr">#REF!</definedName>
    <definedName name="DropDown1_Change" localSheetId="8">[13]!DropDown1_Change</definedName>
    <definedName name="DropDown1_Change" localSheetId="3">[14]!DropDown1_Change</definedName>
    <definedName name="DropDown1_Change" localSheetId="6">[13]!DropDown1_Change</definedName>
    <definedName name="DropDown1_Change" localSheetId="9">[13]!DropDown1_Change</definedName>
    <definedName name="DropDown1_Change">[13]!DropDown1_Change</definedName>
    <definedName name="DropDown2_Change" localSheetId="8">[13]!DropDown2_Change</definedName>
    <definedName name="DropDown2_Change" localSheetId="3">[14]!DropDown2_Change</definedName>
    <definedName name="DropDown2_Change" localSheetId="6">[13]!DropDown2_Change</definedName>
    <definedName name="DropDown2_Change" localSheetId="9">[13]!DropDown2_Change</definedName>
    <definedName name="DropDown2_Change">[13]!DropDown2_Change</definedName>
    <definedName name="DSCTLVL" localSheetId="8">#REF!</definedName>
    <definedName name="DSCTLVL" localSheetId="6">#REF!</definedName>
    <definedName name="DSCTLVL" localSheetId="4">#REF!</definedName>
    <definedName name="DSCTLVL" localSheetId="9">#REF!</definedName>
    <definedName name="DSCTLVL">#REF!</definedName>
    <definedName name="DSL0500_Factor">[100]Input!$AD$1</definedName>
    <definedName name="DSPIMO" localSheetId="8">'[94]Loan Data'!#REF!</definedName>
    <definedName name="DSPIMO" localSheetId="6">'[94]Loan Data'!#REF!</definedName>
    <definedName name="DSPIMO" localSheetId="4">'[94]Loan Data'!#REF!</definedName>
    <definedName name="DSPIMO" localSheetId="9">'[94]Loan Data'!#REF!</definedName>
    <definedName name="DSPIMO">'[94]Loan Data'!#REF!</definedName>
    <definedName name="DTS" localSheetId="8">#REF!</definedName>
    <definedName name="DTS" localSheetId="6">#REF!</definedName>
    <definedName name="DTS" localSheetId="4">#REF!</definedName>
    <definedName name="DTS" localSheetId="9">#REF!</definedName>
    <definedName name="DTS">#REF!</definedName>
    <definedName name="dtu" localSheetId="8">#REF!</definedName>
    <definedName name="dtu" localSheetId="6">#REF!</definedName>
    <definedName name="dtu" localSheetId="4">#REF!</definedName>
    <definedName name="dtu" localSheetId="9">#REF!</definedName>
    <definedName name="dtu">#REF!</definedName>
    <definedName name="DUCL" localSheetId="8">[99]CM!#REF!</definedName>
    <definedName name="DUCL" localSheetId="6">[99]CM!#REF!</definedName>
    <definedName name="DUCL" localSheetId="4">[99]CM!#REF!</definedName>
    <definedName name="DUCL" localSheetId="9">[99]CM!#REF!</definedName>
    <definedName name="DUCL">[99]CM!#REF!</definedName>
    <definedName name="duh" localSheetId="8">#REF!</definedName>
    <definedName name="duh" localSheetId="6">#REF!</definedName>
    <definedName name="duh" localSheetId="4">#REF!</definedName>
    <definedName name="duh" localSheetId="9">#REF!</definedName>
    <definedName name="duh">#REF!</definedName>
    <definedName name="e" localSheetId="8">#REF!</definedName>
    <definedName name="e" localSheetId="6">#REF!</definedName>
    <definedName name="e" localSheetId="4">#REF!</definedName>
    <definedName name="e" localSheetId="9">#REF!</definedName>
    <definedName name="e">#REF!</definedName>
    <definedName name="EBITDA">'[101]Prophet Data'!$A$131:$BX$156</definedName>
    <definedName name="El_Torito_Data2" localSheetId="8">#REF!</definedName>
    <definedName name="El_Torito_Data2" localSheetId="6">#REF!</definedName>
    <definedName name="El_Torito_Data2" localSheetId="4">#REF!</definedName>
    <definedName name="El_Torito_Data2" localSheetId="9">#REF!</definedName>
    <definedName name="El_Torito_Data2">#REF!</definedName>
    <definedName name="ELCL" localSheetId="8">[99]CM!#REF!</definedName>
    <definedName name="ELCL" localSheetId="6">[99]CM!#REF!</definedName>
    <definedName name="ELCL" localSheetId="4">[99]CM!#REF!</definedName>
    <definedName name="ELCL" localSheetId="9">[99]CM!#REF!</definedName>
    <definedName name="ELCL">[99]CM!#REF!</definedName>
    <definedName name="ElementTypeName" localSheetId="8">#REF!</definedName>
    <definedName name="ElementTypeName" localSheetId="6">#REF!</definedName>
    <definedName name="ElementTypeName" localSheetId="4">#REF!</definedName>
    <definedName name="ElementTypeName" localSheetId="9">#REF!</definedName>
    <definedName name="ElementTypeName">#REF!</definedName>
    <definedName name="Email" localSheetId="8">#REF!</definedName>
    <definedName name="Email" localSheetId="6">#REF!</definedName>
    <definedName name="Email" localSheetId="4">#REF!</definedName>
    <definedName name="Email" localSheetId="9">#REF!</definedName>
    <definedName name="Email">#REF!</definedName>
    <definedName name="emailType">OFFSET([102]DropDowns!$I$4,0,0,COUNTA([102]DropDowns!$I$1:$I$65536)-1,1)</definedName>
    <definedName name="END_ADS" localSheetId="8">'[78]Dreams Come True'!#REF!</definedName>
    <definedName name="END_ADS" localSheetId="3">'[79]Dreams Come True'!#REF!</definedName>
    <definedName name="END_ADS" localSheetId="6">'[78]Dreams Come True'!#REF!</definedName>
    <definedName name="END_ADS" localSheetId="4">'[78]Dreams Come True'!#REF!</definedName>
    <definedName name="END_ADS" localSheetId="9">'[78]Dreams Come True'!#REF!</definedName>
    <definedName name="END_ADS">'[78]Dreams Come True'!#REF!</definedName>
    <definedName name="End_Date" localSheetId="8">#REF!</definedName>
    <definedName name="End_Date" localSheetId="6">#REF!</definedName>
    <definedName name="End_Date" localSheetId="4">#REF!</definedName>
    <definedName name="End_Date" localSheetId="9">#REF!</definedName>
    <definedName name="End_Date">#REF!</definedName>
    <definedName name="END_GRASS" localSheetId="8">'[78]Dreams Come True'!#REF!</definedName>
    <definedName name="END_GRASS" localSheetId="3">'[79]Dreams Come True'!#REF!</definedName>
    <definedName name="END_GRASS" localSheetId="6">'[78]Dreams Come True'!#REF!</definedName>
    <definedName name="END_GRASS" localSheetId="4">'[78]Dreams Come True'!#REF!</definedName>
    <definedName name="END_GRASS" localSheetId="9">'[78]Dreams Come True'!#REF!</definedName>
    <definedName name="END_GRASS">'[78]Dreams Come True'!#REF!</definedName>
    <definedName name="END_SEARCH" localSheetId="8">'[78]Dreams Come True'!#REF!</definedName>
    <definedName name="END_SEARCH" localSheetId="3">'[79]Dreams Come True'!#REF!</definedName>
    <definedName name="END_SEARCH" localSheetId="6">'[78]Dreams Come True'!#REF!</definedName>
    <definedName name="END_SEARCH" localSheetId="4">'[78]Dreams Come True'!#REF!</definedName>
    <definedName name="END_SEARCH" localSheetId="9">'[78]Dreams Come True'!#REF!</definedName>
    <definedName name="END_SEARCH">'[78]Dreams Come True'!#REF!</definedName>
    <definedName name="EndDate" localSheetId="8">#REF!</definedName>
    <definedName name="EndDate" localSheetId="6">#REF!</definedName>
    <definedName name="EndDate" localSheetId="4">#REF!</definedName>
    <definedName name="EndDate" localSheetId="9">#REF!</definedName>
    <definedName name="EndDate">#REF!</definedName>
    <definedName name="Enter_additional_application" localSheetId="8">[103]Metrics!#REF!</definedName>
    <definedName name="Enter_additional_application" localSheetId="6">[103]Metrics!#REF!</definedName>
    <definedName name="Enter_additional_application" localSheetId="4">[103]Metrics!#REF!</definedName>
    <definedName name="Enter_additional_application" localSheetId="9">[103]Metrics!#REF!</definedName>
    <definedName name="Enter_additional_application">[103]Metrics!#REF!</definedName>
    <definedName name="Entered_Pmt">'[94]Loan Data'!$I$21</definedName>
    <definedName name="er" localSheetId="8">'[2]Monthly Breakdown'!#REF!</definedName>
    <definedName name="er" localSheetId="3">'[3]Monthly Breakdown'!#REF!</definedName>
    <definedName name="er" localSheetId="6">'[2]Monthly Breakdown'!#REF!</definedName>
    <definedName name="er" localSheetId="4">'[2]Monthly Breakdown'!#REF!</definedName>
    <definedName name="er" localSheetId="9">'[2]Monthly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8">#REF!</definedName>
    <definedName name="EstImpressions" localSheetId="6">#REF!</definedName>
    <definedName name="EstImpressions" localSheetId="4">#REF!</definedName>
    <definedName name="EstImpressions" localSheetId="9">#REF!</definedName>
    <definedName name="EstImpressions">#REF!</definedName>
    <definedName name="EUCL" localSheetId="8">[99]CM!#REF!</definedName>
    <definedName name="EUCL" localSheetId="3">[99]CM!#REF!</definedName>
    <definedName name="EUCL" localSheetId="6">[99]CM!#REF!</definedName>
    <definedName name="EUCL" localSheetId="4">[99]CM!#REF!</definedName>
    <definedName name="EUCL" localSheetId="9">[99]CM!#REF!</definedName>
    <definedName name="EUCL">[99]CM!#REF!</definedName>
    <definedName name="Event_Description" localSheetId="8">#REF!</definedName>
    <definedName name="Event_Description" localSheetId="6">#REF!</definedName>
    <definedName name="Event_Description" localSheetId="4">#REF!</definedName>
    <definedName name="Event_Description" localSheetId="9">#REF!</definedName>
    <definedName name="Event_Description">#REF!</definedName>
    <definedName name="excelsettings" localSheetId="8">#REF!</definedName>
    <definedName name="excelsettings" localSheetId="6">#REF!</definedName>
    <definedName name="excelsettings" localSheetId="4">#REF!</definedName>
    <definedName name="excelsettings" localSheetId="9">#REF!</definedName>
    <definedName name="excelsettings">#REF!</definedName>
    <definedName name="exp">'[104]Above Line'!$V$3</definedName>
    <definedName name="Exp_Rate">'[65]Above Line'!$V$3</definedName>
    <definedName name="f" localSheetId="8">#REF!</definedName>
    <definedName name="f" localSheetId="6">#REF!</definedName>
    <definedName name="f" localSheetId="4">#REF!</definedName>
    <definedName name="f" localSheetId="9">#REF!</definedName>
    <definedName name="f">#REF!</definedName>
    <definedName name="F.C_PREM" localSheetId="8">#REF!</definedName>
    <definedName name="F.C_PREM" localSheetId="6">#REF!</definedName>
    <definedName name="F.C_PREM" localSheetId="4">#REF!</definedName>
    <definedName name="F.C_PREM" localSheetId="9">#REF!</definedName>
    <definedName name="F.C_PREM">#REF!</definedName>
    <definedName name="Facebook_APr" localSheetId="8">#REF!</definedName>
    <definedName name="Facebook_APr" localSheetId="6">#REF!</definedName>
    <definedName name="Facebook_APr" localSheetId="4">#REF!</definedName>
    <definedName name="Facebook_APr" localSheetId="9">#REF!</definedName>
    <definedName name="Facebook_APr">#REF!</definedName>
    <definedName name="facebook_Apr_CLicks" localSheetId="8">#REF!</definedName>
    <definedName name="facebook_Apr_CLicks" localSheetId="6">#REF!</definedName>
    <definedName name="facebook_Apr_CLicks" localSheetId="4">#REF!</definedName>
    <definedName name="facebook_Apr_CLicks" localSheetId="9">#REF!</definedName>
    <definedName name="facebook_Apr_CLicks">#REF!</definedName>
    <definedName name="fadfadfa" localSheetId="8">[13]!fadfadfa</definedName>
    <definedName name="fadfadfa" localSheetId="3">[14]!fadfadfa</definedName>
    <definedName name="fadfadfa" localSheetId="6">[13]!fadfadfa</definedName>
    <definedName name="fadfadfa" localSheetId="9">[13]!fadfadfa</definedName>
    <definedName name="fadfadfa">[13]!fadfadfa</definedName>
    <definedName name="fall" localSheetId="8">#REF!</definedName>
    <definedName name="fall" localSheetId="6">#REF!</definedName>
    <definedName name="fall" localSheetId="4">#REF!</definedName>
    <definedName name="fall" localSheetId="9">#REF!</definedName>
    <definedName name="fall">#REF!</definedName>
    <definedName name="FASCIA1" localSheetId="8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4">#REF!,#REF!,#REF!,#REF!,#REF!,#REF!,#REF!,#REF!,#REF!,#REF!,#REF!,#REF!,#REF!,#REF!,#REF!,#REF!,#REF!,#REF!,#REF!,#REF!,#REF!,#REF!,#REF!</definedName>
    <definedName name="FASCIA1" localSheetId="9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8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9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8">#REF!</definedName>
    <definedName name="fashion" localSheetId="6">#REF!</definedName>
    <definedName name="fashion" localSheetId="4">#REF!</definedName>
    <definedName name="fashion" localSheetId="9">#REF!</definedName>
    <definedName name="fashion">#REF!</definedName>
    <definedName name="FATTI">#N/A</definedName>
    <definedName name="fax" localSheetId="8">#REF!</definedName>
    <definedName name="fax" localSheetId="6">#REF!</definedName>
    <definedName name="fax" localSheetId="4">#REF!</definedName>
    <definedName name="fax" localSheetId="9">#REF!</definedName>
    <definedName name="fax">#REF!</definedName>
    <definedName name="fcuk" localSheetId="8">#REF!</definedName>
    <definedName name="fcuk" localSheetId="6">#REF!</definedName>
    <definedName name="fcuk" localSheetId="4">#REF!</definedName>
    <definedName name="fcuk" localSheetId="9">#REF!</definedName>
    <definedName name="fcuk">#REF!</definedName>
    <definedName name="fdf" localSheetId="8">#REF!</definedName>
    <definedName name="fdf" localSheetId="6">#REF!</definedName>
    <definedName name="fdf" localSheetId="4">#REF!</definedName>
    <definedName name="fdf" localSheetId="9">#REF!</definedName>
    <definedName name="fdf">#REF!</definedName>
    <definedName name="fgoo" localSheetId="8">#REF!</definedName>
    <definedName name="fgoo" localSheetId="6">#REF!</definedName>
    <definedName name="fgoo" localSheetId="4">#REF!</definedName>
    <definedName name="fgoo" localSheetId="9">#REF!</definedName>
    <definedName name="fgoo">#REF!</definedName>
    <definedName name="File_Name" localSheetId="8">#REF!</definedName>
    <definedName name="File_Name" localSheetId="6">#REF!</definedName>
    <definedName name="File_Name" localSheetId="4">#REF!</definedName>
    <definedName name="File_Name" localSheetId="9">#REF!</definedName>
    <definedName name="File_Name">#REF!</definedName>
    <definedName name="File_Size_KB" localSheetId="8">#REF!</definedName>
    <definedName name="File_Size_KB" localSheetId="6">#REF!</definedName>
    <definedName name="File_Size_KB" localSheetId="4">#REF!</definedName>
    <definedName name="File_Size_KB" localSheetId="9">#REF!</definedName>
    <definedName name="File_Size_KB">#REF!</definedName>
    <definedName name="Fin_Inf">'[65]Above Line'!$A$2:$IV$5</definedName>
    <definedName name="Financials" localSheetId="8">#REF!</definedName>
    <definedName name="Financials" localSheetId="6">#REF!</definedName>
    <definedName name="Financials" localSheetId="4">#REF!</definedName>
    <definedName name="Financials" localSheetId="9">#REF!</definedName>
    <definedName name="Financials">#REF!</definedName>
    <definedName name="FindWhat_keyword_1" localSheetId="8">#REF!</definedName>
    <definedName name="FindWhat_keyword_1" localSheetId="6">#REF!</definedName>
    <definedName name="FindWhat_keyword_1" localSheetId="4">#REF!</definedName>
    <definedName name="FindWhat_keyword_1" localSheetId="9">#REF!</definedName>
    <definedName name="FindWhat_keyword_1">#REF!</definedName>
    <definedName name="FINSUM" localSheetId="8">#REF!</definedName>
    <definedName name="FINSUM" localSheetId="6">#REF!</definedName>
    <definedName name="FINSUM" localSheetId="4">#REF!</definedName>
    <definedName name="FINSUM" localSheetId="9">#REF!</definedName>
    <definedName name="FINSUM">#REF!</definedName>
    <definedName name="FirstCPMBuyRow" localSheetId="8">#REF!</definedName>
    <definedName name="FirstCPMBuyRow" localSheetId="6">#REF!</definedName>
    <definedName name="FirstCPMBuyRow" localSheetId="4">#REF!</definedName>
    <definedName name="FirstCPMBuyRow" localSheetId="9">#REF!</definedName>
    <definedName name="FirstCPMBuyRow">#REF!</definedName>
    <definedName name="FirstOtherCostMethodBuyRow" localSheetId="8">#REF!</definedName>
    <definedName name="FirstOtherCostMethodBuyRow" localSheetId="6">#REF!</definedName>
    <definedName name="FirstOtherCostMethodBuyRow" localSheetId="4">#REF!</definedName>
    <definedName name="FirstOtherCostMethodBuyRow" localSheetId="9">#REF!</definedName>
    <definedName name="FirstOtherCostMethodBuyRow">#REF!</definedName>
    <definedName name="fis" localSheetId="8">#REF!</definedName>
    <definedName name="fis" localSheetId="6">#REF!</definedName>
    <definedName name="fis" localSheetId="4">#REF!</definedName>
    <definedName name="fis" localSheetId="9">#REF!</definedName>
    <definedName name="fis">#REF!</definedName>
    <definedName name="fiscal" localSheetId="8">#REF!</definedName>
    <definedName name="fiscal" localSheetId="6">#REF!</definedName>
    <definedName name="fiscal" localSheetId="4">#REF!</definedName>
    <definedName name="fiscal" localSheetId="9">#REF!</definedName>
    <definedName name="fiscal">#REF!</definedName>
    <definedName name="FiscalYear">[19]Parameters!$B$2</definedName>
    <definedName name="fisover" localSheetId="8">#REF!</definedName>
    <definedName name="fisover" localSheetId="6">#REF!</definedName>
    <definedName name="fisover" localSheetId="4">#REF!</definedName>
    <definedName name="fisover" localSheetId="9">#REF!</definedName>
    <definedName name="fisover">#REF!</definedName>
    <definedName name="FlashVersion" localSheetId="8">#REF!</definedName>
    <definedName name="FlashVersion" localSheetId="6">#REF!</definedName>
    <definedName name="FlashVersion" localSheetId="4">#REF!</definedName>
    <definedName name="FlashVersion" localSheetId="9">#REF!</definedName>
    <definedName name="FlashVersion">#REF!</definedName>
    <definedName name="flighting" localSheetId="8">[8]Sheet3!#REF!</definedName>
    <definedName name="flighting" localSheetId="3">[7]Sheet3!#REF!</definedName>
    <definedName name="flighting" localSheetId="6">[8]Sheet3!#REF!</definedName>
    <definedName name="flighting" localSheetId="4">[8]Sheet3!#REF!</definedName>
    <definedName name="flighting" localSheetId="9">[8]Sheet3!#REF!</definedName>
    <definedName name="flighting">[8]Sheet3!#REF!</definedName>
    <definedName name="floom">[105]Horchow!$C$62:$E$355</definedName>
    <definedName name="Floor" localSheetId="8">#REF!</definedName>
    <definedName name="Floor" localSheetId="6">#REF!</definedName>
    <definedName name="Floor" localSheetId="4">#REF!</definedName>
    <definedName name="Floor" localSheetId="9">#REF!</definedName>
    <definedName name="Floor">#REF!</definedName>
    <definedName name="Flowchart" localSheetId="8">#REF!</definedName>
    <definedName name="Flowchart" localSheetId="6">#REF!</definedName>
    <definedName name="Flowchart" localSheetId="4">#REF!</definedName>
    <definedName name="Flowchart" localSheetId="9">#REF!</definedName>
    <definedName name="Flowchart">#REF!</definedName>
    <definedName name="flu" localSheetId="8">#REF!</definedName>
    <definedName name="flu" localSheetId="6">#REF!</definedName>
    <definedName name="flu" localSheetId="4">#REF!</definedName>
    <definedName name="flu" localSheetId="9">#REF!</definedName>
    <definedName name="flu">#REF!</definedName>
    <definedName name="fob" localSheetId="8">#REF!</definedName>
    <definedName name="fob" localSheetId="6">#REF!</definedName>
    <definedName name="fob" localSheetId="4">#REF!</definedName>
    <definedName name="fob" localSheetId="9">#REF!</definedName>
    <definedName name="fob">#REF!</definedName>
    <definedName name="For" localSheetId="8">#REF!</definedName>
    <definedName name="For" localSheetId="6">#REF!</definedName>
    <definedName name="For" localSheetId="4">#REF!</definedName>
    <definedName name="For" localSheetId="9">#REF!</definedName>
    <definedName name="For">#REF!</definedName>
    <definedName name="Format" localSheetId="8">#REF!</definedName>
    <definedName name="Format" localSheetId="6">#REF!</definedName>
    <definedName name="Format" localSheetId="4">#REF!</definedName>
    <definedName name="Format" localSheetId="9">#REF!</definedName>
    <definedName name="Format">#REF!</definedName>
    <definedName name="Format_Name" localSheetId="3">[106]DataFields!$G$4:$G$52</definedName>
    <definedName name="Format_Name" localSheetId="9">[107]DataFields!$G$4:$G$52</definedName>
    <definedName name="Format_Name">[107]DataFields!$G$4:$G$52</definedName>
    <definedName name="format_range" localSheetId="8">'[81]Nomad Plan'!#REF!</definedName>
    <definedName name="format_range" localSheetId="3">'[80]Nomad Plan'!#REF!</definedName>
    <definedName name="format_range" localSheetId="6">'[81]Nomad Plan'!#REF!</definedName>
    <definedName name="format_range" localSheetId="4">'[81]Nomad Plan'!#REF!</definedName>
    <definedName name="format_range" localSheetId="9">'[81]Nomad Plan'!#REF!</definedName>
    <definedName name="format_range">'[81]Nomad Plan'!#REF!</definedName>
    <definedName name="FormatName_Abbrev">[108]DataFields!$G$4:$H$65</definedName>
    <definedName name="Formulas" localSheetId="8">#REF!</definedName>
    <definedName name="Formulas" localSheetId="6">#REF!</definedName>
    <definedName name="Formulas" localSheetId="4">#REF!</definedName>
    <definedName name="Formulas" localSheetId="9">#REF!</definedName>
    <definedName name="Formulas">#REF!</definedName>
    <definedName name="fover" localSheetId="8">#REF!</definedName>
    <definedName name="fover" localSheetId="6">#REF!</definedName>
    <definedName name="fover" localSheetId="4">#REF!</definedName>
    <definedName name="fover" localSheetId="9">#REF!</definedName>
    <definedName name="fover">#REF!</definedName>
    <definedName name="FPD_Status_by_MBU" localSheetId="8">#REF!</definedName>
    <definedName name="FPD_Status_by_MBU" localSheetId="6">#REF!</definedName>
    <definedName name="FPD_Status_by_MBU" localSheetId="4">#REF!</definedName>
    <definedName name="FPD_Status_by_MBU" localSheetId="9">#REF!</definedName>
    <definedName name="FPD_Status_by_MBU">#REF!</definedName>
    <definedName name="fred" localSheetId="8">#REF!</definedName>
    <definedName name="fred" localSheetId="6">#REF!</definedName>
    <definedName name="fred" localSheetId="4">#REF!</definedName>
    <definedName name="fred" localSheetId="9">#REF!</definedName>
    <definedName name="fred">#REF!</definedName>
    <definedName name="FrontBuyoutRate" localSheetId="8">#REF!</definedName>
    <definedName name="FrontBuyoutRate" localSheetId="6">#REF!</definedName>
    <definedName name="FrontBuyoutRate" localSheetId="4">#REF!</definedName>
    <definedName name="FrontBuyoutRate" localSheetId="9">#REF!</definedName>
    <definedName name="FrontBuyoutRate">#REF!</definedName>
    <definedName name="FRqtr">OFFSET([86]FRQtr!$A$1,0,0,COUNTA([86]FRQtr!$A$1:$A$65536),COUNTA([86]FRQtr!$A$1:$IV$1))</definedName>
    <definedName name="FSDF" localSheetId="8">#REF!</definedName>
    <definedName name="FSDF" localSheetId="6">#REF!</definedName>
    <definedName name="FSDF" localSheetId="4">#REF!</definedName>
    <definedName name="FSDF" localSheetId="9">#REF!</definedName>
    <definedName name="FSDF">#REF!</definedName>
    <definedName name="FTE_Contractor" localSheetId="8">#REF!</definedName>
    <definedName name="FTE_Contractor" localSheetId="6">#REF!</definedName>
    <definedName name="FTE_Contractor" localSheetId="4">#REF!</definedName>
    <definedName name="FTE_Contractor" localSheetId="9">#REF!</definedName>
    <definedName name="FTE_Contractor">#REF!</definedName>
    <definedName name="FTE_Employee" localSheetId="8">#REF!</definedName>
    <definedName name="FTE_Employee" localSheetId="6">#REF!</definedName>
    <definedName name="FTE_Employee" localSheetId="4">#REF!</definedName>
    <definedName name="FTE_Employee" localSheetId="9">#REF!</definedName>
    <definedName name="FTE_Employee">#REF!</definedName>
    <definedName name="FTE_EmployeeCount" localSheetId="8">#REF!</definedName>
    <definedName name="FTE_EmployeeCount" localSheetId="6">#REF!</definedName>
    <definedName name="FTE_EmployeeCount" localSheetId="4">#REF!</definedName>
    <definedName name="FTE_EmployeeCount" localSheetId="9">#REF!</definedName>
    <definedName name="FTE_EmployeeCount">#REF!</definedName>
    <definedName name="FTE_EmployeeNonCount" localSheetId="8">#REF!</definedName>
    <definedName name="FTE_EmployeeNonCount" localSheetId="6">#REF!</definedName>
    <definedName name="FTE_EmployeeNonCount" localSheetId="4">#REF!</definedName>
    <definedName name="FTE_EmployeeNonCount" localSheetId="9">#REF!</definedName>
    <definedName name="FTE_EmployeeNonCount">#REF!</definedName>
    <definedName name="fuck" localSheetId="8">#REF!</definedName>
    <definedName name="fuck" localSheetId="6">#REF!</definedName>
    <definedName name="fuck" localSheetId="4">#REF!</definedName>
    <definedName name="fuck" localSheetId="9">#REF!</definedName>
    <definedName name="fuck">#REF!</definedName>
    <definedName name="fucker" localSheetId="8">#REF!</definedName>
    <definedName name="fucker" localSheetId="6">#REF!</definedName>
    <definedName name="fucker" localSheetId="4">#REF!</definedName>
    <definedName name="fucker" localSheetId="9">#REF!</definedName>
    <definedName name="fucker">#REF!</definedName>
    <definedName name="fun" localSheetId="8">#REF!</definedName>
    <definedName name="fun" localSheetId="6">#REF!</definedName>
    <definedName name="fun" localSheetId="4">#REF!</definedName>
    <definedName name="fun" localSheetId="9">#REF!</definedName>
    <definedName name="fun">#REF!</definedName>
    <definedName name="fundnat" localSheetId="8">#REF!</definedName>
    <definedName name="fundnat" localSheetId="6">#REF!</definedName>
    <definedName name="fundnat" localSheetId="4">#REF!</definedName>
    <definedName name="fundnat" localSheetId="9">#REF!</definedName>
    <definedName name="fundnat">#REF!</definedName>
    <definedName name="fundnyc" localSheetId="8">#REF!</definedName>
    <definedName name="fundnyc" localSheetId="6">#REF!</definedName>
    <definedName name="fundnyc" localSheetId="4">#REF!</definedName>
    <definedName name="fundnyc" localSheetId="9">#REF!</definedName>
    <definedName name="fundnyc">#REF!</definedName>
    <definedName name="funfun" localSheetId="8">#REF!</definedName>
    <definedName name="funfun" localSheetId="6">#REF!</definedName>
    <definedName name="funfun" localSheetId="4">#REF!</definedName>
    <definedName name="funfun" localSheetId="9">#REF!</definedName>
    <definedName name="funfun">#REF!</definedName>
    <definedName name="furn" localSheetId="8">#REF!</definedName>
    <definedName name="furn" localSheetId="6">#REF!</definedName>
    <definedName name="furn" localSheetId="4">#REF!</definedName>
    <definedName name="furn" localSheetId="9">#REF!</definedName>
    <definedName name="furn">#REF!</definedName>
    <definedName name="furniture" localSheetId="8">#REF!</definedName>
    <definedName name="furniture" localSheetId="6">#REF!</definedName>
    <definedName name="furniture" localSheetId="4">#REF!</definedName>
    <definedName name="furniture" localSheetId="9">#REF!</definedName>
    <definedName name="furniture">#REF!</definedName>
    <definedName name="FZ_REG_ID_V1_V2" localSheetId="8">#REF!</definedName>
    <definedName name="FZ_REG_ID_V1_V2" localSheetId="6">#REF!</definedName>
    <definedName name="FZ_REG_ID_V1_V2" localSheetId="4">#REF!</definedName>
    <definedName name="FZ_REG_ID_V1_V2" localSheetId="9">#REF!</definedName>
    <definedName name="FZ_REG_ID_V1_V2">#REF!</definedName>
    <definedName name="G" localSheetId="8">#REF!</definedName>
    <definedName name="G" localSheetId="6">#REF!</definedName>
    <definedName name="G" localSheetId="4">#REF!</definedName>
    <definedName name="G" localSheetId="9">#REF!</definedName>
    <definedName name="G">#REF!</definedName>
    <definedName name="gaaa" localSheetId="8">#REF!</definedName>
    <definedName name="gaaa" localSheetId="6">#REF!</definedName>
    <definedName name="gaaa" localSheetId="4">#REF!</definedName>
    <definedName name="gaaa" localSheetId="9">#REF!</definedName>
    <definedName name="gaaa">#REF!</definedName>
    <definedName name="gaga">[109]Optimizations!$A$3:$B$1071</definedName>
    <definedName name="gah">[105]Chefs!$C$59:$E$340</definedName>
    <definedName name="gbi" localSheetId="8">#REF!</definedName>
    <definedName name="gbi" localSheetId="6">#REF!</definedName>
    <definedName name="gbi" localSheetId="4">#REF!</definedName>
    <definedName name="gbi" localSheetId="9">#REF!</definedName>
    <definedName name="gbi">#REF!</definedName>
    <definedName name="gbifl" localSheetId="8">#REF!</definedName>
    <definedName name="gbifl" localSheetId="6">#REF!</definedName>
    <definedName name="gbifl" localSheetId="4">#REF!</definedName>
    <definedName name="gbifl" localSheetId="9">#REF!</definedName>
    <definedName name="gbifl">#REF!</definedName>
    <definedName name="gcat" localSheetId="8">#REF!</definedName>
    <definedName name="gcat" localSheetId="6">#REF!</definedName>
    <definedName name="gcat" localSheetId="4">#REF!</definedName>
    <definedName name="gcat" localSheetId="9">#REF!</definedName>
    <definedName name="gcat">#REF!</definedName>
    <definedName name="gconnyc" localSheetId="8">#REF!</definedName>
    <definedName name="gconnyc" localSheetId="6">#REF!</definedName>
    <definedName name="gconnyc" localSheetId="4">#REF!</definedName>
    <definedName name="gconnyc" localSheetId="9">#REF!</definedName>
    <definedName name="gconnyc">#REF!</definedName>
    <definedName name="gcum" localSheetId="8">#REF!</definedName>
    <definedName name="gcum" localSheetId="6">#REF!</definedName>
    <definedName name="gcum" localSheetId="4">#REF!</definedName>
    <definedName name="gcum" localSheetId="9">#REF!</definedName>
    <definedName name="gcum">#REF!</definedName>
    <definedName name="gcume" localSheetId="8">#REF!</definedName>
    <definedName name="gcume" localSheetId="6">#REF!</definedName>
    <definedName name="gcume" localSheetId="4">#REF!</definedName>
    <definedName name="gcume" localSheetId="9">#REF!</definedName>
    <definedName name="gcume">#REF!</definedName>
    <definedName name="gcumfl" localSheetId="8">#REF!</definedName>
    <definedName name="gcumfl" localSheetId="6">#REF!</definedName>
    <definedName name="gcumfl" localSheetId="4">#REF!</definedName>
    <definedName name="gcumfl" localSheetId="9">#REF!</definedName>
    <definedName name="gcumfl">#REF!</definedName>
    <definedName name="gdelete" localSheetId="8">#REF!</definedName>
    <definedName name="gdelete" localSheetId="6">#REF!</definedName>
    <definedName name="gdelete" localSheetId="4">#REF!</definedName>
    <definedName name="gdelete" localSheetId="9">#REF!</definedName>
    <definedName name="gdelete">#REF!</definedName>
    <definedName name="gdelete2" localSheetId="8">#REF!</definedName>
    <definedName name="gdelete2" localSheetId="6">#REF!</definedName>
    <definedName name="gdelete2" localSheetId="4">#REF!</definedName>
    <definedName name="gdelete2" localSheetId="9">#REF!</definedName>
    <definedName name="gdelete2">#REF!</definedName>
    <definedName name="GeneralInformation" localSheetId="8">#REF!</definedName>
    <definedName name="GeneralInformation" localSheetId="6">#REF!</definedName>
    <definedName name="GeneralInformation" localSheetId="4">#REF!</definedName>
    <definedName name="GeneralInformation" localSheetId="9">#REF!</definedName>
    <definedName name="GeneralInformation">#REF!</definedName>
    <definedName name="GENTE">#N/A</definedName>
    <definedName name="Geotargeting" localSheetId="3">[35]Menu!$B$7:$B$11</definedName>
    <definedName name="Geotargeting" localSheetId="9">[36]Menu!$B$7:$B$11</definedName>
    <definedName name="Geotargeting">[36]Menu!$B$7:$B$11</definedName>
    <definedName name="GetActuals" localSheetId="8">[24]TM1.Settings!#REF!</definedName>
    <definedName name="GetActuals" localSheetId="3">[25]TM1.Settings!#REF!</definedName>
    <definedName name="GetActuals" localSheetId="6">[24]TM1.Settings!#REF!</definedName>
    <definedName name="GetActuals" localSheetId="4">[24]TM1.Settings!#REF!</definedName>
    <definedName name="GetActuals" localSheetId="9">[24]TM1.Settings!#REF!</definedName>
    <definedName name="GetActuals">[24]TM1.Settings!#REF!</definedName>
    <definedName name="gf" localSheetId="8">#REF!</definedName>
    <definedName name="gf" localSheetId="6">#REF!</definedName>
    <definedName name="gf" localSheetId="4">#REF!</definedName>
    <definedName name="gf" localSheetId="9">#REF!</definedName>
    <definedName name="gf">#REF!</definedName>
    <definedName name="gfashion" localSheetId="8">#REF!</definedName>
    <definedName name="gfashion" localSheetId="6">#REF!</definedName>
    <definedName name="gfashion" localSheetId="4">#REF!</definedName>
    <definedName name="gfashion" localSheetId="9">#REF!</definedName>
    <definedName name="gfashion">#REF!</definedName>
    <definedName name="gfbi" localSheetId="8">#REF!</definedName>
    <definedName name="gfbi" localSheetId="6">#REF!</definedName>
    <definedName name="gfbi" localSheetId="4">#REF!</definedName>
    <definedName name="gfbi" localSheetId="9">#REF!</definedName>
    <definedName name="gfbi">#REF!</definedName>
    <definedName name="gfeb" localSheetId="8">#REF!</definedName>
    <definedName name="gfeb" localSheetId="6">#REF!</definedName>
    <definedName name="gfeb" localSheetId="4">#REF!</definedName>
    <definedName name="gfeb" localSheetId="9">#REF!</definedName>
    <definedName name="gfeb">#REF!</definedName>
    <definedName name="gff" localSheetId="8">#REF!</definedName>
    <definedName name="gff" localSheetId="6">#REF!</definedName>
    <definedName name="gff" localSheetId="4">#REF!</definedName>
    <definedName name="gff" localSheetId="9">#REF!</definedName>
    <definedName name="gff">#REF!</definedName>
    <definedName name="gfi" localSheetId="8">#REF!</definedName>
    <definedName name="gfi" localSheetId="6">#REF!</definedName>
    <definedName name="gfi" localSheetId="4">#REF!</definedName>
    <definedName name="gfi" localSheetId="9">#REF!</definedName>
    <definedName name="gfi">#REF!</definedName>
    <definedName name="gfis" localSheetId="8">#REF!</definedName>
    <definedName name="gfis" localSheetId="6">#REF!</definedName>
    <definedName name="gfis" localSheetId="4">#REF!</definedName>
    <definedName name="gfis" localSheetId="9">#REF!</definedName>
    <definedName name="gfis">#REF!</definedName>
    <definedName name="gfiscal" localSheetId="8">#REF!</definedName>
    <definedName name="gfiscal" localSheetId="6">#REF!</definedName>
    <definedName name="gfiscal" localSheetId="4">#REF!</definedName>
    <definedName name="gfiscal" localSheetId="9">#REF!</definedName>
    <definedName name="gfiscal">#REF!</definedName>
    <definedName name="gfwk1" localSheetId="8">#REF!</definedName>
    <definedName name="gfwk1" localSheetId="6">#REF!</definedName>
    <definedName name="gfwk1" localSheetId="4">#REF!</definedName>
    <definedName name="gfwk1" localSheetId="9">#REF!</definedName>
    <definedName name="gfwk1">#REF!</definedName>
    <definedName name="gfwk3" localSheetId="8">#REF!</definedName>
    <definedName name="gfwk3" localSheetId="6">#REF!</definedName>
    <definedName name="gfwk3" localSheetId="4">#REF!</definedName>
    <definedName name="gfwk3" localSheetId="9">#REF!</definedName>
    <definedName name="gfwk3">#REF!</definedName>
    <definedName name="gfwk4" localSheetId="8">#REF!</definedName>
    <definedName name="gfwk4" localSheetId="6">#REF!</definedName>
    <definedName name="gfwk4" localSheetId="4">#REF!</definedName>
    <definedName name="gfwk4" localSheetId="9">#REF!</definedName>
    <definedName name="gfwk4">#REF!</definedName>
    <definedName name="gfwk5" localSheetId="8">#REF!</definedName>
    <definedName name="gfwk5" localSheetId="6">#REF!</definedName>
    <definedName name="gfwk5" localSheetId="4">#REF!</definedName>
    <definedName name="gfwk5" localSheetId="9">#REF!</definedName>
    <definedName name="gfwk5">#REF!</definedName>
    <definedName name="gg" localSheetId="8">#REF!</definedName>
    <definedName name="gg" localSheetId="6">#REF!</definedName>
    <definedName name="gg" localSheetId="4">#REF!</definedName>
    <definedName name="gg" localSheetId="9">#REF!</definedName>
    <definedName name="gg">#REF!</definedName>
    <definedName name="gh" localSheetId="8">#REF!</definedName>
    <definedName name="gh" localSheetId="6">#REF!</definedName>
    <definedName name="gh" localSheetId="4">#REF!</definedName>
    <definedName name="gh" localSheetId="9">#REF!</definedName>
    <definedName name="gh">#REF!</definedName>
    <definedName name="ghbi" localSheetId="8">#REF!</definedName>
    <definedName name="ghbi" localSheetId="6">#REF!</definedName>
    <definedName name="ghbi" localSheetId="4">#REF!</definedName>
    <definedName name="ghbi" localSheetId="9">#REF!</definedName>
    <definedName name="ghbi">#REF!</definedName>
    <definedName name="ghf" localSheetId="8">#REF!</definedName>
    <definedName name="ghf" localSheetId="6">#REF!</definedName>
    <definedName name="ghf" localSheetId="4">#REF!</definedName>
    <definedName name="ghf" localSheetId="9">#REF!</definedName>
    <definedName name="ghf">#REF!</definedName>
    <definedName name="ghfour" localSheetId="8">#REF!</definedName>
    <definedName name="ghfour" localSheetId="6">#REF!</definedName>
    <definedName name="ghfour" localSheetId="4">#REF!</definedName>
    <definedName name="ghfour" localSheetId="9">#REF!</definedName>
    <definedName name="ghfour">#REF!</definedName>
    <definedName name="ghg" localSheetId="8">[17]NSQ!#REF!</definedName>
    <definedName name="ghg" localSheetId="3">[18]NSQ!#REF!</definedName>
    <definedName name="ghg" localSheetId="6">[17]NSQ!#REF!</definedName>
    <definedName name="ghg" localSheetId="4">[17]NSQ!#REF!</definedName>
    <definedName name="ghg" localSheetId="9">[17]NSQ!#REF!</definedName>
    <definedName name="ghg">[17]NSQ!#REF!</definedName>
    <definedName name="ghome" localSheetId="8">#REF!</definedName>
    <definedName name="ghome" localSheetId="6">#REF!</definedName>
    <definedName name="ghome" localSheetId="4">#REF!</definedName>
    <definedName name="ghome" localSheetId="9">#REF!</definedName>
    <definedName name="ghome">#REF!</definedName>
    <definedName name="ghwk1" localSheetId="8">#REF!</definedName>
    <definedName name="ghwk1" localSheetId="6">#REF!</definedName>
    <definedName name="ghwk1" localSheetId="4">#REF!</definedName>
    <definedName name="ghwk1" localSheetId="9">#REF!</definedName>
    <definedName name="ghwk1">#REF!</definedName>
    <definedName name="ghwk3" localSheetId="8">#REF!</definedName>
    <definedName name="ghwk3" localSheetId="6">#REF!</definedName>
    <definedName name="ghwk3" localSheetId="4">#REF!</definedName>
    <definedName name="ghwk3" localSheetId="9">#REF!</definedName>
    <definedName name="ghwk3">#REF!</definedName>
    <definedName name="ghwk4" localSheetId="8">#REF!</definedName>
    <definedName name="ghwk4" localSheetId="6">#REF!</definedName>
    <definedName name="ghwk4" localSheetId="4">#REF!</definedName>
    <definedName name="ghwk4" localSheetId="9">#REF!</definedName>
    <definedName name="ghwk4">#REF!</definedName>
    <definedName name="ghwk5" localSheetId="8">#REF!</definedName>
    <definedName name="ghwk5" localSheetId="6">#REF!</definedName>
    <definedName name="ghwk5" localSheetId="4">#REF!</definedName>
    <definedName name="ghwk5" localSheetId="9">#REF!</definedName>
    <definedName name="ghwk5">#REF!</definedName>
    <definedName name="GL_2">'[101]Prophet Data'!$A$131:$BX$156</definedName>
    <definedName name="GL_Main">'[101]Prophet Data'!$A$1:$BX$130</definedName>
    <definedName name="globalnat" localSheetId="8">#REF!</definedName>
    <definedName name="globalnat" localSheetId="6">#REF!</definedName>
    <definedName name="globalnat" localSheetId="4">#REF!</definedName>
    <definedName name="globalnat" localSheetId="9">#REF!</definedName>
    <definedName name="globalnat">#REF!</definedName>
    <definedName name="gnd">'[110]Delete Revise'!$D$2:$X$137</definedName>
    <definedName name="go" localSheetId="8">[13]!go</definedName>
    <definedName name="go" localSheetId="3">[14]!go</definedName>
    <definedName name="go" localSheetId="6">[13]!go</definedName>
    <definedName name="go" localSheetId="9">[13]!go</definedName>
    <definedName name="go">[13]!go</definedName>
    <definedName name="GoAssetChart" localSheetId="8">[13]!GoAssetChart</definedName>
    <definedName name="GoAssetChart" localSheetId="3">[14]!GoAssetChart</definedName>
    <definedName name="GoAssetChart" localSheetId="6">[13]!GoAssetChart</definedName>
    <definedName name="GoAssetChart" localSheetId="9">[13]!GoAssetChart</definedName>
    <definedName name="GoAssetChart">[13]!GoAssetChart</definedName>
    <definedName name="GoBack" localSheetId="8">[13]!GoBack</definedName>
    <definedName name="GoBack" localSheetId="3">[14]!GoBack</definedName>
    <definedName name="GoBack" localSheetId="6">[13]!GoBack</definedName>
    <definedName name="GoBack" localSheetId="9">[13]!GoBack</definedName>
    <definedName name="GoBack">[13]!GoBack</definedName>
    <definedName name="GoBack2" localSheetId="8">[13]!GoBack2</definedName>
    <definedName name="GoBack2" localSheetId="3">[14]!GoBack2</definedName>
    <definedName name="GoBack2" localSheetId="6">[13]!GoBack2</definedName>
    <definedName name="GoBack2" localSheetId="9">[13]!GoBack2</definedName>
    <definedName name="GoBack2">[13]!GoBack2</definedName>
    <definedName name="GoBalanceSheet" localSheetId="8">[13]!GoBalanceSheet</definedName>
    <definedName name="GoBalanceSheet" localSheetId="3">[14]!GoBalanceSheet</definedName>
    <definedName name="GoBalanceSheet" localSheetId="6">[13]!GoBalanceSheet</definedName>
    <definedName name="GoBalanceSheet" localSheetId="9">[13]!GoBalanceSheet</definedName>
    <definedName name="GoBalanceSheet">[13]!GoBalanceSheet</definedName>
    <definedName name="GoCashFlow" localSheetId="8">[13]!GoCashFlow</definedName>
    <definedName name="GoCashFlow" localSheetId="3">[14]!GoCashFlow</definedName>
    <definedName name="GoCashFlow" localSheetId="6">[13]!GoCashFlow</definedName>
    <definedName name="GoCashFlow" localSheetId="9">[13]!GoCashFlow</definedName>
    <definedName name="GoCashFlow">[13]!GoCashFlow</definedName>
    <definedName name="GoClick_keyword_1" localSheetId="8">#REF!</definedName>
    <definedName name="GoClick_keyword_1" localSheetId="6">#REF!</definedName>
    <definedName name="GoClick_keyword_1" localSheetId="4">#REF!</definedName>
    <definedName name="GoClick_keyword_1" localSheetId="9">#REF!</definedName>
    <definedName name="GoClick_keyword_1">#REF!</definedName>
    <definedName name="goct" localSheetId="8">#REF!</definedName>
    <definedName name="goct" localSheetId="6">#REF!</definedName>
    <definedName name="goct" localSheetId="4">#REF!</definedName>
    <definedName name="goct" localSheetId="9">#REF!</definedName>
    <definedName name="goct">#REF!</definedName>
    <definedName name="gocume" localSheetId="8">#REF!</definedName>
    <definedName name="gocume" localSheetId="6">#REF!</definedName>
    <definedName name="gocume" localSheetId="4">#REF!</definedName>
    <definedName name="gocume" localSheetId="9">#REF!</definedName>
    <definedName name="gocume">#REF!</definedName>
    <definedName name="GoData" localSheetId="8">[13]!GoData</definedName>
    <definedName name="GoData" localSheetId="3">[14]!GoData</definedName>
    <definedName name="GoData" localSheetId="6">[13]!GoData</definedName>
    <definedName name="GoData" localSheetId="9">[13]!GoData</definedName>
    <definedName name="GoData">[13]!GoData</definedName>
    <definedName name="Godata1" localSheetId="8">[13]!Godata1</definedName>
    <definedName name="Godata1" localSheetId="3">[14]!Godata1</definedName>
    <definedName name="Godata1" localSheetId="6">[13]!Godata1</definedName>
    <definedName name="Godata1" localSheetId="9">[13]!Godata1</definedName>
    <definedName name="Godata1">[13]!Godata1</definedName>
    <definedName name="godelete" localSheetId="8">#REF!</definedName>
    <definedName name="godelete" localSheetId="6">#REF!</definedName>
    <definedName name="godelete" localSheetId="4">#REF!</definedName>
    <definedName name="godelete" localSheetId="9">#REF!</definedName>
    <definedName name="godelete">#REF!</definedName>
    <definedName name="gog" localSheetId="8">#REF!</definedName>
    <definedName name="gog" localSheetId="6">#REF!</definedName>
    <definedName name="gog" localSheetId="4">#REF!</definedName>
    <definedName name="gog" localSheetId="9">#REF!</definedName>
    <definedName name="gog">#REF!</definedName>
    <definedName name="GoIncomeChart" localSheetId="8">[13]!GoIncomeChart</definedName>
    <definedName name="GoIncomeChart" localSheetId="3">[14]!GoIncomeChart</definedName>
    <definedName name="GoIncomeChart" localSheetId="6">[13]!GoIncomeChart</definedName>
    <definedName name="GoIncomeChart" localSheetId="9">[13]!GoIncomeChart</definedName>
    <definedName name="GoIncomeChart">[13]!GoIncomeChart</definedName>
    <definedName name="goo" localSheetId="8">#REF!</definedName>
    <definedName name="goo" localSheetId="6">#REF!</definedName>
    <definedName name="goo" localSheetId="4">#REF!</definedName>
    <definedName name="goo" localSheetId="9">#REF!</definedName>
    <definedName name="goo">#REF!</definedName>
    <definedName name="good" localSheetId="8">#REF!</definedName>
    <definedName name="good" localSheetId="6">#REF!</definedName>
    <definedName name="good" localSheetId="4">#REF!</definedName>
    <definedName name="good" localSheetId="9">#REF!</definedName>
    <definedName name="good">#REF!</definedName>
    <definedName name="goog" localSheetId="8">#REF!</definedName>
    <definedName name="goog" localSheetId="6">#REF!</definedName>
    <definedName name="goog" localSheetId="4">#REF!</definedName>
    <definedName name="goog" localSheetId="9">#REF!</definedName>
    <definedName name="goog">#REF!</definedName>
    <definedName name="googcon" localSheetId="8">#REF!</definedName>
    <definedName name="googcon" localSheetId="6">#REF!</definedName>
    <definedName name="googcon" localSheetId="4">#REF!</definedName>
    <definedName name="googcon" localSheetId="9">#REF!</definedName>
    <definedName name="googcon">#REF!</definedName>
    <definedName name="googconnat" localSheetId="8">#REF!</definedName>
    <definedName name="googconnat" localSheetId="6">#REF!</definedName>
    <definedName name="googconnat" localSheetId="4">#REF!</definedName>
    <definedName name="googconnat" localSheetId="9">#REF!</definedName>
    <definedName name="googconnat">#REF!</definedName>
    <definedName name="googdelete" localSheetId="8">#REF!</definedName>
    <definedName name="googdelete" localSheetId="6">#REF!</definedName>
    <definedName name="googdelete" localSheetId="4">#REF!</definedName>
    <definedName name="googdelete" localSheetId="9">#REF!</definedName>
    <definedName name="googdelete">#REF!</definedName>
    <definedName name="googdignat" localSheetId="8">#REF!</definedName>
    <definedName name="googdignat" localSheetId="6">#REF!</definedName>
    <definedName name="googdignat" localSheetId="4">#REF!</definedName>
    <definedName name="googdignat" localSheetId="9">#REF!</definedName>
    <definedName name="googdignat">#REF!</definedName>
    <definedName name="googf" localSheetId="8">#REF!</definedName>
    <definedName name="googf" localSheetId="6">#REF!</definedName>
    <definedName name="googf" localSheetId="4">#REF!</definedName>
    <definedName name="googf" localSheetId="9">#REF!</definedName>
    <definedName name="googf">#REF!</definedName>
    <definedName name="googh" localSheetId="8">#REF!</definedName>
    <definedName name="googh" localSheetId="6">#REF!</definedName>
    <definedName name="googh" localSheetId="4">#REF!</definedName>
    <definedName name="googh" localSheetId="9">#REF!</definedName>
    <definedName name="googh">#REF!</definedName>
    <definedName name="google" localSheetId="8">#REF!</definedName>
    <definedName name="google" localSheetId="6">#REF!</definedName>
    <definedName name="google" localSheetId="4">#REF!</definedName>
    <definedName name="google" localSheetId="9">#REF!</definedName>
    <definedName name="google">#REF!</definedName>
    <definedName name="Google_keyword_1" localSheetId="8">#REF!</definedName>
    <definedName name="Google_keyword_1" localSheetId="6">#REF!</definedName>
    <definedName name="Google_keyword_1" localSheetId="4">#REF!</definedName>
    <definedName name="Google_keyword_1" localSheetId="9">#REF!</definedName>
    <definedName name="Google_keyword_1">#REF!</definedName>
    <definedName name="google1" localSheetId="8">#REF!</definedName>
    <definedName name="google1" localSheetId="6">#REF!</definedName>
    <definedName name="google1" localSheetId="4">#REF!</definedName>
    <definedName name="google1" localSheetId="9">#REF!</definedName>
    <definedName name="google1">#REF!</definedName>
    <definedName name="google2" localSheetId="8">#REF!</definedName>
    <definedName name="google2" localSheetId="6">#REF!</definedName>
    <definedName name="google2" localSheetId="4">#REF!</definedName>
    <definedName name="google2" localSheetId="9">#REF!</definedName>
    <definedName name="google2">#REF!</definedName>
    <definedName name="googlecat" localSheetId="8">#REF!</definedName>
    <definedName name="googlecat" localSheetId="6">#REF!</definedName>
    <definedName name="googlecat" localSheetId="4">#REF!</definedName>
    <definedName name="googlecat" localSheetId="9">#REF!</definedName>
    <definedName name="googlecat">#REF!</definedName>
    <definedName name="googleconnat" localSheetId="8">#REF!</definedName>
    <definedName name="googleconnat" localSheetId="6">#REF!</definedName>
    <definedName name="googleconnat" localSheetId="4">#REF!</definedName>
    <definedName name="googleconnat" localSheetId="9">#REF!</definedName>
    <definedName name="googleconnat">#REF!</definedName>
    <definedName name="googleconnyc" localSheetId="8">#REF!</definedName>
    <definedName name="googleconnyc" localSheetId="6">#REF!</definedName>
    <definedName name="googleconnyc" localSheetId="4">#REF!</definedName>
    <definedName name="googleconnyc" localSheetId="9">#REF!</definedName>
    <definedName name="googleconnyc">#REF!</definedName>
    <definedName name="googlef" localSheetId="8">#REF!</definedName>
    <definedName name="googlef" localSheetId="6">#REF!</definedName>
    <definedName name="googlef" localSheetId="4">#REF!</definedName>
    <definedName name="googlef" localSheetId="9">#REF!</definedName>
    <definedName name="googlef">#REF!</definedName>
    <definedName name="googleh" localSheetId="8">#REF!</definedName>
    <definedName name="googleh" localSheetId="6">#REF!</definedName>
    <definedName name="googleh" localSheetId="4">#REF!</definedName>
    <definedName name="googleh" localSheetId="9">#REF!</definedName>
    <definedName name="googleh">#REF!</definedName>
    <definedName name="googler" localSheetId="8">#REF!</definedName>
    <definedName name="googler" localSheetId="6">#REF!</definedName>
    <definedName name="googler" localSheetId="4">#REF!</definedName>
    <definedName name="googler" localSheetId="9">#REF!</definedName>
    <definedName name="googler">#REF!</definedName>
    <definedName name="googlesales" localSheetId="8">#REF!</definedName>
    <definedName name="googlesales" localSheetId="6">#REF!</definedName>
    <definedName name="googlesales" localSheetId="4">#REF!</definedName>
    <definedName name="googlesales" localSheetId="9">#REF!</definedName>
    <definedName name="googlesales">#REF!</definedName>
    <definedName name="googleun" localSheetId="8">#REF!</definedName>
    <definedName name="googleun" localSheetId="6">#REF!</definedName>
    <definedName name="googleun" localSheetId="4">#REF!</definedName>
    <definedName name="googleun" localSheetId="9">#REF!</definedName>
    <definedName name="googleun">#REF!</definedName>
    <definedName name="googlish" localSheetId="8">#REF!</definedName>
    <definedName name="googlish" localSheetId="6">#REF!</definedName>
    <definedName name="googlish" localSheetId="4">#REF!</definedName>
    <definedName name="googlish" localSheetId="9">#REF!</definedName>
    <definedName name="googlish">#REF!</definedName>
    <definedName name="googly" localSheetId="8">#REF!</definedName>
    <definedName name="googly" localSheetId="6">#REF!</definedName>
    <definedName name="googly" localSheetId="4">#REF!</definedName>
    <definedName name="googly" localSheetId="9">#REF!</definedName>
    <definedName name="googly">#REF!</definedName>
    <definedName name="goognyccon" localSheetId="8">#REF!</definedName>
    <definedName name="goognyccon" localSheetId="6">#REF!</definedName>
    <definedName name="goognyccon" localSheetId="4">#REF!</definedName>
    <definedName name="goognyccon" localSheetId="9">#REF!</definedName>
    <definedName name="goognyccon">#REF!</definedName>
    <definedName name="goognycdig" localSheetId="8">#REF!</definedName>
    <definedName name="goognycdig" localSheetId="6">#REF!</definedName>
    <definedName name="goognycdig" localSheetId="4">#REF!</definedName>
    <definedName name="goognycdig" localSheetId="9">#REF!</definedName>
    <definedName name="goognycdig">#REF!</definedName>
    <definedName name="gop" localSheetId="8">#REF!</definedName>
    <definedName name="gop" localSheetId="6">#REF!</definedName>
    <definedName name="gop" localSheetId="4">#REF!</definedName>
    <definedName name="gop" localSheetId="9">#REF!</definedName>
    <definedName name="gop">#REF!</definedName>
    <definedName name="gosept" localSheetId="8">#REF!</definedName>
    <definedName name="gosept" localSheetId="6">#REF!</definedName>
    <definedName name="gosept" localSheetId="4">#REF!</definedName>
    <definedName name="gosept" localSheetId="9">#REF!</definedName>
    <definedName name="gosept">#REF!</definedName>
    <definedName name="GPM_CALCULATOR">[111]nc_n376w_2!$P$1:$Q$65536</definedName>
    <definedName name="GrandTotalRow" localSheetId="8">#REF!</definedName>
    <definedName name="GrandTotalRow" localSheetId="6">#REF!</definedName>
    <definedName name="GrandTotalRow" localSheetId="4">#REF!</definedName>
    <definedName name="GrandTotalRow" localSheetId="9">#REF!</definedName>
    <definedName name="GrandTotalRow">#REF!</definedName>
    <definedName name="grid" localSheetId="8">#REF!</definedName>
    <definedName name="grid" localSheetId="6">#REF!</definedName>
    <definedName name="grid" localSheetId="4">#REF!</definedName>
    <definedName name="grid" localSheetId="9">#REF!</definedName>
    <definedName name="grid">#REF!</definedName>
    <definedName name="Grid1" localSheetId="8">#REF!</definedName>
    <definedName name="Grid1" localSheetId="6">#REF!</definedName>
    <definedName name="Grid1" localSheetId="4">#REF!</definedName>
    <definedName name="Grid1" localSheetId="9">#REF!</definedName>
    <definedName name="Grid1">#REF!</definedName>
    <definedName name="Group" localSheetId="3">[112]wksPreferences!$B$6</definedName>
    <definedName name="Group" localSheetId="9">[113]wksPreferences!$B$6</definedName>
    <definedName name="Group">[113]wksPreferences!$B$6</definedName>
    <definedName name="GroupType">[114]Menus!$B$2:$B$3</definedName>
    <definedName name="GRPS">"Grafico 16"</definedName>
    <definedName name="gsept" localSheetId="8">#REF!</definedName>
    <definedName name="gsept" localSheetId="6">#REF!</definedName>
    <definedName name="gsept" localSheetId="4">#REF!</definedName>
    <definedName name="gsept" localSheetId="9">#REF!</definedName>
    <definedName name="gsept">#REF!</definedName>
    <definedName name="gsweeps" localSheetId="8">#REF!</definedName>
    <definedName name="gsweeps" localSheetId="6">#REF!</definedName>
    <definedName name="gsweeps" localSheetId="4">#REF!</definedName>
    <definedName name="gsweeps" localSheetId="9">#REF!</definedName>
    <definedName name="gsweeps">#REF!</definedName>
    <definedName name="GTES" localSheetId="8">#REF!</definedName>
    <definedName name="GTES" localSheetId="6">#REF!</definedName>
    <definedName name="GTES" localSheetId="4">#REF!</definedName>
    <definedName name="GTES" localSheetId="9">#REF!</definedName>
    <definedName name="GTES">#REF!</definedName>
    <definedName name="gtrade" localSheetId="8">#REF!</definedName>
    <definedName name="gtrade" localSheetId="6">#REF!</definedName>
    <definedName name="gtrade" localSheetId="4">#REF!</definedName>
    <definedName name="gtrade" localSheetId="9">#REF!</definedName>
    <definedName name="gtrade">#REF!</definedName>
    <definedName name="h" localSheetId="8">#REF!</definedName>
    <definedName name="h" localSheetId="6">#REF!</definedName>
    <definedName name="h" localSheetId="4">#REF!</definedName>
    <definedName name="h" localSheetId="9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8">#REF!</definedName>
    <definedName name="hat" localSheetId="6">#REF!</definedName>
    <definedName name="hat" localSheetId="4">#REF!</definedName>
    <definedName name="hat" localSheetId="9">#REF!</definedName>
    <definedName name="hat">#REF!</definedName>
    <definedName name="hcat" localSheetId="8">#REF!</definedName>
    <definedName name="hcat" localSheetId="6">#REF!</definedName>
    <definedName name="hcat" localSheetId="4">#REF!</definedName>
    <definedName name="hcat" localSheetId="9">#REF!</definedName>
    <definedName name="hcat">#REF!</definedName>
    <definedName name="hcat2" localSheetId="8">#REF!</definedName>
    <definedName name="hcat2" localSheetId="6">#REF!</definedName>
    <definedName name="hcat2" localSheetId="4">#REF!</definedName>
    <definedName name="hcat2" localSheetId="9">#REF!</definedName>
    <definedName name="hcat2">#REF!</definedName>
    <definedName name="hcpccum" localSheetId="8">#REF!</definedName>
    <definedName name="hcpccum" localSheetId="6">#REF!</definedName>
    <definedName name="hcpccum" localSheetId="4">#REF!</definedName>
    <definedName name="hcpccum" localSheetId="9">#REF!</definedName>
    <definedName name="hcpccum">#REF!</definedName>
    <definedName name="HDcpm" localSheetId="8">#REF!</definedName>
    <definedName name="HDcpm" localSheetId="6">#REF!</definedName>
    <definedName name="HDcpm" localSheetId="4">#REF!</definedName>
    <definedName name="HDcpm" localSheetId="9">#REF!</definedName>
    <definedName name="HDcpm">#REF!</definedName>
    <definedName name="HdctTable">'[58]Total IT'!$B$5:$R$138</definedName>
    <definedName name="HdLan" localSheetId="8">#REF!</definedName>
    <definedName name="HdLan" localSheetId="6">#REF!</definedName>
    <definedName name="HdLan" localSheetId="4">#REF!</definedName>
    <definedName name="HdLan" localSheetId="9">#REF!</definedName>
    <definedName name="HdLan">#REF!</definedName>
    <definedName name="headcount" localSheetId="8">#REF!</definedName>
    <definedName name="headcount" localSheetId="6">#REF!</definedName>
    <definedName name="headcount" localSheetId="4">#REF!</definedName>
    <definedName name="headcount" localSheetId="9">#REF!</definedName>
    <definedName name="headcount">#REF!</definedName>
    <definedName name="header.CalcEndDate" localSheetId="8">#REF!</definedName>
    <definedName name="header.CalcEndDate" localSheetId="6">#REF!</definedName>
    <definedName name="header.CalcEndDate" localSheetId="4">#REF!</definedName>
    <definedName name="header.CalcEndDate" localSheetId="9">#REF!</definedName>
    <definedName name="header.CalcEndDate">#REF!</definedName>
    <definedName name="header.CalcGrossSpend" localSheetId="8">#REF!</definedName>
    <definedName name="header.CalcGrossSpend" localSheetId="6">#REF!</definedName>
    <definedName name="header.CalcGrossSpend" localSheetId="4">#REF!</definedName>
    <definedName name="header.CalcGrossSpend" localSheetId="9">#REF!</definedName>
    <definedName name="header.CalcGrossSpend">#REF!</definedName>
    <definedName name="header.CalcStartDate" localSheetId="8">#REF!</definedName>
    <definedName name="header.CalcStartDate" localSheetId="6">#REF!</definedName>
    <definedName name="header.CalcStartDate" localSheetId="4">#REF!</definedName>
    <definedName name="header.CalcStartDate" localSheetId="9">#REF!</definedName>
    <definedName name="header.CalcStartDate">#REF!</definedName>
    <definedName name="header.ClientAdvertiser" localSheetId="8">#REF!</definedName>
    <definedName name="header.ClientAdvertiser" localSheetId="6">#REF!</definedName>
    <definedName name="header.ClientAdvertiser" localSheetId="4">#REF!</definedName>
    <definedName name="header.ClientAdvertiser" localSheetId="9">#REF!</definedName>
    <definedName name="header.ClientAdvertiser">#REF!</definedName>
    <definedName name="header.MediaPlanName" localSheetId="8">#REF!</definedName>
    <definedName name="header.MediaPlanName" localSheetId="6">#REF!</definedName>
    <definedName name="header.MediaPlanName" localSheetId="4">#REF!</definedName>
    <definedName name="header.MediaPlanName" localSheetId="9">#REF!</definedName>
    <definedName name="header.MediaPlanName">#REF!</definedName>
    <definedName name="header.MediaPlanNumber" localSheetId="8">#REF!</definedName>
    <definedName name="header.MediaPlanNumber" localSheetId="6">#REF!</definedName>
    <definedName name="header.MediaPlanNumber" localSheetId="4">#REF!</definedName>
    <definedName name="header.MediaPlanNumber" localSheetId="9">#REF!</definedName>
    <definedName name="header.MediaPlanNumber">#REF!</definedName>
    <definedName name="header.ProductName" localSheetId="8">#REF!</definedName>
    <definedName name="header.ProductName" localSheetId="6">#REF!</definedName>
    <definedName name="header.ProductName" localSheetId="4">#REF!</definedName>
    <definedName name="header.ProductName" localSheetId="9">#REF!</definedName>
    <definedName name="header.ProductName">#REF!</definedName>
    <definedName name="Header_Area" localSheetId="8">#REF!</definedName>
    <definedName name="Header_Area" localSheetId="6">#REF!</definedName>
    <definedName name="Header_Area" localSheetId="4">#REF!</definedName>
    <definedName name="Header_Area" localSheetId="9">#REF!</definedName>
    <definedName name="Header_Area">#REF!</definedName>
    <definedName name="Heavbudget" localSheetId="8">#REF!</definedName>
    <definedName name="Heavbudget" localSheetId="6">#REF!</definedName>
    <definedName name="Heavbudget" localSheetId="4">#REF!</definedName>
    <definedName name="Heavbudget" localSheetId="9">#REF!</definedName>
    <definedName name="Heavbudget">#REF!</definedName>
    <definedName name="heavybudget" localSheetId="8">#REF!</definedName>
    <definedName name="heavybudget" localSheetId="6">#REF!</definedName>
    <definedName name="heavybudget" localSheetId="4">#REF!</definedName>
    <definedName name="heavybudget" localSheetId="9">#REF!</definedName>
    <definedName name="heavybudget">#REF!</definedName>
    <definedName name="hello" localSheetId="8">[13]!hello</definedName>
    <definedName name="hello" localSheetId="3">[14]!hello</definedName>
    <definedName name="hello" localSheetId="6">[13]!hello</definedName>
    <definedName name="hello" localSheetId="9">[13]!hello</definedName>
    <definedName name="hello">[13]!hello</definedName>
    <definedName name="help" localSheetId="8">[13]!help</definedName>
    <definedName name="help" localSheetId="3">[14]!help</definedName>
    <definedName name="help" localSheetId="6">[13]!help</definedName>
    <definedName name="help" localSheetId="9">[13]!help</definedName>
    <definedName name="help">[13]!help</definedName>
    <definedName name="help1" localSheetId="8">[13]!help1</definedName>
    <definedName name="help1" localSheetId="3">[14]!help1</definedName>
    <definedName name="help1" localSheetId="6">[13]!help1</definedName>
    <definedName name="help1" localSheetId="9">[13]!help1</definedName>
    <definedName name="help1">[13]!help1</definedName>
    <definedName name="help2" localSheetId="8">[13]!help2</definedName>
    <definedName name="help2" localSheetId="3">[14]!help2</definedName>
    <definedName name="help2" localSheetId="6">[13]!help2</definedName>
    <definedName name="help2" localSheetId="9">[13]!help2</definedName>
    <definedName name="help2">[13]!help2</definedName>
    <definedName name="help3" localSheetId="8">[13]!help3</definedName>
    <definedName name="help3" localSheetId="3">[14]!help3</definedName>
    <definedName name="help3" localSheetId="6">[13]!help3</definedName>
    <definedName name="help3" localSheetId="9">[13]!help3</definedName>
    <definedName name="help3">[13]!help3</definedName>
    <definedName name="help4" localSheetId="8">[13]!help4</definedName>
    <definedName name="help4" localSheetId="3">[14]!help4</definedName>
    <definedName name="help4" localSheetId="6">[13]!help4</definedName>
    <definedName name="help4" localSheetId="9">[13]!help4</definedName>
    <definedName name="help4">[13]!help4</definedName>
    <definedName name="help5" localSheetId="8">[13]!help5</definedName>
    <definedName name="help5" localSheetId="3">[14]!help5</definedName>
    <definedName name="help5" localSheetId="6">[13]!help5</definedName>
    <definedName name="help5" localSheetId="9">[13]!help5</definedName>
    <definedName name="help5">[13]!help5</definedName>
    <definedName name="help6" localSheetId="8">[13]!help6</definedName>
    <definedName name="help6" localSheetId="3">[14]!help6</definedName>
    <definedName name="help6" localSheetId="6">[13]!help6</definedName>
    <definedName name="help6" localSheetId="9">[13]!help6</definedName>
    <definedName name="help6">[13]!help6</definedName>
    <definedName name="help7" localSheetId="8">[13]!help7</definedName>
    <definedName name="help7" localSheetId="3">[14]!help7</definedName>
    <definedName name="help7" localSheetId="6">[13]!help7</definedName>
    <definedName name="help7" localSheetId="9">[13]!help7</definedName>
    <definedName name="help7">[13]!help7</definedName>
    <definedName name="hgoo" localSheetId="8">#REF!</definedName>
    <definedName name="hgoo" localSheetId="6">#REF!</definedName>
    <definedName name="hgoo" localSheetId="4">#REF!</definedName>
    <definedName name="hgoo" localSheetId="9">#REF!</definedName>
    <definedName name="hgoo">#REF!</definedName>
    <definedName name="hh" localSheetId="8">#REF!</definedName>
    <definedName name="hh" localSheetId="6">#REF!</definedName>
    <definedName name="hh" localSheetId="4">#REF!</definedName>
    <definedName name="hh" localSheetId="9">#REF!</definedName>
    <definedName name="hh">#REF!</definedName>
    <definedName name="hj" localSheetId="8">#REF!</definedName>
    <definedName name="hj" localSheetId="6">#REF!</definedName>
    <definedName name="hj" localSheetId="4">#REF!</definedName>
    <definedName name="hj" localSheetId="9">#REF!</definedName>
    <definedName name="hj">#REF!</definedName>
    <definedName name="ho" localSheetId="8">#REF!</definedName>
    <definedName name="ho" localSheetId="6">#REF!</definedName>
    <definedName name="ho" localSheetId="4">#REF!</definedName>
    <definedName name="ho" localSheetId="9">#REF!</definedName>
    <definedName name="ho">#REF!</definedName>
    <definedName name="home" localSheetId="8">#REF!</definedName>
    <definedName name="home" localSheetId="6">#REF!</definedName>
    <definedName name="home" localSheetId="4">#REF!</definedName>
    <definedName name="home" localSheetId="9">#REF!</definedName>
    <definedName name="home">#REF!</definedName>
    <definedName name="homecat" localSheetId="8">#REF!</definedName>
    <definedName name="homecat" localSheetId="6">#REF!</definedName>
    <definedName name="homecat" localSheetId="4">#REF!</definedName>
    <definedName name="homecat" localSheetId="9">#REF!</definedName>
    <definedName name="homecat">#REF!</definedName>
    <definedName name="homeg">[115]homeg!$C$3:$G$914</definedName>
    <definedName name="hoot" localSheetId="8">#REF!</definedName>
    <definedName name="hoot" localSheetId="6">#REF!</definedName>
    <definedName name="hoot" localSheetId="4">#REF!</definedName>
    <definedName name="hoot" localSheetId="9">#REF!</definedName>
    <definedName name="hoot">#REF!</definedName>
    <definedName name="hor" localSheetId="8">#REF!</definedName>
    <definedName name="hor" localSheetId="6">#REF!</definedName>
    <definedName name="hor" localSheetId="4">#REF!</definedName>
    <definedName name="hor" localSheetId="9">#REF!</definedName>
    <definedName name="hor">#REF!</definedName>
    <definedName name="Horchow" localSheetId="8">#REF!</definedName>
    <definedName name="Horchow" localSheetId="6">#REF!</definedName>
    <definedName name="Horchow" localSheetId="4">#REF!</definedName>
    <definedName name="Horchow" localSheetId="9">#REF!</definedName>
    <definedName name="Horchow">#REF!</definedName>
    <definedName name="horchow1" localSheetId="8">#REF!</definedName>
    <definedName name="horchow1" localSheetId="6">#REF!</definedName>
    <definedName name="horchow1" localSheetId="4">#REF!</definedName>
    <definedName name="horchow1" localSheetId="9">#REF!</definedName>
    <definedName name="horchow1">#REF!</definedName>
    <definedName name="horcpc" localSheetId="8">#REF!</definedName>
    <definedName name="horcpc" localSheetId="6">#REF!</definedName>
    <definedName name="horcpc" localSheetId="4">#REF!</definedName>
    <definedName name="horcpc" localSheetId="9">#REF!</definedName>
    <definedName name="horcpc">#REF!</definedName>
    <definedName name="horfis" localSheetId="8">#REF!</definedName>
    <definedName name="horfis" localSheetId="6">#REF!</definedName>
    <definedName name="horfis" localSheetId="4">#REF!</definedName>
    <definedName name="horfis" localSheetId="9">#REF!</definedName>
    <definedName name="horfis">#REF!</definedName>
    <definedName name="hourly">'[104]Above Line'!$V$2</definedName>
    <definedName name="hover" localSheetId="8">#REF!</definedName>
    <definedName name="hover" localSheetId="6">#REF!</definedName>
    <definedName name="hover" localSheetId="4">#REF!</definedName>
    <definedName name="hover" localSheetId="9">#REF!</definedName>
    <definedName name="hover">#REF!</definedName>
    <definedName name="hp" localSheetId="8">'[2]Monthly Breakdown'!#REF!</definedName>
    <definedName name="hp" localSheetId="3">'[3]Monthly Breakdown'!#REF!</definedName>
    <definedName name="hp" localSheetId="6">'[2]Monthly Breakdown'!#REF!</definedName>
    <definedName name="hp" localSheetId="4">'[2]Monthly Breakdown'!#REF!</definedName>
    <definedName name="hp" localSheetId="9">'[2]Monthly Breakdown'!#REF!</definedName>
    <definedName name="hp">'[2]Monthly Breakdown'!#REF!</definedName>
    <definedName name="HScpm" localSheetId="8">#REF!</definedName>
    <definedName name="HScpm" localSheetId="6">#REF!</definedName>
    <definedName name="HScpm" localSheetId="4">#REF!</definedName>
    <definedName name="HScpm" localSheetId="9">#REF!</definedName>
    <definedName name="HScpm">#REF!</definedName>
    <definedName name="hw_deprec" localSheetId="8">#REF!</definedName>
    <definedName name="hw_deprec" localSheetId="6">#REF!</definedName>
    <definedName name="hw_deprec" localSheetId="4">#REF!</definedName>
    <definedName name="hw_deprec" localSheetId="9">#REF!</definedName>
    <definedName name="hw_deprec">#REF!</definedName>
    <definedName name="HW_Depreciation" localSheetId="8">#REF!</definedName>
    <definedName name="HW_Depreciation" localSheetId="6">#REF!</definedName>
    <definedName name="HW_Depreciation" localSheetId="4">#REF!</definedName>
    <definedName name="HW_Depreciation" localSheetId="9">#REF!</definedName>
    <definedName name="HW_Depreciation">#REF!</definedName>
    <definedName name="HW_Maintenance" localSheetId="8">#REF!</definedName>
    <definedName name="HW_Maintenance" localSheetId="6">#REF!</definedName>
    <definedName name="HW_Maintenance" localSheetId="4">#REF!</definedName>
    <definedName name="HW_Maintenance" localSheetId="9">#REF!</definedName>
    <definedName name="HW_Maintenance">#REF!</definedName>
    <definedName name="ibazar" localSheetId="8">#REF!</definedName>
    <definedName name="ibazar" localSheetId="6">#REF!</definedName>
    <definedName name="ibazar" localSheetId="4">#REF!</definedName>
    <definedName name="ibazar" localSheetId="9">#REF!</definedName>
    <definedName name="ibazar">#REF!</definedName>
    <definedName name="IBSept" localSheetId="8">#REF!</definedName>
    <definedName name="IBSept" localSheetId="6">#REF!</definedName>
    <definedName name="IBSept" localSheetId="4">#REF!</definedName>
    <definedName name="IBSept" localSheetId="9">#REF!</definedName>
    <definedName name="IBSept">#REF!</definedName>
    <definedName name="IgnoreDetail" localSheetId="8">[24]TM1.Settings!#REF!</definedName>
    <definedName name="IgnoreDetail" localSheetId="3">[25]TM1.Settings!#REF!</definedName>
    <definedName name="IgnoreDetail" localSheetId="6">[24]TM1.Settings!#REF!</definedName>
    <definedName name="IgnoreDetail" localSheetId="4">[24]TM1.Settings!#REF!</definedName>
    <definedName name="IgnoreDetail" localSheetId="9">[24]TM1.Settings!#REF!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8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4">#REF!,#REF!,#REF!,#REF!,#REF!,#REF!,#REF!,#REF!,#REF!,#REF!,#REF!,#REF!,#REF!,#REF!,#REF!,#REF!,#REF!,#REF!,#REF!,#REF!,#REF!,#REF!,#REF!</definedName>
    <definedName name="InBook" localSheetId="9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8">#REF!</definedName>
    <definedName name="Inc_state" localSheetId="6">#REF!</definedName>
    <definedName name="Inc_state" localSheetId="4">#REF!</definedName>
    <definedName name="Inc_state" localSheetId="9">#REF!</definedName>
    <definedName name="Inc_state">#REF!</definedName>
    <definedName name="INCOME.TOGGLE" localSheetId="8">#REF!</definedName>
    <definedName name="INCOME.TOGGLE" localSheetId="6">#REF!</definedName>
    <definedName name="INCOME.TOGGLE" localSheetId="4">#REF!</definedName>
    <definedName name="INCOME.TOGGLE" localSheetId="9">#REF!</definedName>
    <definedName name="INCOME.TOGGLE">#REF!</definedName>
    <definedName name="index.translation" localSheetId="8">#REF!</definedName>
    <definedName name="index.translation" localSheetId="6">#REF!</definedName>
    <definedName name="index.translation" localSheetId="4">#REF!</definedName>
    <definedName name="index.translation" localSheetId="9">#REF!</definedName>
    <definedName name="index.translation">#REF!</definedName>
    <definedName name="IndustryBrains_keyword_1" localSheetId="8">#REF!</definedName>
    <definedName name="IndustryBrains_keyword_1" localSheetId="6">#REF!</definedName>
    <definedName name="IndustryBrains_keyword_1" localSheetId="4">#REF!</definedName>
    <definedName name="IndustryBrains_keyword_1" localSheetId="9">#REF!</definedName>
    <definedName name="IndustryBrains_keyword_1">#REF!</definedName>
    <definedName name="infasil" localSheetId="8">[116]TREND!#REF!</definedName>
    <definedName name="infasil" localSheetId="3">[116]TREND!#REF!</definedName>
    <definedName name="infasil" localSheetId="6">[116]TREND!#REF!</definedName>
    <definedName name="infasil" localSheetId="4">[116]TREND!#REF!</definedName>
    <definedName name="infasil" localSheetId="9">[116]TREND!#REF!</definedName>
    <definedName name="infasil">[116]TREND!#REF!</definedName>
    <definedName name="infasil1" localSheetId="8">[116]TREND!#REF!</definedName>
    <definedName name="infasil1" localSheetId="6">[116]TREND!#REF!</definedName>
    <definedName name="infasil1" localSheetId="4">[116]TREND!#REF!</definedName>
    <definedName name="infasil1" localSheetId="9">[116]TREND!#REF!</definedName>
    <definedName name="infasil1">[116]TREND!#REF!</definedName>
    <definedName name="info">'[104]Above Line'!$A$2:$IV$5</definedName>
    <definedName name="Infrastructure_leadership" localSheetId="8">#REF!</definedName>
    <definedName name="Infrastructure_leadership" localSheetId="6">#REF!</definedName>
    <definedName name="Infrastructure_leadership" localSheetId="4">#REF!</definedName>
    <definedName name="Infrastructure_leadership" localSheetId="9">#REF!</definedName>
    <definedName name="Infrastructure_leadership">#REF!</definedName>
    <definedName name="INGL" localSheetId="8">'[66]1Q ACTIVITY BY NETWORK'!#REF!</definedName>
    <definedName name="INGL" localSheetId="3">'[67]1Q ACTIVITY BY NETWORK'!#REF!</definedName>
    <definedName name="INGL" localSheetId="6">'[66]1Q ACTIVITY BY NETWORK'!#REF!</definedName>
    <definedName name="INGL" localSheetId="4">'[66]1Q ACTIVITY BY NETWORK'!#REF!</definedName>
    <definedName name="INGL" localSheetId="9">'[66]1Q ACTIVITY BY NETWORK'!#REF!</definedName>
    <definedName name="INGL">'[66]1Q ACTIVITY BY NETWORK'!#REF!</definedName>
    <definedName name="Inpagevideo" localSheetId="8">#REF!</definedName>
    <definedName name="Inpagevideo" localSheetId="6">#REF!</definedName>
    <definedName name="Inpagevideo" localSheetId="4">#REF!</definedName>
    <definedName name="Inpagevideo" localSheetId="9">#REF!</definedName>
    <definedName name="Inpagevideo">#REF!</definedName>
    <definedName name="Input.CoopAdv" localSheetId="8">#REF!</definedName>
    <definedName name="Input.CoopAdv" localSheetId="6">#REF!</definedName>
    <definedName name="Input.CoopAdv" localSheetId="4">#REF!</definedName>
    <definedName name="Input.CoopAdv" localSheetId="9">#REF!</definedName>
    <definedName name="Input.CoopAdv">#REF!</definedName>
    <definedName name="Input.customercare" localSheetId="8">#REF!</definedName>
    <definedName name="Input.customercare" localSheetId="6">#REF!</definedName>
    <definedName name="Input.customercare" localSheetId="4">#REF!</definedName>
    <definedName name="Input.customercare" localSheetId="9">#REF!</definedName>
    <definedName name="Input.customercare">#REF!</definedName>
    <definedName name="Input.SwitchingCost20" localSheetId="8">#REF!</definedName>
    <definedName name="Input.SwitchingCost20" localSheetId="6">#REF!</definedName>
    <definedName name="Input.SwitchingCost20" localSheetId="4">#REF!</definedName>
    <definedName name="Input.SwitchingCost20" localSheetId="9">#REF!</definedName>
    <definedName name="Input.SwitchingCost20">#REF!</definedName>
    <definedName name="Input.SwitchingRate20" localSheetId="8">#REF!</definedName>
    <definedName name="Input.SwitchingRate20" localSheetId="6">#REF!</definedName>
    <definedName name="Input.SwitchingRate20" localSheetId="4">#REF!</definedName>
    <definedName name="Input.SwitchingRate20" localSheetId="9">#REF!</definedName>
    <definedName name="Input.SwitchingRate20">#REF!</definedName>
    <definedName name="Inventory_Served" localSheetId="8">#REF!</definedName>
    <definedName name="Inventory_Served" localSheetId="6">#REF!</definedName>
    <definedName name="Inventory_Served" localSheetId="4">#REF!</definedName>
    <definedName name="Inventory_Served" localSheetId="9">#REF!</definedName>
    <definedName name="Inventory_Served">#REF!</definedName>
    <definedName name="Inventory_Type">'[117]July Master Pivot Data'!$AE$24:$AE$1893</definedName>
    <definedName name="Inventory_Units" localSheetId="8">#REF!</definedName>
    <definedName name="Inventory_Units" localSheetId="6">#REF!</definedName>
    <definedName name="Inventory_Units" localSheetId="4">#REF!</definedName>
    <definedName name="Inventory_Units" localSheetId="9">#REF!</definedName>
    <definedName name="Inventory_Units">#REF!</definedName>
    <definedName name="IsStatic" localSheetId="8">#REF!</definedName>
    <definedName name="IsStatic" localSheetId="6">#REF!</definedName>
    <definedName name="IsStatic" localSheetId="4">#REF!</definedName>
    <definedName name="IsStatic" localSheetId="9">#REF!</definedName>
    <definedName name="IsStatic">#REF!</definedName>
    <definedName name="Issues" localSheetId="8">#REF!</definedName>
    <definedName name="Issues" localSheetId="6">#REF!</definedName>
    <definedName name="Issues" localSheetId="4">#REF!</definedName>
    <definedName name="Issues" localSheetId="9">#REF!</definedName>
    <definedName name="Issues">#REF!</definedName>
    <definedName name="IsValueAdd" localSheetId="8">#REF!</definedName>
    <definedName name="IsValueAdd" localSheetId="6">#REF!</definedName>
    <definedName name="IsValueAdd" localSheetId="4">#REF!</definedName>
    <definedName name="IsValueAdd" localSheetId="9">#REF!</definedName>
    <definedName name="IsValueAdd">#REF!</definedName>
    <definedName name="italia1" localSheetId="8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4">#REF!,#REF!,#REF!,#REF!,#REF!,#REF!,#REF!,#REF!,#REF!,#REF!,#REF!,#REF!,#REF!</definedName>
    <definedName name="italia1" localSheetId="9">#REF!,#REF!,#REF!,#REF!,#REF!,#REF!,#REF!,#REF!,#REF!,#REF!,#REF!,#REF!,#REF!</definedName>
    <definedName name="italia1">#REF!,#REF!,#REF!,#REF!,#REF!,#REF!,#REF!,#REF!,#REF!,#REF!,#REF!,#REF!,#REF!</definedName>
    <definedName name="j" localSheetId="8">#REF!</definedName>
    <definedName name="j" localSheetId="6">#REF!</definedName>
    <definedName name="j" localSheetId="4">#REF!</definedName>
    <definedName name="j" localSheetId="9">#REF!</definedName>
    <definedName name="j">#REF!</definedName>
    <definedName name="ji" localSheetId="8">#REF!</definedName>
    <definedName name="ji" localSheetId="6">#REF!</definedName>
    <definedName name="ji" localSheetId="4">#REF!</definedName>
    <definedName name="ji" localSheetId="9">#REF!</definedName>
    <definedName name="ji">#REF!</definedName>
    <definedName name="jj" localSheetId="8">#REF!</definedName>
    <definedName name="jj" localSheetId="6">#REF!</definedName>
    <definedName name="jj" localSheetId="4">#REF!</definedName>
    <definedName name="jj" localSheetId="9">#REF!</definedName>
    <definedName name="jj">#REF!</definedName>
    <definedName name="joshua" localSheetId="8">#REF!</definedName>
    <definedName name="joshua" localSheetId="6">#REF!</definedName>
    <definedName name="joshua" localSheetId="4">#REF!</definedName>
    <definedName name="joshua" localSheetId="9">#REF!</definedName>
    <definedName name="joshua">#REF!</definedName>
    <definedName name="js" localSheetId="8">#REF!</definedName>
    <definedName name="js" localSheetId="6">#REF!</definedName>
    <definedName name="js" localSheetId="4">#REF!</definedName>
    <definedName name="js" localSheetId="9">#REF!</definedName>
    <definedName name="js">#REF!</definedName>
    <definedName name="jsj" localSheetId="8">#REF!</definedName>
    <definedName name="jsj" localSheetId="6">#REF!</definedName>
    <definedName name="jsj" localSheetId="4">#REF!</definedName>
    <definedName name="jsj" localSheetId="9">#REF!</definedName>
    <definedName name="jsj">#REF!</definedName>
    <definedName name="JVFAreaOvh" localSheetId="8">#REF!</definedName>
    <definedName name="JVFAreaOvh" localSheetId="6">#REF!</definedName>
    <definedName name="JVFAreaOvh" localSheetId="4">#REF!</definedName>
    <definedName name="JVFAreaOvh" localSheetId="9">#REF!</definedName>
    <definedName name="JVFAreaOvh">#REF!</definedName>
    <definedName name="JVFAreaOvh2" localSheetId="8">#REF!</definedName>
    <definedName name="JVFAreaOvh2" localSheetId="6">#REF!</definedName>
    <definedName name="JVFAreaOvh2" localSheetId="4">#REF!</definedName>
    <definedName name="JVFAreaOvh2" localSheetId="9">#REF!</definedName>
    <definedName name="JVFAreaOvh2">#REF!</definedName>
    <definedName name="JVFAreaOvh3" localSheetId="8">#REF!</definedName>
    <definedName name="JVFAreaOvh3" localSheetId="6">#REF!</definedName>
    <definedName name="JVFAreaOvh3" localSheetId="4">#REF!</definedName>
    <definedName name="JVFAreaOvh3" localSheetId="9">#REF!</definedName>
    <definedName name="JVFAreaOvh3">#REF!</definedName>
    <definedName name="JVFAreaOvhYTD" localSheetId="8">#REF!</definedName>
    <definedName name="JVFAreaOvhYTD" localSheetId="6">#REF!</definedName>
    <definedName name="JVFAreaOvhYTD" localSheetId="4">#REF!</definedName>
    <definedName name="JVFAreaOvhYTD" localSheetId="9">#REF!</definedName>
    <definedName name="JVFAreaOvhYTD">#REF!</definedName>
    <definedName name="JVFSvc" localSheetId="8">#REF!</definedName>
    <definedName name="JVFSvc" localSheetId="6">#REF!</definedName>
    <definedName name="JVFSvc" localSheetId="4">#REF!</definedName>
    <definedName name="JVFSvc" localSheetId="9">#REF!</definedName>
    <definedName name="JVFSvc">#REF!</definedName>
    <definedName name="JVFSvcCtrCM" localSheetId="8">#REF!</definedName>
    <definedName name="JVFSvcCtrCM" localSheetId="6">#REF!</definedName>
    <definedName name="JVFSvcCtrCM" localSheetId="4">#REF!</definedName>
    <definedName name="JVFSvcCtrCM" localSheetId="9">#REF!</definedName>
    <definedName name="JVFSvcCtrCM">#REF!</definedName>
    <definedName name="JVFSvcCtrYTD" localSheetId="8">#REF!</definedName>
    <definedName name="JVFSvcCtrYTD" localSheetId="6">#REF!</definedName>
    <definedName name="JVFSvcCtrYTD" localSheetId="4">#REF!</definedName>
    <definedName name="JVFSvcCtrYTD" localSheetId="9">#REF!</definedName>
    <definedName name="JVFSvcCtrYTD">#REF!</definedName>
    <definedName name="K">1000</definedName>
    <definedName name="Kanoodle" localSheetId="8">#REF!</definedName>
    <definedName name="Kanoodle" localSheetId="6">#REF!</definedName>
    <definedName name="Kanoodle" localSheetId="4">#REF!</definedName>
    <definedName name="Kanoodle" localSheetId="9">#REF!</definedName>
    <definedName name="Kanoodle">#REF!</definedName>
    <definedName name="Kanoodle_keyword_1" localSheetId="8">#REF!</definedName>
    <definedName name="Kanoodle_keyword_1" localSheetId="6">#REF!</definedName>
    <definedName name="Kanoodle_keyword_1" localSheetId="4">#REF!</definedName>
    <definedName name="Kanoodle_keyword_1" localSheetId="9">#REF!</definedName>
    <definedName name="Kanoodle_keyword_1">#REF!</definedName>
    <definedName name="KC_Rollup" localSheetId="8">#REF!</definedName>
    <definedName name="KC_Rollup" localSheetId="6">#REF!</definedName>
    <definedName name="KC_Rollup" localSheetId="4">#REF!</definedName>
    <definedName name="KC_Rollup" localSheetId="9">#REF!</definedName>
    <definedName name="KC_Rollup">#REF!</definedName>
    <definedName name="kenny" localSheetId="8">#REF!</definedName>
    <definedName name="kenny" localSheetId="6">#REF!</definedName>
    <definedName name="kenny" localSheetId="4">#REF!</definedName>
    <definedName name="kenny" localSheetId="9">#REF!</definedName>
    <definedName name="kenny">#REF!</definedName>
    <definedName name="Key_Metric" localSheetId="3">[35]Menu!$B$17:$B$18</definedName>
    <definedName name="Key_Metric" localSheetId="9">[36]Menu!$B$17:$B$18</definedName>
    <definedName name="Key_Metric">[36]Menu!$B$17:$B$18</definedName>
    <definedName name="Keyword" localSheetId="8">#REF!</definedName>
    <definedName name="Keyword" localSheetId="6">#REF!</definedName>
    <definedName name="Keyword" localSheetId="4">#REF!</definedName>
    <definedName name="Keyword" localSheetId="9">#REF!</definedName>
    <definedName name="Keyword">#REF!</definedName>
    <definedName name="kj" localSheetId="8">#REF!</definedName>
    <definedName name="kj" localSheetId="6">#REF!</definedName>
    <definedName name="kj" localSheetId="4">#REF!</definedName>
    <definedName name="kj" localSheetId="9">#REF!</definedName>
    <definedName name="kj">#REF!</definedName>
    <definedName name="kk" localSheetId="8">#REF!</definedName>
    <definedName name="kk" localSheetId="6">#REF!</definedName>
    <definedName name="kk" localSheetId="4">#REF!</definedName>
    <definedName name="kk" localSheetId="9">#REF!</definedName>
    <definedName name="kk">#REF!</definedName>
    <definedName name="kl" localSheetId="8">#REF!</definedName>
    <definedName name="kl" localSheetId="6">#REF!</definedName>
    <definedName name="kl" localSheetId="4">#REF!</definedName>
    <definedName name="kl" localSheetId="9">#REF!</definedName>
    <definedName name="kl">#REF!</definedName>
    <definedName name="klasfj" localSheetId="8">#REF!</definedName>
    <definedName name="klasfj" localSheetId="6">#REF!</definedName>
    <definedName name="klasfj" localSheetId="4">#REF!</definedName>
    <definedName name="klasfj" localSheetId="9">#REF!</definedName>
    <definedName name="klasfj">#REF!</definedName>
    <definedName name="kyle" localSheetId="8">#REF!</definedName>
    <definedName name="kyle" localSheetId="6">#REF!</definedName>
    <definedName name="kyle" localSheetId="4">#REF!</definedName>
    <definedName name="kyle" localSheetId="9">#REF!</definedName>
    <definedName name="kyle">#REF!</definedName>
    <definedName name="Labor_by_Framework" localSheetId="8">#REF!</definedName>
    <definedName name="Labor_by_Framework" localSheetId="6">#REF!</definedName>
    <definedName name="Labor_by_Framework" localSheetId="4">#REF!</definedName>
    <definedName name="Labor_by_Framework" localSheetId="9">#REF!</definedName>
    <definedName name="Labor_by_Framework">#REF!</definedName>
    <definedName name="lala" localSheetId="8">#REF!</definedName>
    <definedName name="lala" localSheetId="6">#REF!</definedName>
    <definedName name="lala" localSheetId="4">#REF!</definedName>
    <definedName name="lala" localSheetId="9">#REF!</definedName>
    <definedName name="lala">#REF!</definedName>
    <definedName name="land" localSheetId="8">#REF!</definedName>
    <definedName name="land" localSheetId="6">#REF!</definedName>
    <definedName name="land" localSheetId="4">#REF!</definedName>
    <definedName name="land" localSheetId="9">#REF!</definedName>
    <definedName name="land">#REF!</definedName>
    <definedName name="LandingURL" localSheetId="8">#REF!</definedName>
    <definedName name="LandingURL" localSheetId="6">#REF!</definedName>
    <definedName name="LandingURL" localSheetId="4">#REF!</definedName>
    <definedName name="LandingURL" localSheetId="9">#REF!</definedName>
    <definedName name="LandingURL">#REF!</definedName>
    <definedName name="LanguageCodeLookup" localSheetId="3">(([33]Language!$B$2):(INDEX([33]Language!$C$2:$C$102,MATCH("",[33]Language!$C$2:$C$102,-1),0)))</definedName>
    <definedName name="LanguageCodeLookup" localSheetId="9">(([34]Language!$B$2):(INDEX([34]Language!$C$2:$C$102,MATCH("",[34]Language!$C$2:$C$102,-1),0)))</definedName>
    <definedName name="LanguageCodeLookup">(([34]Language!$B$2):(INDEX([34]Language!$C$2:$C$102,MATCH("",[34]Language!$C$2:$C$102,-1),0)))</definedName>
    <definedName name="Languages" localSheetId="3">(([33]Language!$B$2):(INDEX([33]Language!$B$2:$B$102,MATCH("",[33]Language!$B$2:$B$102,-1),0)))</definedName>
    <definedName name="Languages" localSheetId="9">(([34]Language!$B$2):(INDEX([34]Language!$B$2:$B$102,MATCH("",[34]Language!$B$2:$B$102,-1),0)))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8">#REF!</definedName>
    <definedName name="lba" localSheetId="6">#REF!</definedName>
    <definedName name="lba" localSheetId="4">#REF!</definedName>
    <definedName name="lba" localSheetId="9">#REF!</definedName>
    <definedName name="lba">#REF!</definedName>
    <definedName name="lbaa" localSheetId="8">#REF!</definedName>
    <definedName name="lbaa" localSheetId="6">#REF!</definedName>
    <definedName name="lbaa" localSheetId="4">#REF!</definedName>
    <definedName name="lbaa" localSheetId="9">#REF!</definedName>
    <definedName name="lbaa">#REF!</definedName>
    <definedName name="LDesc" localSheetId="8">#REF!</definedName>
    <definedName name="LDesc" localSheetId="6">#REF!</definedName>
    <definedName name="LDesc" localSheetId="4">#REF!</definedName>
    <definedName name="LDesc" localSheetId="9">#REF!</definedName>
    <definedName name="LDesc">#REF!</definedName>
    <definedName name="LEAD" localSheetId="8">'[66]1Q ACTIVITY BY NETWORK'!#REF!</definedName>
    <definedName name="LEAD" localSheetId="3">'[67]1Q ACTIVITY BY NETWORK'!#REF!</definedName>
    <definedName name="LEAD" localSheetId="6">'[66]1Q ACTIVITY BY NETWORK'!#REF!</definedName>
    <definedName name="LEAD" localSheetId="4">'[66]1Q ACTIVITY BY NETWORK'!#REF!</definedName>
    <definedName name="LEAD" localSheetId="9">'[66]1Q ACTIVITY BY NETWORK'!#REF!</definedName>
    <definedName name="LEAD">'[66]1Q ACTIVITY BY NETWORK'!#REF!</definedName>
    <definedName name="Legend" localSheetId="8">#REF!</definedName>
    <definedName name="Legend" localSheetId="6">#REF!</definedName>
    <definedName name="Legend" localSheetId="4">#REF!</definedName>
    <definedName name="Legend" localSheetId="9">#REF!</definedName>
    <definedName name="Legend">#REF!</definedName>
    <definedName name="lia">'[118]google cpm fiscal august'!$B$9:$C$340</definedName>
    <definedName name="LIDB">[45]Inputs!$B$83:$C$84</definedName>
    <definedName name="lina" localSheetId="8">#REF!</definedName>
    <definedName name="lina" localSheetId="6">#REF!</definedName>
    <definedName name="lina" localSheetId="4">#REF!</definedName>
    <definedName name="lina" localSheetId="9">#REF!</definedName>
    <definedName name="lina">#REF!</definedName>
    <definedName name="Line_of_Service_LOS" localSheetId="8">#REF!</definedName>
    <definedName name="Line_of_Service_LOS" localSheetId="6">#REF!</definedName>
    <definedName name="Line_of_Service_LOS" localSheetId="4">#REF!</definedName>
    <definedName name="Line_of_Service_LOS" localSheetId="9">#REF!</definedName>
    <definedName name="Line_of_Service_LOS">#REF!</definedName>
    <definedName name="LineItemBudgetHeader" localSheetId="8">'[38]revised_MSN Fall Fash &amp; Beauty'!#REF!</definedName>
    <definedName name="LineItemBudgetHeader" localSheetId="3">'[39]revised_MSN Fall Fash &amp; Beauty'!#REF!</definedName>
    <definedName name="LineItemBudgetHeader" localSheetId="6">'[38]revised_MSN Fall Fash &amp; Beauty'!#REF!</definedName>
    <definedName name="LineItemBudgetHeader" localSheetId="4">'[38]revised_MSN Fall Fash &amp; Beauty'!#REF!</definedName>
    <definedName name="LineItemBudgetHeader" localSheetId="9">'[38]revised_MSN Fall Fash &amp; Beauty'!#REF!</definedName>
    <definedName name="LineItemBudgetHeader">'[38]revised_MSN Fall Fash &amp; Beauty'!#REF!</definedName>
    <definedName name="LineItemRateHeader" localSheetId="8">'[38]revised_MSN Fall Fash &amp; Beauty'!#REF!</definedName>
    <definedName name="LineItemRateHeader" localSheetId="3">'[39]revised_MSN Fall Fash &amp; Beauty'!#REF!</definedName>
    <definedName name="LineItemRateHeader" localSheetId="6">'[38]revised_MSN Fall Fash &amp; Beauty'!#REF!</definedName>
    <definedName name="LineItemRateHeader" localSheetId="4">'[38]revised_MSN Fall Fash &amp; Beauty'!#REF!</definedName>
    <definedName name="LineItemRateHeader" localSheetId="9">'[38]revised_MSN Fall Fash &amp; Beauty'!#REF!</definedName>
    <definedName name="LineItemRateHeader">'[38]revised_MSN Fall Fash &amp; Beauty'!#REF!</definedName>
    <definedName name="ListCPM" localSheetId="8">#REF!</definedName>
    <definedName name="ListCPM" localSheetId="6">#REF!</definedName>
    <definedName name="ListCPM" localSheetId="4">#REF!</definedName>
    <definedName name="ListCPM" localSheetId="9">#REF!</definedName>
    <definedName name="ListCPM">#REF!</definedName>
    <definedName name="liz" localSheetId="8">#REF!</definedName>
    <definedName name="liz" localSheetId="6">#REF!</definedName>
    <definedName name="liz" localSheetId="4">#REF!</definedName>
    <definedName name="liz" localSheetId="9">#REF!</definedName>
    <definedName name="liz">#REF!</definedName>
    <definedName name="lll" localSheetId="8">#REF!</definedName>
    <definedName name="lll" localSheetId="6">#REF!</definedName>
    <definedName name="lll" localSheetId="4">#REF!</definedName>
    <definedName name="lll" localSheetId="9">#REF!</definedName>
    <definedName name="lll">#REF!</definedName>
    <definedName name="LMark" localSheetId="8">#REF!</definedName>
    <definedName name="LMark" localSheetId="6">#REF!</definedName>
    <definedName name="LMark" localSheetId="4">#REF!</definedName>
    <definedName name="LMark" localSheetId="9">#REF!</definedName>
    <definedName name="LMark">#REF!</definedName>
    <definedName name="loadcalculation">[59]lists!$AE$2:$AE$7</definedName>
    <definedName name="LoanTable" localSheetId="8">#REF!</definedName>
    <definedName name="LoanTable" localSheetId="6">#REF!</definedName>
    <definedName name="LoanTable" localSheetId="4">#REF!</definedName>
    <definedName name="LoanTable" localSheetId="9">#REF!</definedName>
    <definedName name="LoanTable">#REF!</definedName>
    <definedName name="local" localSheetId="8">#REF!</definedName>
    <definedName name="local" localSheetId="6">#REF!</definedName>
    <definedName name="local" localSheetId="4">#REF!</definedName>
    <definedName name="local" localSheetId="9">#REF!</definedName>
    <definedName name="local">#REF!</definedName>
    <definedName name="Local_3rd" localSheetId="8">#REF!</definedName>
    <definedName name="Local_3rd" localSheetId="6">#REF!</definedName>
    <definedName name="Local_3rd" localSheetId="4">#REF!</definedName>
    <definedName name="Local_3rd" localSheetId="9">#REF!</definedName>
    <definedName name="Local_3rd">#REF!</definedName>
    <definedName name="lOG" localSheetId="8">#REF!</definedName>
    <definedName name="lOG" localSheetId="6">#REF!</definedName>
    <definedName name="lOG" localSheetId="4">#REF!</definedName>
    <definedName name="lOG" localSheetId="9">#REF!</definedName>
    <definedName name="lOG">#REF!</definedName>
    <definedName name="Loop_Count" localSheetId="8">#REF!</definedName>
    <definedName name="Loop_Count" localSheetId="6">#REF!</definedName>
    <definedName name="Loop_Count" localSheetId="4">#REF!</definedName>
    <definedName name="Loop_Count" localSheetId="9">#REF!</definedName>
    <definedName name="Loop_Count">#REF!</definedName>
    <definedName name="loopy" localSheetId="8">#REF!</definedName>
    <definedName name="loopy" localSheetId="6">#REF!</definedName>
    <definedName name="loopy" localSheetId="4">#REF!</definedName>
    <definedName name="loopy" localSheetId="9">#REF!</definedName>
    <definedName name="loopy">#REF!</definedName>
    <definedName name="lorn" localSheetId="8">#REF!</definedName>
    <definedName name="lorn" localSheetId="6">#REF!</definedName>
    <definedName name="lorn" localSheetId="4">#REF!</definedName>
    <definedName name="lorn" localSheetId="9">#REF!</definedName>
    <definedName name="lorn">#REF!</definedName>
    <definedName name="Los_Angeles" localSheetId="8">'[119]Proposal 1'!#REF!</definedName>
    <definedName name="Los_Angeles" localSheetId="3">'[120]Proposal 1'!#REF!</definedName>
    <definedName name="Los_Angeles" localSheetId="6">'[119]Proposal 1'!#REF!</definedName>
    <definedName name="Los_Angeles" localSheetId="4">'[119]Proposal 1'!#REF!</definedName>
    <definedName name="Los_Angeles" localSheetId="9">'[119]Proposal 1'!#REF!</definedName>
    <definedName name="Los_Angeles">'[119]Proposal 1'!#REF!</definedName>
    <definedName name="LTitle" localSheetId="8">#REF!</definedName>
    <definedName name="LTitle" localSheetId="6">#REF!</definedName>
    <definedName name="LTitle" localSheetId="4">#REF!</definedName>
    <definedName name="LTitle" localSheetId="9">#REF!</definedName>
    <definedName name="LTitle">#REF!</definedName>
    <definedName name="lulu" localSheetId="8">#REF!</definedName>
    <definedName name="lulu" localSheetId="6">#REF!</definedName>
    <definedName name="lulu" localSheetId="4">#REF!</definedName>
    <definedName name="lulu" localSheetId="9">#REF!</definedName>
    <definedName name="lulu">#REF!</definedName>
    <definedName name="luu" localSheetId="8">#REF!</definedName>
    <definedName name="luu" localSheetId="6">#REF!</definedName>
    <definedName name="luu" localSheetId="4">#REF!</definedName>
    <definedName name="luu" localSheetId="9">#REF!</definedName>
    <definedName name="luu">#REF!</definedName>
    <definedName name="Lycos_keyword_1" localSheetId="8">#REF!</definedName>
    <definedName name="Lycos_keyword_1" localSheetId="6">#REF!</definedName>
    <definedName name="Lycos_keyword_1" localSheetId="4">#REF!</definedName>
    <definedName name="Lycos_keyword_1" localSheetId="9">#REF!</definedName>
    <definedName name="Lycos_keyword_1">#REF!</definedName>
    <definedName name="LYN" localSheetId="8">#REF!</definedName>
    <definedName name="LYN" localSheetId="6">#REF!</definedName>
    <definedName name="LYN" localSheetId="4">#REF!</definedName>
    <definedName name="LYN" localSheetId="9">#REF!</definedName>
    <definedName name="LYN">#REF!</definedName>
    <definedName name="m" localSheetId="8">#REF!</definedName>
    <definedName name="m" localSheetId="6">#REF!</definedName>
    <definedName name="m" localSheetId="4">#REF!</definedName>
    <definedName name="m" localSheetId="9">#REF!</definedName>
    <definedName name="m">#REF!</definedName>
    <definedName name="Mac" localSheetId="8">[13]!Mac</definedName>
    <definedName name="Mac" localSheetId="3">[14]!Mac</definedName>
    <definedName name="Mac" localSheetId="6">[13]!Mac</definedName>
    <definedName name="Mac" localSheetId="9">[13]!Mac</definedName>
    <definedName name="Mac">[13]!Mac</definedName>
    <definedName name="Macro1" localSheetId="8">#REF!</definedName>
    <definedName name="Macro1" localSheetId="6">#REF!</definedName>
    <definedName name="Macro1" localSheetId="4">#REF!</definedName>
    <definedName name="Macro1" localSheetId="9">#REF!</definedName>
    <definedName name="Macro1">#REF!</definedName>
    <definedName name="Macro2" localSheetId="8">#REF!</definedName>
    <definedName name="Macro2" localSheetId="6">#REF!</definedName>
    <definedName name="Macro2" localSheetId="4">#REF!</definedName>
    <definedName name="Macro2" localSheetId="9">#REF!</definedName>
    <definedName name="Macro2">#REF!</definedName>
    <definedName name="Macro3" localSheetId="8">#REF!</definedName>
    <definedName name="Macro3" localSheetId="6">#REF!</definedName>
    <definedName name="Macro3" localSheetId="4">#REF!</definedName>
    <definedName name="Macro3" localSheetId="9">#REF!</definedName>
    <definedName name="Macro3">#REF!</definedName>
    <definedName name="Macro4" localSheetId="8">#REF!</definedName>
    <definedName name="Macro4" localSheetId="6">#REF!</definedName>
    <definedName name="Macro4" localSheetId="4">#REF!</definedName>
    <definedName name="Macro4" localSheetId="9">#REF!</definedName>
    <definedName name="Macro4">#REF!</definedName>
    <definedName name="Macro5" localSheetId="8">#REF!</definedName>
    <definedName name="Macro5" localSheetId="6">#REF!</definedName>
    <definedName name="Macro5" localSheetId="4">#REF!</definedName>
    <definedName name="Macro5" localSheetId="9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8">#REF!</definedName>
    <definedName name="MARKET.SELECTION" localSheetId="6">#REF!</definedName>
    <definedName name="MARKET.SELECTION" localSheetId="4">#REF!</definedName>
    <definedName name="MARKET.SELECTION" localSheetId="9">#REF!</definedName>
    <definedName name="MARKET.SELECTION">#REF!</definedName>
    <definedName name="market.table" localSheetId="8">#REF!</definedName>
    <definedName name="market.table" localSheetId="6">#REF!</definedName>
    <definedName name="market.table" localSheetId="4">#REF!</definedName>
    <definedName name="market.table" localSheetId="9">#REF!</definedName>
    <definedName name="market.table">#REF!</definedName>
    <definedName name="markets">[59]lists!$AG$3:$AG$40</definedName>
    <definedName name="match" localSheetId="8">#REF!</definedName>
    <definedName name="match" localSheetId="6">#REF!</definedName>
    <definedName name="match" localSheetId="4">#REF!</definedName>
    <definedName name="match" localSheetId="9">#REF!</definedName>
    <definedName name="match">#REF!</definedName>
    <definedName name="Max_File_Size_KB" localSheetId="8">#REF!</definedName>
    <definedName name="Max_File_Size_KB" localSheetId="6">#REF!</definedName>
    <definedName name="Max_File_Size_KB" localSheetId="4">#REF!</definedName>
    <definedName name="Max_File_Size_KB" localSheetId="9">#REF!</definedName>
    <definedName name="Max_File_Size_KB">#REF!</definedName>
    <definedName name="MaxFileSize" localSheetId="3">[97]Specs!$F$79:$F$117</definedName>
    <definedName name="MaxFileSize" localSheetId="9">[98]Specs!$F$79:$F$117</definedName>
    <definedName name="MaxFileSize">[98]Specs!$F$79:$F$117</definedName>
    <definedName name="may" localSheetId="8">#REF!</definedName>
    <definedName name="may" localSheetId="6">#REF!</definedName>
    <definedName name="may" localSheetId="4">#REF!</definedName>
    <definedName name="may" localSheetId="9">#REF!</definedName>
    <definedName name="may">#REF!</definedName>
    <definedName name="MBUConsolidatedForecast">[122]GBM!$A$2:$O$4</definedName>
    <definedName name="MCB.COM" localSheetId="8">#REF!</definedName>
    <definedName name="MCB.COM" localSheetId="6">#REF!</definedName>
    <definedName name="MCB.COM" localSheetId="4">#REF!</definedName>
    <definedName name="MCB.COM" localSheetId="9">#REF!</definedName>
    <definedName name="MCB.COM">#REF!</definedName>
    <definedName name="MCBCOM">0.92</definedName>
    <definedName name="Media_Plan_Name" localSheetId="8">#REF!</definedName>
    <definedName name="Media_Plan_Name" localSheetId="6">#REF!</definedName>
    <definedName name="Media_Plan_Name" localSheetId="4">#REF!</definedName>
    <definedName name="Media_Plan_Name" localSheetId="9">#REF!</definedName>
    <definedName name="Media_Plan_Name">#REF!</definedName>
    <definedName name="Media_Plan_Number" localSheetId="8">#REF!</definedName>
    <definedName name="Media_Plan_Number" localSheetId="6">#REF!</definedName>
    <definedName name="Media_Plan_Number" localSheetId="4">#REF!</definedName>
    <definedName name="Media_Plan_Number" localSheetId="9">#REF!</definedName>
    <definedName name="Media_Plan_Number">#REF!</definedName>
    <definedName name="Media_Plan_Number___P.O._Number" localSheetId="8">#REF!</definedName>
    <definedName name="Media_Plan_Number___P.O._Number" localSheetId="6">#REF!</definedName>
    <definedName name="Media_Plan_Number___P.O._Number" localSheetId="4">#REF!</definedName>
    <definedName name="Media_Plan_Number___P.O._Number" localSheetId="9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8">[59]bmdcodes!#REF!</definedName>
    <definedName name="mediumcodes" localSheetId="3">[59]bmdcodes!#REF!</definedName>
    <definedName name="mediumcodes" localSheetId="6">[59]bmdcodes!#REF!</definedName>
    <definedName name="mediumcodes" localSheetId="4">[59]bmdcodes!#REF!</definedName>
    <definedName name="mediumcodes" localSheetId="9">[59]bmdcodes!#REF!</definedName>
    <definedName name="mediumcodes">[59]bmdcodes!#REF!</definedName>
    <definedName name="mediums">[59]lists!$AK$3:$AK$82</definedName>
    <definedName name="meep" localSheetId="8">#REF!</definedName>
    <definedName name="meep" localSheetId="6">#REF!</definedName>
    <definedName name="meep" localSheetId="4">#REF!</definedName>
    <definedName name="meep" localSheetId="9">#REF!</definedName>
    <definedName name="meep">#REF!</definedName>
    <definedName name="Merchandisers" localSheetId="8">#REF!</definedName>
    <definedName name="Merchandisers" localSheetId="6">#REF!</definedName>
    <definedName name="Merchandisers" localSheetId="4">#REF!</definedName>
    <definedName name="Merchandisers" localSheetId="9">#REF!</definedName>
    <definedName name="Merchandisers">#REF!</definedName>
    <definedName name="metropapers" localSheetId="8">[59]lists!#REF!</definedName>
    <definedName name="metropapers" localSheetId="6">[59]lists!#REF!</definedName>
    <definedName name="metropapers" localSheetId="4">[59]lists!#REF!</definedName>
    <definedName name="metropapers" localSheetId="9">[59]lists!#REF!</definedName>
    <definedName name="metropapers">[59]lists!#REF!</definedName>
    <definedName name="metropress" localSheetId="8">[59]lists!#REF!</definedName>
    <definedName name="metropress" localSheetId="6">[59]lists!#REF!</definedName>
    <definedName name="metropress" localSheetId="4">[59]lists!#REF!</definedName>
    <definedName name="metropress" localSheetId="9">[59]lists!#REF!</definedName>
    <definedName name="metropress">[59]lists!#REF!</definedName>
    <definedName name="metroradio" localSheetId="8">[59]lists!#REF!</definedName>
    <definedName name="metroradio" localSheetId="6">[59]lists!#REF!</definedName>
    <definedName name="metroradio" localSheetId="4">[59]lists!#REF!</definedName>
    <definedName name="metroradio" localSheetId="9">[59]lists!#REF!</definedName>
    <definedName name="metroradio">[59]lists!#REF!</definedName>
    <definedName name="mfmr" localSheetId="8">#REF!</definedName>
    <definedName name="mfmr" localSheetId="6">#REF!</definedName>
    <definedName name="mfmr" localSheetId="4">#REF!</definedName>
    <definedName name="mfmr" localSheetId="9">#REF!</definedName>
    <definedName name="mfmr">#REF!</definedName>
    <definedName name="Mgmt2Legal" localSheetId="8">#REF!</definedName>
    <definedName name="Mgmt2Legal" localSheetId="6">#REF!</definedName>
    <definedName name="Mgmt2Legal" localSheetId="4">#REF!</definedName>
    <definedName name="Mgmt2Legal" localSheetId="9">#REF!</definedName>
    <definedName name="Mgmt2Legal">#REF!</definedName>
    <definedName name="mgmtnyc" localSheetId="8">#REF!</definedName>
    <definedName name="mgmtnyc" localSheetId="6">#REF!</definedName>
    <definedName name="mgmtnyc" localSheetId="4">#REF!</definedName>
    <definedName name="mgmtnyc" localSheetId="9">#REF!</definedName>
    <definedName name="mgmtnyc">#REF!</definedName>
    <definedName name="MicPrOth" localSheetId="8">#REF!</definedName>
    <definedName name="MicPrOth" localSheetId="6">#REF!</definedName>
    <definedName name="MicPrOth" localSheetId="4">#REF!</definedName>
    <definedName name="MicPrOth" localSheetId="9">#REF!</definedName>
    <definedName name="MicPrOth">#REF!</definedName>
    <definedName name="micro" localSheetId="8">#REF!</definedName>
    <definedName name="micro" localSheetId="6">#REF!</definedName>
    <definedName name="micro" localSheetId="4">#REF!</definedName>
    <definedName name="micro" localSheetId="9">#REF!</definedName>
    <definedName name="micro">#REF!</definedName>
    <definedName name="Middleware" localSheetId="3">'[124]Data List'!$F$2:$F$40</definedName>
    <definedName name="Middleware" localSheetId="9">'[125]Data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8">#REF!</definedName>
    <definedName name="MINUTES" localSheetId="6">#REF!</definedName>
    <definedName name="MINUTES" localSheetId="4">#REF!</definedName>
    <definedName name="MINUTES" localSheetId="9">#REF!</definedName>
    <definedName name="MINUTES">#REF!</definedName>
    <definedName name="mjh" localSheetId="8">#REF!</definedName>
    <definedName name="mjh" localSheetId="6">#REF!</definedName>
    <definedName name="mjh" localSheetId="4">#REF!</definedName>
    <definedName name="mjh" localSheetId="9">#REF!</definedName>
    <definedName name="mjh">#REF!</definedName>
    <definedName name="Model" localSheetId="8">#REF!</definedName>
    <definedName name="Model" localSheetId="6">#REF!</definedName>
    <definedName name="Model" localSheetId="4">#REF!</definedName>
    <definedName name="Model" localSheetId="9">#REF!</definedName>
    <definedName name="Model">#REF!</definedName>
    <definedName name="Month" localSheetId="8">#REF!</definedName>
    <definedName name="Month" localSheetId="6">#REF!</definedName>
    <definedName name="Month" localSheetId="4">#REF!</definedName>
    <definedName name="Month" localSheetId="9">#REF!</definedName>
    <definedName name="Month">#REF!</definedName>
    <definedName name="monthColumn.112002" localSheetId="8">'[126]Original 4.24'!#REF!</definedName>
    <definedName name="monthColumn.112002" localSheetId="3">'[127]Original 4.24'!#REF!</definedName>
    <definedName name="monthColumn.112002" localSheetId="6">'[126]Original 4.24'!#REF!</definedName>
    <definedName name="monthColumn.112002" localSheetId="4">'[126]Original 4.24'!#REF!</definedName>
    <definedName name="monthColumn.112002" localSheetId="9">'[126]Original 4.24'!#REF!</definedName>
    <definedName name="monthColumn.112002">'[126]Original 4.24'!#REF!</definedName>
    <definedName name="monthColumn.122002" localSheetId="8">'[126]Original 4.24'!#REF!</definedName>
    <definedName name="monthColumn.122002" localSheetId="3">'[127]Original 4.24'!#REF!</definedName>
    <definedName name="monthColumn.122002" localSheetId="6">'[126]Original 4.24'!#REF!</definedName>
    <definedName name="monthColumn.122002" localSheetId="4">'[126]Original 4.24'!#REF!</definedName>
    <definedName name="monthColumn.122002" localSheetId="9">'[126]Original 4.24'!#REF!</definedName>
    <definedName name="monthColumn.122002">'[126]Original 4.24'!#REF!</definedName>
    <definedName name="monthColumn.62003" localSheetId="8">#REF!</definedName>
    <definedName name="monthColumn.62003" localSheetId="6">#REF!</definedName>
    <definedName name="monthColumn.62003" localSheetId="4">#REF!</definedName>
    <definedName name="monthColumn.62003" localSheetId="9">#REF!</definedName>
    <definedName name="monthColumn.62003">#REF!</definedName>
    <definedName name="MonthLabel1" localSheetId="8">#REF!</definedName>
    <definedName name="MonthLabel1" localSheetId="6">#REF!</definedName>
    <definedName name="MonthLabel1" localSheetId="4">#REF!</definedName>
    <definedName name="MonthLabel1" localSheetId="9">#REF!</definedName>
    <definedName name="MonthLabel1">#REF!</definedName>
    <definedName name="Monthly" localSheetId="8">#REF!</definedName>
    <definedName name="Monthly" localSheetId="6">#REF!</definedName>
    <definedName name="Monthly" localSheetId="4">#REF!</definedName>
    <definedName name="Monthly" localSheetId="9">#REF!</definedName>
    <definedName name="Monthly">#REF!</definedName>
    <definedName name="months">[128]Sheet2!$B$6:$B$18</definedName>
    <definedName name="moo" localSheetId="8">#REF!</definedName>
    <definedName name="moo" localSheetId="6">#REF!</definedName>
    <definedName name="moo" localSheetId="4">#REF!</definedName>
    <definedName name="moo" localSheetId="9">#REF!</definedName>
    <definedName name="moo">#REF!</definedName>
    <definedName name="moon" localSheetId="3">'[129]nmo cpc'!$A$1:$F$65536</definedName>
    <definedName name="moon" localSheetId="9">'[130]nmo cpc'!$A$1:$F$65536</definedName>
    <definedName name="moon">'[130]nmo cpc'!$A$1:$F$65536</definedName>
    <definedName name="moop">[105]Chefs!$C$60:$E$340</definedName>
    <definedName name="MOS.adj.table" localSheetId="8">[131]Subs!#REF!</definedName>
    <definedName name="MOS.adj.table" localSheetId="3">[131]Subs!#REF!</definedName>
    <definedName name="MOS.adj.table" localSheetId="6">[131]Subs!#REF!</definedName>
    <definedName name="MOS.adj.table" localSheetId="4">[131]Subs!#REF!</definedName>
    <definedName name="MOS.adj.table" localSheetId="9">[131]Subs!#REF!</definedName>
    <definedName name="MOS.adj.table">[131]Subs!#REF!</definedName>
    <definedName name="MRKT" localSheetId="8">'[1]00 LTD 1Q'!#REF!</definedName>
    <definedName name="MRKT" localSheetId="6">'[1]00 LTD 1Q'!#REF!</definedName>
    <definedName name="MRKT" localSheetId="4">'[1]00 LTD 1Q'!#REF!</definedName>
    <definedName name="MRKT" localSheetId="9">'[1]00 LTD 1Q'!#REF!</definedName>
    <definedName name="MRKT">'[1]00 LTD 1Q'!#REF!</definedName>
    <definedName name="MSA">'[132]BTA Model &amp; Inputs'!$D$5</definedName>
    <definedName name="msn" localSheetId="8">#REF!</definedName>
    <definedName name="msn" localSheetId="6">#REF!</definedName>
    <definedName name="msn" localSheetId="4">#REF!</definedName>
    <definedName name="msn" localSheetId="9">#REF!</definedName>
    <definedName name="msn">#REF!</definedName>
    <definedName name="msnpiv" localSheetId="8">#REF!</definedName>
    <definedName name="msnpiv" localSheetId="6">#REF!</definedName>
    <definedName name="msnpiv" localSheetId="4">#REF!</definedName>
    <definedName name="msnpiv" localSheetId="9">#REF!</definedName>
    <definedName name="msnpiv">#REF!</definedName>
    <definedName name="MthBud" localSheetId="8">#REF!</definedName>
    <definedName name="MthBud" localSheetId="6">#REF!</definedName>
    <definedName name="MthBud" localSheetId="4">#REF!</definedName>
    <definedName name="MthBud" localSheetId="9">#REF!</definedName>
    <definedName name="MthBud">#REF!</definedName>
    <definedName name="mu" localSheetId="8">#REF!</definedName>
    <definedName name="mu" localSheetId="6">#REF!</definedName>
    <definedName name="mu" localSheetId="4">#REF!</definedName>
    <definedName name="mu" localSheetId="9">#REF!</definedName>
    <definedName name="mu">#REF!</definedName>
    <definedName name="nathan" localSheetId="8">#REF!</definedName>
    <definedName name="nathan" localSheetId="6">#REF!</definedName>
    <definedName name="nathan" localSheetId="4">#REF!</definedName>
    <definedName name="nathan" localSheetId="9">#REF!</definedName>
    <definedName name="nathan">#REF!</definedName>
    <definedName name="NATIONAL.CLEAR" localSheetId="8">[133]MACRO!#REF!</definedName>
    <definedName name="NATIONAL.CLEAR" localSheetId="6">[133]MACRO!#REF!</definedName>
    <definedName name="NATIONAL.CLEAR" localSheetId="4">[133]MACRO!#REF!</definedName>
    <definedName name="NATIONAL.CLEAR" localSheetId="9">[133]MACRO!#REF!</definedName>
    <definedName name="NATIONAL.CLEAR">[133]MACRO!#REF!</definedName>
    <definedName name="national.wireless" localSheetId="8">'[134]Cap-Depr-Sales Tax'!#REF!</definedName>
    <definedName name="national.wireless" localSheetId="6">'[134]Cap-Depr-Sales Tax'!#REF!</definedName>
    <definedName name="national.wireless" localSheetId="4">'[134]Cap-Depr-Sales Tax'!#REF!</definedName>
    <definedName name="national.wireless" localSheetId="9">'[134]Cap-Depr-Sales Tax'!#REF!</definedName>
    <definedName name="national.wireless">'[134]Cap-Depr-Sales Tax'!#REF!</definedName>
    <definedName name="national.wireless.partners" localSheetId="8">'[134]Cap-Depr-Sales Tax'!#REF!</definedName>
    <definedName name="national.wireless.partners" localSheetId="6">'[134]Cap-Depr-Sales Tax'!#REF!</definedName>
    <definedName name="national.wireless.partners" localSheetId="4">'[134]Cap-Depr-Sales Tax'!#REF!</definedName>
    <definedName name="national.wireless.partners" localSheetId="9">'[134]Cap-Depr-Sales Tax'!#REF!</definedName>
    <definedName name="national.wireless.partners">'[134]Cap-Depr-Sales Tax'!#REF!</definedName>
    <definedName name="National_3rd" localSheetId="8">#REF!</definedName>
    <definedName name="National_3rd" localSheetId="6">#REF!</definedName>
    <definedName name="National_3rd" localSheetId="4">#REF!</definedName>
    <definedName name="National_3rd" localSheetId="9">#REF!</definedName>
    <definedName name="National_3rd">#REF!</definedName>
    <definedName name="NCAL" localSheetId="8">'[66]1Q ACTIVITY BY NETWORK'!#REF!</definedName>
    <definedName name="NCAL" localSheetId="3">'[67]1Q ACTIVITY BY NETWORK'!#REF!</definedName>
    <definedName name="NCAL" localSheetId="6">'[66]1Q ACTIVITY BY NETWORK'!#REF!</definedName>
    <definedName name="NCAL" localSheetId="4">'[66]1Q ACTIVITY BY NETWORK'!#REF!</definedName>
    <definedName name="NCAL" localSheetId="9">'[66]1Q ACTIVITY BY NETWORK'!#REF!</definedName>
    <definedName name="NCAL">'[66]1Q ACTIVITY BY NETWORK'!#REF!</definedName>
    <definedName name="NCON" localSheetId="8">'[66]1Q ACTIVITY BY NETWORK'!#REF!</definedName>
    <definedName name="NCON" localSheetId="3">'[67]1Q ACTIVITY BY NETWORK'!#REF!</definedName>
    <definedName name="NCON" localSheetId="6">'[66]1Q ACTIVITY BY NETWORK'!#REF!</definedName>
    <definedName name="NCON" localSheetId="4">'[66]1Q ACTIVITY BY NETWORK'!#REF!</definedName>
    <definedName name="NCON" localSheetId="9">'[66]1Q ACTIVITY BY NETWORK'!#REF!</definedName>
    <definedName name="NCON">'[66]1Q ACTIVITY BY NETWORK'!#REF!</definedName>
    <definedName name="NCPC" localSheetId="8">'[66]1Q ACTIVITY BY NETWORK'!#REF!</definedName>
    <definedName name="NCPC" localSheetId="3">'[67]1Q ACTIVITY BY NETWORK'!#REF!</definedName>
    <definedName name="NCPC" localSheetId="6">'[66]1Q ACTIVITY BY NETWORK'!#REF!</definedName>
    <definedName name="NCPC" localSheetId="4">'[66]1Q ACTIVITY BY NETWORK'!#REF!</definedName>
    <definedName name="NCPC" localSheetId="9">'[66]1Q ACTIVITY BY NETWORK'!#REF!</definedName>
    <definedName name="NCPC">'[66]1Q ACTIVITY BY NETWORK'!#REF!</definedName>
    <definedName name="NCPL" localSheetId="3">'[67]1Q ACTIVITY BY NETWORK'!#REF!</definedName>
    <definedName name="NCPL" localSheetId="9">'[66]1Q ACTIVITY BY NETWORK'!#REF!</definedName>
    <definedName name="NCPL">'[66]1Q ACTIVITY BY NETWORK'!#REF!</definedName>
    <definedName name="NCPO" localSheetId="3">'[67]1Q ACTIVITY BY NETWORK'!#REF!</definedName>
    <definedName name="NCPO" localSheetId="9">'[66]1Q ACTIVITY BY NETWORK'!#REF!</definedName>
    <definedName name="NCPO">'[66]1Q ACTIVITY BY NETWORK'!#REF!</definedName>
    <definedName name="NetCostBasis" localSheetId="8">#REF!</definedName>
    <definedName name="NetCostBasis" localSheetId="6">#REF!</definedName>
    <definedName name="NetCostBasis" localSheetId="4">#REF!</definedName>
    <definedName name="NetCostBasis" localSheetId="9">#REF!</definedName>
    <definedName name="NetCostBasis">#REF!</definedName>
    <definedName name="NETGROSS" localSheetId="8">#REF!</definedName>
    <definedName name="NETGROSS" localSheetId="6">#REF!</definedName>
    <definedName name="NETGROSS" localSheetId="4">#REF!</definedName>
    <definedName name="NETGROSS" localSheetId="9">#REF!</definedName>
    <definedName name="NETGROSS">#REF!</definedName>
    <definedName name="network">[123]bmdcodes!$C:$C</definedName>
    <definedName name="Network_drivers" localSheetId="8">#REF!</definedName>
    <definedName name="Network_drivers" localSheetId="6">#REF!</definedName>
    <definedName name="Network_drivers" localSheetId="4">#REF!</definedName>
    <definedName name="Network_drivers" localSheetId="9">#REF!</definedName>
    <definedName name="Network_drivers">#REF!</definedName>
    <definedName name="New_Customer_Reward" localSheetId="8">#REF!</definedName>
    <definedName name="New_Customer_Reward" localSheetId="6">#REF!</definedName>
    <definedName name="New_Customer_Reward" localSheetId="4">#REF!</definedName>
    <definedName name="New_Customer_Reward" localSheetId="9">#REF!</definedName>
    <definedName name="New_Customer_Reward">#REF!</definedName>
    <definedName name="NewCPGACM" localSheetId="8">#REF!</definedName>
    <definedName name="NewCPGACM" localSheetId="6">#REF!</definedName>
    <definedName name="NewCPGACM" localSheetId="4">#REF!</definedName>
    <definedName name="NewCPGACM" localSheetId="9">#REF!</definedName>
    <definedName name="NewCPGACM">#REF!</definedName>
    <definedName name="NewCPGAYTD" localSheetId="8">#REF!</definedName>
    <definedName name="NewCPGAYTD" localSheetId="6">#REF!</definedName>
    <definedName name="NewCPGAYTD" localSheetId="4">#REF!</definedName>
    <definedName name="NewCPGAYTD" localSheetId="9">#REF!</definedName>
    <definedName name="NewCPGAYTD">#REF!</definedName>
    <definedName name="NewReplace" localSheetId="3">'[33]Data Validation'!$J$2:$J$3</definedName>
    <definedName name="NewReplace" localSheetId="9">'[34]Data Validation'!$J$2:$J$3</definedName>
    <definedName name="NewReplace">'[34]Data Validation'!$J$2:$J$3</definedName>
    <definedName name="nfirst">18335</definedName>
    <definedName name="NFO" localSheetId="8">'[66]1Q ACTIVITY BY NETWORK'!#REF!</definedName>
    <definedName name="NFO" localSheetId="3">'[67]1Q ACTIVITY BY NETWORK'!#REF!</definedName>
    <definedName name="NFO" localSheetId="6">'[66]1Q ACTIVITY BY NETWORK'!#REF!</definedName>
    <definedName name="NFO" localSheetId="4">'[66]1Q ACTIVITY BY NETWORK'!#REF!</definedName>
    <definedName name="NFO" localSheetId="9">'[66]1Q ACTIVITY BY NETWORK'!#REF!</definedName>
    <definedName name="NFO">'[66]1Q ACTIVITY BY NETWORK'!#REF!</definedName>
    <definedName name="ngoo">[135]fashkey!$C$8:$F$2531</definedName>
    <definedName name="ninedelete" localSheetId="8">#REF!</definedName>
    <definedName name="ninedelete" localSheetId="6">#REF!</definedName>
    <definedName name="ninedelete" localSheetId="4">#REF!</definedName>
    <definedName name="ninedelete" localSheetId="9">#REF!</definedName>
    <definedName name="ninedelete">#REF!</definedName>
    <definedName name="nmfashion" localSheetId="8">#REF!</definedName>
    <definedName name="nmfashion" localSheetId="6">#REF!</definedName>
    <definedName name="nmfashion" localSheetId="4">#REF!</definedName>
    <definedName name="nmfashion" localSheetId="9">#REF!</definedName>
    <definedName name="nmfashion">#REF!</definedName>
    <definedName name="NMG" localSheetId="8">#REF!</definedName>
    <definedName name="NMG" localSheetId="6">#REF!</definedName>
    <definedName name="NMG" localSheetId="4">#REF!</definedName>
    <definedName name="NMG" localSheetId="9">#REF!</definedName>
    <definedName name="NMG">#REF!</definedName>
    <definedName name="NMO" localSheetId="8">#REF!</definedName>
    <definedName name="NMO" localSheetId="6">#REF!</definedName>
    <definedName name="NMO" localSheetId="4">#REF!</definedName>
    <definedName name="NMO" localSheetId="9">#REF!</definedName>
    <definedName name="NMO">#REF!</definedName>
    <definedName name="nmocpc" localSheetId="3">[136]nmo!$A$1:$F$265</definedName>
    <definedName name="nmocpc" localSheetId="9">[137]nmo!$A$1:$F$265</definedName>
    <definedName name="nmocpc">[137]nmo!$A$1:$F$265</definedName>
    <definedName name="nmocpm" localSheetId="3">'[136]nmo 8.4-8.7 google'!$B$10:$C$186</definedName>
    <definedName name="nmocpm" localSheetId="9">'[137]nmo 8.4-8.7 google'!$B$10:$C$186</definedName>
    <definedName name="nmocpm">'[137]nmo 8.4-8.7 google'!$B$10:$C$186</definedName>
    <definedName name="NMOHOME" localSheetId="8">#REF!</definedName>
    <definedName name="NMOHOME" localSheetId="6">#REF!</definedName>
    <definedName name="NMOHOME" localSheetId="4">#REF!</definedName>
    <definedName name="NMOHOME" localSheetId="9">#REF!</definedName>
    <definedName name="NMOHOME">#REF!</definedName>
    <definedName name="nmotest" localSheetId="3">[136]nmo!$A$2:$F$265</definedName>
    <definedName name="nmotest" localSheetId="9">[137]nmo!$A$2:$F$265</definedName>
    <definedName name="nmotest">[137]nmo!$A$2:$F$265</definedName>
    <definedName name="nnnn" localSheetId="8">#REF!</definedName>
    <definedName name="nnnn" localSheetId="6">#REF!</definedName>
    <definedName name="nnnn" localSheetId="4">#REF!</definedName>
    <definedName name="nnnn" localSheetId="9">#REF!</definedName>
    <definedName name="nnnn">#REF!</definedName>
    <definedName name="NOMO">'[94]Loan Data'!$F$20</definedName>
    <definedName name="NOTSURE" localSheetId="8">[13]!NOTSURE</definedName>
    <definedName name="NOTSURE" localSheetId="3">[14]!NOTSURE</definedName>
    <definedName name="NOTSURE" localSheetId="6">[13]!NOTSURE</definedName>
    <definedName name="NOTSURE" localSheetId="9">[13]!NOTSURE</definedName>
    <definedName name="NOTSURE">[13]!NOTSURE</definedName>
    <definedName name="nover" localSheetId="8">#REF!</definedName>
    <definedName name="nover" localSheetId="6">#REF!</definedName>
    <definedName name="nover" localSheetId="4">#REF!</definedName>
    <definedName name="nover" localSheetId="9">#REF!</definedName>
    <definedName name="nover">#REF!</definedName>
    <definedName name="NPV" localSheetId="8">#REF!</definedName>
    <definedName name="NPV" localSheetId="6">#REF!</definedName>
    <definedName name="NPV" localSheetId="4">#REF!</definedName>
    <definedName name="NPV" localSheetId="9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8">'[56]Loan Amortization Table'!#REF!</definedName>
    <definedName name="NUMENTRIES" localSheetId="3">'[56]Loan Amortization Table'!#REF!</definedName>
    <definedName name="NUMENTRIES" localSheetId="6">'[56]Loan Amortization Table'!#REF!</definedName>
    <definedName name="NUMENTRIES" localSheetId="4">'[56]Loan Amortization Table'!#REF!</definedName>
    <definedName name="NUMENTRIES" localSheetId="9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8">#REF!</definedName>
    <definedName name="nyc" localSheetId="6">#REF!</definedName>
    <definedName name="nyc" localSheetId="4">#REF!</definedName>
    <definedName name="nyc" localSheetId="9">#REF!</definedName>
    <definedName name="nyc">#REF!</definedName>
    <definedName name="o" localSheetId="8">#REF!</definedName>
    <definedName name="o" localSheetId="6">#REF!</definedName>
    <definedName name="o" localSheetId="4">#REF!</definedName>
    <definedName name="o" localSheetId="9">#REF!</definedName>
    <definedName name="o">#REF!</definedName>
    <definedName name="obi" localSheetId="8">#REF!</definedName>
    <definedName name="obi" localSheetId="6">#REF!</definedName>
    <definedName name="obi" localSheetId="4">#REF!</definedName>
    <definedName name="obi" localSheetId="9">#REF!</definedName>
    <definedName name="obi">#REF!</definedName>
    <definedName name="ObjectiveLookup">INDIRECT("'objectives lookup'!A2:A"&amp;(1 + COUNTA(INDIRECT("'objectives lookup'!a2:a100",1))),1)</definedName>
    <definedName name="ocat" localSheetId="8">#REF!</definedName>
    <definedName name="ocat" localSheetId="6">#REF!</definedName>
    <definedName name="ocat" localSheetId="4">#REF!</definedName>
    <definedName name="ocat" localSheetId="9">#REF!</definedName>
    <definedName name="ocat">#REF!</definedName>
    <definedName name="October_Telephony_Summary" localSheetId="8">#REF!</definedName>
    <definedName name="October_Telephony_Summary" localSheetId="6">#REF!</definedName>
    <definedName name="October_Telephony_Summary" localSheetId="4">#REF!</definedName>
    <definedName name="October_Telephony_Summary" localSheetId="9">#REF!</definedName>
    <definedName name="October_Telephony_Summary">#REF!</definedName>
    <definedName name="ocum" localSheetId="8">#REF!</definedName>
    <definedName name="ocum" localSheetId="6">#REF!</definedName>
    <definedName name="ocum" localSheetId="4">#REF!</definedName>
    <definedName name="ocum" localSheetId="9">#REF!</definedName>
    <definedName name="ocum">#REF!</definedName>
    <definedName name="ocume" localSheetId="8">#REF!</definedName>
    <definedName name="ocume" localSheetId="6">#REF!</definedName>
    <definedName name="ocume" localSheetId="4">#REF!</definedName>
    <definedName name="ocume" localSheetId="9">#REF!</definedName>
    <definedName name="ocume">#REF!</definedName>
    <definedName name="odata" localSheetId="8">#REF!</definedName>
    <definedName name="odata" localSheetId="6">#REF!</definedName>
    <definedName name="odata" localSheetId="4">#REF!</definedName>
    <definedName name="odata" localSheetId="9">#REF!</definedName>
    <definedName name="odata">#REF!</definedName>
    <definedName name="odelete" localSheetId="8">#REF!</definedName>
    <definedName name="odelete" localSheetId="6">#REF!</definedName>
    <definedName name="odelete" localSheetId="4">#REF!</definedName>
    <definedName name="odelete" localSheetId="9">#REF!</definedName>
    <definedName name="odelete">#REF!</definedName>
    <definedName name="of" localSheetId="8">#REF!</definedName>
    <definedName name="of" localSheetId="6">#REF!</definedName>
    <definedName name="of" localSheetId="4">#REF!</definedName>
    <definedName name="of" localSheetId="9">#REF!</definedName>
    <definedName name="of">#REF!</definedName>
    <definedName name="ofashion" localSheetId="8">#REF!</definedName>
    <definedName name="ofashion" localSheetId="6">#REF!</definedName>
    <definedName name="ofashion" localSheetId="4">#REF!</definedName>
    <definedName name="ofashion" localSheetId="9">#REF!</definedName>
    <definedName name="ofashion">#REF!</definedName>
    <definedName name="ofbi" localSheetId="8">#REF!</definedName>
    <definedName name="ofbi" localSheetId="6">#REF!</definedName>
    <definedName name="ofbi" localSheetId="4">#REF!</definedName>
    <definedName name="ofbi" localSheetId="9">#REF!</definedName>
    <definedName name="ofbi">#REF!</definedName>
    <definedName name="ofeb" localSheetId="8">#REF!</definedName>
    <definedName name="ofeb" localSheetId="6">#REF!</definedName>
    <definedName name="ofeb" localSheetId="4">#REF!</definedName>
    <definedName name="ofeb" localSheetId="9">#REF!</definedName>
    <definedName name="ofeb">#REF!</definedName>
    <definedName name="off" localSheetId="8">#REF!</definedName>
    <definedName name="off" localSheetId="6">#REF!</definedName>
    <definedName name="off" localSheetId="4">#REF!</definedName>
    <definedName name="off" localSheetId="9">#REF!</definedName>
    <definedName name="off">#REF!</definedName>
    <definedName name="Office_Location" localSheetId="8">#REF!</definedName>
    <definedName name="Office_Location" localSheetId="6">#REF!</definedName>
    <definedName name="Office_Location" localSheetId="4">#REF!</definedName>
    <definedName name="Office_Location" localSheetId="9">#REF!</definedName>
    <definedName name="Office_Location">#REF!</definedName>
    <definedName name="Office_Name" localSheetId="8">#REF!</definedName>
    <definedName name="Office_Name" localSheetId="6">#REF!</definedName>
    <definedName name="Office_Name" localSheetId="4">#REF!</definedName>
    <definedName name="Office_Name" localSheetId="9">#REF!</definedName>
    <definedName name="Office_Name">#REF!</definedName>
    <definedName name="OFi" localSheetId="8">#REF!</definedName>
    <definedName name="OFi" localSheetId="6">#REF!</definedName>
    <definedName name="OFi" localSheetId="4">#REF!</definedName>
    <definedName name="OFi" localSheetId="9">#REF!</definedName>
    <definedName name="OFi">#REF!</definedName>
    <definedName name="ofiscal" localSheetId="8">#REF!</definedName>
    <definedName name="ofiscal" localSheetId="6">#REF!</definedName>
    <definedName name="ofiscal" localSheetId="4">#REF!</definedName>
    <definedName name="ofiscal" localSheetId="9">#REF!</definedName>
    <definedName name="ofiscal">#REF!</definedName>
    <definedName name="ofwk1" localSheetId="8">#REF!</definedName>
    <definedName name="ofwk1" localSheetId="6">#REF!</definedName>
    <definedName name="ofwk1" localSheetId="4">#REF!</definedName>
    <definedName name="ofwk1" localSheetId="9">#REF!</definedName>
    <definedName name="ofwk1">#REF!</definedName>
    <definedName name="ofwk3" localSheetId="8">#REF!</definedName>
    <definedName name="ofwk3" localSheetId="6">#REF!</definedName>
    <definedName name="ofwk3" localSheetId="4">#REF!</definedName>
    <definedName name="ofwk3" localSheetId="9">#REF!</definedName>
    <definedName name="ofwk3">#REF!</definedName>
    <definedName name="ofwk4" localSheetId="8">#REF!</definedName>
    <definedName name="ofwk4" localSheetId="6">#REF!</definedName>
    <definedName name="ofwk4" localSheetId="4">#REF!</definedName>
    <definedName name="ofwk4" localSheetId="9">#REF!</definedName>
    <definedName name="ofwk4">#REF!</definedName>
    <definedName name="ofwk5" localSheetId="8">#REF!</definedName>
    <definedName name="ofwk5" localSheetId="6">#REF!</definedName>
    <definedName name="ofwk5" localSheetId="4">#REF!</definedName>
    <definedName name="ofwk5" localSheetId="9">#REF!</definedName>
    <definedName name="ofwk5">#REF!</definedName>
    <definedName name="oh" localSheetId="8">#REF!</definedName>
    <definedName name="oh" localSheetId="6">#REF!</definedName>
    <definedName name="oh" localSheetId="4">#REF!</definedName>
    <definedName name="oh" localSheetId="9">#REF!</definedName>
    <definedName name="oh">#REF!</definedName>
    <definedName name="ohbi" localSheetId="8">#REF!</definedName>
    <definedName name="ohbi" localSheetId="6">#REF!</definedName>
    <definedName name="ohbi" localSheetId="4">#REF!</definedName>
    <definedName name="ohbi" localSheetId="9">#REF!</definedName>
    <definedName name="ohbi">#REF!</definedName>
    <definedName name="ohf" localSheetId="8">#REF!</definedName>
    <definedName name="ohf" localSheetId="6">#REF!</definedName>
    <definedName name="ohf" localSheetId="4">#REF!</definedName>
    <definedName name="ohf" localSheetId="9">#REF!</definedName>
    <definedName name="ohf">#REF!</definedName>
    <definedName name="ohome" localSheetId="8">#REF!</definedName>
    <definedName name="ohome" localSheetId="6">#REF!</definedName>
    <definedName name="ohome" localSheetId="4">#REF!</definedName>
    <definedName name="ohome" localSheetId="9">#REF!</definedName>
    <definedName name="ohome">#REF!</definedName>
    <definedName name="ohwk1" localSheetId="8">#REF!</definedName>
    <definedName name="ohwk1" localSheetId="6">#REF!</definedName>
    <definedName name="ohwk1" localSheetId="4">#REF!</definedName>
    <definedName name="ohwk1" localSheetId="9">#REF!</definedName>
    <definedName name="ohwk1">#REF!</definedName>
    <definedName name="ohwk3" localSheetId="8">#REF!</definedName>
    <definedName name="ohwk3" localSheetId="6">#REF!</definedName>
    <definedName name="ohwk3" localSheetId="4">#REF!</definedName>
    <definedName name="ohwk3" localSheetId="9">#REF!</definedName>
    <definedName name="ohwk3">#REF!</definedName>
    <definedName name="ohwk4" localSheetId="8">#REF!</definedName>
    <definedName name="ohwk4" localSheetId="6">#REF!</definedName>
    <definedName name="ohwk4" localSheetId="4">#REF!</definedName>
    <definedName name="ohwk4" localSheetId="9">#REF!</definedName>
    <definedName name="ohwk4">#REF!</definedName>
    <definedName name="ohwk5" localSheetId="8">#REF!</definedName>
    <definedName name="ohwk5" localSheetId="6">#REF!</definedName>
    <definedName name="ohwk5" localSheetId="4">#REF!</definedName>
    <definedName name="ohwk5" localSheetId="9">#REF!</definedName>
    <definedName name="ohwk5">#REF!</definedName>
    <definedName name="ok" localSheetId="8">#REF!</definedName>
    <definedName name="ok" localSheetId="6">#REF!</definedName>
    <definedName name="ok" localSheetId="4">#REF!</definedName>
    <definedName name="ok" localSheetId="9">#REF!</definedName>
    <definedName name="ok">#REF!</definedName>
    <definedName name="olist" localSheetId="8">#REF!</definedName>
    <definedName name="olist" localSheetId="6">#REF!</definedName>
    <definedName name="olist" localSheetId="4">#REF!</definedName>
    <definedName name="olist" localSheetId="9">#REF!</definedName>
    <definedName name="olist">#REF!</definedName>
    <definedName name="omaster" localSheetId="8">#REF!</definedName>
    <definedName name="omaster" localSheetId="6">#REF!</definedName>
    <definedName name="omaster" localSheetId="4">#REF!</definedName>
    <definedName name="omaster" localSheetId="9">#REF!</definedName>
    <definedName name="omaster">#REF!</definedName>
    <definedName name="ond">'[110]Delete Revise'!$D$138:$X$156</definedName>
    <definedName name="oo" localSheetId="8">#REF!</definedName>
    <definedName name="oo" localSheetId="6">#REF!</definedName>
    <definedName name="oo" localSheetId="4">#REF!</definedName>
    <definedName name="oo" localSheetId="9">#REF!</definedName>
    <definedName name="oo">#REF!</definedName>
    <definedName name="ooct" localSheetId="8">#REF!</definedName>
    <definedName name="ooct" localSheetId="6">#REF!</definedName>
    <definedName name="ooct" localSheetId="4">#REF!</definedName>
    <definedName name="ooct" localSheetId="9">#REF!</definedName>
    <definedName name="ooct">#REF!</definedName>
    <definedName name="oogle" localSheetId="8">#REF!</definedName>
    <definedName name="oogle" localSheetId="6">#REF!</definedName>
    <definedName name="oogle" localSheetId="4">#REF!</definedName>
    <definedName name="oogle" localSheetId="9">#REF!</definedName>
    <definedName name="oogle">#REF!</definedName>
    <definedName name="oompa" localSheetId="8">#REF!</definedName>
    <definedName name="oompa" localSheetId="6">#REF!</definedName>
    <definedName name="oompa" localSheetId="4">#REF!</definedName>
    <definedName name="oompa" localSheetId="9">#REF!</definedName>
    <definedName name="oompa">#REF!</definedName>
    <definedName name="op.time">[45]Inputs!$B$76:$C$79</definedName>
    <definedName name="Op_Exp_drvrs" localSheetId="8">#REF!</definedName>
    <definedName name="Op_Exp_drvrs" localSheetId="6">#REF!</definedName>
    <definedName name="Op_Exp_drvrs" localSheetId="4">#REF!</definedName>
    <definedName name="Op_Exp_drvrs" localSheetId="9">#REF!</definedName>
    <definedName name="Op_Exp_drvrs">#REF!</definedName>
    <definedName name="Op_Expense" localSheetId="8">#REF!</definedName>
    <definedName name="Op_Expense" localSheetId="6">#REF!</definedName>
    <definedName name="Op_Expense" localSheetId="4">#REF!</definedName>
    <definedName name="Op_Expense" localSheetId="9">#REF!</definedName>
    <definedName name="Op_Expense">#REF!</definedName>
    <definedName name="Op_Sys" localSheetId="3">'[138]Data List'!$E$2:$E$39</definedName>
    <definedName name="Op_Sys" localSheetId="9">'[139]Data List'!$E$2:$E$39</definedName>
    <definedName name="Op_Sys">'[139]Data List'!$E$2:$E$39</definedName>
    <definedName name="OP1__Total_By_Channel" localSheetId="8">#REF!</definedName>
    <definedName name="OP1__Total_By_Channel" localSheetId="6">#REF!</definedName>
    <definedName name="OP1__Total_By_Channel" localSheetId="4">#REF!</definedName>
    <definedName name="OP1__Total_By_Channel" localSheetId="9">#REF!</definedName>
    <definedName name="OP1__Total_By_Channel">#REF!</definedName>
    <definedName name="ORDERED_ADS" localSheetId="8">'[78]Dreams Come True'!#REF!</definedName>
    <definedName name="ORDERED_ADS" localSheetId="3">'[79]Dreams Come True'!#REF!</definedName>
    <definedName name="ORDERED_ADS" localSheetId="6">'[78]Dreams Come True'!#REF!</definedName>
    <definedName name="ORDERED_ADS" localSheetId="4">'[78]Dreams Come True'!#REF!</definedName>
    <definedName name="ORDERED_ADS" localSheetId="9">'[78]Dreams Come True'!#REF!</definedName>
    <definedName name="ORDERED_ADS">'[78]Dreams Come True'!#REF!</definedName>
    <definedName name="ORDERED_SEARCH" localSheetId="8">'[78]Dreams Come True'!#REF!</definedName>
    <definedName name="ORDERED_SEARCH" localSheetId="3">'[79]Dreams Come True'!#REF!</definedName>
    <definedName name="ORDERED_SEARCH" localSheetId="6">'[78]Dreams Come True'!#REF!</definedName>
    <definedName name="ORDERED_SEARCH" localSheetId="4">'[78]Dreams Come True'!#REF!</definedName>
    <definedName name="ORDERED_SEARCH" localSheetId="9">'[78]Dreams Come True'!#REF!</definedName>
    <definedName name="ORDERED_SEARCH">'[78]Dreams Come True'!#REF!</definedName>
    <definedName name="ORDS" localSheetId="3">'[67]1Q ACTIVITY BY NETWORK'!#REF!</definedName>
    <definedName name="ORDS" localSheetId="9">'[66]1Q ACTIVITY BY NETWORK'!#REF!</definedName>
    <definedName name="ORDS">'[66]1Q ACTIVITY BY NETWORK'!#REF!</definedName>
    <definedName name="Organization">[19]Parameters!$O$21:$O$3373</definedName>
    <definedName name="oro" localSheetId="8">#REF!</definedName>
    <definedName name="oro" localSheetId="6">#REF!</definedName>
    <definedName name="oro" localSheetId="4">#REF!</definedName>
    <definedName name="oro" localSheetId="9">#REF!</definedName>
    <definedName name="oro">#REF!</definedName>
    <definedName name="osept" localSheetId="8">#REF!</definedName>
    <definedName name="osept" localSheetId="6">#REF!</definedName>
    <definedName name="osept" localSheetId="4">#REF!</definedName>
    <definedName name="osept" localSheetId="9">#REF!</definedName>
    <definedName name="osept">#REF!</definedName>
    <definedName name="Other_Creative_Information" localSheetId="8">#REF!</definedName>
    <definedName name="Other_Creative_Information" localSheetId="6">#REF!</definedName>
    <definedName name="Other_Creative_Information" localSheetId="4">#REF!</definedName>
    <definedName name="Other_Creative_Information" localSheetId="9">#REF!</definedName>
    <definedName name="Other_Creative_Information">#REF!</definedName>
    <definedName name="other_deprec" localSheetId="8">#REF!</definedName>
    <definedName name="other_deprec" localSheetId="6">#REF!</definedName>
    <definedName name="other_deprec" localSheetId="4">#REF!</definedName>
    <definedName name="other_deprec" localSheetId="9">#REF!</definedName>
    <definedName name="other_deprec">#REF!</definedName>
    <definedName name="Other_expdrv" localSheetId="8">#REF!</definedName>
    <definedName name="Other_expdrv" localSheetId="6">#REF!</definedName>
    <definedName name="Other_expdrv" localSheetId="4">#REF!</definedName>
    <definedName name="Other_expdrv" localSheetId="9">#REF!</definedName>
    <definedName name="Other_expdrv">#REF!</definedName>
    <definedName name="OtherCostMethodPlacementRow" localSheetId="8">#REF!</definedName>
    <definedName name="OtherCostMethodPlacementRow" localSheetId="6">#REF!</definedName>
    <definedName name="OtherCostMethodPlacementRow" localSheetId="4">#REF!</definedName>
    <definedName name="OtherCostMethodPlacementRow" localSheetId="9">#REF!</definedName>
    <definedName name="OtherCostMethodPlacementRow">#REF!</definedName>
    <definedName name="OtherCostMethodRows" localSheetId="8">#REF!</definedName>
    <definedName name="OtherCostMethodRows" localSheetId="6">#REF!</definedName>
    <definedName name="OtherCostMethodRows" localSheetId="4">#REF!</definedName>
    <definedName name="OtherCostMethodRows" localSheetId="9">#REF!</definedName>
    <definedName name="OtherCostMethodRows">#REF!</definedName>
    <definedName name="OtherCostMethodSubTotalRow" localSheetId="8">#REF!</definedName>
    <definedName name="OtherCostMethodSubTotalRow" localSheetId="6">#REF!</definedName>
    <definedName name="OtherCostMethodSubTotalRow" localSheetId="4">#REF!</definedName>
    <definedName name="OtherCostMethodSubTotalRow" localSheetId="9">#REF!</definedName>
    <definedName name="OtherCostMethodSubTotalRow">#REF!</definedName>
    <definedName name="otherpress" localSheetId="8">[59]lists!#REF!</definedName>
    <definedName name="otherpress" localSheetId="6">[59]lists!#REF!</definedName>
    <definedName name="otherpress" localSheetId="4">[59]lists!#REF!</definedName>
    <definedName name="otherpress" localSheetId="9">[59]lists!#REF!</definedName>
    <definedName name="otherpress">[59]lists!#REF!</definedName>
    <definedName name="OutClause" localSheetId="8">#REF!</definedName>
    <definedName name="OutClause" localSheetId="6">#REF!</definedName>
    <definedName name="OutClause" localSheetId="4">#REF!</definedName>
    <definedName name="OutClause" localSheetId="9">#REF!</definedName>
    <definedName name="OutClause">#REF!</definedName>
    <definedName name="outclearing">[45]Inputs!$F$81:$G$82</definedName>
    <definedName name="outdoor" localSheetId="8">[59]lists!#REF!</definedName>
    <definedName name="outdoor" localSheetId="6">[59]lists!#REF!</definedName>
    <definedName name="outdoor" localSheetId="4">[59]lists!#REF!</definedName>
    <definedName name="outdoor" localSheetId="9">[59]lists!#REF!</definedName>
    <definedName name="outdoor">[59]lists!#REF!</definedName>
    <definedName name="outdoorplacement" localSheetId="8">[59]lists!#REF!</definedName>
    <definedName name="outdoorplacement" localSheetId="6">[59]lists!#REF!</definedName>
    <definedName name="outdoorplacement" localSheetId="4">[59]lists!#REF!</definedName>
    <definedName name="outdoorplacement" localSheetId="9">[59]lists!#REF!</definedName>
    <definedName name="outdoorplacement">[59]lists!#REF!</definedName>
    <definedName name="OutsideContractor" localSheetId="8">#REF!</definedName>
    <definedName name="OutsideContractor" localSheetId="6">#REF!</definedName>
    <definedName name="OutsideContractor" localSheetId="4">#REF!</definedName>
    <definedName name="OutsideContractor" localSheetId="9">#REF!</definedName>
    <definedName name="OutsideContractor">#REF!</definedName>
    <definedName name="over" localSheetId="8">#REF!</definedName>
    <definedName name="over" localSheetId="6">#REF!</definedName>
    <definedName name="over" localSheetId="4">#REF!</definedName>
    <definedName name="over" localSheetId="9">#REF!</definedName>
    <definedName name="over">#REF!</definedName>
    <definedName name="over1" localSheetId="8">#REF!</definedName>
    <definedName name="over1" localSheetId="6">#REF!</definedName>
    <definedName name="over1" localSheetId="4">#REF!</definedName>
    <definedName name="over1" localSheetId="9">#REF!</definedName>
    <definedName name="over1">#REF!</definedName>
    <definedName name="over2" localSheetId="8">#REF!</definedName>
    <definedName name="over2" localSheetId="6">#REF!</definedName>
    <definedName name="over2" localSheetId="4">#REF!</definedName>
    <definedName name="over2" localSheetId="9">#REF!</definedName>
    <definedName name="over2">#REF!</definedName>
    <definedName name="overbi" localSheetId="8">#REF!</definedName>
    <definedName name="overbi" localSheetId="6">#REF!</definedName>
    <definedName name="overbi" localSheetId="4">#REF!</definedName>
    <definedName name="overbi" localSheetId="9">#REF!</definedName>
    <definedName name="overbi">#REF!</definedName>
    <definedName name="overc" localSheetId="8">#REF!</definedName>
    <definedName name="overc" localSheetId="6">#REF!</definedName>
    <definedName name="overc" localSheetId="4">#REF!</definedName>
    <definedName name="overc" localSheetId="9">#REF!</definedName>
    <definedName name="overc">#REF!</definedName>
    <definedName name="overcum" localSheetId="8">#REF!</definedName>
    <definedName name="overcum" localSheetId="6">#REF!</definedName>
    <definedName name="overcum" localSheetId="4">#REF!</definedName>
    <definedName name="overcum" localSheetId="9">#REF!</definedName>
    <definedName name="overcum">#REF!</definedName>
    <definedName name="overcume">[140]overcume!$I$3:$L$1046</definedName>
    <definedName name="overdelete" localSheetId="8">#REF!</definedName>
    <definedName name="overdelete" localSheetId="6">#REF!</definedName>
    <definedName name="overdelete" localSheetId="4">#REF!</definedName>
    <definedName name="overdelete" localSheetId="9">#REF!</definedName>
    <definedName name="overdelete">#REF!</definedName>
    <definedName name="overdelete2" localSheetId="8">#REF!</definedName>
    <definedName name="overdelete2" localSheetId="6">#REF!</definedName>
    <definedName name="overdelete2" localSheetId="4">#REF!</definedName>
    <definedName name="overdelete2" localSheetId="9">#REF!</definedName>
    <definedName name="overdelete2">#REF!</definedName>
    <definedName name="overf" localSheetId="8">#REF!</definedName>
    <definedName name="overf" localSheetId="6">#REF!</definedName>
    <definedName name="overf" localSheetId="4">#REF!</definedName>
    <definedName name="overf" localSheetId="9">#REF!</definedName>
    <definedName name="overf">#REF!</definedName>
    <definedName name="overh" localSheetId="8">#REF!</definedName>
    <definedName name="overh" localSheetId="6">#REF!</definedName>
    <definedName name="overh" localSheetId="4">#REF!</definedName>
    <definedName name="overh" localSheetId="9">#REF!</definedName>
    <definedName name="overh">#REF!</definedName>
    <definedName name="overhorcum" localSheetId="8">#REF!</definedName>
    <definedName name="overhorcum" localSheetId="6">#REF!</definedName>
    <definedName name="overhorcum" localSheetId="4">#REF!</definedName>
    <definedName name="overhorcum" localSheetId="9">#REF!</definedName>
    <definedName name="overhorcum">#REF!</definedName>
    <definedName name="overmaster" localSheetId="8">#REF!</definedName>
    <definedName name="overmaster" localSheetId="6">#REF!</definedName>
    <definedName name="overmaster" localSheetId="4">#REF!</definedName>
    <definedName name="overmaster" localSheetId="9">#REF!</definedName>
    <definedName name="overmaster">#REF!</definedName>
    <definedName name="overnov" localSheetId="8">#REF!</definedName>
    <definedName name="overnov" localSheetId="6">#REF!</definedName>
    <definedName name="overnov" localSheetId="4">#REF!</definedName>
    <definedName name="overnov" localSheetId="9">#REF!</definedName>
    <definedName name="overnov">#REF!</definedName>
    <definedName name="overtre" localSheetId="8">#REF!</definedName>
    <definedName name="overtre" localSheetId="6">#REF!</definedName>
    <definedName name="overtre" localSheetId="4">#REF!</definedName>
    <definedName name="overtre" localSheetId="9">#REF!</definedName>
    <definedName name="overtre">#REF!</definedName>
    <definedName name="overture" localSheetId="8">#REF!</definedName>
    <definedName name="overture" localSheetId="6">#REF!</definedName>
    <definedName name="overture" localSheetId="4">#REF!</definedName>
    <definedName name="overture" localSheetId="9">#REF!</definedName>
    <definedName name="overture">#REF!</definedName>
    <definedName name="Overture1" localSheetId="8">#REF!</definedName>
    <definedName name="Overture1" localSheetId="6">#REF!</definedName>
    <definedName name="Overture1" localSheetId="4">#REF!</definedName>
    <definedName name="Overture1" localSheetId="9">#REF!</definedName>
    <definedName name="Overture1">#REF!</definedName>
    <definedName name="overturecat" localSheetId="8">#REF!</definedName>
    <definedName name="overturecat" localSheetId="6">#REF!</definedName>
    <definedName name="overturecat" localSheetId="4">#REF!</definedName>
    <definedName name="overturecat" localSheetId="9">#REF!</definedName>
    <definedName name="overturecat">#REF!</definedName>
    <definedName name="overturef" localSheetId="8">#REF!</definedName>
    <definedName name="overturef" localSheetId="6">#REF!</definedName>
    <definedName name="overturef" localSheetId="4">#REF!</definedName>
    <definedName name="overturef" localSheetId="9">#REF!</definedName>
    <definedName name="overturef">#REF!</definedName>
    <definedName name="overtureh" localSheetId="8">#REF!</definedName>
    <definedName name="overtureh" localSheetId="6">#REF!</definedName>
    <definedName name="overtureh" localSheetId="4">#REF!</definedName>
    <definedName name="overtureh" localSheetId="9">#REF!</definedName>
    <definedName name="overtureh">#REF!</definedName>
    <definedName name="owl" localSheetId="8">#REF!</definedName>
    <definedName name="owl" localSheetId="6">#REF!</definedName>
    <definedName name="owl" localSheetId="4">#REF!</definedName>
    <definedName name="owl" localSheetId="9">#REF!</definedName>
    <definedName name="owl">#REF!</definedName>
    <definedName name="p" localSheetId="8">#REF!</definedName>
    <definedName name="p" localSheetId="6">#REF!</definedName>
    <definedName name="p" localSheetId="4">#REF!</definedName>
    <definedName name="p" localSheetId="9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8">#REF!</definedName>
    <definedName name="Package" localSheetId="6">#REF!</definedName>
    <definedName name="Package" localSheetId="4">#REF!</definedName>
    <definedName name="Package" localSheetId="9">#REF!</definedName>
    <definedName name="Package">#REF!</definedName>
    <definedName name="Package_Name" localSheetId="8">#REF!</definedName>
    <definedName name="Package_Name" localSheetId="6">#REF!</definedName>
    <definedName name="Package_Name" localSheetId="4">#REF!</definedName>
    <definedName name="Package_Name" localSheetId="9">#REF!</definedName>
    <definedName name="Package_Name">#REF!</definedName>
    <definedName name="packagecode">[59]lists!$Z$3:$Z$35</definedName>
    <definedName name="Page_Placement" localSheetId="8">#REF!</definedName>
    <definedName name="Page_Placement" localSheetId="6">#REF!</definedName>
    <definedName name="Page_Placement" localSheetId="4">#REF!</definedName>
    <definedName name="Page_Placement" localSheetId="9">#REF!</definedName>
    <definedName name="Page_Placement">#REF!</definedName>
    <definedName name="Page_Placmenet" localSheetId="8">#REF!</definedName>
    <definedName name="Page_Placmenet" localSheetId="6">#REF!</definedName>
    <definedName name="Page_Placmenet" localSheetId="4">#REF!</definedName>
    <definedName name="Page_Placmenet" localSheetId="9">#REF!</definedName>
    <definedName name="Page_Placmenet">#REF!</definedName>
    <definedName name="Page_Placment" localSheetId="8">#REF!</definedName>
    <definedName name="Page_Placment" localSheetId="6">#REF!</definedName>
    <definedName name="Page_Placment" localSheetId="4">#REF!</definedName>
    <definedName name="Page_Placment" localSheetId="9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8">#REF!</definedName>
    <definedName name="painintheass" localSheetId="6">#REF!</definedName>
    <definedName name="painintheass" localSheetId="4">#REF!</definedName>
    <definedName name="painintheass" localSheetId="9">#REF!</definedName>
    <definedName name="painintheass">#REF!</definedName>
    <definedName name="PANTENE" localSheetId="8">#REF!</definedName>
    <definedName name="PANTENE" localSheetId="6">#REF!</definedName>
    <definedName name="PANTENE" localSheetId="4">#REF!</definedName>
    <definedName name="PANTENE" localSheetId="9">#REF!</definedName>
    <definedName name="PANTENE">#REF!</definedName>
    <definedName name="pap_inc">1.04</definedName>
    <definedName name="Partners_Meeting" localSheetId="8">#REF!</definedName>
    <definedName name="Partners_Meeting" localSheetId="6">#REF!</definedName>
    <definedName name="Partners_Meeting" localSheetId="4">#REF!</definedName>
    <definedName name="Partners_Meeting" localSheetId="9">#REF!</definedName>
    <definedName name="Partners_Meeting">#REF!</definedName>
    <definedName name="PayrollTax" localSheetId="8">#REF!</definedName>
    <definedName name="PayrollTax" localSheetId="6">#REF!</definedName>
    <definedName name="PayrollTax" localSheetId="4">#REF!</definedName>
    <definedName name="PayrollTax" localSheetId="9">#REF!</definedName>
    <definedName name="PayrollTax">#REF!</definedName>
    <definedName name="PDOTZERO.1" localSheetId="8">#REF!</definedName>
    <definedName name="PDOTZERO.1" localSheetId="6">#REF!</definedName>
    <definedName name="PDOTZERO.1" localSheetId="4">#REF!</definedName>
    <definedName name="PDOTZERO.1" localSheetId="9">#REF!</definedName>
    <definedName name="PDOTZERO.1">#REF!</definedName>
    <definedName name="PDOTZERO1" localSheetId="8">#REF!</definedName>
    <definedName name="PDOTZERO1" localSheetId="6">#REF!</definedName>
    <definedName name="PDOTZERO1" localSheetId="4">#REF!</definedName>
    <definedName name="PDOTZERO1" localSheetId="9">#REF!</definedName>
    <definedName name="PDOTZERO1">#REF!</definedName>
    <definedName name="PDOTZERO2" localSheetId="8">#REF!</definedName>
    <definedName name="PDOTZERO2" localSheetId="6">#REF!</definedName>
    <definedName name="PDOTZERO2" localSheetId="4">#REF!</definedName>
    <definedName name="PDOTZERO2" localSheetId="9">#REF!</definedName>
    <definedName name="PDOTZERO2">#REF!</definedName>
    <definedName name="PED" localSheetId="8">#REF!</definedName>
    <definedName name="PED" localSheetId="6">#REF!</definedName>
    <definedName name="PED" localSheetId="4">#REF!</definedName>
    <definedName name="PED" localSheetId="9">#REF!</definedName>
    <definedName name="PED">#REF!</definedName>
    <definedName name="pedo" localSheetId="8">#REF!</definedName>
    <definedName name="pedo" localSheetId="6">#REF!</definedName>
    <definedName name="pedo" localSheetId="4">#REF!</definedName>
    <definedName name="pedo" localSheetId="9">#REF!</definedName>
    <definedName name="pedo">#REF!</definedName>
    <definedName name="penetration.adjustment" localSheetId="8">'[56]Mercer Subs'!#REF!</definedName>
    <definedName name="penetration.adjustment" localSheetId="6">'[56]Mercer Subs'!#REF!</definedName>
    <definedName name="penetration.adjustment" localSheetId="4">'[56]Mercer Subs'!#REF!</definedName>
    <definedName name="penetration.adjustment" localSheetId="9">'[56]Mercer Subs'!#REF!</definedName>
    <definedName name="penetration.adjustment">'[56]Mercer Subs'!#REF!</definedName>
    <definedName name="PERYR">'[94]Loan Data'!$I$18</definedName>
    <definedName name="PG.SIZE" localSheetId="8">#REF!</definedName>
    <definedName name="PG.SIZE" localSheetId="6">#REF!</definedName>
    <definedName name="PG.SIZE" localSheetId="4">#REF!</definedName>
    <definedName name="PG.SIZE" localSheetId="9">#REF!</definedName>
    <definedName name="PG.SIZE">#REF!</definedName>
    <definedName name="Phillieco.toggle" localSheetId="3">'[141]Inputs &amp; Rev-Exp.'!$A$12</definedName>
    <definedName name="Phillieco.toggle" localSheetId="9">'[142]Inputs &amp; Rev-Exp.'!$A$12</definedName>
    <definedName name="Phillieco.toggle">'[142]Inputs &amp; Rev-Exp.'!$A$12</definedName>
    <definedName name="pippo" localSheetId="8">#REF!</definedName>
    <definedName name="pippo" localSheetId="6">#REF!</definedName>
    <definedName name="pippo" localSheetId="4">#REF!</definedName>
    <definedName name="pippo" localSheetId="9">#REF!</definedName>
    <definedName name="pippo">#REF!</definedName>
    <definedName name="PivotData" localSheetId="8">OFFSET(#REF!,0,0,COUNTA(#REF!),COUNTA(#REF!))</definedName>
    <definedName name="PivotData" localSheetId="6">OFFSET(#REF!,0,0,COUNTA(#REF!),COUNTA(#REF!))</definedName>
    <definedName name="PivotData" localSheetId="4">OFFSET(#REF!,0,0,COUNTA(#REF!),COUNTA(#REF!))</definedName>
    <definedName name="PivotData" localSheetId="9">OFFSET(#REF!,0,0,COUNTA(#REF!),COUNTA(#REF!))</definedName>
    <definedName name="PivotData">OFFSET(#REF!,0,0,COUNTA(#REF!),COUNTA(#REF!))</definedName>
    <definedName name="Placement_GUID" localSheetId="8">#REF!</definedName>
    <definedName name="Placement_GUID" localSheetId="6">#REF!</definedName>
    <definedName name="Placement_GUID" localSheetId="4">#REF!</definedName>
    <definedName name="Placement_GUID" localSheetId="9">#REF!</definedName>
    <definedName name="Placement_GUID">#REF!</definedName>
    <definedName name="Placement_Height" localSheetId="8">#REF!</definedName>
    <definedName name="Placement_Height" localSheetId="6">#REF!</definedName>
    <definedName name="Placement_Height" localSheetId="4">#REF!</definedName>
    <definedName name="Placement_Height" localSheetId="9">#REF!</definedName>
    <definedName name="Placement_Height">#REF!</definedName>
    <definedName name="Placement_Media_Code" localSheetId="8">#REF!</definedName>
    <definedName name="Placement_Media_Code" localSheetId="6">#REF!</definedName>
    <definedName name="Placement_Media_Code" localSheetId="4">#REF!</definedName>
    <definedName name="Placement_Media_Code" localSheetId="9">#REF!</definedName>
    <definedName name="Placement_Media_Code">#REF!</definedName>
    <definedName name="Placement_Media_Code_Enabled" localSheetId="8">#REF!</definedName>
    <definedName name="Placement_Media_Code_Enabled" localSheetId="6">#REF!</definedName>
    <definedName name="Placement_Media_Code_Enabled" localSheetId="4">#REF!</definedName>
    <definedName name="Placement_Media_Code_Enabled" localSheetId="9">#REF!</definedName>
    <definedName name="Placement_Media_Code_Enabled">#REF!</definedName>
    <definedName name="Placement_Name" localSheetId="8">#REF!</definedName>
    <definedName name="Placement_Name" localSheetId="6">#REF!</definedName>
    <definedName name="Placement_Name" localSheetId="4">#REF!</definedName>
    <definedName name="Placement_Name" localSheetId="9">#REF!</definedName>
    <definedName name="Placement_Name">#REF!</definedName>
    <definedName name="Placement_Type" localSheetId="3">[26]Dropdown_Lists!$C$3:$C$7</definedName>
    <definedName name="Placement_Type" localSheetId="9">[27]Dropdown_Lists!$C$3:$C$7</definedName>
    <definedName name="Placement_Type">[27]Dropdown_Lists!$C$3:$C$7</definedName>
    <definedName name="Placement_Width" localSheetId="8">#REF!</definedName>
    <definedName name="Placement_Width" localSheetId="6">#REF!</definedName>
    <definedName name="Placement_Width" localSheetId="4">#REF!</definedName>
    <definedName name="Placement_Width" localSheetId="9">#REF!</definedName>
    <definedName name="Placement_Width">#REF!</definedName>
    <definedName name="placementdesc">[59]lists!$AS$2:$AS$14</definedName>
    <definedName name="PlacementName" localSheetId="8">#REF!</definedName>
    <definedName name="PlacementName" localSheetId="6">#REF!</definedName>
    <definedName name="PlacementName" localSheetId="4">#REF!</definedName>
    <definedName name="PlacementName" localSheetId="9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8">#REF!</definedName>
    <definedName name="PlacementSubcategoryName" localSheetId="6">#REF!</definedName>
    <definedName name="PlacementSubcategoryName" localSheetId="4">#REF!</definedName>
    <definedName name="PlacementSubcategoryName" localSheetId="9">#REF!</definedName>
    <definedName name="PlacementSubcategoryName">#REF!</definedName>
    <definedName name="PlacementType">OFFSET([143]DropDowns!$C$4,0,0,COUNTA([143]DropDowns!$C$1:$C$65536)-1,1)</definedName>
    <definedName name="PlacementTypeName" localSheetId="8">#REF!</definedName>
    <definedName name="PlacementTypeName" localSheetId="6">#REF!</definedName>
    <definedName name="PlacementTypeName" localSheetId="4">#REF!</definedName>
    <definedName name="PlacementTypeName" localSheetId="9">#REF!</definedName>
    <definedName name="PlacementTypeName">#REF!</definedName>
    <definedName name="PlacementURL" localSheetId="8">#REF!</definedName>
    <definedName name="PlacementURL" localSheetId="6">#REF!</definedName>
    <definedName name="PlacementURL" localSheetId="4">#REF!</definedName>
    <definedName name="PlacementURL" localSheetId="9">#REF!</definedName>
    <definedName name="PlacementURL">#REF!</definedName>
    <definedName name="PLAN_BRANDFX" localSheetId="8">#REF!</definedName>
    <definedName name="PLAN_BRANDFX" localSheetId="6">#REF!</definedName>
    <definedName name="PLAN_BRANDFX" localSheetId="4">#REF!</definedName>
    <definedName name="PLAN_BRANDFX" localSheetId="9">#REF!</definedName>
    <definedName name="PLAN_BRANDFX">#REF!</definedName>
    <definedName name="PlanningCycle" localSheetId="3">[112]wksPreferences!$B$20</definedName>
    <definedName name="PlanningCycle" localSheetId="9">[113]wksPreferences!$B$20</definedName>
    <definedName name="PlanningCycle">[113]wksPreferences!$B$20</definedName>
    <definedName name="PlanTopic1" localSheetId="8">#REF!</definedName>
    <definedName name="PlanTopic1" localSheetId="6">#REF!</definedName>
    <definedName name="PlanTopic1" localSheetId="4">#REF!</definedName>
    <definedName name="PlanTopic1" localSheetId="9">#REF!</definedName>
    <definedName name="PlanTopic1">#REF!</definedName>
    <definedName name="PlanTopic2" localSheetId="8">#REF!</definedName>
    <definedName name="PlanTopic2" localSheetId="6">#REF!</definedName>
    <definedName name="PlanTopic2" localSheetId="4">#REF!</definedName>
    <definedName name="PlanTopic2" localSheetId="9">#REF!</definedName>
    <definedName name="PlanTopic2">#REF!</definedName>
    <definedName name="pllll" localSheetId="8">'[1]00 LTD 1Q'!#REF!</definedName>
    <definedName name="pllll" localSheetId="6">'[1]00 LTD 1Q'!#REF!</definedName>
    <definedName name="pllll" localSheetId="4">'[1]00 LTD 1Q'!#REF!</definedName>
    <definedName name="pllll" localSheetId="9">'[1]00 LTD 1Q'!#REF!</definedName>
    <definedName name="pllll">'[1]00 LTD 1Q'!#REF!</definedName>
    <definedName name="PM_DATA" localSheetId="8">#REF!</definedName>
    <definedName name="PM_DATA" localSheetId="6">#REF!</definedName>
    <definedName name="PM_DATA" localSheetId="4">#REF!</definedName>
    <definedName name="PM_DATA" localSheetId="9">#REF!</definedName>
    <definedName name="PM_DATA">#REF!</definedName>
    <definedName name="poo" localSheetId="8">#REF!</definedName>
    <definedName name="poo" localSheetId="6">#REF!</definedName>
    <definedName name="poo" localSheetId="4">#REF!</definedName>
    <definedName name="poo" localSheetId="9">#REF!</definedName>
    <definedName name="poo">#REF!</definedName>
    <definedName name="POS" localSheetId="3">IF('[144]Combined Model'!$B$222=0,0,1)</definedName>
    <definedName name="POS" localSheetId="9">IF('[145]Combined Model'!$B$222=0,0,1)</definedName>
    <definedName name="POS">IF('[145]Combined Model'!$B$222=0,0,1)</definedName>
    <definedName name="Position" localSheetId="3">'[70]Buy Type'!$A$1:$A$3</definedName>
    <definedName name="Position" localSheetId="9">'[71]Buy Type'!$A$1:$A$3</definedName>
    <definedName name="Position">'[71]Buy Type'!$A$1:$A$3</definedName>
    <definedName name="Post" localSheetId="8">INDEX(#REF!,MATCH('[49]Everyday Feature Phones 24 Dec'!#REF!,#REF!,0))</definedName>
    <definedName name="Post" localSheetId="3">INDEX(#REF!,MATCH('[50]Everyday Feature Phones 24 Dec'!#REF!,#REF!,0))</definedName>
    <definedName name="Post" localSheetId="6">INDEX(#REF!,MATCH('[49]Everyday Feature Phones 24 Dec'!#REF!,#REF!,0))</definedName>
    <definedName name="Post" localSheetId="4">INDEX(#REF!,MATCH('[49]Everyday Feature Phones 24 Dec'!#REF!,#REF!,0))</definedName>
    <definedName name="Post" localSheetId="9">INDEX(#REF!,MATCH('[49]Everyday Feature Phones 24 Dec'!#REF!,#REF!,0))</definedName>
    <definedName name="Post">INDEX(#REF!,MATCH('[49]Everyday Feature Phones 24 Dec'!#REF!,#REF!,0))</definedName>
    <definedName name="pp" localSheetId="8">#REF!</definedName>
    <definedName name="pp" localSheetId="6">#REF!</definedName>
    <definedName name="pp" localSheetId="4">#REF!</definedName>
    <definedName name="pp" localSheetId="9">#REF!</definedName>
    <definedName name="pp">#REF!</definedName>
    <definedName name="PPAs" localSheetId="8">#REF!</definedName>
    <definedName name="PPAs" localSheetId="6">#REF!</definedName>
    <definedName name="PPAs" localSheetId="4">#REF!</definedName>
    <definedName name="PPAs" localSheetId="9">#REF!</definedName>
    <definedName name="PPAs">#REF!</definedName>
    <definedName name="price_chart" localSheetId="8">#REF!</definedName>
    <definedName name="price_chart" localSheetId="6">#REF!</definedName>
    <definedName name="price_chart" localSheetId="4">#REF!</definedName>
    <definedName name="price_chart" localSheetId="9">#REF!</definedName>
    <definedName name="price_chart">#REF!</definedName>
    <definedName name="Price_Pie" localSheetId="8">#REF!</definedName>
    <definedName name="Price_Pie" localSheetId="6">#REF!</definedName>
    <definedName name="Price_Pie" localSheetId="4">#REF!</definedName>
    <definedName name="Price_Pie" localSheetId="9">#REF!</definedName>
    <definedName name="Price_Pie">#REF!</definedName>
    <definedName name="Pricing_Summary" localSheetId="8">#REF!</definedName>
    <definedName name="Pricing_Summary" localSheetId="6">#REF!</definedName>
    <definedName name="Pricing_Summary" localSheetId="4">#REF!</definedName>
    <definedName name="Pricing_Summary" localSheetId="9">#REF!</definedName>
    <definedName name="Pricing_Summary">#REF!</definedName>
    <definedName name="Principal" localSheetId="8">#REF!</definedName>
    <definedName name="Principal" localSheetId="6">#REF!</definedName>
    <definedName name="Principal" localSheetId="4">#REF!</definedName>
    <definedName name="Principal" localSheetId="9">#REF!</definedName>
    <definedName name="Principal">#REF!</definedName>
    <definedName name="PRINT">#N/A</definedName>
    <definedName name="PRINT.SUMMARY" localSheetId="8">'[134]Cap-Depr-Sales Tax'!#REF!</definedName>
    <definedName name="PRINT.SUMMARY" localSheetId="3">'[134]Cap-Depr-Sales Tax'!#REF!</definedName>
    <definedName name="PRINT.SUMMARY" localSheetId="6">'[134]Cap-Depr-Sales Tax'!#REF!</definedName>
    <definedName name="PRINT.SUMMARY" localSheetId="4">'[134]Cap-Depr-Sales Tax'!#REF!</definedName>
    <definedName name="PRINT.SUMMARY" localSheetId="9">'[134]Cap-Depr-Sales Tax'!#REF!</definedName>
    <definedName name="PRINT.SUMMARY">'[134]Cap-Depr-Sales Tax'!#REF!</definedName>
    <definedName name="Print_1999" localSheetId="8">'[146]3Q01 Unadjusted Fcst'!#REF!</definedName>
    <definedName name="Print_1999" localSheetId="6">'[146]3Q01 Unadjusted Fcst'!#REF!</definedName>
    <definedName name="Print_1999" localSheetId="4">'[146]3Q01 Unadjusted Fcst'!#REF!</definedName>
    <definedName name="Print_1999" localSheetId="9">'[146]3Q01 Unadjusted Fcst'!#REF!</definedName>
    <definedName name="Print_1999">'[146]3Q01 Unadjusted Fcst'!#REF!</definedName>
    <definedName name="Print_2000" localSheetId="8">'[146]3Q01 Unadjusted Fcst'!#REF!</definedName>
    <definedName name="Print_2000" localSheetId="6">'[146]3Q01 Unadjusted Fcst'!#REF!</definedName>
    <definedName name="Print_2000" localSheetId="4">'[146]3Q01 Unadjusted Fcst'!#REF!</definedName>
    <definedName name="Print_2000" localSheetId="9">'[146]3Q01 Unadjusted Fcst'!#REF!</definedName>
    <definedName name="Print_2000">'[146]3Q01 Unadjusted Fcst'!#REF!</definedName>
    <definedName name="Print_2001" localSheetId="8">'[146]3Q01 Unadjusted Fcst'!#REF!</definedName>
    <definedName name="Print_2001" localSheetId="6">'[146]3Q01 Unadjusted Fcst'!#REF!</definedName>
    <definedName name="Print_2001" localSheetId="4">'[146]3Q01 Unadjusted Fcst'!#REF!</definedName>
    <definedName name="Print_2001" localSheetId="9">'[146]3Q01 Unadjusted Fcst'!#REF!</definedName>
    <definedName name="Print_2001">'[146]3Q01 Unadjusted Fcst'!#REF!</definedName>
    <definedName name="_xlnm.Print_Area">#N/A</definedName>
    <definedName name="Print_Area_MI" localSheetId="8">#REF!</definedName>
    <definedName name="Print_Area_MI" localSheetId="6">#REF!</definedName>
    <definedName name="Print_Area_MI" localSheetId="4">#REF!</definedName>
    <definedName name="Print_Area_MI" localSheetId="9">#REF!</definedName>
    <definedName name="Print_Area_MI">#REF!</definedName>
    <definedName name="_xlnm.Print_Titles" localSheetId="8">#REF!</definedName>
    <definedName name="_xlnm.Print_Titles" localSheetId="6">#REF!</definedName>
    <definedName name="_xlnm.Print_Titles" localSheetId="4">#REF!</definedName>
    <definedName name="_xlnm.Print_Titles" localSheetId="9">#REF!</definedName>
    <definedName name="_xlnm.Print_Titles">#REF!</definedName>
    <definedName name="Print_Titles_MI" localSheetId="8">#REF!</definedName>
    <definedName name="Print_Titles_MI" localSheetId="6">#REF!</definedName>
    <definedName name="Print_Titles_MI" localSheetId="4">#REF!</definedName>
    <definedName name="Print_Titles_MI" localSheetId="9">#REF!</definedName>
    <definedName name="Print_Titles_MI">#REF!</definedName>
    <definedName name="Print1" localSheetId="8">#REF!</definedName>
    <definedName name="Print1" localSheetId="6">#REF!</definedName>
    <definedName name="Print1" localSheetId="4">#REF!</definedName>
    <definedName name="Print1" localSheetId="9">#REF!</definedName>
    <definedName name="Print1">#REF!</definedName>
    <definedName name="Print2" localSheetId="8">#REF!</definedName>
    <definedName name="Print2" localSheetId="6">#REF!</definedName>
    <definedName name="Print2" localSheetId="4">#REF!</definedName>
    <definedName name="Print2" localSheetId="9">#REF!</definedName>
    <definedName name="Print2">#REF!</definedName>
    <definedName name="PrintCPM" localSheetId="8">#REF!</definedName>
    <definedName name="PrintCPM" localSheetId="6">#REF!</definedName>
    <definedName name="PrintCPM" localSheetId="4">#REF!</definedName>
    <definedName name="PrintCPM" localSheetId="9">#REF!</definedName>
    <definedName name="PrintCPM">#REF!</definedName>
    <definedName name="PRINTDISCOUNT" localSheetId="8">#REF!</definedName>
    <definedName name="PRINTDISCOUNT" localSheetId="6">#REF!</definedName>
    <definedName name="PRINTDISCOUNT" localSheetId="4">#REF!</definedName>
    <definedName name="PRINTDISCOUNT" localSheetId="9">#REF!</definedName>
    <definedName name="PRINTDISCOUNT">#REF!</definedName>
    <definedName name="prnyc" localSheetId="8">#REF!</definedName>
    <definedName name="prnyc" localSheetId="6">#REF!</definedName>
    <definedName name="prnyc" localSheetId="4">#REF!</definedName>
    <definedName name="prnyc" localSheetId="9">#REF!</definedName>
    <definedName name="prnyc">#REF!</definedName>
    <definedName name="prod_factors" localSheetId="8">#REF!</definedName>
    <definedName name="prod_factors" localSheetId="6">#REF!</definedName>
    <definedName name="prod_factors" localSheetId="4">#REF!</definedName>
    <definedName name="prod_factors" localSheetId="9">#REF!</definedName>
    <definedName name="prod_factors">#REF!</definedName>
    <definedName name="ProdDescript" localSheetId="8">#REF!</definedName>
    <definedName name="ProdDescript" localSheetId="6">#REF!</definedName>
    <definedName name="ProdDescript" localSheetId="4">#REF!</definedName>
    <definedName name="ProdDescript" localSheetId="9">#REF!</definedName>
    <definedName name="ProdDescript">#REF!</definedName>
    <definedName name="product">[59]lists!$C$3:$C$29</definedName>
    <definedName name="Product_Sub_Account" localSheetId="8">#REF!</definedName>
    <definedName name="Product_Sub_Account" localSheetId="6">#REF!</definedName>
    <definedName name="Product_Sub_Account" localSheetId="4">#REF!</definedName>
    <definedName name="Product_Sub_Account" localSheetId="9">#REF!</definedName>
    <definedName name="Product_Sub_Account">#REF!</definedName>
    <definedName name="Production_Email" localSheetId="8">#REF!</definedName>
    <definedName name="Production_Email" localSheetId="6">#REF!</definedName>
    <definedName name="Production_Email" localSheetId="4">#REF!</definedName>
    <definedName name="Production_Email" localSheetId="9">#REF!</definedName>
    <definedName name="Production_Email">#REF!</definedName>
    <definedName name="Production_Items_2" localSheetId="3">[147]Data!$AC$5:$AC$85</definedName>
    <definedName name="Production_Items_2" localSheetId="9">[148]Data!$AC$5:$AC$85</definedName>
    <definedName name="Production_Items_2">[148]Data!$AC$5:$AC$85</definedName>
    <definedName name="Production_Name" localSheetId="8">#REF!</definedName>
    <definedName name="Production_Name" localSheetId="6">#REF!</definedName>
    <definedName name="Production_Name" localSheetId="4">#REF!</definedName>
    <definedName name="Production_Name" localSheetId="9">#REF!</definedName>
    <definedName name="Production_Name">#REF!</definedName>
    <definedName name="products">[59]lists!$C:$C</definedName>
    <definedName name="ProductType" localSheetId="3">'[33]Data Validation'!$K$2:$K$16</definedName>
    <definedName name="ProductType" localSheetId="9">'[34]Data Validation'!$K$2:$K$16</definedName>
    <definedName name="ProductType">'[34]Data Validation'!$K$2:$K$16</definedName>
    <definedName name="ProductTypeCodeLookup" localSheetId="3">'[33]Data Validation'!$K$2:$L$16</definedName>
    <definedName name="ProductTypeCodeLookup" localSheetId="9">'[34]Data Validation'!$K$2:$L$16</definedName>
    <definedName name="ProductTypeCodeLookup">'[34]Data Validation'!$K$2:$L$16</definedName>
    <definedName name="Prog_Lang" localSheetId="3">'[149]Data List'!$B$2:$B$92</definedName>
    <definedName name="Prog_Lang" localSheetId="9">'[150]Data List'!$B$2:$B$92</definedName>
    <definedName name="Prog_Lang">'[150]Data List'!$B$2:$B$92</definedName>
    <definedName name="proj1_5a" localSheetId="8">#REF!</definedName>
    <definedName name="proj1_5a" localSheetId="6">#REF!</definedName>
    <definedName name="proj1_5a" localSheetId="4">#REF!</definedName>
    <definedName name="proj1_5a" localSheetId="9">#REF!</definedName>
    <definedName name="proj1_5a">#REF!</definedName>
    <definedName name="proj1_5b" localSheetId="8">#REF!</definedName>
    <definedName name="proj1_5b" localSheetId="6">#REF!</definedName>
    <definedName name="proj1_5b" localSheetId="4">#REF!</definedName>
    <definedName name="proj1_5b" localSheetId="9">#REF!</definedName>
    <definedName name="proj1_5b">#REF!</definedName>
    <definedName name="proj1_5c" localSheetId="8">#REF!</definedName>
    <definedName name="proj1_5c" localSheetId="6">#REF!</definedName>
    <definedName name="proj1_5c" localSheetId="4">#REF!</definedName>
    <definedName name="proj1_5c" localSheetId="9">#REF!</definedName>
    <definedName name="proj1_5c">#REF!</definedName>
    <definedName name="Property_Tax_Table" localSheetId="8">#REF!</definedName>
    <definedName name="Property_Tax_Table" localSheetId="6">#REF!</definedName>
    <definedName name="Property_Tax_Table" localSheetId="4">#REF!</definedName>
    <definedName name="Property_Tax_Table" localSheetId="9">#REF!</definedName>
    <definedName name="Property_Tax_Table">#REF!</definedName>
    <definedName name="PropertyTax" localSheetId="8">#REF!</definedName>
    <definedName name="PropertyTax" localSheetId="6">#REF!</definedName>
    <definedName name="PropertyTax" localSheetId="4">#REF!</definedName>
    <definedName name="PropertyTax" localSheetId="9">#REF!</definedName>
    <definedName name="PropertyTax">#REF!</definedName>
    <definedName name="Protocols" localSheetId="3">'[124]Data List'!$G$2:$G$35</definedName>
    <definedName name="Protocols" localSheetId="9">'[125]Data List'!$G$2:$G$35</definedName>
    <definedName name="Protocols">'[125]Data List'!$G$2:$G$35</definedName>
    <definedName name="prynyc" localSheetId="8">#REF!</definedName>
    <definedName name="prynyc" localSheetId="6">#REF!</definedName>
    <definedName name="prynyc" localSheetId="4">#REF!</definedName>
    <definedName name="prynyc" localSheetId="9">#REF!</definedName>
    <definedName name="prynyc">#REF!</definedName>
    <definedName name="PUB">#N/A</definedName>
    <definedName name="pubAdConion_Inc" localSheetId="8">#REF!</definedName>
    <definedName name="pubAdConion_Inc" localSheetId="6">#REF!</definedName>
    <definedName name="pubAdConion_Inc" localSheetId="4">#REF!</definedName>
    <definedName name="pubAdConion_Inc" localSheetId="9">#REF!</definedName>
    <definedName name="pubAdConion_Inc">#REF!</definedName>
    <definedName name="pubAdKnowledge" localSheetId="8">#REF!</definedName>
    <definedName name="pubAdKnowledge" localSheetId="6">#REF!</definedName>
    <definedName name="pubAdKnowledge" localSheetId="4">#REF!</definedName>
    <definedName name="pubAdKnowledge" localSheetId="9">#REF!</definedName>
    <definedName name="pubAdKnowledge">#REF!</definedName>
    <definedName name="pubCNET_Australia" localSheetId="8">#REF!</definedName>
    <definedName name="pubCNET_Australia" localSheetId="6">#REF!</definedName>
    <definedName name="pubCNET_Australia" localSheetId="4">#REF!</definedName>
    <definedName name="pubCNET_Australia" localSheetId="9">#REF!</definedName>
    <definedName name="pubCNET_Australia">#REF!</definedName>
    <definedName name="pubDrivePM" localSheetId="8">#REF!</definedName>
    <definedName name="pubDrivePM" localSheetId="6">#REF!</definedName>
    <definedName name="pubDrivePM" localSheetId="4">#REF!</definedName>
    <definedName name="pubDrivePM" localSheetId="9">#REF!</definedName>
    <definedName name="pubDrivePM">#REF!</definedName>
    <definedName name="pubFairfax" localSheetId="8">#REF!</definedName>
    <definedName name="pubFairfax" localSheetId="6">#REF!</definedName>
    <definedName name="pubFairfax" localSheetId="4">#REF!</definedName>
    <definedName name="pubFairfax" localSheetId="9">#REF!</definedName>
    <definedName name="pubFairfax">#REF!</definedName>
    <definedName name="pubHaymarket_Media" localSheetId="8">#REF!</definedName>
    <definedName name="pubHaymarket_Media" localSheetId="6">#REF!</definedName>
    <definedName name="pubHaymarket_Media" localSheetId="4">#REF!</definedName>
    <definedName name="pubHaymarket_Media" localSheetId="9">#REF!</definedName>
    <definedName name="pubHaymarket_Media">#REF!</definedName>
    <definedName name="pubHeavy" localSheetId="8">#REF!</definedName>
    <definedName name="pubHeavy" localSheetId="6">#REF!</definedName>
    <definedName name="pubHeavy" localSheetId="4">#REF!</definedName>
    <definedName name="pubHeavy" localSheetId="9">#REF!</definedName>
    <definedName name="pubHeavy">#REF!</definedName>
    <definedName name="pubIDG" localSheetId="8">#REF!</definedName>
    <definedName name="pubIDG" localSheetId="6">#REF!</definedName>
    <definedName name="pubIDG" localSheetId="4">#REF!</definedName>
    <definedName name="pubIDG" localSheetId="9">#REF!</definedName>
    <definedName name="pubIDG">#REF!</definedName>
    <definedName name="Publisher" localSheetId="8">#REF!</definedName>
    <definedName name="Publisher" localSheetId="6">#REF!</definedName>
    <definedName name="Publisher" localSheetId="4">#REF!</definedName>
    <definedName name="Publisher" localSheetId="9">#REF!</definedName>
    <definedName name="Publisher">#REF!</definedName>
    <definedName name="Publisher_Name" localSheetId="8">#REF!</definedName>
    <definedName name="Publisher_Name" localSheetId="6">#REF!</definedName>
    <definedName name="Publisher_Name" localSheetId="4">#REF!</definedName>
    <definedName name="Publisher_Name" localSheetId="9">#REF!</definedName>
    <definedName name="Publisher_Name">#REF!</definedName>
    <definedName name="publishers" localSheetId="8">#REF!</definedName>
    <definedName name="publishers" localSheetId="6">#REF!</definedName>
    <definedName name="publishers" localSheetId="4">#REF!</definedName>
    <definedName name="publishers" localSheetId="9">#REF!</definedName>
    <definedName name="publishers">#REF!</definedName>
    <definedName name="PublishingSiteName" localSheetId="8">#REF!</definedName>
    <definedName name="PublishingSiteName" localSheetId="6">#REF!</definedName>
    <definedName name="PublishingSiteName" localSheetId="4">#REF!</definedName>
    <definedName name="PublishingSiteName" localSheetId="9">#REF!</definedName>
    <definedName name="PublishingSiteName">#REF!</definedName>
    <definedName name="pubMax_Interactive" localSheetId="8">#REF!</definedName>
    <definedName name="pubMax_Interactive" localSheetId="6">#REF!</definedName>
    <definedName name="pubMax_Interactive" localSheetId="4">#REF!</definedName>
    <definedName name="pubMax_Interactive" localSheetId="9">#REF!</definedName>
    <definedName name="pubMax_Interactive">#REF!</definedName>
    <definedName name="pubNews_Interactive" localSheetId="8">#REF!</definedName>
    <definedName name="pubNews_Interactive" localSheetId="6">#REF!</definedName>
    <definedName name="pubNews_Interactive" localSheetId="4">#REF!</definedName>
    <definedName name="pubNews_Interactive" localSheetId="9">#REF!</definedName>
    <definedName name="pubNews_Interactive">#REF!</definedName>
    <definedName name="pubNineMSN" localSheetId="8">#REF!</definedName>
    <definedName name="pubNineMSN" localSheetId="6">#REF!</definedName>
    <definedName name="pubNineMSN" localSheetId="4">#REF!</definedName>
    <definedName name="pubNineMSN" localSheetId="9">#REF!</definedName>
    <definedName name="pubNineMSN">#REF!</definedName>
    <definedName name="pubSensis" localSheetId="8">#REF!</definedName>
    <definedName name="pubSensis" localSheetId="6">#REF!</definedName>
    <definedName name="pubSensis" localSheetId="4">#REF!</definedName>
    <definedName name="pubSensis" localSheetId="9">#REF!</definedName>
    <definedName name="pubSensis">#REF!</definedName>
    <definedName name="pubYahoo_Australia" localSheetId="8">#REF!</definedName>
    <definedName name="pubYahoo_Australia" localSheetId="6">#REF!</definedName>
    <definedName name="pubYahoo_Australia" localSheetId="4">#REF!</definedName>
    <definedName name="pubYahoo_Australia" localSheetId="9">#REF!</definedName>
    <definedName name="pubYahoo_Australia">#REF!</definedName>
    <definedName name="PurchasingCriteria">OFFSET([143]DropDowns!$E$4,0,0,COUNTA([143]DropDowns!$E$1:$E$65536)-1,1)</definedName>
    <definedName name="q" localSheetId="8">#REF!</definedName>
    <definedName name="q" localSheetId="6">#REF!</definedName>
    <definedName name="q" localSheetId="4">#REF!</definedName>
    <definedName name="q" localSheetId="9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8">#REF!</definedName>
    <definedName name="QDcpm" localSheetId="6">#REF!</definedName>
    <definedName name="QDcpm" localSheetId="4">#REF!</definedName>
    <definedName name="QDcpm" localSheetId="9">#REF!</definedName>
    <definedName name="QDcpm">#REF!</definedName>
    <definedName name="qryBrinks" localSheetId="8">#REF!</definedName>
    <definedName name="qryBrinks" localSheetId="6">#REF!</definedName>
    <definedName name="qryBrinks" localSheetId="4">#REF!</definedName>
    <definedName name="qryBrinks" localSheetId="9">#REF!</definedName>
    <definedName name="qryBrinks">#REF!</definedName>
    <definedName name="QScpm" localSheetId="8">#REF!</definedName>
    <definedName name="QScpm" localSheetId="6">#REF!</definedName>
    <definedName name="QScpm" localSheetId="4">#REF!</definedName>
    <definedName name="QScpm" localSheetId="9">#REF!</definedName>
    <definedName name="QScpm">#REF!</definedName>
    <definedName name="QTR" localSheetId="8">#REF!</definedName>
    <definedName name="QTR" localSheetId="6">#REF!</definedName>
    <definedName name="QTR" localSheetId="4">#REF!</definedName>
    <definedName name="QTR" localSheetId="9">#REF!</definedName>
    <definedName name="QTR">#REF!</definedName>
    <definedName name="Quadrant" localSheetId="8">[13]!Quadrant</definedName>
    <definedName name="Quadrant" localSheetId="3">[14]!Quadrant</definedName>
    <definedName name="Quadrant" localSheetId="6">[13]!Quadrant</definedName>
    <definedName name="Quadrant" localSheetId="9">[13]!Quadrant</definedName>
    <definedName name="Quadrant">[13]!Quadrant</definedName>
    <definedName name="Quantity" localSheetId="8">#REF!</definedName>
    <definedName name="Quantity" localSheetId="6">#REF!</definedName>
    <definedName name="Quantity" localSheetId="4">#REF!</definedName>
    <definedName name="Quantity" localSheetId="9">#REF!</definedName>
    <definedName name="Quantity">#REF!</definedName>
    <definedName name="Query1" localSheetId="8">#REF!</definedName>
    <definedName name="Query1" localSheetId="6">#REF!</definedName>
    <definedName name="Query1" localSheetId="4">#REF!</definedName>
    <definedName name="Query1" localSheetId="9">#REF!</definedName>
    <definedName name="Query1">#REF!</definedName>
    <definedName name="Query4" localSheetId="8">#REF!</definedName>
    <definedName name="Query4" localSheetId="6">#REF!</definedName>
    <definedName name="Query4" localSheetId="4">#REF!</definedName>
    <definedName name="Query4" localSheetId="9">#REF!</definedName>
    <definedName name="Query4">#REF!</definedName>
    <definedName name="Query7" localSheetId="8">#REF!</definedName>
    <definedName name="Query7" localSheetId="6">#REF!</definedName>
    <definedName name="Query7" localSheetId="4">#REF!</definedName>
    <definedName name="Query7" localSheetId="9">#REF!</definedName>
    <definedName name="Query7">#REF!</definedName>
    <definedName name="Radioshack" localSheetId="8">#REF!</definedName>
    <definedName name="Radioshack" localSheetId="6">#REF!</definedName>
    <definedName name="Radioshack" localSheetId="4">#REF!</definedName>
    <definedName name="Radioshack" localSheetId="9">#REF!</definedName>
    <definedName name="Radioshack">#REF!</definedName>
    <definedName name="RAI">#N/A</definedName>
    <definedName name="ran" localSheetId="8">#REF!</definedName>
    <definedName name="ran" localSheetId="6">#REF!</definedName>
    <definedName name="ran" localSheetId="4">#REF!</definedName>
    <definedName name="ran" localSheetId="9">#REF!</definedName>
    <definedName name="ran">#REF!</definedName>
    <definedName name="range_anchor" localSheetId="3">[62]Sites!$A$1</definedName>
    <definedName name="range_anchor" localSheetId="9">[63]Sites!$A$1</definedName>
    <definedName name="range_anchor">[63]Sites!$A$1</definedName>
    <definedName name="range_anchor2" localSheetId="3">'[80]Client Product'!$M$1</definedName>
    <definedName name="range_anchor2" localSheetId="9">'[81]Client Product'!$M$1</definedName>
    <definedName name="range_anchor2">'[81]Client Product'!$M$1</definedName>
    <definedName name="rate" localSheetId="8">#REF!</definedName>
    <definedName name="rate" localSheetId="6">#REF!</definedName>
    <definedName name="rate" localSheetId="4">#REF!</definedName>
    <definedName name="rate" localSheetId="9">#REF!</definedName>
    <definedName name="rate">#REF!</definedName>
    <definedName name="RateCard" localSheetId="8">#REF!</definedName>
    <definedName name="RateCard" localSheetId="6">#REF!</definedName>
    <definedName name="RateCard" localSheetId="4">#REF!</definedName>
    <definedName name="RateCard" localSheetId="9">#REF!</definedName>
    <definedName name="RateCard">#REF!</definedName>
    <definedName name="RateTable">'[117]July Master Pivot Data'!$A$1:$E$19</definedName>
    <definedName name="rating">[45]Inputs!$F$76:$G$77</definedName>
    <definedName name="ratio" localSheetId="8">#REF!</definedName>
    <definedName name="ratio" localSheetId="6">#REF!</definedName>
    <definedName name="ratio" localSheetId="4">#REF!</definedName>
    <definedName name="ratio" localSheetId="9">#REF!</definedName>
    <definedName name="ratio">#REF!</definedName>
    <definedName name="RBN" localSheetId="8">[51]Budgets!#REF!</definedName>
    <definedName name="RBN" localSheetId="3">[52]Budgets!#REF!</definedName>
    <definedName name="RBN" localSheetId="6">[51]Budgets!#REF!</definedName>
    <definedName name="RBN" localSheetId="4">[51]Budgets!#REF!</definedName>
    <definedName name="RBN" localSheetId="9">[51]Budgets!#REF!</definedName>
    <definedName name="RBN">[51]Budgets!#REF!</definedName>
    <definedName name="RBU" localSheetId="8">#REF!</definedName>
    <definedName name="RBU" localSheetId="6">#REF!</definedName>
    <definedName name="RBU" localSheetId="4">#REF!</definedName>
    <definedName name="RBU" localSheetId="9">#REF!</definedName>
    <definedName name="RBU">#REF!</definedName>
    <definedName name="recency" localSheetId="8">[8]Sheet3!#REF!</definedName>
    <definedName name="recency" localSheetId="3">[7]Sheet3!#REF!</definedName>
    <definedName name="recency" localSheetId="6">[8]Sheet3!#REF!</definedName>
    <definedName name="recency" localSheetId="4">[8]Sheet3!#REF!</definedName>
    <definedName name="recency" localSheetId="9">[8]Sheet3!#REF!</definedName>
    <definedName name="recency">[8]Sheet3!#REF!</definedName>
    <definedName name="Recover" localSheetId="8">#REF!</definedName>
    <definedName name="Recover" localSheetId="6">#REF!</definedName>
    <definedName name="Recover" localSheetId="4">#REF!</definedName>
    <definedName name="Recover" localSheetId="9">#REF!</definedName>
    <definedName name="Recover">#REF!</definedName>
    <definedName name="ree" localSheetId="8">#REF!</definedName>
    <definedName name="ree" localSheetId="6">#REF!</definedName>
    <definedName name="ree" localSheetId="4">#REF!</definedName>
    <definedName name="ree" localSheetId="9">#REF!</definedName>
    <definedName name="ree">#REF!</definedName>
    <definedName name="reebok" localSheetId="8">[151]TREND!#REF!</definedName>
    <definedName name="reebok" localSheetId="3">[152]TREND!#REF!</definedName>
    <definedName name="reebok" localSheetId="6">[151]TREND!#REF!</definedName>
    <definedName name="reebok" localSheetId="4">[151]TREND!#REF!</definedName>
    <definedName name="reebok" localSheetId="9">[151]TREND!#REF!</definedName>
    <definedName name="reebok">[151]TREND!#REF!</definedName>
    <definedName name="RefreshArea" localSheetId="8">#REF!</definedName>
    <definedName name="RefreshArea" localSheetId="6">#REF!</definedName>
    <definedName name="RefreshArea" localSheetId="4">#REF!</definedName>
    <definedName name="RefreshArea" localSheetId="9">#REF!</definedName>
    <definedName name="RefreshArea">#REF!</definedName>
    <definedName name="RegCPGA_YTD" localSheetId="8">#REF!</definedName>
    <definedName name="RegCPGA_YTD" localSheetId="6">#REF!</definedName>
    <definedName name="RegCPGA_YTD" localSheetId="4">#REF!</definedName>
    <definedName name="RegCPGA_YTD" localSheetId="9">#REF!</definedName>
    <definedName name="RegCPGA_YTD">#REF!</definedName>
    <definedName name="RegCPGACM" localSheetId="8">#REF!</definedName>
    <definedName name="RegCPGACM" localSheetId="6">#REF!</definedName>
    <definedName name="RegCPGACM" localSheetId="4">#REF!</definedName>
    <definedName name="RegCPGACM" localSheetId="9">#REF!</definedName>
    <definedName name="RegCPGACM">#REF!</definedName>
    <definedName name="RegCPGAMth" localSheetId="8">#REF!</definedName>
    <definedName name="RegCPGAMth" localSheetId="6">#REF!</definedName>
    <definedName name="RegCPGAMth" localSheetId="4">#REF!</definedName>
    <definedName name="RegCPGAMth" localSheetId="9">#REF!</definedName>
    <definedName name="RegCPGAMth">#REF!</definedName>
    <definedName name="RegCPGAYTD" localSheetId="8">#REF!</definedName>
    <definedName name="RegCPGAYTD" localSheetId="6">#REF!</definedName>
    <definedName name="RegCPGAYTD" localSheetId="4">#REF!</definedName>
    <definedName name="RegCPGAYTD" localSheetId="9">#REF!</definedName>
    <definedName name="RegCPGAYTD">#REF!</definedName>
    <definedName name="regionalpress" localSheetId="8">[59]lists!#REF!</definedName>
    <definedName name="regionalpress" localSheetId="6">[59]lists!#REF!</definedName>
    <definedName name="regionalpress" localSheetId="4">[59]lists!#REF!</definedName>
    <definedName name="regionalpress" localSheetId="9">[59]lists!#REF!</definedName>
    <definedName name="regionalpress">[59]lists!#REF!</definedName>
    <definedName name="Regions" localSheetId="8">#REF!</definedName>
    <definedName name="Regions" localSheetId="6">#REF!</definedName>
    <definedName name="Regions" localSheetId="4">#REF!</definedName>
    <definedName name="Regions" localSheetId="9">#REF!</definedName>
    <definedName name="Regions">#REF!</definedName>
    <definedName name="regradio" localSheetId="8">[59]lists!#REF!</definedName>
    <definedName name="regradio" localSheetId="6">[59]lists!#REF!</definedName>
    <definedName name="regradio" localSheetId="4">[59]lists!#REF!</definedName>
    <definedName name="regradio" localSheetId="9">[59]lists!#REF!</definedName>
    <definedName name="regradio">[59]lists!#REF!</definedName>
    <definedName name="release.date" localSheetId="8">#REF!</definedName>
    <definedName name="release.date" localSheetId="6">#REF!</definedName>
    <definedName name="release.date" localSheetId="4">#REF!</definedName>
    <definedName name="release.date" localSheetId="9">#REF!</definedName>
    <definedName name="release.date">#REF!</definedName>
    <definedName name="remain">8</definedName>
    <definedName name="Report_Freq" localSheetId="3">[35]Menu!$B$1:$B$4</definedName>
    <definedName name="Report_Freq" localSheetId="9">[36]Menu!$B$1:$B$4</definedName>
    <definedName name="Report_Freq">[36]Menu!$B$1:$B$4</definedName>
    <definedName name="Reportid" localSheetId="8">#REF!</definedName>
    <definedName name="Reportid" localSheetId="6">#REF!</definedName>
    <definedName name="Reportid" localSheetId="4">#REF!</definedName>
    <definedName name="Reportid" localSheetId="9">#REF!</definedName>
    <definedName name="Reportid">#REF!</definedName>
    <definedName name="ReportName">[4]MediaMetrix!$C$1</definedName>
    <definedName name="Research" localSheetId="3">[35]Menu!$B$45:$B$48</definedName>
    <definedName name="Research" localSheetId="9">[36]Menu!$B$45:$B$48</definedName>
    <definedName name="Research">[36]Menu!$B$45:$B$48</definedName>
    <definedName name="ResponseType" localSheetId="3">'[33]Data Validation'!$T$2:$T$4</definedName>
    <definedName name="ResponseType" localSheetId="9">'[34]Data Validation'!$T$2:$T$4</definedName>
    <definedName name="ResponseType">'[34]Data Validation'!$T$2:$T$4</definedName>
    <definedName name="ret" localSheetId="8">#REF!</definedName>
    <definedName name="ret" localSheetId="6">#REF!</definedName>
    <definedName name="ret" localSheetId="4">#REF!</definedName>
    <definedName name="ret" localSheetId="9">#REF!</definedName>
    <definedName name="ret">#REF!</definedName>
    <definedName name="Retained_Assumed" localSheetId="8">#REF!</definedName>
    <definedName name="Retained_Assumed" localSheetId="6">#REF!</definedName>
    <definedName name="Retained_Assumed" localSheetId="4">#REF!</definedName>
    <definedName name="Retained_Assumed" localSheetId="9">#REF!</definedName>
    <definedName name="Retained_Assumed">#REF!</definedName>
    <definedName name="rete4" localSheetId="8">#REF!,#REF!,#REF!,#REF!,#REF!,#REF!,#REF!,#REF!,#REF!,#REF!,#REF!,#REF!</definedName>
    <definedName name="rete4" localSheetId="6">#REF!,#REF!,#REF!,#REF!,#REF!,#REF!,#REF!,#REF!,#REF!,#REF!,#REF!,#REF!</definedName>
    <definedName name="rete4" localSheetId="4">#REF!,#REF!,#REF!,#REF!,#REF!,#REF!,#REF!,#REF!,#REF!,#REF!,#REF!,#REF!</definedName>
    <definedName name="rete4" localSheetId="9">#REF!,#REF!,#REF!,#REF!,#REF!,#REF!,#REF!,#REF!,#REF!,#REF!,#REF!,#REF!</definedName>
    <definedName name="rete4">#REF!,#REF!,#REF!,#REF!,#REF!,#REF!,#REF!,#REF!,#REF!,#REF!,#REF!,#REF!</definedName>
    <definedName name="RetrieveExpense" localSheetId="8">[153]!RetrieveExpense</definedName>
    <definedName name="RetrieveExpense" localSheetId="6">[153]!RetrieveExpense</definedName>
    <definedName name="RetrieveExpense">[153]!RetrieveExpense</definedName>
    <definedName name="RetrieveHC" localSheetId="8">[153]!RetrieveHC</definedName>
    <definedName name="RetrieveHC" localSheetId="6">[153]!RetrieveHC</definedName>
    <definedName name="RetrieveHC">[153]!RetrieveHC</definedName>
    <definedName name="rev" localSheetId="8">#REF!</definedName>
    <definedName name="rev" localSheetId="6">#REF!</definedName>
    <definedName name="rev" localSheetId="4">#REF!</definedName>
    <definedName name="rev" localSheetId="9">#REF!</definedName>
    <definedName name="rev">#REF!</definedName>
    <definedName name="Rev_drivers" localSheetId="8">#REF!</definedName>
    <definedName name="Rev_drivers" localSheetId="6">#REF!</definedName>
    <definedName name="Rev_drivers" localSheetId="4">#REF!</definedName>
    <definedName name="Rev_drivers" localSheetId="9">#REF!</definedName>
    <definedName name="Rev_drivers">#REF!</definedName>
    <definedName name="Revenue">'[101]Subs Data'!$B$2:$AX$18</definedName>
    <definedName name="revenue_comp" localSheetId="8">#REF!</definedName>
    <definedName name="revenue_comp" localSheetId="6">#REF!</definedName>
    <definedName name="revenue_comp" localSheetId="4">#REF!</definedName>
    <definedName name="revenue_comp" localSheetId="9">#REF!</definedName>
    <definedName name="revenue_comp">#REF!</definedName>
    <definedName name="Revenue_Type" localSheetId="8">#REF!</definedName>
    <definedName name="Revenue_Type" localSheetId="6">#REF!</definedName>
    <definedName name="Revenue_Type" localSheetId="4">#REF!</definedName>
    <definedName name="Revenue_Type" localSheetId="9">#REF!</definedName>
    <definedName name="Revenue_Type">#REF!</definedName>
    <definedName name="REVISE_ATZ_CTS_REPORT" localSheetId="8">#REF!</definedName>
    <definedName name="REVISE_ATZ_CTS_REPORT" localSheetId="6">#REF!</definedName>
    <definedName name="REVISE_ATZ_CTS_REPORT" localSheetId="4">#REF!</definedName>
    <definedName name="REVISE_ATZ_CTS_REPORT" localSheetId="9">#REF!</definedName>
    <definedName name="REVISE_ATZ_CTS_REPORT">#REF!</definedName>
    <definedName name="RFP_6591_Chevy_s_Paper_Summary_1_25_06_lms" localSheetId="8">#REF!</definedName>
    <definedName name="RFP_6591_Chevy_s_Paper_Summary_1_25_06_lms" localSheetId="6">#REF!</definedName>
    <definedName name="RFP_6591_Chevy_s_Paper_Summary_1_25_06_lms" localSheetId="4">#REF!</definedName>
    <definedName name="RFP_6591_Chevy_s_Paper_Summary_1_25_06_lms" localSheetId="9">#REF!</definedName>
    <definedName name="RFP_6591_Chevy_s_Paper_Summary_1_25_06_lms">#REF!</definedName>
    <definedName name="Rich_Media">[55]Validations!$C$2:$C$4</definedName>
    <definedName name="Rich_Media_Billing" localSheetId="3">[28]Dropdown!$E$4:$E$5</definedName>
    <definedName name="Rich_Media_Billing" localSheetId="9">[29]Dropdown!$E$4:$E$5</definedName>
    <definedName name="Rich_Media_Billing">[29]Dropdown!$E$4:$E$5</definedName>
    <definedName name="Rich_Media_Products" localSheetId="8">#REF!</definedName>
    <definedName name="Rich_Media_Products" localSheetId="6">#REF!</definedName>
    <definedName name="Rich_Media_Products" localSheetId="4">#REF!</definedName>
    <definedName name="Rich_Media_Products" localSheetId="9">#REF!</definedName>
    <definedName name="Rich_Media_Products">#REF!</definedName>
    <definedName name="RID" localSheetId="8">#REF!</definedName>
    <definedName name="RID" localSheetId="6">#REF!</definedName>
    <definedName name="RID" localSheetId="4">#REF!</definedName>
    <definedName name="RID" localSheetId="9">#REF!</definedName>
    <definedName name="RID">#REF!</definedName>
    <definedName name="RM" localSheetId="3">[35]Menu!$B$20:$B$35</definedName>
    <definedName name="RM" localSheetId="9">[36]Menu!$B$20:$B$35</definedName>
    <definedName name="RM">[36]Menu!$B$20:$B$35</definedName>
    <definedName name="RMC" localSheetId="3">[97]Specs!$D$79:$D$80</definedName>
    <definedName name="RMC" localSheetId="9">[98]Specs!$D$79:$D$80</definedName>
    <definedName name="RMC">[98]Specs!$D$79:$D$80</definedName>
    <definedName name="rngCirc" localSheetId="8">#REF!</definedName>
    <definedName name="rngCirc" localSheetId="6">#REF!</definedName>
    <definedName name="rngCirc" localSheetId="4">#REF!</definedName>
    <definedName name="rngCirc" localSheetId="9">#REF!</definedName>
    <definedName name="rngCirc">#REF!</definedName>
    <definedName name="rngCommentsBlank" localSheetId="8">#REF!</definedName>
    <definedName name="rngCommentsBlank" localSheetId="6">#REF!</definedName>
    <definedName name="rngCommentsBlank" localSheetId="4">#REF!</definedName>
    <definedName name="rngCommentsBlank" localSheetId="9">#REF!</definedName>
    <definedName name="rngCommentsBlank">#REF!</definedName>
    <definedName name="rngDescription" localSheetId="8">'[154]Search Terms'!#REF!</definedName>
    <definedName name="rngDescription" localSheetId="3">'[155]Search Terms'!#REF!</definedName>
    <definedName name="rngDescription" localSheetId="6">'[154]Search Terms'!#REF!</definedName>
    <definedName name="rngDescription" localSheetId="4">'[154]Search Terms'!#REF!</definedName>
    <definedName name="rngDescription" localSheetId="9">'[154]Search Terms'!#REF!</definedName>
    <definedName name="rngDescription">'[154]Search Terms'!#REF!</definedName>
    <definedName name="rngEarned" localSheetId="8">'[156]Performance Report'!#REF!</definedName>
    <definedName name="rngEarned" localSheetId="3">'[157]Performance Report'!#REF!</definedName>
    <definedName name="rngEarned" localSheetId="6">'[156]Performance Report'!#REF!</definedName>
    <definedName name="rngEarned" localSheetId="4">'[156]Performance Report'!#REF!</definedName>
    <definedName name="rngEarned" localSheetId="9">'[156]Performance Report'!#REF!</definedName>
    <definedName name="rngEarned">'[156]Performance Report'!#REF!</definedName>
    <definedName name="rngIOyourcontact" localSheetId="8">#REF!</definedName>
    <definedName name="rngIOyourcontact" localSheetId="6">#REF!</definedName>
    <definedName name="rngIOyourcontact" localSheetId="4">#REF!</definedName>
    <definedName name="rngIOyourcontact" localSheetId="9">#REF!</definedName>
    <definedName name="rngIOyourcontact">#REF!</definedName>
    <definedName name="rngNxtEarned" localSheetId="8">'[156]Performance Report'!#REF!</definedName>
    <definedName name="rngNxtEarned" localSheetId="3">'[157]Performance Report'!#REF!</definedName>
    <definedName name="rngNxtEarned" localSheetId="6">'[156]Performance Report'!#REF!</definedName>
    <definedName name="rngNxtEarned" localSheetId="4">'[156]Performance Report'!#REF!</definedName>
    <definedName name="rngNxtEarned" localSheetId="9">'[156]Performance Report'!#REF!</definedName>
    <definedName name="rngNxtEarned">'[156]Performance Report'!#REF!</definedName>
    <definedName name="rngSavings" localSheetId="8">'[156]Performance Report'!#REF!</definedName>
    <definedName name="rngSavings" localSheetId="3">'[157]Performance Report'!#REF!</definedName>
    <definedName name="rngSavings" localSheetId="6">'[156]Performance Report'!#REF!</definedName>
    <definedName name="rngSavings" localSheetId="4">'[156]Performance Report'!#REF!</definedName>
    <definedName name="rngSavings" localSheetId="9">'[156]Performance Report'!#REF!</definedName>
    <definedName name="rngSavings">'[156]Performance Report'!#REF!</definedName>
    <definedName name="rngSell" localSheetId="8">'[156]Performance Report'!#REF!</definedName>
    <definedName name="rngSell" localSheetId="3">'[157]Performance Report'!#REF!</definedName>
    <definedName name="rngSell" localSheetId="6">'[156]Performance Report'!#REF!</definedName>
    <definedName name="rngSell" localSheetId="4">'[156]Performance Report'!#REF!</definedName>
    <definedName name="rngSell" localSheetId="9">'[156]Performance Report'!#REF!</definedName>
    <definedName name="rngSell">'[156]Performance Report'!#REF!</definedName>
    <definedName name="rngSellCost" localSheetId="8">#REF!</definedName>
    <definedName name="rngSellCost" localSheetId="6">#REF!</definedName>
    <definedName name="rngSellCost" localSheetId="4">#REF!</definedName>
    <definedName name="rngSellCost" localSheetId="9">#REF!</definedName>
    <definedName name="rngSellCost">#REF!</definedName>
    <definedName name="rngSumCirc" localSheetId="8">#REF!</definedName>
    <definedName name="rngSumCirc" localSheetId="6">#REF!</definedName>
    <definedName name="rngSumCirc" localSheetId="4">#REF!</definedName>
    <definedName name="rngSumCirc" localSheetId="9">#REF!</definedName>
    <definedName name="rngSumCirc">#REF!</definedName>
    <definedName name="rngSumEarned" localSheetId="8">'[156]Performance Report'!#REF!</definedName>
    <definedName name="rngSumEarned" localSheetId="3">'[157]Performance Report'!#REF!</definedName>
    <definedName name="rngSumEarned" localSheetId="6">'[156]Performance Report'!#REF!</definedName>
    <definedName name="rngSumEarned" localSheetId="4">'[156]Performance Report'!#REF!</definedName>
    <definedName name="rngSumEarned" localSheetId="9">'[156]Performance Report'!#REF!</definedName>
    <definedName name="rngSumEarned">'[156]Performance Report'!#REF!</definedName>
    <definedName name="rngSumNxtEarned" localSheetId="8">'[156]Performance Report'!#REF!</definedName>
    <definedName name="rngSumNxtEarned" localSheetId="3">'[157]Performance Report'!#REF!</definedName>
    <definedName name="rngSumNxtEarned" localSheetId="6">'[156]Performance Report'!#REF!</definedName>
    <definedName name="rngSumNxtEarned" localSheetId="4">'[156]Performance Report'!#REF!</definedName>
    <definedName name="rngSumNxtEarned" localSheetId="9">'[156]Performance Report'!#REF!</definedName>
    <definedName name="rngSumNxtEarned">'[156]Performance Report'!#REF!</definedName>
    <definedName name="rngSumSell" localSheetId="8">'[156]Performance Report'!#REF!</definedName>
    <definedName name="rngSumSell" localSheetId="3">'[157]Performance Report'!#REF!</definedName>
    <definedName name="rngSumSell" localSheetId="6">'[156]Performance Report'!#REF!</definedName>
    <definedName name="rngSumSell" localSheetId="4">'[156]Performance Report'!#REF!</definedName>
    <definedName name="rngSumSell" localSheetId="9">'[156]Performance Report'!#REF!</definedName>
    <definedName name="rngSumSell">'[156]Performance Report'!#REF!</definedName>
    <definedName name="rngSumSellCost" localSheetId="8">#REF!</definedName>
    <definedName name="rngSumSellCost" localSheetId="6">#REF!</definedName>
    <definedName name="rngSumSellCost" localSheetId="4">#REF!</definedName>
    <definedName name="rngSumSellCost" localSheetId="9">#REF!</definedName>
    <definedName name="rngSumSellCost">#REF!</definedName>
    <definedName name="rngTitle" localSheetId="8">'[154]Search Terms'!#REF!</definedName>
    <definedName name="rngTitle" localSheetId="3">'[155]Search Terms'!#REF!</definedName>
    <definedName name="rngTitle" localSheetId="6">'[154]Search Terms'!#REF!</definedName>
    <definedName name="rngTitle" localSheetId="4">'[154]Search Terms'!#REF!</definedName>
    <definedName name="rngTitle" localSheetId="9">'[154]Search Terms'!#REF!</definedName>
    <definedName name="rngTitle">'[154]Search Terms'!#REF!</definedName>
    <definedName name="Rollup">[4]MediaMetrix!$A$7</definedName>
    <definedName name="RPT_BRANDFX" localSheetId="8">#REF!</definedName>
    <definedName name="RPT_BRANDFX" localSheetId="6">#REF!</definedName>
    <definedName name="RPT_BRANDFX" localSheetId="4">#REF!</definedName>
    <definedName name="RPT_BRANDFX" localSheetId="9">#REF!</definedName>
    <definedName name="RPT_BRANDFX">#REF!</definedName>
    <definedName name="rr" localSheetId="8">#REF!</definedName>
    <definedName name="rr" localSheetId="6">#REF!</definedName>
    <definedName name="rr" localSheetId="4">#REF!</definedName>
    <definedName name="rr" localSheetId="9">#REF!</definedName>
    <definedName name="rr">#REF!</definedName>
    <definedName name="rt" localSheetId="8">'[17]Store Report'!#REF!</definedName>
    <definedName name="rt" localSheetId="3">'[18]Store Report'!#REF!</definedName>
    <definedName name="rt" localSheetId="6">'[17]Store Report'!#REF!</definedName>
    <definedName name="rt" localSheetId="4">'[17]Store Report'!#REF!</definedName>
    <definedName name="rt" localSheetId="9">'[17]Store Report'!#REF!</definedName>
    <definedName name="rt">'[17]Store Report'!#REF!</definedName>
    <definedName name="RTT" localSheetId="8">#REF!</definedName>
    <definedName name="RTT" localSheetId="6">#REF!</definedName>
    <definedName name="RTT" localSheetId="4">#REF!</definedName>
    <definedName name="RTT" localSheetId="9">#REF!</definedName>
    <definedName name="RTT">#REF!</definedName>
    <definedName name="s" localSheetId="8">#REF!</definedName>
    <definedName name="s" localSheetId="6">#REF!</definedName>
    <definedName name="s" localSheetId="4">#REF!</definedName>
    <definedName name="s" localSheetId="9">#REF!</definedName>
    <definedName name="s">#REF!</definedName>
    <definedName name="S.Circ" localSheetId="8">#REF!</definedName>
    <definedName name="S.Circ" localSheetId="6">#REF!</definedName>
    <definedName name="S.Circ" localSheetId="4">#REF!</definedName>
    <definedName name="S.Circ" localSheetId="9">#REF!</definedName>
    <definedName name="S.Circ">#REF!</definedName>
    <definedName name="s108_" localSheetId="8">#REF!</definedName>
    <definedName name="s108_" localSheetId="6">#REF!</definedName>
    <definedName name="s108_" localSheetId="4">#REF!</definedName>
    <definedName name="s108_" localSheetId="9">#REF!</definedName>
    <definedName name="s108_">#REF!</definedName>
    <definedName name="S123_keyword_1" localSheetId="8">#REF!</definedName>
    <definedName name="S123_keyword_1" localSheetId="6">#REF!</definedName>
    <definedName name="S123_keyword_1" localSheetId="4">#REF!</definedName>
    <definedName name="S123_keyword_1" localSheetId="9">#REF!</definedName>
    <definedName name="S123_keyword_1">#REF!</definedName>
    <definedName name="s3rd" localSheetId="8">#REF!</definedName>
    <definedName name="s3rd" localSheetId="6">#REF!</definedName>
    <definedName name="s3rd" localSheetId="4">#REF!</definedName>
    <definedName name="s3rd" localSheetId="9">#REF!</definedName>
    <definedName name="s3rd">#REF!</definedName>
    <definedName name="S4.C_PREM" localSheetId="8">#REF!</definedName>
    <definedName name="S4.C_PREM" localSheetId="6">#REF!</definedName>
    <definedName name="S4.C_PREM" localSheetId="4">#REF!</definedName>
    <definedName name="S4.C_PREM" localSheetId="9">#REF!</definedName>
    <definedName name="S4.C_PREM">#REF!</definedName>
    <definedName name="s56_" localSheetId="8">#REF!</definedName>
    <definedName name="s56_" localSheetId="6">#REF!</definedName>
    <definedName name="s56_" localSheetId="4">#REF!</definedName>
    <definedName name="s56_" localSheetId="9">#REF!</definedName>
    <definedName name="s56_">#REF!</definedName>
    <definedName name="s90_" localSheetId="8">#REF!</definedName>
    <definedName name="s90_" localSheetId="6">#REF!</definedName>
    <definedName name="s90_" localSheetId="4">#REF!</definedName>
    <definedName name="s90_" localSheetId="9">#REF!</definedName>
    <definedName name="s90_">#REF!</definedName>
    <definedName name="Salary" localSheetId="8">#REF!</definedName>
    <definedName name="Salary" localSheetId="6">#REF!</definedName>
    <definedName name="Salary" localSheetId="4">#REF!</definedName>
    <definedName name="Salary" localSheetId="9">#REF!</definedName>
    <definedName name="Salary">#REF!</definedName>
    <definedName name="Sales_Email" localSheetId="8">#REF!</definedName>
    <definedName name="Sales_Email" localSheetId="6">#REF!</definedName>
    <definedName name="Sales_Email" localSheetId="4">#REF!</definedName>
    <definedName name="Sales_Email" localSheetId="9">#REF!</definedName>
    <definedName name="Sales_Email">#REF!</definedName>
    <definedName name="Sales_Name" localSheetId="8">#REF!</definedName>
    <definedName name="Sales_Name" localSheetId="6">#REF!</definedName>
    <definedName name="Sales_Name" localSheetId="4">#REF!</definedName>
    <definedName name="Sales_Name" localSheetId="9">#REF!</definedName>
    <definedName name="Sales_Name">#REF!</definedName>
    <definedName name="SalesStaff" localSheetId="8">#REF!</definedName>
    <definedName name="SalesStaff" localSheetId="6">#REF!</definedName>
    <definedName name="SalesStaff" localSheetId="4">#REF!</definedName>
    <definedName name="SalesStaff" localSheetId="9">#REF!</definedName>
    <definedName name="SalesStaff">#REF!</definedName>
    <definedName name="SALUTE">#N/A</definedName>
    <definedName name="sandip" localSheetId="8">#REF!</definedName>
    <definedName name="sandip" localSheetId="6">#REF!</definedName>
    <definedName name="sandip" localSheetId="4">#REF!</definedName>
    <definedName name="sandip" localSheetId="9">#REF!</definedName>
    <definedName name="sandip">#REF!</definedName>
    <definedName name="SAPBEXsysID" hidden="1">"BP1"</definedName>
    <definedName name="SAU31.5" localSheetId="8">#REF!</definedName>
    <definedName name="SAU31.5" localSheetId="6">#REF!</definedName>
    <definedName name="SAU31.5" localSheetId="4">#REF!</definedName>
    <definedName name="SAU31.5" localSheetId="9">#REF!</definedName>
    <definedName name="SAU31.5">#REF!</definedName>
    <definedName name="Savings_Graph" localSheetId="8">#REF!</definedName>
    <definedName name="Savings_Graph" localSheetId="6">#REF!</definedName>
    <definedName name="Savings_Graph" localSheetId="4">#REF!</definedName>
    <definedName name="Savings_Graph" localSheetId="9">#REF!</definedName>
    <definedName name="Savings_Graph">#REF!</definedName>
    <definedName name="Scenario">[19]Parameters!$B$5</definedName>
    <definedName name="Scirc" localSheetId="8">#REF!</definedName>
    <definedName name="Scirc" localSheetId="6">#REF!</definedName>
    <definedName name="Scirc" localSheetId="4">#REF!</definedName>
    <definedName name="Scirc" localSheetId="9">#REF!</definedName>
    <definedName name="Scirc">#REF!</definedName>
    <definedName name="SCN" localSheetId="8">#REF!</definedName>
    <definedName name="SCN" localSheetId="6">#REF!</definedName>
    <definedName name="SCN" localSheetId="4">#REF!</definedName>
    <definedName name="SCN" localSheetId="9">#REF!</definedName>
    <definedName name="SCN">#REF!</definedName>
    <definedName name="sd" localSheetId="8">#REF!</definedName>
    <definedName name="sd" localSheetId="6">#REF!</definedName>
    <definedName name="sd" localSheetId="4">#REF!</definedName>
    <definedName name="sd" localSheetId="9">#REF!</definedName>
    <definedName name="sd">#REF!</definedName>
    <definedName name="SD_From_Welcome" localSheetId="8">#REF!</definedName>
    <definedName name="SD_From_Welcome" localSheetId="6">#REF!</definedName>
    <definedName name="SD_From_Welcome" localSheetId="4">#REF!</definedName>
    <definedName name="SD_From_Welcome" localSheetId="9">#REF!</definedName>
    <definedName name="SD_From_Welcome">#REF!</definedName>
    <definedName name="SD_to_Welcome" localSheetId="8">#REF!</definedName>
    <definedName name="SD_to_Welcome" localSheetId="6">#REF!</definedName>
    <definedName name="SD_to_Welcome" localSheetId="4">#REF!</definedName>
    <definedName name="SD_to_Welcome" localSheetId="9">#REF!</definedName>
    <definedName name="SD_to_Welcome">#REF!</definedName>
    <definedName name="SDesc1" localSheetId="8">#REF!</definedName>
    <definedName name="SDesc1" localSheetId="6">#REF!</definedName>
    <definedName name="SDesc1" localSheetId="4">#REF!</definedName>
    <definedName name="SDesc1" localSheetId="9">#REF!</definedName>
    <definedName name="SDesc1">#REF!</definedName>
    <definedName name="Sdesc2" localSheetId="8">#REF!</definedName>
    <definedName name="Sdesc2" localSheetId="6">#REF!</definedName>
    <definedName name="Sdesc2" localSheetId="4">#REF!</definedName>
    <definedName name="Sdesc2" localSheetId="9">#REF!</definedName>
    <definedName name="Sdesc2">#REF!</definedName>
    <definedName name="sdf" localSheetId="8">#REF!</definedName>
    <definedName name="sdf" localSheetId="6">#REF!</definedName>
    <definedName name="sdf" localSheetId="4">#REF!</definedName>
    <definedName name="sdf" localSheetId="9">#REF!</definedName>
    <definedName name="sdf">#REF!</definedName>
    <definedName name="sdfsdff" localSheetId="8">#REF!</definedName>
    <definedName name="sdfsdff" localSheetId="6">#REF!</definedName>
    <definedName name="sdfsdff" localSheetId="4">#REF!</definedName>
    <definedName name="sdfsdff" localSheetId="9">#REF!</definedName>
    <definedName name="sdfsdff">#REF!</definedName>
    <definedName name="se" localSheetId="8">'[17]Store Report'!#REF!</definedName>
    <definedName name="se" localSheetId="3">'[18]Store Report'!#REF!</definedName>
    <definedName name="se" localSheetId="6">'[17]Store Report'!#REF!</definedName>
    <definedName name="se" localSheetId="4">'[17]Store Report'!#REF!</definedName>
    <definedName name="se" localSheetId="9">'[17]Store Report'!#REF!</definedName>
    <definedName name="se">'[17]Store Report'!#REF!</definedName>
    <definedName name="search">'[158]NMO Overture'!$A$6:$A$340</definedName>
    <definedName name="SEBU_Link" localSheetId="8">#REF!</definedName>
    <definedName name="SEBU_Link" localSheetId="6">#REF!</definedName>
    <definedName name="SEBU_Link" localSheetId="4">#REF!</definedName>
    <definedName name="SEBU_Link" localSheetId="9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3">[160]wksResults!$A$2</definedName>
    <definedName name="SelectedScenario" localSheetId="9">[161]wksResults!$A$2</definedName>
    <definedName name="SelectedScenario">[161]wksResults!$A$2</definedName>
    <definedName name="SelectedScenario2" localSheetId="3">[162]wksResults!$A$2</definedName>
    <definedName name="SelectedScenario2" localSheetId="9">[163]wksResults!$A$2</definedName>
    <definedName name="SelectedScenario2">[163]wksResults!$A$2</definedName>
    <definedName name="sens">'[1]00 LTD 1Q'!#REF!</definedName>
    <definedName name="Sept" localSheetId="8">#REF!</definedName>
    <definedName name="Sept" localSheetId="6">#REF!</definedName>
    <definedName name="Sept" localSheetId="4">#REF!</definedName>
    <definedName name="Sept" localSheetId="9">#REF!</definedName>
    <definedName name="Sept">#REF!</definedName>
    <definedName name="Sequence" localSheetId="8">#REF!</definedName>
    <definedName name="Sequence" localSheetId="6">#REF!</definedName>
    <definedName name="Sequence" localSheetId="4">#REF!</definedName>
    <definedName name="Sequence" localSheetId="9">#REF!</definedName>
    <definedName name="Sequence">#REF!</definedName>
    <definedName name="Served">OFFSET([143]DropDowns!$G$4,0,0,COUNTA([143]DropDowns!$G$1:$G$65536)-1,1)</definedName>
    <definedName name="SERVED_ADS" localSheetId="8">'[78]Dreams Come True'!#REF!</definedName>
    <definedName name="SERVED_ADS" localSheetId="3">'[79]Dreams Come True'!#REF!</definedName>
    <definedName name="SERVED_ADS" localSheetId="6">'[78]Dreams Come True'!#REF!</definedName>
    <definedName name="SERVED_ADS" localSheetId="4">'[78]Dreams Come True'!#REF!</definedName>
    <definedName name="SERVED_ADS" localSheetId="9">'[78]Dreams Come True'!#REF!</definedName>
    <definedName name="SERVED_ADS">'[78]Dreams Come True'!#REF!</definedName>
    <definedName name="SERVED_SEARCH" localSheetId="8">'[78]Dreams Come True'!#REF!</definedName>
    <definedName name="SERVED_SEARCH" localSheetId="3">'[79]Dreams Come True'!#REF!</definedName>
    <definedName name="SERVED_SEARCH" localSheetId="6">'[78]Dreams Come True'!#REF!</definedName>
    <definedName name="SERVED_SEARCH" localSheetId="4">'[78]Dreams Come True'!#REF!</definedName>
    <definedName name="SERVED_SEARCH" localSheetId="9">'[78]Dreams Come True'!#REF!</definedName>
    <definedName name="SERVED_SEARCH">'[78]Dreams Come True'!#REF!</definedName>
    <definedName name="Server">[46]wksPreferences!$B$2</definedName>
    <definedName name="ServerCost" localSheetId="8">#REF!</definedName>
    <definedName name="ServerCost" localSheetId="6">#REF!</definedName>
    <definedName name="ServerCost" localSheetId="4">#REF!</definedName>
    <definedName name="ServerCost" localSheetId="9">#REF!</definedName>
    <definedName name="ServerCost">#REF!</definedName>
    <definedName name="ServerTotal" localSheetId="8">#REF!</definedName>
    <definedName name="ServerTotal" localSheetId="6">#REF!</definedName>
    <definedName name="ServerTotal" localSheetId="4">#REF!</definedName>
    <definedName name="ServerTotal" localSheetId="9">#REF!</definedName>
    <definedName name="ServerTotal">#REF!</definedName>
    <definedName name="ServiceCenters" localSheetId="8">#REF!</definedName>
    <definedName name="ServiceCenters" localSheetId="6">#REF!</definedName>
    <definedName name="ServiceCenters" localSheetId="4">#REF!</definedName>
    <definedName name="ServiceCenters" localSheetId="9">#REF!</definedName>
    <definedName name="ServiceCenters">#REF!</definedName>
    <definedName name="Serving" localSheetId="8">[27]Dropdown_Lists!#REF!</definedName>
    <definedName name="Serving" localSheetId="3">[26]Dropdown_Lists!#REF!</definedName>
    <definedName name="Serving" localSheetId="6">[27]Dropdown_Lists!#REF!</definedName>
    <definedName name="Serving" localSheetId="4">[27]Dropdown_Lists!#REF!</definedName>
    <definedName name="Serving" localSheetId="9">[27]Dropdown_Lists!#REF!</definedName>
    <definedName name="Serving">[27]Dropdown_Lists!#REF!</definedName>
    <definedName name="Serving_Code" localSheetId="3">[164]dropdown_lists!$F$1:$F$3</definedName>
    <definedName name="Serving_Code" localSheetId="9">[165]dropdown_lists!$F$1:$F$3</definedName>
    <definedName name="Serving_Code">[165]dropdown_lists!$F$1:$F$3</definedName>
    <definedName name="Serving_Option" localSheetId="3">[26]Dropdown_Lists!$A$3:$A$5</definedName>
    <definedName name="Serving_Option" localSheetId="9">[27]Dropdown_Lists!$A$3:$A$5</definedName>
    <definedName name="Serving_Option">[27]Dropdown_Lists!$A$3:$A$5</definedName>
    <definedName name="SFD" localSheetId="8">#REF!</definedName>
    <definedName name="SFD" localSheetId="6">#REF!</definedName>
    <definedName name="SFD" localSheetId="4">#REF!</definedName>
    <definedName name="SFD" localSheetId="9">#REF!</definedName>
    <definedName name="SFD">#REF!</definedName>
    <definedName name="SFV" localSheetId="8">#REF!</definedName>
    <definedName name="SFV" localSheetId="6">#REF!</definedName>
    <definedName name="SFV" localSheetId="4">#REF!</definedName>
    <definedName name="SFV" localSheetId="9">#REF!</definedName>
    <definedName name="SFV">#REF!</definedName>
    <definedName name="sha" localSheetId="8">#REF!</definedName>
    <definedName name="sha" localSheetId="6">#REF!</definedName>
    <definedName name="sha" localSheetId="4">#REF!</definedName>
    <definedName name="sha" localSheetId="9">#REF!</definedName>
    <definedName name="sha">#REF!</definedName>
    <definedName name="shcomgrp">"Grafico 16"</definedName>
    <definedName name="SHEET" localSheetId="8">#REF!</definedName>
    <definedName name="SHEET" localSheetId="6">#REF!</definedName>
    <definedName name="SHEET" localSheetId="4">#REF!</definedName>
    <definedName name="SHEET" localSheetId="9">#REF!</definedName>
    <definedName name="SHEET">#REF!</definedName>
    <definedName name="shit" localSheetId="8">#REF!</definedName>
    <definedName name="shit" localSheetId="6">#REF!</definedName>
    <definedName name="shit" localSheetId="4">#REF!</definedName>
    <definedName name="shit" localSheetId="9">#REF!</definedName>
    <definedName name="shit">#REF!</definedName>
    <definedName name="shp" localSheetId="8">#REF!</definedName>
    <definedName name="shp" localSheetId="6">#REF!</definedName>
    <definedName name="shp" localSheetId="4">#REF!</definedName>
    <definedName name="shp" localSheetId="9">#REF!</definedName>
    <definedName name="shp">#REF!</definedName>
    <definedName name="sigh" localSheetId="8">#REF!</definedName>
    <definedName name="sigh" localSheetId="6">#REF!</definedName>
    <definedName name="sigh" localSheetId="4">#REF!</definedName>
    <definedName name="sigh" localSheetId="9">#REF!</definedName>
    <definedName name="sigh">#REF!</definedName>
    <definedName name="SIGN" localSheetId="8">#REF!</definedName>
    <definedName name="SIGN" localSheetId="6">#REF!</definedName>
    <definedName name="SIGN" localSheetId="4">#REF!</definedName>
    <definedName name="SIGN" localSheetId="9">#REF!</definedName>
    <definedName name="SIGN">#REF!</definedName>
    <definedName name="SIGNEXP1" localSheetId="8">#REF!</definedName>
    <definedName name="SIGNEXP1" localSheetId="6">#REF!</definedName>
    <definedName name="SIGNEXP1" localSheetId="4">#REF!</definedName>
    <definedName name="SIGNEXP1" localSheetId="9">#REF!</definedName>
    <definedName name="SIGNEXP1">#REF!</definedName>
    <definedName name="simon" localSheetId="8">#REF!</definedName>
    <definedName name="simon" localSheetId="6">#REF!</definedName>
    <definedName name="simon" localSheetId="4">#REF!</definedName>
    <definedName name="simon" localSheetId="9">#REF!</definedName>
    <definedName name="simon">#REF!</definedName>
    <definedName name="SINGLE.MARKET.PROCESS" localSheetId="8">'[166]#REF'!#REF!</definedName>
    <definedName name="SINGLE.MARKET.PROCESS" localSheetId="3">'[166]#REF'!#REF!</definedName>
    <definedName name="SINGLE.MARKET.PROCESS" localSheetId="6">'[166]#REF'!#REF!</definedName>
    <definedName name="SINGLE.MARKET.PROCESS" localSheetId="4">'[166]#REF'!#REF!</definedName>
    <definedName name="SINGLE.MARKET.PROCESS" localSheetId="9">'[166]#REF'!#REF!</definedName>
    <definedName name="SINGLE.MARKET.PROCESS">'[166]#REF'!#REF!</definedName>
    <definedName name="Sipra" localSheetId="8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4">#REF!,#REF!,#REF!,#REF!,#REF!,#REF!,#REF!,#REF!,#REF!,#REF!,#REF!,#REF!,#REF!,#REF!,#REF!,#REF!,#REF!,#REF!,#REF!,#REF!,#REF!,#REF!,#REF!</definedName>
    <definedName name="Sipra" localSheetId="9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8">#REF!</definedName>
    <definedName name="site" localSheetId="6">#REF!</definedName>
    <definedName name="site" localSheetId="4">#REF!</definedName>
    <definedName name="site" localSheetId="9">#REF!</definedName>
    <definedName name="site">#REF!</definedName>
    <definedName name="Site_Alias" localSheetId="8">#REF!</definedName>
    <definedName name="Site_Alias" localSheetId="6">#REF!</definedName>
    <definedName name="Site_Alias" localSheetId="4">#REF!</definedName>
    <definedName name="Site_Alias" localSheetId="9">#REF!</definedName>
    <definedName name="Site_Alias">#REF!</definedName>
    <definedName name="Site_Name" localSheetId="8">#REF!</definedName>
    <definedName name="Site_Name" localSheetId="6">#REF!</definedName>
    <definedName name="Site_Name" localSheetId="4">#REF!</definedName>
    <definedName name="Site_Name" localSheetId="9">#REF!</definedName>
    <definedName name="Site_Name">#REF!</definedName>
    <definedName name="site_names">#N/A</definedName>
    <definedName name="Site_Section" localSheetId="8">#REF!</definedName>
    <definedName name="Site_Section" localSheetId="6">#REF!</definedName>
    <definedName name="Site_Section" localSheetId="4">#REF!</definedName>
    <definedName name="Site_Section" localSheetId="9">#REF!</definedName>
    <definedName name="Site_Section">#REF!</definedName>
    <definedName name="SiteCodeLookup" localSheetId="3">(([33]Site!$B$2):(INDEX([33]Site!$C$2:$C$301,MATCH("",[33]Site!$C$2:$C$301,-1),0)))</definedName>
    <definedName name="SiteCodeLookup" localSheetId="9">(([34]Site!$B$2):(INDEX([34]Site!$C$2:$C$301,MATCH("",[34]Site!$C$2:$C$301,-1),0)))</definedName>
    <definedName name="SiteCodeLookup">(([34]Site!$B$2):(INDEX([34]Site!$C$2:$C$301,MATCH("",[34]Site!$C$2:$C$301,-1),0)))</definedName>
    <definedName name="SiteList" localSheetId="3">'[33]Data Validation'!$P$2:$P$52</definedName>
    <definedName name="SiteList" localSheetId="9">'[34]Data Validation'!$P$2:$P$52</definedName>
    <definedName name="SiteList">'[34]Data Validation'!$P$2:$P$52</definedName>
    <definedName name="SiteName" localSheetId="8">#REF!</definedName>
    <definedName name="SiteName" localSheetId="6">#REF!</definedName>
    <definedName name="SiteName" localSheetId="4">#REF!</definedName>
    <definedName name="SiteName" localSheetId="9">#REF!</definedName>
    <definedName name="SiteName">#REF!</definedName>
    <definedName name="sites" localSheetId="8">'[81]Publisher_Site list'!#REF!</definedName>
    <definedName name="sites" localSheetId="3">'[80]Publisher_Site list'!#REF!</definedName>
    <definedName name="sites" localSheetId="6">'[81]Publisher_Site list'!#REF!</definedName>
    <definedName name="sites" localSheetId="4">'[81]Publisher_Site list'!#REF!</definedName>
    <definedName name="sites" localSheetId="9">'[81]Publisher_Site list'!#REF!</definedName>
    <definedName name="sites">'[81]Publisher_Site list'!#REF!</definedName>
    <definedName name="SiteSubcategoryName" localSheetId="8">#REF!</definedName>
    <definedName name="SiteSubcategoryName" localSheetId="6">#REF!</definedName>
    <definedName name="SiteSubcategoryName" localSheetId="4">#REF!</definedName>
    <definedName name="SiteSubcategoryName" localSheetId="9">#REF!</definedName>
    <definedName name="SiteSubcategoryName">#REF!</definedName>
    <definedName name="Size" localSheetId="8">#REF!</definedName>
    <definedName name="Size" localSheetId="6">#REF!</definedName>
    <definedName name="Size" localSheetId="4">#REF!</definedName>
    <definedName name="Size" localSheetId="9">#REF!</definedName>
    <definedName name="Size">#REF!</definedName>
    <definedName name="sk3rd" localSheetId="8">#REF!</definedName>
    <definedName name="sk3rd" localSheetId="6">#REF!</definedName>
    <definedName name="sk3rd" localSheetId="4">#REF!</definedName>
    <definedName name="sk3rd" localSheetId="9">#REF!</definedName>
    <definedName name="sk3rd">#REF!</definedName>
    <definedName name="skt" localSheetId="8">#REF!</definedName>
    <definedName name="skt" localSheetId="6">#REF!</definedName>
    <definedName name="skt" localSheetId="4">#REF!</definedName>
    <definedName name="skt" localSheetId="9">#REF!</definedName>
    <definedName name="skt">#REF!</definedName>
    <definedName name="sky" localSheetId="8">#REF!</definedName>
    <definedName name="sky" localSheetId="6">#REF!</definedName>
    <definedName name="sky" localSheetId="4">#REF!</definedName>
    <definedName name="sky" localSheetId="9">#REF!</definedName>
    <definedName name="sky">#REF!</definedName>
    <definedName name="SLCL" localSheetId="8">[99]CM!#REF!</definedName>
    <definedName name="SLCL" localSheetId="6">[99]CM!#REF!</definedName>
    <definedName name="SLCL" localSheetId="4">[99]CM!#REF!</definedName>
    <definedName name="SLCL" localSheetId="9">[99]CM!#REF!</definedName>
    <definedName name="SLCL">[99]CM!#REF!</definedName>
    <definedName name="SlotsPerTerm" localSheetId="3">'[33]Data Validation'!$W$2:$W$101</definedName>
    <definedName name="SlotsPerTerm" localSheetId="9">'[34]Data Validation'!$W$2:$W$101</definedName>
    <definedName name="SlotsPerTerm">'[34]Data Validation'!$W$2:$W$101</definedName>
    <definedName name="Small_App_Test" localSheetId="8">[103]Metrics!#REF!</definedName>
    <definedName name="Small_App_Test" localSheetId="6">[103]Metrics!#REF!</definedName>
    <definedName name="Small_App_Test" localSheetId="4">[103]Metrics!#REF!</definedName>
    <definedName name="Small_App_Test" localSheetId="9">[103]Metrics!#REF!</definedName>
    <definedName name="Small_App_Test">[103]Metrics!#REF!</definedName>
    <definedName name="SOAP">#N/A</definedName>
    <definedName name="Software" localSheetId="8">#REF!</definedName>
    <definedName name="Software" localSheetId="6">#REF!</definedName>
    <definedName name="Software" localSheetId="4">#REF!</definedName>
    <definedName name="Software" localSheetId="9">#REF!</definedName>
    <definedName name="Software">#REF!</definedName>
    <definedName name="SORT">[60]Cover!$B$5:$BB$19</definedName>
    <definedName name="SORT2">[60]Cover!$B$22:$BB$26</definedName>
    <definedName name="SORT3" localSheetId="8">[60]Cover!#REF!</definedName>
    <definedName name="SORT3" localSheetId="6">[60]Cover!#REF!</definedName>
    <definedName name="SORT3" localSheetId="4">[60]Cover!#REF!</definedName>
    <definedName name="SORT3" localSheetId="9">[60]Cover!#REF!</definedName>
    <definedName name="SORT3">[60]Cover!#REF!</definedName>
    <definedName name="Space" localSheetId="8">#REF!</definedName>
    <definedName name="Space" localSheetId="6">#REF!</definedName>
    <definedName name="Space" localSheetId="4">#REF!</definedName>
    <definedName name="Space" localSheetId="9">#REF!</definedName>
    <definedName name="Space">#REF!</definedName>
    <definedName name="SPcpm" localSheetId="8">#REF!</definedName>
    <definedName name="SPcpm" localSheetId="6">#REF!</definedName>
    <definedName name="SPcpm" localSheetId="4">#REF!</definedName>
    <definedName name="SPcpm" localSheetId="9">#REF!</definedName>
    <definedName name="SPcpm">#REF!</definedName>
    <definedName name="spg" localSheetId="8">#REF!</definedName>
    <definedName name="spg" localSheetId="6">#REF!</definedName>
    <definedName name="spg" localSheetId="4">#REF!</definedName>
    <definedName name="spg" localSheetId="9">#REF!</definedName>
    <definedName name="spg">#REF!</definedName>
    <definedName name="Sponsorship" localSheetId="3">'[33]Data Validation'!$S$2:$S$3</definedName>
    <definedName name="Sponsorship" localSheetId="9">'[34]Data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8">#REF!</definedName>
    <definedName name="sqtr" localSheetId="6">#REF!</definedName>
    <definedName name="sqtr" localSheetId="4">#REF!</definedName>
    <definedName name="sqtr" localSheetId="9">#REF!</definedName>
    <definedName name="sqtr">#REF!</definedName>
    <definedName name="stan" localSheetId="8">#REF!</definedName>
    <definedName name="stan" localSheetId="6">#REF!</definedName>
    <definedName name="stan" localSheetId="4">#REF!</definedName>
    <definedName name="stan" localSheetId="9">#REF!</definedName>
    <definedName name="stan">#REF!</definedName>
    <definedName name="star" localSheetId="8">#REF!</definedName>
    <definedName name="star" localSheetId="6">#REF!</definedName>
    <definedName name="star" localSheetId="4">#REF!</definedName>
    <definedName name="star" localSheetId="9">#REF!</definedName>
    <definedName name="star">#REF!</definedName>
    <definedName name="START" localSheetId="8">'[166]#REF'!#REF!</definedName>
    <definedName name="START" localSheetId="6">'[166]#REF'!#REF!</definedName>
    <definedName name="START" localSheetId="4">'[166]#REF'!#REF!</definedName>
    <definedName name="START" localSheetId="9">'[166]#REF'!#REF!</definedName>
    <definedName name="START">'[166]#REF'!#REF!</definedName>
    <definedName name="START_ADS" localSheetId="8">'[78]Dreams Come True'!#REF!</definedName>
    <definedName name="START_ADS" localSheetId="3">'[79]Dreams Come True'!#REF!</definedName>
    <definedName name="START_ADS" localSheetId="6">'[78]Dreams Come True'!#REF!</definedName>
    <definedName name="START_ADS" localSheetId="4">'[78]Dreams Come True'!#REF!</definedName>
    <definedName name="START_ADS" localSheetId="9">'[78]Dreams Come True'!#REF!</definedName>
    <definedName name="START_ADS">'[78]Dreams Come True'!#REF!</definedName>
    <definedName name="Start_Date" localSheetId="8">#REF!</definedName>
    <definedName name="Start_Date" localSheetId="6">#REF!</definedName>
    <definedName name="Start_Date" localSheetId="4">#REF!</definedName>
    <definedName name="Start_Date" localSheetId="9">#REF!</definedName>
    <definedName name="Start_Date">#REF!</definedName>
    <definedName name="START_GRASS" localSheetId="8">'[78]Dreams Come True'!#REF!</definedName>
    <definedName name="START_GRASS" localSheetId="3">'[79]Dreams Come True'!#REF!</definedName>
    <definedName name="START_GRASS" localSheetId="6">'[78]Dreams Come True'!#REF!</definedName>
    <definedName name="START_GRASS" localSheetId="4">'[78]Dreams Come True'!#REF!</definedName>
    <definedName name="START_GRASS" localSheetId="9">'[78]Dreams Come True'!#REF!</definedName>
    <definedName name="START_GRASS">'[78]Dreams Come True'!#REF!</definedName>
    <definedName name="START_SEARCH" localSheetId="8">'[78]Dreams Come True'!#REF!</definedName>
    <definedName name="START_SEARCH" localSheetId="3">'[79]Dreams Come True'!#REF!</definedName>
    <definedName name="START_SEARCH" localSheetId="6">'[78]Dreams Come True'!#REF!</definedName>
    <definedName name="START_SEARCH" localSheetId="4">'[78]Dreams Come True'!#REF!</definedName>
    <definedName name="START_SEARCH" localSheetId="9">'[78]Dreams Come True'!#REF!</definedName>
    <definedName name="START_SEARCH">'[78]Dreams Come True'!#REF!</definedName>
    <definedName name="StartDate" localSheetId="8">#REF!</definedName>
    <definedName name="StartDate" localSheetId="6">#REF!</definedName>
    <definedName name="StartDate" localSheetId="4">#REF!</definedName>
    <definedName name="StartDate" localSheetId="9">#REF!</definedName>
    <definedName name="StartDate">#REF!</definedName>
    <definedName name="StartingAwareness" localSheetId="8">#REF!</definedName>
    <definedName name="StartingAwareness" localSheetId="6">#REF!</definedName>
    <definedName name="StartingAwareness" localSheetId="4">#REF!</definedName>
    <definedName name="StartingAwareness" localSheetId="9">#REF!</definedName>
    <definedName name="StartingAwareness">#REF!</definedName>
    <definedName name="StatAccountLookup">[22]Parameters!$D$20:$E$117</definedName>
    <definedName name="StatCountTypeName" localSheetId="8">#REF!</definedName>
    <definedName name="StatCountTypeName" localSheetId="6">#REF!</definedName>
    <definedName name="StatCountTypeName" localSheetId="4">#REF!</definedName>
    <definedName name="StatCountTypeName" localSheetId="9">#REF!</definedName>
    <definedName name="StatCountTypeName">#REF!</definedName>
    <definedName name="Static" localSheetId="8">#REF!</definedName>
    <definedName name="Static" localSheetId="6">#REF!</definedName>
    <definedName name="Static" localSheetId="4">#REF!</definedName>
    <definedName name="Static" localSheetId="9">#REF!</definedName>
    <definedName name="Static">#REF!</definedName>
    <definedName name="STATIONNAM" localSheetId="8">#REF!</definedName>
    <definedName name="STATIONNAM" localSheetId="6">#REF!</definedName>
    <definedName name="STATIONNAM" localSheetId="4">#REF!</definedName>
    <definedName name="STATIONNAM" localSheetId="9">#REF!</definedName>
    <definedName name="STATIONNAM">#REF!</definedName>
    <definedName name="Status" localSheetId="3">'[70]Ad served by'!$A$1:$A$3</definedName>
    <definedName name="Status" localSheetId="9">'[71]Ad served by'!$A$1:$A$3</definedName>
    <definedName name="Status">'[71]Ad served by'!$A$1:$A$3</definedName>
    <definedName name="Step2Infra" localSheetId="8">#REF!</definedName>
    <definedName name="Step2Infra" localSheetId="6">#REF!</definedName>
    <definedName name="Step2Infra" localSheetId="4">#REF!</definedName>
    <definedName name="Step2Infra" localSheetId="9">#REF!</definedName>
    <definedName name="Step2Infra">#REF!</definedName>
    <definedName name="Step4DotCom" localSheetId="8">#REF!</definedName>
    <definedName name="Step4DotCom" localSheetId="6">#REF!</definedName>
    <definedName name="Step4DotCom" localSheetId="4">#REF!</definedName>
    <definedName name="Step4DotCom" localSheetId="9">#REF!</definedName>
    <definedName name="Step4DotCom">#REF!</definedName>
    <definedName name="Step5TASD" localSheetId="8">#REF!</definedName>
    <definedName name="Step5TASD" localSheetId="6">#REF!</definedName>
    <definedName name="Step5TASD" localSheetId="4">#REF!</definedName>
    <definedName name="Step5TASD" localSheetId="9">#REF!</definedName>
    <definedName name="Step5TASD">#REF!</definedName>
    <definedName name="STitle" localSheetId="8">#REF!</definedName>
    <definedName name="STitle" localSheetId="6">#REF!</definedName>
    <definedName name="STitle" localSheetId="4">#REF!</definedName>
    <definedName name="STitle" localSheetId="9">#REF!</definedName>
    <definedName name="STitle">#REF!</definedName>
    <definedName name="StorageTotal" localSheetId="8">#REF!</definedName>
    <definedName name="StorageTotal" localSheetId="6">#REF!</definedName>
    <definedName name="StorageTotal" localSheetId="4">#REF!</definedName>
    <definedName name="StorageTotal" localSheetId="9">#REF!</definedName>
    <definedName name="StorageTotal">#REF!</definedName>
    <definedName name="strategy" localSheetId="3">[62]Labels!$F$25:$F$32</definedName>
    <definedName name="strategy" localSheetId="9">[63]Labels!$F$25:$F$32</definedName>
    <definedName name="strategy">[63]Labels!$F$25:$F$32</definedName>
    <definedName name="strategy_code_range" localSheetId="3">[62]Labels!$F$25:$G$32</definedName>
    <definedName name="strategy_code_range" localSheetId="9">[63]Labels!$F$25:$G$32</definedName>
    <definedName name="strategy_code_range">[63]Labels!$F$25:$G$32</definedName>
    <definedName name="StrategyAbbrev">[108]DataFields!$M$5:$N$10</definedName>
    <definedName name="stu" localSheetId="8">#REF!</definedName>
    <definedName name="stu" localSheetId="6">#REF!</definedName>
    <definedName name="stu" localSheetId="4">#REF!</definedName>
    <definedName name="stu" localSheetId="9">#REF!</definedName>
    <definedName name="stu">#REF!</definedName>
    <definedName name="styweeks">"Grafico 17"</definedName>
    <definedName name="SubcategoryName" localSheetId="8">#REF!</definedName>
    <definedName name="SubcategoryName" localSheetId="6">#REF!</definedName>
    <definedName name="SubcategoryName" localSheetId="4">#REF!</definedName>
    <definedName name="SubcategoryName" localSheetId="9">#REF!</definedName>
    <definedName name="SubcategoryName">#REF!</definedName>
    <definedName name="SUBS" localSheetId="8">#REF!</definedName>
    <definedName name="SUBS" localSheetId="6">#REF!</definedName>
    <definedName name="SUBS" localSheetId="4">#REF!</definedName>
    <definedName name="SUBS" localSheetId="9">#REF!</definedName>
    <definedName name="SUBS">#REF!</definedName>
    <definedName name="Subscribers" localSheetId="8">#REF!</definedName>
    <definedName name="Subscribers" localSheetId="6">#REF!</definedName>
    <definedName name="Subscribers" localSheetId="4">#REF!</definedName>
    <definedName name="Subscribers" localSheetId="9">#REF!</definedName>
    <definedName name="Subscribers">#REF!</definedName>
    <definedName name="Subtotal_at_Each_Level" localSheetId="8">#REF!</definedName>
    <definedName name="Subtotal_at_Each_Level" localSheetId="6">#REF!</definedName>
    <definedName name="Subtotal_at_Each_Level" localSheetId="4">#REF!</definedName>
    <definedName name="Subtotal_at_Each_Level" localSheetId="9">#REF!</definedName>
    <definedName name="Subtotal_at_Each_Level">#REF!</definedName>
    <definedName name="SUCL" localSheetId="8">[99]CM!#REF!</definedName>
    <definedName name="SUCL" localSheetId="3">[99]CM!#REF!</definedName>
    <definedName name="SUCL" localSheetId="6">[99]CM!#REF!</definedName>
    <definedName name="SUCL" localSheetId="4">[99]CM!#REF!</definedName>
    <definedName name="SUCL" localSheetId="9">[99]CM!#REF!</definedName>
    <definedName name="SUCL">[99]CM!#REF!</definedName>
    <definedName name="sum" localSheetId="8">#REF!</definedName>
    <definedName name="sum" localSheetId="6">#REF!</definedName>
    <definedName name="sum" localSheetId="4">#REF!</definedName>
    <definedName name="sum" localSheetId="9">#REF!</definedName>
    <definedName name="sum">#REF!</definedName>
    <definedName name="SumEstImpressions" localSheetId="8">#REF!</definedName>
    <definedName name="SumEstImpressions" localSheetId="6">#REF!</definedName>
    <definedName name="SumEstImpressions" localSheetId="4">#REF!</definedName>
    <definedName name="SumEstImpressions" localSheetId="9">#REF!</definedName>
    <definedName name="SumEstImpressions">#REF!</definedName>
    <definedName name="SUMMARIZE_EFT_DAILY" localSheetId="8">#REF!</definedName>
    <definedName name="SUMMARIZE_EFT_DAILY" localSheetId="6">#REF!</definedName>
    <definedName name="SUMMARIZE_EFT_DAILY" localSheetId="4">#REF!</definedName>
    <definedName name="SUMMARIZE_EFT_DAILY" localSheetId="9">#REF!</definedName>
    <definedName name="SUMMARIZE_EFT_DAILY">#REF!</definedName>
    <definedName name="Summary" localSheetId="8">#REF!</definedName>
    <definedName name="Summary" localSheetId="6">#REF!</definedName>
    <definedName name="Summary" localSheetId="4">#REF!</definedName>
    <definedName name="Summary" localSheetId="9">#REF!</definedName>
    <definedName name="Summary">#REF!</definedName>
    <definedName name="SumQuantity" localSheetId="8">#REF!</definedName>
    <definedName name="SumQuantity" localSheetId="6">#REF!</definedName>
    <definedName name="SumQuantity" localSheetId="4">#REF!</definedName>
    <definedName name="SumQuantity" localSheetId="9">#REF!</definedName>
    <definedName name="SumQuantity">#REF!</definedName>
    <definedName name="SUN.BW" localSheetId="8">#REF!</definedName>
    <definedName name="SUN.BW" localSheetId="6">#REF!</definedName>
    <definedName name="SUN.BW" localSheetId="4">#REF!</definedName>
    <definedName name="SUN.BW" localSheetId="9">#REF!</definedName>
    <definedName name="SUN.BW">#REF!</definedName>
    <definedName name="sw" localSheetId="8">'[17]Store Report'!#REF!</definedName>
    <definedName name="sw" localSheetId="3">'[18]Store Report'!#REF!</definedName>
    <definedName name="sw" localSheetId="6">'[17]Store Report'!#REF!</definedName>
    <definedName name="sw" localSheetId="4">'[17]Store Report'!#REF!</definedName>
    <definedName name="sw" localSheetId="9">'[17]Store Report'!#REF!</definedName>
    <definedName name="sw">'[17]Store Report'!#REF!</definedName>
    <definedName name="sw_deprec" localSheetId="8">#REF!</definedName>
    <definedName name="sw_deprec" localSheetId="6">#REF!</definedName>
    <definedName name="sw_deprec" localSheetId="4">#REF!</definedName>
    <definedName name="sw_deprec" localSheetId="9">#REF!</definedName>
    <definedName name="sw_deprec">#REF!</definedName>
    <definedName name="sweeps" localSheetId="8">#REF!</definedName>
    <definedName name="sweeps" localSheetId="6">#REF!</definedName>
    <definedName name="sweeps" localSheetId="4">#REF!</definedName>
    <definedName name="sweeps" localSheetId="9">#REF!</definedName>
    <definedName name="sweeps">#REF!</definedName>
    <definedName name="switch" localSheetId="8">#REF!</definedName>
    <definedName name="switch" localSheetId="6">#REF!</definedName>
    <definedName name="switch" localSheetId="4">#REF!</definedName>
    <definedName name="switch" localSheetId="9">#REF!</definedName>
    <definedName name="switch">#REF!</definedName>
    <definedName name="switch.calc" localSheetId="8">#REF!</definedName>
    <definedName name="switch.calc" localSheetId="6">#REF!</definedName>
    <definedName name="switch.calc" localSheetId="4">#REF!</definedName>
    <definedName name="switch.calc" localSheetId="9">#REF!</definedName>
    <definedName name="switch.calc">#REF!</definedName>
    <definedName name="switching.toggle" localSheetId="8">#REF!</definedName>
    <definedName name="switching.toggle" localSheetId="6">#REF!</definedName>
    <definedName name="switching.toggle" localSheetId="4">#REF!</definedName>
    <definedName name="switching.toggle" localSheetId="9">#REF!</definedName>
    <definedName name="switching.toggle">#REF!</definedName>
    <definedName name="sytem_cap" localSheetId="8">#REF!</definedName>
    <definedName name="sytem_cap" localSheetId="6">#REF!</definedName>
    <definedName name="sytem_cap" localSheetId="4">#REF!</definedName>
    <definedName name="sytem_cap" localSheetId="9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8">#REF!</definedName>
    <definedName name="Table" localSheetId="6">#REF!</definedName>
    <definedName name="Table" localSheetId="4">#REF!</definedName>
    <definedName name="Table" localSheetId="9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8">[170]Tables!#REF!</definedName>
    <definedName name="Table7" localSheetId="6">[170]Tables!#REF!</definedName>
    <definedName name="Table7" localSheetId="4">[170]Tables!#REF!</definedName>
    <definedName name="Table7" localSheetId="9">[170]Tables!#REF!</definedName>
    <definedName name="Table7">[170]Tables!#REF!</definedName>
    <definedName name="TableName">"Dummy"</definedName>
    <definedName name="tag_type">[85]Sheet1!$A$2:$A$4</definedName>
    <definedName name="TagList" localSheetId="3">'[33]Data Validation'!$R$2:$R$4</definedName>
    <definedName name="TagList" localSheetId="9">'[34]Data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8">#REF!</definedName>
    <definedName name="Take_Rate" localSheetId="6">#REF!</definedName>
    <definedName name="Take_Rate" localSheetId="4">#REF!</definedName>
    <definedName name="Take_Rate" localSheetId="9">#REF!</definedName>
    <definedName name="Take_Rate">#REF!</definedName>
    <definedName name="TANYA" localSheetId="8">#REF!</definedName>
    <definedName name="TANYA" localSheetId="6">#REF!</definedName>
    <definedName name="TANYA" localSheetId="4">#REF!</definedName>
    <definedName name="TANYA" localSheetId="9">#REF!</definedName>
    <definedName name="TANYA">#REF!</definedName>
    <definedName name="tape" localSheetId="8">#REF!</definedName>
    <definedName name="tape" localSheetId="6">#REF!</definedName>
    <definedName name="tape" localSheetId="4">#REF!</definedName>
    <definedName name="tape" localSheetId="9">#REF!</definedName>
    <definedName name="tape">#REF!</definedName>
    <definedName name="Target">'[65]Above Line'!$A$4</definedName>
    <definedName name="targetcap">'[104]Above Line'!$A$4</definedName>
    <definedName name="Targeting" localSheetId="3">[28]Dropdown!$D$4:$D$14</definedName>
    <definedName name="Targeting" localSheetId="9">[29]Dropdown!$D$4:$D$14</definedName>
    <definedName name="Targeting">[29]Dropdown!$D$4:$D$14</definedName>
    <definedName name="Targets" localSheetId="8">#REF!</definedName>
    <definedName name="Targets" localSheetId="6">#REF!</definedName>
    <definedName name="Targets" localSheetId="4">#REF!</definedName>
    <definedName name="Targets" localSheetId="9">#REF!</definedName>
    <definedName name="Targets">#REF!</definedName>
    <definedName name="TC" localSheetId="3">[171]Specs_CNN.com!$C$119:$C$120</definedName>
    <definedName name="TC" localSheetId="9">[172]Specs_CNN.com!$C$119:$C$120</definedName>
    <definedName name="TC">[172]Specs_CNN.com!$C$119:$C$120</definedName>
    <definedName name="teat" localSheetId="8">[128]Sheet2!#REF!</definedName>
    <definedName name="teat" localSheetId="6">[128]Sheet2!#REF!</definedName>
    <definedName name="teat" localSheetId="4">[128]Sheet2!#REF!</definedName>
    <definedName name="teat" localSheetId="9">[128]Sheet2!#REF!</definedName>
    <definedName name="teat">[128]Sheet2!#REF!</definedName>
    <definedName name="Techno" localSheetId="3">[35]Menu!$B$12:$B$13</definedName>
    <definedName name="Techno" localSheetId="9">[36]Menu!$B$12:$B$13</definedName>
    <definedName name="Techno">[36]Menu!$B$12:$B$13</definedName>
    <definedName name="TemplateVersion">[46]wksPreferences!$B$7</definedName>
    <definedName name="Tenbrink_Roaming_DMS_Summary" localSheetId="8">#REF!</definedName>
    <definedName name="Tenbrink_Roaming_DMS_Summary" localSheetId="6">#REF!</definedName>
    <definedName name="Tenbrink_Roaming_DMS_Summary" localSheetId="4">#REF!</definedName>
    <definedName name="Tenbrink_Roaming_DMS_Summary" localSheetId="9">#REF!</definedName>
    <definedName name="Tenbrink_Roaming_DMS_Summary">#REF!</definedName>
    <definedName name="TERM" localSheetId="8">#REF!</definedName>
    <definedName name="TERM" localSheetId="6">#REF!</definedName>
    <definedName name="TERM" localSheetId="4">#REF!</definedName>
    <definedName name="TERM" localSheetId="9">#REF!</definedName>
    <definedName name="TERM">#REF!</definedName>
    <definedName name="TermLength" localSheetId="3">'[33]Data Validation'!$V$2:$V$367</definedName>
    <definedName name="TermLength" localSheetId="9">'[34]Data Validation'!$V$2:$V$367</definedName>
    <definedName name="TermLength">'[34]Data Validation'!$V$2:$V$367</definedName>
    <definedName name="TermType" localSheetId="3">'[33]Data Validation'!$U$2:$U$5</definedName>
    <definedName name="TermType" localSheetId="9">'[34]Data Validation'!$U$2:$U$5</definedName>
    <definedName name="TermType">'[34]Data Validation'!$U$2:$U$5</definedName>
    <definedName name="test" localSheetId="8">#REF!</definedName>
    <definedName name="test" localSheetId="6">#REF!</definedName>
    <definedName name="test" localSheetId="4">#REF!</definedName>
    <definedName name="test" localSheetId="9">#REF!</definedName>
    <definedName name="test">#REF!</definedName>
    <definedName name="test..." localSheetId="8">#REF!</definedName>
    <definedName name="test..." localSheetId="6">#REF!</definedName>
    <definedName name="test..." localSheetId="4">#REF!</definedName>
    <definedName name="test..." localSheetId="9">#REF!</definedName>
    <definedName name="test...">#REF!</definedName>
    <definedName name="Testing" localSheetId="8">#REF!</definedName>
    <definedName name="Testing" localSheetId="6">#REF!</definedName>
    <definedName name="Testing" localSheetId="4">#REF!</definedName>
    <definedName name="Testing" localSheetId="9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8">#REF!</definedName>
    <definedName name="ThDcpm" localSheetId="6">#REF!</definedName>
    <definedName name="ThDcpm" localSheetId="4">#REF!</definedName>
    <definedName name="ThDcpm" localSheetId="9">#REF!</definedName>
    <definedName name="ThDcpm">#REF!</definedName>
    <definedName name="ThScpm" localSheetId="8">#REF!</definedName>
    <definedName name="ThScpm" localSheetId="6">#REF!</definedName>
    <definedName name="ThScpm" localSheetId="4">#REF!</definedName>
    <definedName name="ThScpm" localSheetId="9">#REF!</definedName>
    <definedName name="ThScpm">#REF!</definedName>
    <definedName name="TI_AMO">#N/A</definedName>
    <definedName name="TIER" localSheetId="8">#REF!</definedName>
    <definedName name="TIER" localSheetId="6">#REF!</definedName>
    <definedName name="TIER" localSheetId="4">#REF!</definedName>
    <definedName name="TIER" localSheetId="9">#REF!</definedName>
    <definedName name="TIER">#REF!</definedName>
    <definedName name="Tier_List">[100]Input!$AE$5:$AE$8</definedName>
    <definedName name="TIERA" localSheetId="8">#REF!</definedName>
    <definedName name="TIERA" localSheetId="6">#REF!</definedName>
    <definedName name="TIERA" localSheetId="4">#REF!</definedName>
    <definedName name="TIERA" localSheetId="9">#REF!</definedName>
    <definedName name="TIERA">#REF!</definedName>
    <definedName name="TIERB" localSheetId="8">#REF!</definedName>
    <definedName name="TIERB" localSheetId="6">#REF!</definedName>
    <definedName name="TIERB" localSheetId="4">#REF!</definedName>
    <definedName name="TIERB" localSheetId="9">#REF!</definedName>
    <definedName name="TIERB">#REF!</definedName>
    <definedName name="TIERC" localSheetId="8">#REF!</definedName>
    <definedName name="TIERC" localSheetId="6">#REF!</definedName>
    <definedName name="TIERC" localSheetId="4">#REF!</definedName>
    <definedName name="TIERC" localSheetId="9">#REF!</definedName>
    <definedName name="TIERC">#REF!</definedName>
    <definedName name="Tiers">[173]Tiers!$A$1:$C$254</definedName>
    <definedName name="TITOLO">#N/A</definedName>
    <definedName name="TM" localSheetId="8">#REF!</definedName>
    <definedName name="TM" localSheetId="6">#REF!</definedName>
    <definedName name="TM" localSheetId="4">#REF!</definedName>
    <definedName name="TM" localSheetId="9">#REF!</definedName>
    <definedName name="TM">#REF!</definedName>
    <definedName name="To_Ops_Review" localSheetId="8">#REF!</definedName>
    <definedName name="To_Ops_Review" localSheetId="6">#REF!</definedName>
    <definedName name="To_Ops_Review" localSheetId="4">#REF!</definedName>
    <definedName name="To_Ops_Review" localSheetId="9">#REF!</definedName>
    <definedName name="To_Ops_Review">#REF!</definedName>
    <definedName name="toHdLan" localSheetId="8">#REF!</definedName>
    <definedName name="toHdLan" localSheetId="6">#REF!</definedName>
    <definedName name="toHdLan" localSheetId="4">#REF!</definedName>
    <definedName name="toHdLan" localSheetId="9">#REF!</definedName>
    <definedName name="toHdLan">#REF!</definedName>
    <definedName name="toMicPrOth" localSheetId="8">#REF!</definedName>
    <definedName name="toMicPrOth" localSheetId="6">#REF!</definedName>
    <definedName name="toMicPrOth" localSheetId="4">#REF!</definedName>
    <definedName name="toMicPrOth" localSheetId="9">#REF!</definedName>
    <definedName name="toMicPrOth">#REF!</definedName>
    <definedName name="Tools" localSheetId="3">'[149]Data List'!$A$2:$A$419</definedName>
    <definedName name="Tools" localSheetId="9">'[150]Data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8">[8]Sheet3!#REF!</definedName>
    <definedName name="TOTAL" localSheetId="3">[7]Sheet3!#REF!</definedName>
    <definedName name="TOTAL" localSheetId="6">[8]Sheet3!#REF!</definedName>
    <definedName name="TOTAL" localSheetId="4">[8]Sheet3!#REF!</definedName>
    <definedName name="TOTAL" localSheetId="9">[8]Sheet3!#REF!</definedName>
    <definedName name="TOTAL">[8]Sheet3!#REF!</definedName>
    <definedName name="ToTest" localSheetId="8">#REF!</definedName>
    <definedName name="ToTest" localSheetId="6">#REF!</definedName>
    <definedName name="ToTest" localSheetId="4">#REF!</definedName>
    <definedName name="ToTest" localSheetId="9">#REF!</definedName>
    <definedName name="ToTest">#REF!</definedName>
    <definedName name="TOTM" localSheetId="8">[8]Sheet3!#REF!</definedName>
    <definedName name="TOTM" localSheetId="3">[7]Sheet3!#REF!</definedName>
    <definedName name="TOTM" localSheetId="6">[8]Sheet3!#REF!</definedName>
    <definedName name="TOTM" localSheetId="4">[8]Sheet3!#REF!</definedName>
    <definedName name="TOTM" localSheetId="9">[8]Sheet3!#REF!</definedName>
    <definedName name="TOTM">[8]Sheet3!#REF!</definedName>
    <definedName name="Tower1" localSheetId="8">[175]Tower1!#REF!</definedName>
    <definedName name="Tower1" localSheetId="6">[175]Tower1!#REF!</definedName>
    <definedName name="Tower1" localSheetId="4">[175]Tower1!#REF!</definedName>
    <definedName name="Tower1" localSheetId="9">[175]Tower1!#REF!</definedName>
    <definedName name="Tower1">[175]Tower1!#REF!</definedName>
    <definedName name="Tower10">'[176]Tower 10'!$B$40:$S$58</definedName>
    <definedName name="Tower2" localSheetId="8">#REF!</definedName>
    <definedName name="Tower2" localSheetId="6">#REF!</definedName>
    <definedName name="Tower2" localSheetId="4">#REF!</definedName>
    <definedName name="Tower2" localSheetId="9">#REF!</definedName>
    <definedName name="Tower2">#REF!</definedName>
    <definedName name="Tower3" localSheetId="8">#REF!</definedName>
    <definedName name="Tower3" localSheetId="6">#REF!</definedName>
    <definedName name="Tower3" localSheetId="4">#REF!</definedName>
    <definedName name="Tower3" localSheetId="9">#REF!</definedName>
    <definedName name="Tower3">#REF!</definedName>
    <definedName name="Tower4" localSheetId="8">#REF!</definedName>
    <definedName name="Tower4" localSheetId="6">#REF!</definedName>
    <definedName name="Tower4" localSheetId="4">#REF!</definedName>
    <definedName name="Tower4" localSheetId="9">#REF!</definedName>
    <definedName name="Tower4">#REF!</definedName>
    <definedName name="Tower5" localSheetId="8">#REF!</definedName>
    <definedName name="Tower5" localSheetId="6">#REF!</definedName>
    <definedName name="Tower5" localSheetId="4">#REF!</definedName>
    <definedName name="Tower5" localSheetId="9">#REF!</definedName>
    <definedName name="Tower5">#REF!</definedName>
    <definedName name="Tower6" localSheetId="8">#REF!</definedName>
    <definedName name="Tower6" localSheetId="6">#REF!</definedName>
    <definedName name="Tower6" localSheetId="4">#REF!</definedName>
    <definedName name="Tower6" localSheetId="9">#REF!</definedName>
    <definedName name="Tower6">#REF!</definedName>
    <definedName name="Tower7" localSheetId="8">#REF!</definedName>
    <definedName name="Tower7" localSheetId="6">#REF!</definedName>
    <definedName name="Tower7" localSheetId="4">#REF!</definedName>
    <definedName name="Tower7" localSheetId="9">#REF!</definedName>
    <definedName name="Tower7">#REF!</definedName>
    <definedName name="Tower8" localSheetId="8">#REF!</definedName>
    <definedName name="Tower8" localSheetId="6">#REF!</definedName>
    <definedName name="Tower8" localSheetId="4">#REF!</definedName>
    <definedName name="Tower8" localSheetId="9">#REF!</definedName>
    <definedName name="Tower8">#REF!</definedName>
    <definedName name="Tower9" localSheetId="8">#REF!</definedName>
    <definedName name="Tower9" localSheetId="6">#REF!</definedName>
    <definedName name="Tower9" localSheetId="4">#REF!</definedName>
    <definedName name="Tower9" localSheetId="9">#REF!</definedName>
    <definedName name="Tower9">#REF!</definedName>
    <definedName name="tr" localSheetId="3">[177]Dropdown!$A$4:$A$19</definedName>
    <definedName name="tr" localSheetId="9">[178]Dropdown!$A$4:$A$19</definedName>
    <definedName name="tr">[178]Dropdown!$A$4:$A$19</definedName>
    <definedName name="Trafficking1">'[179]DROP DOWN'!$E$1:$E$2</definedName>
    <definedName name="Training" localSheetId="8">#REF!</definedName>
    <definedName name="Training" localSheetId="6">#REF!</definedName>
    <definedName name="Training" localSheetId="4">#REF!</definedName>
    <definedName name="Training" localSheetId="9">#REF!</definedName>
    <definedName name="Training">#REF!</definedName>
    <definedName name="Trouble" localSheetId="8">#REF!</definedName>
    <definedName name="Trouble" localSheetId="6">#REF!</definedName>
    <definedName name="Trouble" localSheetId="4">#REF!</definedName>
    <definedName name="Trouble" localSheetId="9">#REF!</definedName>
    <definedName name="Trouble">#REF!</definedName>
    <definedName name="tt" localSheetId="8">#REF!</definedName>
    <definedName name="tt" localSheetId="6">#REF!</definedName>
    <definedName name="tt" localSheetId="4">#REF!</definedName>
    <definedName name="tt" localSheetId="9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8">#REF!</definedName>
    <definedName name="TUDcpm" localSheetId="6">#REF!</definedName>
    <definedName name="TUDcpm" localSheetId="4">#REF!</definedName>
    <definedName name="TUDcpm" localSheetId="9">#REF!</definedName>
    <definedName name="TUDcpm">#REF!</definedName>
    <definedName name="TUScpm" localSheetId="8">#REF!</definedName>
    <definedName name="TUScpm" localSheetId="6">#REF!</definedName>
    <definedName name="TUScpm" localSheetId="4">#REF!</definedName>
    <definedName name="TUScpm" localSheetId="9">#REF!</definedName>
    <definedName name="TUScpm">#REF!</definedName>
    <definedName name="TVGRPS">"Grafico 16"</definedName>
    <definedName name="type" localSheetId="8">#REF!</definedName>
    <definedName name="type" localSheetId="6">#REF!</definedName>
    <definedName name="type" localSheetId="4">#REF!</definedName>
    <definedName name="type" localSheetId="9">#REF!</definedName>
    <definedName name="type">#REF!</definedName>
    <definedName name="Type1">'[179]DROP DOWN'!$C$1:$C$8</definedName>
    <definedName name="typeh" localSheetId="8">#REF!</definedName>
    <definedName name="typeh" localSheetId="6">#REF!</definedName>
    <definedName name="typeh" localSheetId="4">#REF!</definedName>
    <definedName name="typeh" localSheetId="9">#REF!</definedName>
    <definedName name="typeh">#REF!</definedName>
    <definedName name="units" localSheetId="8">#REF!</definedName>
    <definedName name="units" localSheetId="6">#REF!</definedName>
    <definedName name="units" localSheetId="4">#REF!</definedName>
    <definedName name="units" localSheetId="9">#REF!</definedName>
    <definedName name="units">#REF!</definedName>
    <definedName name="UPDATED" localSheetId="8">'[180]Digital Spec Sheet'!#REF!</definedName>
    <definedName name="UPDATED" localSheetId="3">'[181]Digital Spec Sheet'!#REF!</definedName>
    <definedName name="UPDATED" localSheetId="6">'[180]Digital Spec Sheet'!#REF!</definedName>
    <definedName name="UPDATED" localSheetId="4">'[180]Digital Spec Sheet'!#REF!</definedName>
    <definedName name="UPDATED" localSheetId="9">'[180]Digital Spec Sheet'!#REF!</definedName>
    <definedName name="UPDATED">'[180]Digital Spec Sheet'!#REF!</definedName>
    <definedName name="Upload" localSheetId="8">#REF!</definedName>
    <definedName name="Upload" localSheetId="6">#REF!</definedName>
    <definedName name="Upload" localSheetId="4">#REF!</definedName>
    <definedName name="Upload" localSheetId="9">#REF!</definedName>
    <definedName name="Upload">#REF!</definedName>
    <definedName name="url" localSheetId="8">#REF!</definedName>
    <definedName name="url" localSheetId="6">#REF!</definedName>
    <definedName name="url" localSheetId="4">#REF!</definedName>
    <definedName name="url" localSheetId="9">#REF!</definedName>
    <definedName name="url">#REF!</definedName>
    <definedName name="v" localSheetId="8">#REF!</definedName>
    <definedName name="v" localSheetId="6">#REF!</definedName>
    <definedName name="v" localSheetId="4">#REF!</definedName>
    <definedName name="v" localSheetId="9">#REF!</definedName>
    <definedName name="v">#REF!</definedName>
    <definedName name="Value_Add" localSheetId="8">#REF!</definedName>
    <definedName name="Value_Add" localSheetId="6">#REF!</definedName>
    <definedName name="Value_Add" localSheetId="4">#REF!</definedName>
    <definedName name="Value_Add" localSheetId="9">#REF!</definedName>
    <definedName name="Value_Add">#REF!</definedName>
    <definedName name="Value_Pricing_Table__2" localSheetId="8">#REF!</definedName>
    <definedName name="Value_Pricing_Table__2" localSheetId="6">#REF!</definedName>
    <definedName name="Value_Pricing_Table__2" localSheetId="4">#REF!</definedName>
    <definedName name="Value_Pricing_Table__2" localSheetId="9">#REF!</definedName>
    <definedName name="Value_Pricing_Table__2">#REF!</definedName>
    <definedName name="values" localSheetId="8">[128]Sheet2!#REF!</definedName>
    <definedName name="values" localSheetId="6">[128]Sheet2!#REF!</definedName>
    <definedName name="values" localSheetId="4">[128]Sheet2!#REF!</definedName>
    <definedName name="values" localSheetId="9">[128]Sheet2!#REF!</definedName>
    <definedName name="values">[128]Sheet2!#REF!</definedName>
    <definedName name="VENDOR.SET.1" localSheetId="8">#REF!</definedName>
    <definedName name="VENDOR.SET.1" localSheetId="6">#REF!</definedName>
    <definedName name="VENDOR.SET.1" localSheetId="4">#REF!</definedName>
    <definedName name="VENDOR.SET.1" localSheetId="9">#REF!</definedName>
    <definedName name="VENDOR.SET.1">#REF!</definedName>
    <definedName name="Version" localSheetId="3">[112]wksPreferences!$B$7</definedName>
    <definedName name="Version" localSheetId="9">[113]wksPreferences!$B$7</definedName>
    <definedName name="Version">[113]wksPreferences!$B$7</definedName>
    <definedName name="Version_Control" localSheetId="8">#REF!</definedName>
    <definedName name="Version_Control" localSheetId="6">#REF!</definedName>
    <definedName name="Version_Control" localSheetId="4">#REF!</definedName>
    <definedName name="Version_Control" localSheetId="9">#REF!</definedName>
    <definedName name="Version_Control">#REF!</definedName>
    <definedName name="Version1" localSheetId="3">[162]wksPreferences!$B$4</definedName>
    <definedName name="Version1" localSheetId="9">[163]wksPreferences!$B$4</definedName>
    <definedName name="Version1">[163]wksPreferences!$B$4</definedName>
    <definedName name="Version2" localSheetId="3">[162]wksPreferences!$B$4</definedName>
    <definedName name="Version2" localSheetId="9">[163]wksPreferences!$B$4</definedName>
    <definedName name="Version2">[163]wksPreferences!$B$4</definedName>
    <definedName name="video" localSheetId="8">#REF!</definedName>
    <definedName name="video" localSheetId="6">#REF!</definedName>
    <definedName name="video" localSheetId="4">#REF!</definedName>
    <definedName name="video" localSheetId="9">#REF!</definedName>
    <definedName name="video">#REF!</definedName>
    <definedName name="VisibleRangeFirstColumn" localSheetId="8">#REF!</definedName>
    <definedName name="VisibleRangeFirstColumn" localSheetId="6">#REF!</definedName>
    <definedName name="VisibleRangeFirstColumn" localSheetId="4">#REF!</definedName>
    <definedName name="VisibleRangeFirstColumn" localSheetId="9">#REF!</definedName>
    <definedName name="VisibleRangeFirstColumn">#REF!</definedName>
    <definedName name="VP_Bussing" localSheetId="8">[57]VP_BussingbyDir!#REF!</definedName>
    <definedName name="VP_Bussing" localSheetId="6">[57]VP_BussingbyDir!#REF!</definedName>
    <definedName name="VP_Bussing" localSheetId="4">[57]VP_BussingbyDir!#REF!</definedName>
    <definedName name="VP_Bussing" localSheetId="9">[57]VP_BussingbyDir!#REF!</definedName>
    <definedName name="VP_Bussing">[57]VP_BussingbyDir!#REF!</definedName>
    <definedName name="VPS" localSheetId="8">#REF!</definedName>
    <definedName name="VPS" localSheetId="6">#REF!</definedName>
    <definedName name="VPS" localSheetId="4">#REF!</definedName>
    <definedName name="VPS" localSheetId="9">#REF!</definedName>
    <definedName name="VPS">#REF!</definedName>
    <definedName name="WanSW" localSheetId="8">#REF!</definedName>
    <definedName name="WanSW" localSheetId="6">#REF!</definedName>
    <definedName name="WanSW" localSheetId="4">#REF!</definedName>
    <definedName name="WanSW" localSheetId="9">#REF!</definedName>
    <definedName name="WanSW">#REF!</definedName>
    <definedName name="Web_Tools" localSheetId="3">'[124]Data List'!$C$2:$C$45</definedName>
    <definedName name="Web_Tools" localSheetId="9">'[125]Data List'!$C$2:$C$45</definedName>
    <definedName name="Web_Tools">'[125]Data List'!$C$2:$C$45</definedName>
    <definedName name="Weight" localSheetId="8">#REF!</definedName>
    <definedName name="Weight" localSheetId="6">#REF!</definedName>
    <definedName name="Weight" localSheetId="4">#REF!</definedName>
    <definedName name="Weight" localSheetId="9">#REF!</definedName>
    <definedName name="Weight">#REF!</definedName>
    <definedName name="Welcome" localSheetId="8">#REF!</definedName>
    <definedName name="Welcome" localSheetId="6">#REF!</definedName>
    <definedName name="Welcome" localSheetId="4">#REF!</definedName>
    <definedName name="Welcome" localSheetId="9">#REF!</definedName>
    <definedName name="Welcome">#REF!</definedName>
    <definedName name="wireless.national.results" localSheetId="8">'[134]Cap-Depr-Sales Tax'!#REF!</definedName>
    <definedName name="wireless.national.results" localSheetId="6">'[134]Cap-Depr-Sales Tax'!#REF!</definedName>
    <definedName name="wireless.national.results" localSheetId="4">'[134]Cap-Depr-Sales Tax'!#REF!</definedName>
    <definedName name="wireless.national.results" localSheetId="9">'[134]Cap-Depr-Sales Tax'!#REF!</definedName>
    <definedName name="wireless.national.results">'[134]Cap-Depr-Sales Tax'!#REF!</definedName>
    <definedName name="wireless.ratios" localSheetId="8">'[134]Cap-Depr-Sales Tax'!#REF!</definedName>
    <definedName name="wireless.ratios" localSheetId="6">'[134]Cap-Depr-Sales Tax'!#REF!</definedName>
    <definedName name="wireless.ratios" localSheetId="4">'[134]Cap-Depr-Sales Tax'!#REF!</definedName>
    <definedName name="wireless.ratios" localSheetId="9">'[134]Cap-Depr-Sales Tax'!#REF!</definedName>
    <definedName name="wireless.ratios">'[134]Cap-Depr-Sales Tax'!#REF!</definedName>
    <definedName name="wireless.ratios.2" localSheetId="8">'[134]Cap-Depr-Sales Tax'!#REF!</definedName>
    <definedName name="wireless.ratios.2" localSheetId="6">'[134]Cap-Depr-Sales Tax'!#REF!</definedName>
    <definedName name="wireless.ratios.2" localSheetId="4">'[134]Cap-Depr-Sales Tax'!#REF!</definedName>
    <definedName name="wireless.ratios.2" localSheetId="9">'[134]Cap-Depr-Sales Tax'!#REF!</definedName>
    <definedName name="wireless.ratios.2">'[134]Cap-Depr-Sales Tax'!#REF!</definedName>
    <definedName name="woo" localSheetId="8">#REF!</definedName>
    <definedName name="woo" localSheetId="6">#REF!</definedName>
    <definedName name="woo" localSheetId="4">#REF!</definedName>
    <definedName name="woo" localSheetId="9">#REF!</definedName>
    <definedName name="woo">#REF!</definedName>
    <definedName name="woot" localSheetId="8">#REF!</definedName>
    <definedName name="woot" localSheetId="6">#REF!</definedName>
    <definedName name="woot" localSheetId="4">#REF!</definedName>
    <definedName name="woot" localSheetId="9">#REF!</definedName>
    <definedName name="woot">#REF!</definedName>
    <definedName name="word" localSheetId="8">#REF!</definedName>
    <definedName name="word" localSheetId="6">#REF!</definedName>
    <definedName name="word" localSheetId="4">#REF!</definedName>
    <definedName name="word" localSheetId="9">#REF!</definedName>
    <definedName name="word">#REF!</definedName>
    <definedName name="words">[69]Google!$B$2:$B$180</definedName>
    <definedName name="wwwww" localSheetId="8">#REF!</definedName>
    <definedName name="wwwww" localSheetId="6">#REF!</definedName>
    <definedName name="wwwww" localSheetId="4">#REF!</definedName>
    <definedName name="wwwww" localSheetId="9">#REF!</definedName>
    <definedName name="wwwww">#REF!</definedName>
    <definedName name="x">1</definedName>
    <definedName name="xAxis1">[4]MediaMetrix!$A$5</definedName>
    <definedName name="XValCode" localSheetId="8">#REF!</definedName>
    <definedName name="XValCode" localSheetId="6">#REF!</definedName>
    <definedName name="XValCode" localSheetId="4">#REF!</definedName>
    <definedName name="XValCode" localSheetId="9">#REF!</definedName>
    <definedName name="XValCode">#REF!</definedName>
    <definedName name="xyz" localSheetId="8">[13]!xyz</definedName>
    <definedName name="xyz" localSheetId="3">[14]!xyz</definedName>
    <definedName name="xyz" localSheetId="6">[13]!xyz</definedName>
    <definedName name="xyz" localSheetId="9">[13]!xyz</definedName>
    <definedName name="xyz">[13]!xyz</definedName>
    <definedName name="yaa">[109]Optimizations!$E$3:$F$561</definedName>
    <definedName name="yaaa" localSheetId="8">#REF!</definedName>
    <definedName name="yaaa" localSheetId="6">#REF!</definedName>
    <definedName name="yaaa" localSheetId="4">#REF!</definedName>
    <definedName name="yaaa" localSheetId="9">#REF!</definedName>
    <definedName name="yaaa">#REF!</definedName>
    <definedName name="yadelete" localSheetId="8">#REF!</definedName>
    <definedName name="yadelete" localSheetId="6">#REF!</definedName>
    <definedName name="yadelete" localSheetId="4">#REF!</definedName>
    <definedName name="yadelete" localSheetId="9">#REF!</definedName>
    <definedName name="yadelete">#REF!</definedName>
    <definedName name="yah" localSheetId="8">#REF!</definedName>
    <definedName name="yah" localSheetId="6">#REF!</definedName>
    <definedName name="yah" localSheetId="4">#REF!</definedName>
    <definedName name="yah" localSheetId="9">#REF!</definedName>
    <definedName name="yah">#REF!</definedName>
    <definedName name="yahoo" localSheetId="8">#REF!</definedName>
    <definedName name="yahoo" localSheetId="6">#REF!</definedName>
    <definedName name="yahoo" localSheetId="4">#REF!</definedName>
    <definedName name="yahoo" localSheetId="9">#REF!</definedName>
    <definedName name="yahoo">#REF!</definedName>
    <definedName name="yahoo2" localSheetId="8">#REF!</definedName>
    <definedName name="yahoo2" localSheetId="6">#REF!</definedName>
    <definedName name="yahoo2" localSheetId="4">#REF!</definedName>
    <definedName name="yahoo2" localSheetId="9">#REF!</definedName>
    <definedName name="yahoo2">#REF!</definedName>
    <definedName name="yahooo" localSheetId="8">#REF!</definedName>
    <definedName name="yahooo" localSheetId="6">#REF!</definedName>
    <definedName name="yahooo" localSheetId="4">#REF!</definedName>
    <definedName name="yahooo" localSheetId="9">#REF!</definedName>
    <definedName name="yahooo">#REF!</definedName>
    <definedName name="yahooun" localSheetId="8">#REF!</definedName>
    <definedName name="yahooun" localSheetId="6">#REF!</definedName>
    <definedName name="yahooun" localSheetId="4">#REF!</definedName>
    <definedName name="yahooun" localSheetId="9">#REF!</definedName>
    <definedName name="yahooun">#REF!</definedName>
    <definedName name="yap" localSheetId="8">#REF!</definedName>
    <definedName name="yap" localSheetId="6">#REF!</definedName>
    <definedName name="yap" localSheetId="4">#REF!</definedName>
    <definedName name="yap" localSheetId="9">#REF!</definedName>
    <definedName name="yap">#REF!</definedName>
    <definedName name="yaya">[109]Optimizations!$E$3:$F$562</definedName>
    <definedName name="ycume" localSheetId="8">#REF!</definedName>
    <definedName name="ycume" localSheetId="6">#REF!</definedName>
    <definedName name="ycume" localSheetId="4">#REF!</definedName>
    <definedName name="ycume" localSheetId="9">#REF!</definedName>
    <definedName name="ycume">#REF!</definedName>
    <definedName name="Year" localSheetId="3">[112]wksPreferences!$B$16</definedName>
    <definedName name="Year" localSheetId="9">[113]wksPreferences!$B$16</definedName>
    <definedName name="Year">[113]wksPreferences!$B$16</definedName>
    <definedName name="Year2" localSheetId="3">[162]wksPreferences!$B$13</definedName>
    <definedName name="Year2" localSheetId="9">[163]wksPreferences!$B$13</definedName>
    <definedName name="Year2">[163]wksPreferences!$B$13</definedName>
    <definedName name="years">[128]Sheet2!$B$20:$B$26</definedName>
    <definedName name="yellow" localSheetId="8">#REF!</definedName>
    <definedName name="yellow" localSheetId="6">#REF!</definedName>
    <definedName name="yellow" localSheetId="4">#REF!</definedName>
    <definedName name="yellow" localSheetId="9">#REF!</definedName>
    <definedName name="yellow">#REF!</definedName>
    <definedName name="Yes">[143]DropDowns!$A$4</definedName>
    <definedName name="Yes_No" localSheetId="8">#REF!</definedName>
    <definedName name="Yes_No" localSheetId="6">#REF!</definedName>
    <definedName name="Yes_No" localSheetId="4">#REF!</definedName>
    <definedName name="Yes_No" localSheetId="9">#REF!</definedName>
    <definedName name="Yes_No">#REF!</definedName>
    <definedName name="YesNo" localSheetId="3">'[33]Data Validation'!$I$2:$I$3</definedName>
    <definedName name="YesNo" localSheetId="9">'[34]Data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8">#REF!</definedName>
    <definedName name="Yield" localSheetId="6">#REF!</definedName>
    <definedName name="Yield" localSheetId="4">#REF!</definedName>
    <definedName name="Yield" localSheetId="9">#REF!</definedName>
    <definedName name="Yield">#REF!</definedName>
    <definedName name="yoyo">[183]Optimizations!$E$3:$F$505</definedName>
    <definedName name="ysept" localSheetId="8">#REF!</definedName>
    <definedName name="ysept" localSheetId="6">#REF!</definedName>
    <definedName name="ysept" localSheetId="4">#REF!</definedName>
    <definedName name="ysept" localSheetId="9">#REF!</definedName>
    <definedName name="ysept">#REF!</definedName>
    <definedName name="YTDACT" localSheetId="8">#REF!</definedName>
    <definedName name="YTDACT" localSheetId="6">#REF!</definedName>
    <definedName name="YTDACT" localSheetId="4">#REF!</definedName>
    <definedName name="YTDACT" localSheetId="9">#REF!</definedName>
    <definedName name="YTDACT">#REF!</definedName>
    <definedName name="YTDAVF" localSheetId="8">#REF!</definedName>
    <definedName name="YTDAVF" localSheetId="6">#REF!</definedName>
    <definedName name="YTDAVF" localSheetId="4">#REF!</definedName>
    <definedName name="YTDAVF" localSheetId="9">#REF!</definedName>
    <definedName name="YTDAVF">#REF!</definedName>
    <definedName name="YTDBud" localSheetId="8">#REF!</definedName>
    <definedName name="YTDBud" localSheetId="6">#REF!</definedName>
    <definedName name="YTDBud" localSheetId="4">#REF!</definedName>
    <definedName name="YTDBud" localSheetId="9">#REF!</definedName>
    <definedName name="YTDBud">#REF!</definedName>
    <definedName name="z" localSheetId="8">#REF!</definedName>
    <definedName name="z" localSheetId="6">#REF!</definedName>
    <definedName name="z" localSheetId="4">#REF!</definedName>
    <definedName name="z" localSheetId="9">#REF!</definedName>
    <definedName name="z">#REF!</definedName>
    <definedName name="ziggy" localSheetId="8">#REF!</definedName>
    <definedName name="ziggy" localSheetId="6">#REF!</definedName>
    <definedName name="ziggy" localSheetId="4">#REF!</definedName>
    <definedName name="ziggy" localSheetId="9">#REF!</definedName>
    <definedName name="ziggy">#REF!</definedName>
    <definedName name="Zip_Report_12_16_03" localSheetId="8">#REF!</definedName>
    <definedName name="Zip_Report_12_16_03" localSheetId="6">#REF!</definedName>
    <definedName name="Zip_Report_12_16_03" localSheetId="4">#REF!</definedName>
    <definedName name="Zip_Report_12_16_03" localSheetId="9">#REF!</definedName>
    <definedName name="Zip_Report_12_16_03">#REF!</definedName>
    <definedName name="zipcodes" localSheetId="3">[184]Zips!$A$1:$E$505</definedName>
    <definedName name="zipcodes" localSheetId="9">[185]Zips!$A$1:$E$505</definedName>
    <definedName name="zipcodes">[185]Zips!$A$1:$E$505</definedName>
  </definedNames>
  <calcPr calcId="152511"/>
  <pivotCaches>
    <pivotCache cacheId="0" r:id="rId196"/>
    <pivotCache cacheId="1" r:id="rId19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8" l="1"/>
  <c r="L3" i="18"/>
  <c r="L2" i="18"/>
  <c r="G45" i="14" l="1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B14" i="17"/>
  <c r="H13" i="17"/>
  <c r="H12" i="17"/>
  <c r="G13" i="17"/>
  <c r="G12" i="17"/>
  <c r="F13" i="17"/>
  <c r="F12" i="17"/>
  <c r="J11" i="16"/>
  <c r="J10" i="16"/>
  <c r="E12" i="16"/>
  <c r="C12" i="16"/>
  <c r="B12" i="16"/>
  <c r="I11" i="16"/>
  <c r="I10" i="16"/>
  <c r="H11" i="16"/>
  <c r="H10" i="16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" i="14"/>
  <c r="J35" i="15"/>
  <c r="J36" i="15"/>
  <c r="J37" i="15"/>
  <c r="J38" i="15"/>
  <c r="J39" i="15"/>
  <c r="J40" i="15"/>
  <c r="J41" i="15"/>
  <c r="J42" i="15"/>
  <c r="J43" i="15"/>
  <c r="J44" i="15"/>
  <c r="J45" i="15"/>
  <c r="L35" i="15"/>
  <c r="L36" i="15"/>
  <c r="L37" i="15"/>
  <c r="L38" i="15"/>
  <c r="L39" i="15"/>
  <c r="L40" i="15"/>
  <c r="L41" i="15"/>
  <c r="L42" i="15"/>
  <c r="L43" i="15"/>
  <c r="L44" i="15"/>
  <c r="L45" i="15"/>
  <c r="N35" i="15"/>
  <c r="N36" i="15"/>
  <c r="N37" i="15"/>
  <c r="N38" i="15"/>
  <c r="N39" i="15"/>
  <c r="N40" i="15"/>
  <c r="N41" i="15"/>
  <c r="N42" i="15"/>
  <c r="N43" i="15"/>
  <c r="N44" i="15"/>
  <c r="N45" i="15"/>
  <c r="R35" i="15"/>
  <c r="R36" i="15"/>
  <c r="R37" i="15"/>
  <c r="R38" i="15"/>
  <c r="R39" i="15"/>
  <c r="R40" i="15"/>
  <c r="R41" i="15"/>
  <c r="R42" i="15"/>
  <c r="R43" i="15"/>
  <c r="R44" i="15"/>
  <c r="R45" i="15"/>
  <c r="P35" i="15"/>
  <c r="P36" i="15"/>
  <c r="P37" i="15"/>
  <c r="P38" i="15"/>
  <c r="P39" i="15"/>
  <c r="P40" i="15"/>
  <c r="P41" i="15"/>
  <c r="P42" i="15"/>
  <c r="P43" i="15"/>
  <c r="P44" i="15"/>
  <c r="P45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W46" i="15"/>
  <c r="S46" i="15"/>
  <c r="Q46" i="15"/>
  <c r="O46" i="15"/>
  <c r="M46" i="15"/>
  <c r="K46" i="15"/>
  <c r="I46" i="15"/>
  <c r="H46" i="15"/>
  <c r="R34" i="15"/>
  <c r="P34" i="15"/>
  <c r="N34" i="15"/>
  <c r="L34" i="15"/>
  <c r="J34" i="15"/>
  <c r="R33" i="15"/>
  <c r="P33" i="15"/>
  <c r="N33" i="15"/>
  <c r="L33" i="15"/>
  <c r="J33" i="15"/>
  <c r="R32" i="15"/>
  <c r="P32" i="15"/>
  <c r="N32" i="15"/>
  <c r="L32" i="15"/>
  <c r="J32" i="15"/>
  <c r="R31" i="15"/>
  <c r="P31" i="15"/>
  <c r="N31" i="15"/>
  <c r="L31" i="15"/>
  <c r="J31" i="15"/>
  <c r="V30" i="15"/>
  <c r="R30" i="15"/>
  <c r="P30" i="15"/>
  <c r="N30" i="15"/>
  <c r="L30" i="15"/>
  <c r="J30" i="15"/>
  <c r="V29" i="15"/>
  <c r="R29" i="15"/>
  <c r="P29" i="15"/>
  <c r="N29" i="15"/>
  <c r="L29" i="15"/>
  <c r="J29" i="15"/>
  <c r="V28" i="15"/>
  <c r="R28" i="15"/>
  <c r="P28" i="15"/>
  <c r="N28" i="15"/>
  <c r="L28" i="15"/>
  <c r="J28" i="15"/>
  <c r="V27" i="15"/>
  <c r="R27" i="15"/>
  <c r="P27" i="15"/>
  <c r="N27" i="15"/>
  <c r="L27" i="15"/>
  <c r="J27" i="15"/>
  <c r="V26" i="15"/>
  <c r="R26" i="15"/>
  <c r="P26" i="15"/>
  <c r="N26" i="15"/>
  <c r="L26" i="15"/>
  <c r="J26" i="15"/>
  <c r="V25" i="15"/>
  <c r="R25" i="15"/>
  <c r="P25" i="15"/>
  <c r="N25" i="15"/>
  <c r="L25" i="15"/>
  <c r="J25" i="15"/>
  <c r="V24" i="15"/>
  <c r="R24" i="15"/>
  <c r="P24" i="15"/>
  <c r="N24" i="15"/>
  <c r="L24" i="15"/>
  <c r="J24" i="15"/>
  <c r="V23" i="15"/>
  <c r="R23" i="15"/>
  <c r="P23" i="15"/>
  <c r="N23" i="15"/>
  <c r="L23" i="15"/>
  <c r="J23" i="15"/>
  <c r="V22" i="15"/>
  <c r="R22" i="15"/>
  <c r="P22" i="15"/>
  <c r="N22" i="15"/>
  <c r="L22" i="15"/>
  <c r="J22" i="15"/>
  <c r="V21" i="15"/>
  <c r="R21" i="15"/>
  <c r="P21" i="15"/>
  <c r="N21" i="15"/>
  <c r="L21" i="15"/>
  <c r="J21" i="15"/>
  <c r="V20" i="15"/>
  <c r="R20" i="15"/>
  <c r="P20" i="15"/>
  <c r="N20" i="15"/>
  <c r="L20" i="15"/>
  <c r="J20" i="15"/>
  <c r="V19" i="15"/>
  <c r="R19" i="15"/>
  <c r="P19" i="15"/>
  <c r="N19" i="15"/>
  <c r="L19" i="15"/>
  <c r="J19" i="15"/>
  <c r="V18" i="15"/>
  <c r="R18" i="15"/>
  <c r="P18" i="15"/>
  <c r="N18" i="15"/>
  <c r="L18" i="15"/>
  <c r="J18" i="15"/>
  <c r="V17" i="15"/>
  <c r="R17" i="15"/>
  <c r="P17" i="15"/>
  <c r="N17" i="15"/>
  <c r="L17" i="15"/>
  <c r="J17" i="15"/>
  <c r="V16" i="15"/>
  <c r="R16" i="15"/>
  <c r="P16" i="15"/>
  <c r="N16" i="15"/>
  <c r="L16" i="15"/>
  <c r="J16" i="15"/>
  <c r="V15" i="15"/>
  <c r="R15" i="15"/>
  <c r="P15" i="15"/>
  <c r="N15" i="15"/>
  <c r="L15" i="15"/>
  <c r="J15" i="15"/>
  <c r="V14" i="15"/>
  <c r="R14" i="15"/>
  <c r="P14" i="15"/>
  <c r="N14" i="15"/>
  <c r="L14" i="15"/>
  <c r="J14" i="15"/>
  <c r="V13" i="15"/>
  <c r="R13" i="15"/>
  <c r="P13" i="15"/>
  <c r="N13" i="15"/>
  <c r="L13" i="15"/>
  <c r="J13" i="15"/>
  <c r="V12" i="15"/>
  <c r="R12" i="15"/>
  <c r="P12" i="15"/>
  <c r="N12" i="15"/>
  <c r="L12" i="15"/>
  <c r="J12" i="15"/>
  <c r="V11" i="15"/>
  <c r="R11" i="15"/>
  <c r="P11" i="15"/>
  <c r="N11" i="15"/>
  <c r="L11" i="15"/>
  <c r="J11" i="15"/>
  <c r="V10" i="15"/>
  <c r="R10" i="15"/>
  <c r="P10" i="15"/>
  <c r="N10" i="15"/>
  <c r="L10" i="15"/>
  <c r="J10" i="15"/>
  <c r="V9" i="15"/>
  <c r="R9" i="15"/>
  <c r="P9" i="15"/>
  <c r="N9" i="15"/>
  <c r="L9" i="15"/>
  <c r="J9" i="15"/>
  <c r="V8" i="15"/>
  <c r="R8" i="15"/>
  <c r="P8" i="15"/>
  <c r="N8" i="15"/>
  <c r="L8" i="15"/>
  <c r="J8" i="15"/>
  <c r="V7" i="15"/>
  <c r="R7" i="15"/>
  <c r="P7" i="15"/>
  <c r="N7" i="15"/>
  <c r="L7" i="15"/>
  <c r="J7" i="15"/>
  <c r="V6" i="15"/>
  <c r="R6" i="15"/>
  <c r="P6" i="15"/>
  <c r="N6" i="15"/>
  <c r="L6" i="15"/>
  <c r="J6" i="15"/>
  <c r="V5" i="15"/>
  <c r="R5" i="15"/>
  <c r="P5" i="15"/>
  <c r="N5" i="15"/>
  <c r="L5" i="15"/>
  <c r="J5" i="15"/>
  <c r="V4" i="15"/>
  <c r="R4" i="15"/>
  <c r="P4" i="15"/>
  <c r="N4" i="15"/>
  <c r="L4" i="15"/>
  <c r="J4" i="15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" i="14"/>
  <c r="N4" i="14"/>
  <c r="P4" i="14"/>
  <c r="R4" i="14"/>
  <c r="V4" i="14"/>
  <c r="L5" i="14"/>
  <c r="N5" i="14"/>
  <c r="P5" i="14"/>
  <c r="R5" i="14"/>
  <c r="V5" i="14"/>
  <c r="L6" i="14"/>
  <c r="N6" i="14"/>
  <c r="P6" i="14"/>
  <c r="R6" i="14"/>
  <c r="V6" i="14"/>
  <c r="L7" i="14"/>
  <c r="N7" i="14"/>
  <c r="P7" i="14"/>
  <c r="R7" i="14"/>
  <c r="V7" i="14"/>
  <c r="L8" i="14"/>
  <c r="N8" i="14"/>
  <c r="P8" i="14"/>
  <c r="R8" i="14"/>
  <c r="V8" i="14"/>
  <c r="L9" i="14"/>
  <c r="N9" i="14"/>
  <c r="P9" i="14"/>
  <c r="R9" i="14"/>
  <c r="V9" i="14"/>
  <c r="L10" i="14"/>
  <c r="N10" i="14"/>
  <c r="P10" i="14"/>
  <c r="R10" i="14"/>
  <c r="V10" i="14"/>
  <c r="L11" i="14"/>
  <c r="N11" i="14"/>
  <c r="P11" i="14"/>
  <c r="R11" i="14"/>
  <c r="V11" i="14"/>
  <c r="L12" i="14"/>
  <c r="N12" i="14"/>
  <c r="P12" i="14"/>
  <c r="R12" i="14"/>
  <c r="V12" i="14"/>
  <c r="L13" i="14"/>
  <c r="N13" i="14"/>
  <c r="P13" i="14"/>
  <c r="R13" i="14"/>
  <c r="V13" i="14"/>
  <c r="L14" i="14"/>
  <c r="N14" i="14"/>
  <c r="P14" i="14"/>
  <c r="R14" i="14"/>
  <c r="V14" i="14"/>
  <c r="L15" i="14"/>
  <c r="N15" i="14"/>
  <c r="P15" i="14"/>
  <c r="R15" i="14"/>
  <c r="V15" i="14"/>
  <c r="L16" i="14"/>
  <c r="N16" i="14"/>
  <c r="P16" i="14"/>
  <c r="R16" i="14"/>
  <c r="V16" i="14"/>
  <c r="L17" i="14"/>
  <c r="N17" i="14"/>
  <c r="P17" i="14"/>
  <c r="R17" i="14"/>
  <c r="V17" i="14"/>
  <c r="L18" i="14"/>
  <c r="N18" i="14"/>
  <c r="P18" i="14"/>
  <c r="R18" i="14"/>
  <c r="V18" i="14"/>
  <c r="L19" i="14"/>
  <c r="N19" i="14"/>
  <c r="P19" i="14"/>
  <c r="R19" i="14"/>
  <c r="V19" i="14"/>
  <c r="L20" i="14"/>
  <c r="N20" i="14"/>
  <c r="P20" i="14"/>
  <c r="R20" i="14"/>
  <c r="V20" i="14"/>
  <c r="L21" i="14"/>
  <c r="N21" i="14"/>
  <c r="P21" i="14"/>
  <c r="R21" i="14"/>
  <c r="V21" i="14"/>
  <c r="L22" i="14"/>
  <c r="N22" i="14"/>
  <c r="P22" i="14"/>
  <c r="R22" i="14"/>
  <c r="V22" i="14"/>
  <c r="L23" i="14"/>
  <c r="N23" i="14"/>
  <c r="R23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H46" i="14"/>
  <c r="I46" i="14"/>
  <c r="K46" i="14"/>
  <c r="M46" i="14"/>
  <c r="O46" i="14"/>
  <c r="Q46" i="14"/>
  <c r="S46" i="14"/>
  <c r="W46" i="14"/>
  <c r="L25" i="11"/>
  <c r="N25" i="11"/>
  <c r="P25" i="11"/>
  <c r="R25" i="11"/>
  <c r="O24" i="12"/>
  <c r="F24" i="12"/>
  <c r="P24" i="12" s="1"/>
  <c r="T24" i="11"/>
  <c r="G24" i="11"/>
  <c r="BE22" i="5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" i="5"/>
  <c r="P46" i="14" l="1"/>
  <c r="J46" i="15"/>
  <c r="L46" i="15"/>
  <c r="N46" i="15"/>
  <c r="R46" i="15"/>
  <c r="P46" i="15"/>
  <c r="N46" i="14"/>
  <c r="L46" i="14"/>
  <c r="J46" i="14"/>
  <c r="R46" i="14"/>
  <c r="T25" i="1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O17" i="12"/>
  <c r="O18" i="12"/>
  <c r="O19" i="12"/>
  <c r="O20" i="12"/>
  <c r="O21" i="12"/>
  <c r="O22" i="12"/>
  <c r="O23" i="12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" i="5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4" i="12"/>
  <c r="F5" i="12"/>
  <c r="P5" i="12" s="1"/>
  <c r="F6" i="12"/>
  <c r="P6" i="12" s="1"/>
  <c r="F7" i="12"/>
  <c r="P7" i="12" s="1"/>
  <c r="F8" i="12"/>
  <c r="P8" i="12" s="1"/>
  <c r="F9" i="12"/>
  <c r="P9" i="12" s="1"/>
  <c r="F10" i="12"/>
  <c r="P10" i="12" s="1"/>
  <c r="F11" i="12"/>
  <c r="P11" i="12" s="1"/>
  <c r="F12" i="12"/>
  <c r="P12" i="12" s="1"/>
  <c r="F13" i="12"/>
  <c r="P13" i="12" s="1"/>
  <c r="F14" i="12"/>
  <c r="P14" i="12" s="1"/>
  <c r="F15" i="12"/>
  <c r="P15" i="12" s="1"/>
  <c r="F16" i="12"/>
  <c r="P16" i="12" s="1"/>
  <c r="F17" i="12"/>
  <c r="P17" i="12" s="1"/>
  <c r="F18" i="12"/>
  <c r="P18" i="12" s="1"/>
  <c r="F19" i="12"/>
  <c r="P19" i="12" s="1"/>
  <c r="F20" i="12"/>
  <c r="P20" i="12" s="1"/>
  <c r="F21" i="12"/>
  <c r="P21" i="12" s="1"/>
  <c r="F22" i="12"/>
  <c r="P22" i="12" s="1"/>
  <c r="F23" i="12"/>
  <c r="P23" i="12" s="1"/>
  <c r="F4" i="12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4" i="11"/>
  <c r="I24" i="11"/>
  <c r="M24" i="11" s="1"/>
  <c r="J24" i="11"/>
  <c r="J25" i="12"/>
  <c r="I25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I21" i="5" l="1"/>
  <c r="U23" i="11"/>
  <c r="AI13" i="5"/>
  <c r="U15" i="11"/>
  <c r="AI5" i="5"/>
  <c r="U7" i="11"/>
  <c r="AI20" i="5"/>
  <c r="U22" i="11"/>
  <c r="AI12" i="5"/>
  <c r="U14" i="11"/>
  <c r="AI4" i="5"/>
  <c r="U6" i="11"/>
  <c r="AI18" i="5"/>
  <c r="U20" i="11"/>
  <c r="AI10" i="5"/>
  <c r="U12" i="11"/>
  <c r="AI17" i="5"/>
  <c r="U19" i="11"/>
  <c r="AI9" i="5"/>
  <c r="U11" i="11"/>
  <c r="AI19" i="5"/>
  <c r="U21" i="11"/>
  <c r="AI11" i="5"/>
  <c r="U13" i="11"/>
  <c r="AI16" i="5"/>
  <c r="U18" i="11"/>
  <c r="AI8" i="5"/>
  <c r="U10" i="11"/>
  <c r="AI3" i="5"/>
  <c r="U5" i="11"/>
  <c r="AI2" i="5"/>
  <c r="U4" i="11"/>
  <c r="AI15" i="5"/>
  <c r="U17" i="11"/>
  <c r="AI7" i="5"/>
  <c r="U9" i="11"/>
  <c r="AI22" i="5"/>
  <c r="U24" i="11"/>
  <c r="AI14" i="5"/>
  <c r="U16" i="11"/>
  <c r="AI6" i="5"/>
  <c r="U8" i="11"/>
  <c r="X25" i="11"/>
  <c r="H24" i="11"/>
  <c r="K24" i="11"/>
  <c r="S24" i="11"/>
  <c r="Q24" i="11"/>
  <c r="O24" i="11"/>
  <c r="F25" i="12"/>
  <c r="P4" i="12"/>
  <c r="AL22" i="5" l="1"/>
  <c r="W24" i="11" s="1"/>
  <c r="AL3" i="5"/>
  <c r="AL4" i="5"/>
  <c r="W6" i="11" s="1"/>
  <c r="AL5" i="5"/>
  <c r="W7" i="11" s="1"/>
  <c r="AL6" i="5"/>
  <c r="AL7" i="5"/>
  <c r="W9" i="11" s="1"/>
  <c r="AL8" i="5"/>
  <c r="W10" i="11" s="1"/>
  <c r="AL9" i="5"/>
  <c r="W11" i="11" s="1"/>
  <c r="AL10" i="5"/>
  <c r="AL11" i="5"/>
  <c r="AL12" i="5"/>
  <c r="W14" i="11" s="1"/>
  <c r="AL13" i="5"/>
  <c r="W15" i="11" s="1"/>
  <c r="AL14" i="5"/>
  <c r="AL15" i="5"/>
  <c r="W17" i="11" s="1"/>
  <c r="AL16" i="5"/>
  <c r="W18" i="11" s="1"/>
  <c r="AL17" i="5"/>
  <c r="W19" i="11" s="1"/>
  <c r="AL18" i="5"/>
  <c r="AL19" i="5"/>
  <c r="AL20" i="5"/>
  <c r="W22" i="11" s="1"/>
  <c r="AL21" i="5"/>
  <c r="W23" i="11" s="1"/>
  <c r="AL2" i="5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4" i="11"/>
  <c r="AU3" i="5"/>
  <c r="AR3" i="5" s="1"/>
  <c r="AS3" i="5" s="1"/>
  <c r="AU4" i="5"/>
  <c r="AR4" i="5" s="1"/>
  <c r="AS4" i="5" s="1"/>
  <c r="AU5" i="5"/>
  <c r="AR5" i="5" s="1"/>
  <c r="AS5" i="5" s="1"/>
  <c r="AU6" i="5"/>
  <c r="AR6" i="5" s="1"/>
  <c r="AS6" i="5" s="1"/>
  <c r="AU7" i="5"/>
  <c r="AR7" i="5" s="1"/>
  <c r="AS7" i="5" s="1"/>
  <c r="AU8" i="5"/>
  <c r="AR8" i="5" s="1"/>
  <c r="AS8" i="5" s="1"/>
  <c r="AU9" i="5"/>
  <c r="AR9" i="5" s="1"/>
  <c r="AS9" i="5" s="1"/>
  <c r="AU10" i="5"/>
  <c r="AR10" i="5" s="1"/>
  <c r="AS10" i="5" s="1"/>
  <c r="AU11" i="5"/>
  <c r="AR11" i="5" s="1"/>
  <c r="AS11" i="5" s="1"/>
  <c r="AU12" i="5"/>
  <c r="AR12" i="5" s="1"/>
  <c r="AS12" i="5" s="1"/>
  <c r="AU13" i="5"/>
  <c r="AR13" i="5" s="1"/>
  <c r="AS13" i="5" s="1"/>
  <c r="AU14" i="5"/>
  <c r="AR14" i="5" s="1"/>
  <c r="AS14" i="5" s="1"/>
  <c r="AU15" i="5"/>
  <c r="AR15" i="5" s="1"/>
  <c r="AS15" i="5" s="1"/>
  <c r="AU16" i="5"/>
  <c r="AU17" i="5"/>
  <c r="AR17" i="5" s="1"/>
  <c r="AS17" i="5" s="1"/>
  <c r="AU18" i="5"/>
  <c r="AR18" i="5" s="1"/>
  <c r="AS18" i="5" s="1"/>
  <c r="AU19" i="5"/>
  <c r="AR19" i="5" s="1"/>
  <c r="AS19" i="5" s="1"/>
  <c r="AU20" i="5"/>
  <c r="AR20" i="5" s="1"/>
  <c r="AS20" i="5" s="1"/>
  <c r="AU21" i="5"/>
  <c r="AR21" i="5" s="1"/>
  <c r="AS21" i="5" s="1"/>
  <c r="AU22" i="5"/>
  <c r="AR22" i="5" s="1"/>
  <c r="AS22" i="5" s="1"/>
  <c r="AU2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4" i="5"/>
  <c r="T3" i="5"/>
  <c r="T2" i="5"/>
  <c r="J25" i="11" l="1"/>
  <c r="I25" i="11"/>
  <c r="AM21" i="5"/>
  <c r="AM20" i="5"/>
  <c r="AM5" i="5"/>
  <c r="AM16" i="5"/>
  <c r="AR2" i="5"/>
  <c r="AS2" i="5" s="1"/>
  <c r="AM4" i="5"/>
  <c r="AM12" i="5"/>
  <c r="AM22" i="5"/>
  <c r="AM17" i="5"/>
  <c r="AR16" i="5"/>
  <c r="AS16" i="5" s="1"/>
  <c r="AM8" i="5"/>
  <c r="AM15" i="5"/>
  <c r="AM7" i="5"/>
  <c r="W4" i="11"/>
  <c r="AM14" i="5"/>
  <c r="W16" i="11"/>
  <c r="AM6" i="5"/>
  <c r="W8" i="11"/>
  <c r="AM9" i="5"/>
  <c r="W21" i="11"/>
  <c r="W13" i="11"/>
  <c r="W5" i="11"/>
  <c r="AM13" i="5"/>
  <c r="AM18" i="5"/>
  <c r="W20" i="11"/>
  <c r="AM10" i="5"/>
  <c r="W12" i="11"/>
  <c r="M18" i="11"/>
  <c r="Q18" i="11"/>
  <c r="S18" i="11"/>
  <c r="O18" i="11"/>
  <c r="M17" i="11"/>
  <c r="S17" i="11"/>
  <c r="O17" i="11"/>
  <c r="Q17" i="11"/>
  <c r="M9" i="11"/>
  <c r="O9" i="11"/>
  <c r="Q9" i="11"/>
  <c r="S9" i="11"/>
  <c r="M10" i="11"/>
  <c r="O10" i="11"/>
  <c r="S10" i="11"/>
  <c r="Q10" i="11"/>
  <c r="S16" i="11"/>
  <c r="M16" i="11"/>
  <c r="O16" i="11"/>
  <c r="Q16" i="11"/>
  <c r="S8" i="11"/>
  <c r="Q8" i="11"/>
  <c r="M8" i="11"/>
  <c r="O8" i="11"/>
  <c r="M23" i="11"/>
  <c r="O23" i="11"/>
  <c r="S23" i="11"/>
  <c r="Q23" i="11"/>
  <c r="Q15" i="11"/>
  <c r="S15" i="11"/>
  <c r="O15" i="11"/>
  <c r="M15" i="11"/>
  <c r="O7" i="11"/>
  <c r="Q7" i="11"/>
  <c r="M7" i="11"/>
  <c r="S7" i="11"/>
  <c r="O22" i="11"/>
  <c r="M22" i="11"/>
  <c r="Q22" i="11"/>
  <c r="S22" i="11"/>
  <c r="O14" i="11"/>
  <c r="Q14" i="11"/>
  <c r="M14" i="11"/>
  <c r="S14" i="11"/>
  <c r="O6" i="11"/>
  <c r="M6" i="11"/>
  <c r="S6" i="11"/>
  <c r="Q6" i="11"/>
  <c r="S21" i="11"/>
  <c r="M21" i="11"/>
  <c r="O21" i="11"/>
  <c r="Q21" i="11"/>
  <c r="O13" i="11"/>
  <c r="Q13" i="11"/>
  <c r="M13" i="11"/>
  <c r="S13" i="11"/>
  <c r="M5" i="11"/>
  <c r="S5" i="11"/>
  <c r="Q5" i="11"/>
  <c r="O5" i="11"/>
  <c r="Q20" i="11"/>
  <c r="M20" i="11"/>
  <c r="O20" i="11"/>
  <c r="S20" i="11"/>
  <c r="Q12" i="11"/>
  <c r="S12" i="11"/>
  <c r="M12" i="11"/>
  <c r="O12" i="11"/>
  <c r="Q19" i="11"/>
  <c r="S19" i="11"/>
  <c r="O19" i="11"/>
  <c r="M19" i="11"/>
  <c r="Q11" i="11"/>
  <c r="M11" i="11"/>
  <c r="S11" i="11"/>
  <c r="O11" i="11"/>
  <c r="AM3" i="5"/>
  <c r="AM11" i="5"/>
  <c r="AM19" i="5"/>
  <c r="AM2" i="5"/>
  <c r="M4" i="11"/>
  <c r="O4" i="11"/>
  <c r="Q4" i="11"/>
  <c r="S4" i="11"/>
  <c r="K25" i="11" l="1"/>
  <c r="BG6" i="5" l="1"/>
  <c r="BG21" i="5"/>
  <c r="BG7" i="5"/>
  <c r="K21" i="5" l="1"/>
  <c r="M21" i="5" s="1"/>
  <c r="N21" i="5" s="1"/>
  <c r="K20" i="5"/>
  <c r="M20" i="5" s="1"/>
  <c r="N20" i="5" s="1"/>
  <c r="K19" i="5"/>
  <c r="M19" i="5" s="1"/>
  <c r="N19" i="5" s="1"/>
  <c r="K18" i="5"/>
  <c r="K17" i="5"/>
  <c r="M17" i="5" s="1"/>
  <c r="N17" i="5" s="1"/>
  <c r="K16" i="5"/>
  <c r="M16" i="5" s="1"/>
  <c r="N16" i="5" s="1"/>
  <c r="K15" i="5"/>
  <c r="M15" i="5" s="1"/>
  <c r="N15" i="5" s="1"/>
  <c r="K14" i="5"/>
  <c r="M14" i="5" s="1"/>
  <c r="N14" i="5" s="1"/>
  <c r="K13" i="5"/>
  <c r="M13" i="5" s="1"/>
  <c r="N13" i="5" s="1"/>
  <c r="K12" i="5"/>
  <c r="M12" i="5" s="1"/>
  <c r="N12" i="5" s="1"/>
  <c r="K11" i="5"/>
  <c r="M11" i="5" s="1"/>
  <c r="N11" i="5" s="1"/>
  <c r="K10" i="5"/>
  <c r="K9" i="5"/>
  <c r="M9" i="5" s="1"/>
  <c r="N9" i="5" s="1"/>
  <c r="K8" i="5"/>
  <c r="M8" i="5" s="1"/>
  <c r="N8" i="5" s="1"/>
  <c r="K7" i="5"/>
  <c r="M7" i="5" s="1"/>
  <c r="N7" i="5" s="1"/>
  <c r="K6" i="5"/>
  <c r="M6" i="5" s="1"/>
  <c r="N6" i="5" s="1"/>
  <c r="K5" i="5"/>
  <c r="M5" i="5" s="1"/>
  <c r="N5" i="5" s="1"/>
  <c r="K4" i="5"/>
  <c r="M4" i="5" s="1"/>
  <c r="N4" i="5" s="1"/>
  <c r="K3" i="5"/>
  <c r="M3" i="5" s="1"/>
  <c r="N3" i="5" s="1"/>
  <c r="K2" i="5"/>
  <c r="M2" i="5" s="1"/>
  <c r="N2" i="5" s="1"/>
  <c r="O10" i="5" l="1"/>
  <c r="U10" i="5" s="1"/>
  <c r="X10" i="5" s="1"/>
  <c r="Z10" i="5" s="1"/>
  <c r="M10" i="5"/>
  <c r="N10" i="5" s="1"/>
  <c r="O18" i="5"/>
  <c r="M18" i="5"/>
  <c r="N18" i="5" s="1"/>
  <c r="U18" i="5"/>
  <c r="X18" i="5" s="1"/>
  <c r="Z18" i="5" s="1"/>
  <c r="Q18" i="5"/>
  <c r="O7" i="5"/>
  <c r="O8" i="5"/>
  <c r="O16" i="5"/>
  <c r="O17" i="5"/>
  <c r="O3" i="5"/>
  <c r="Q3" i="5" s="1"/>
  <c r="O11" i="5"/>
  <c r="O19" i="5"/>
  <c r="O9" i="5"/>
  <c r="O2" i="5"/>
  <c r="Q2" i="5" s="1"/>
  <c r="O4" i="5"/>
  <c r="O12" i="5"/>
  <c r="O20" i="5"/>
  <c r="O15" i="5"/>
  <c r="O5" i="5"/>
  <c r="O13" i="5"/>
  <c r="O21" i="5"/>
  <c r="O6" i="5"/>
  <c r="O14" i="5"/>
  <c r="Q10" i="5" l="1"/>
  <c r="AD10" i="5"/>
  <c r="AN10" i="5" s="1"/>
  <c r="AP10" i="5" s="1"/>
  <c r="AD18" i="5"/>
  <c r="AN18" i="5" s="1"/>
  <c r="AT18" i="5" s="1"/>
  <c r="BA18" i="5"/>
  <c r="W10" i="5"/>
  <c r="W18" i="5"/>
  <c r="U11" i="5"/>
  <c r="BA11" i="5" s="1"/>
  <c r="Q11" i="5"/>
  <c r="U16" i="5"/>
  <c r="Q16" i="5"/>
  <c r="U14" i="5"/>
  <c r="Q14" i="5"/>
  <c r="U8" i="5"/>
  <c r="X8" i="5" s="1"/>
  <c r="Z8" i="5" s="1"/>
  <c r="Q8" i="5"/>
  <c r="U6" i="5"/>
  <c r="BA6" i="5" s="1"/>
  <c r="Q6" i="5"/>
  <c r="U7" i="5"/>
  <c r="BA7" i="5" s="1"/>
  <c r="Q7" i="5"/>
  <c r="U4" i="5"/>
  <c r="BA4" i="5" s="1"/>
  <c r="Q4" i="5"/>
  <c r="U21" i="5"/>
  <c r="AD21" i="5" s="1"/>
  <c r="Q21" i="5"/>
  <c r="U9" i="5"/>
  <c r="AD9" i="5" s="1"/>
  <c r="Q9" i="5"/>
  <c r="U5" i="5"/>
  <c r="Q5" i="5"/>
  <c r="U15" i="5"/>
  <c r="BA15" i="5" s="1"/>
  <c r="Q15" i="5"/>
  <c r="U20" i="5"/>
  <c r="AD20" i="5" s="1"/>
  <c r="Q20" i="5"/>
  <c r="U17" i="5"/>
  <c r="X17" i="5" s="1"/>
  <c r="Z17" i="5" s="1"/>
  <c r="Q17" i="5"/>
  <c r="U12" i="5"/>
  <c r="BA12" i="5" s="1"/>
  <c r="Q12" i="5"/>
  <c r="U13" i="5"/>
  <c r="BA13" i="5" s="1"/>
  <c r="Q13" i="5"/>
  <c r="U19" i="5"/>
  <c r="X19" i="5" s="1"/>
  <c r="Z19" i="5" s="1"/>
  <c r="Q19" i="5"/>
  <c r="BA10" i="5"/>
  <c r="U3" i="5"/>
  <c r="K22" i="5"/>
  <c r="U2" i="5"/>
  <c r="O22" i="5" l="1"/>
  <c r="M22" i="5"/>
  <c r="N22" i="5" s="1"/>
  <c r="AF10" i="5"/>
  <c r="X4" i="5"/>
  <c r="Z4" i="5" s="1"/>
  <c r="AD12" i="5"/>
  <c r="AF12" i="5" s="1"/>
  <c r="AF18" i="5"/>
  <c r="AT10" i="5"/>
  <c r="AW10" i="5" s="1"/>
  <c r="X6" i="5"/>
  <c r="Z6" i="5" s="1"/>
  <c r="X9" i="5"/>
  <c r="Z9" i="5" s="1"/>
  <c r="BA17" i="5"/>
  <c r="AD17" i="5"/>
  <c r="AF17" i="5" s="1"/>
  <c r="AD6" i="5"/>
  <c r="AN6" i="5" s="1"/>
  <c r="W13" i="5"/>
  <c r="W14" i="5"/>
  <c r="AN20" i="5"/>
  <c r="AT20" i="5" s="1"/>
  <c r="AF20" i="5"/>
  <c r="W12" i="5"/>
  <c r="W5" i="5"/>
  <c r="W7" i="5"/>
  <c r="W16" i="5"/>
  <c r="AD4" i="5"/>
  <c r="W2" i="5"/>
  <c r="AD14" i="5"/>
  <c r="X15" i="5"/>
  <c r="Z15" i="5" s="1"/>
  <c r="BE3" i="5"/>
  <c r="AN21" i="5"/>
  <c r="AT21" i="5" s="1"/>
  <c r="AF21" i="5"/>
  <c r="X14" i="5"/>
  <c r="Z14" i="5" s="1"/>
  <c r="W17" i="5"/>
  <c r="W9" i="5"/>
  <c r="W6" i="5"/>
  <c r="W11" i="5"/>
  <c r="AN9" i="5"/>
  <c r="AT9" i="5" s="1"/>
  <c r="AF9" i="5"/>
  <c r="W15" i="5"/>
  <c r="BA14" i="5"/>
  <c r="AP18" i="5"/>
  <c r="AD11" i="5"/>
  <c r="W19" i="5"/>
  <c r="W20" i="5"/>
  <c r="W21" i="5"/>
  <c r="W8" i="5"/>
  <c r="W4" i="5"/>
  <c r="AD13" i="5"/>
  <c r="BE18" i="5"/>
  <c r="BC18" i="5"/>
  <c r="BE10" i="5"/>
  <c r="BC10" i="5"/>
  <c r="AD7" i="5"/>
  <c r="AD16" i="5"/>
  <c r="BA9" i="5"/>
  <c r="X7" i="5"/>
  <c r="Z7" i="5" s="1"/>
  <c r="BA16" i="5"/>
  <c r="X12" i="5"/>
  <c r="Z12" i="5" s="1"/>
  <c r="X11" i="5"/>
  <c r="Z11" i="5" s="1"/>
  <c r="AW18" i="5"/>
  <c r="AV18" i="5"/>
  <c r="X13" i="5"/>
  <c r="Z13" i="5" s="1"/>
  <c r="U22" i="5"/>
  <c r="W22" i="5" s="1"/>
  <c r="Q22" i="5"/>
  <c r="X20" i="5"/>
  <c r="Z20" i="5" s="1"/>
  <c r="X5" i="5"/>
  <c r="Z5" i="5" s="1"/>
  <c r="AD3" i="5"/>
  <c r="W3" i="5"/>
  <c r="BA21" i="5"/>
  <c r="BA8" i="5"/>
  <c r="X16" i="5"/>
  <c r="Z16" i="5" s="1"/>
  <c r="BA19" i="5"/>
  <c r="BA20" i="5"/>
  <c r="AD5" i="5"/>
  <c r="X21" i="5"/>
  <c r="Z21" i="5" s="1"/>
  <c r="AD8" i="5"/>
  <c r="AD19" i="5"/>
  <c r="AD15" i="5"/>
  <c r="BA5" i="5"/>
  <c r="BA3" i="5"/>
  <c r="BC3" i="5" s="1"/>
  <c r="X3" i="5"/>
  <c r="Z3" i="5" s="1"/>
  <c r="X2" i="5"/>
  <c r="AD2" i="5"/>
  <c r="BA2" i="5"/>
  <c r="AN12" i="5" l="1"/>
  <c r="AT12" i="5" s="1"/>
  <c r="AP12" i="5"/>
  <c r="AV10" i="5"/>
  <c r="AY10" i="5"/>
  <c r="AP21" i="5"/>
  <c r="AN17" i="5"/>
  <c r="AP6" i="5"/>
  <c r="AT6" i="5"/>
  <c r="AV6" i="5" s="1"/>
  <c r="AP20" i="5"/>
  <c r="AF6" i="5"/>
  <c r="AP9" i="5"/>
  <c r="AD22" i="5"/>
  <c r="AF22" i="5" s="1"/>
  <c r="BE4" i="5"/>
  <c r="BC4" i="5"/>
  <c r="AN15" i="5"/>
  <c r="AT15" i="5" s="1"/>
  <c r="AF15" i="5"/>
  <c r="AN16" i="5"/>
  <c r="AF16" i="5"/>
  <c r="BE17" i="5"/>
  <c r="BC17" i="5"/>
  <c r="BE12" i="5"/>
  <c r="BC12" i="5"/>
  <c r="AN22" i="5"/>
  <c r="AP22" i="5" s="1"/>
  <c r="AN7" i="5"/>
  <c r="AF7" i="5"/>
  <c r="BE8" i="5"/>
  <c r="BC8" i="5"/>
  <c r="AN11" i="5"/>
  <c r="AF11" i="5"/>
  <c r="BE16" i="5"/>
  <c r="BC16" i="5"/>
  <c r="BE19" i="5"/>
  <c r="BC19" i="5"/>
  <c r="X22" i="5"/>
  <c r="Z22" i="5" s="1"/>
  <c r="AN19" i="5"/>
  <c r="AT19" i="5" s="1"/>
  <c r="AF19" i="5"/>
  <c r="AN8" i="5"/>
  <c r="AT8" i="5" s="1"/>
  <c r="AF8" i="5"/>
  <c r="BE11" i="5"/>
  <c r="BC11" i="5"/>
  <c r="AN14" i="5"/>
  <c r="AF14" i="5"/>
  <c r="BE21" i="5"/>
  <c r="BC21" i="5"/>
  <c r="BE7" i="5"/>
  <c r="BC7" i="5"/>
  <c r="BE14" i="5"/>
  <c r="BC14" i="5"/>
  <c r="AN5" i="5"/>
  <c r="AP5" i="5" s="1"/>
  <c r="AF5" i="5"/>
  <c r="BE6" i="5"/>
  <c r="BC6" i="5"/>
  <c r="BE2" i="5"/>
  <c r="BC2" i="5"/>
  <c r="AN3" i="5"/>
  <c r="AF3" i="5"/>
  <c r="AN2" i="5"/>
  <c r="AF2" i="5"/>
  <c r="BE20" i="5"/>
  <c r="BC20" i="5"/>
  <c r="BE5" i="5"/>
  <c r="BC5" i="5"/>
  <c r="BE13" i="5"/>
  <c r="BC13" i="5"/>
  <c r="Z2" i="5"/>
  <c r="AN13" i="5"/>
  <c r="AF13" i="5"/>
  <c r="BE15" i="5"/>
  <c r="BC15" i="5"/>
  <c r="BE9" i="5"/>
  <c r="BC9" i="5"/>
  <c r="AN4" i="5"/>
  <c r="AF4" i="5"/>
  <c r="AW9" i="5"/>
  <c r="AV9" i="5"/>
  <c r="BD10" i="5"/>
  <c r="BF10" i="5" s="1"/>
  <c r="AW12" i="5"/>
  <c r="AV12" i="5"/>
  <c r="AY18" i="5"/>
  <c r="BD18" i="5"/>
  <c r="BF18" i="5" s="1"/>
  <c r="AW20" i="5"/>
  <c r="AV20" i="5"/>
  <c r="AW21" i="5"/>
  <c r="AV21" i="5"/>
  <c r="AT2" i="5" l="1"/>
  <c r="AW2" i="5" s="1"/>
  <c r="AW6" i="5"/>
  <c r="AP15" i="5"/>
  <c r="AP8" i="5"/>
  <c r="AY21" i="5"/>
  <c r="AT17" i="5"/>
  <c r="AP17" i="5"/>
  <c r="BD21" i="5"/>
  <c r="BF21" i="5" s="1"/>
  <c r="AP19" i="5"/>
  <c r="AT5" i="5"/>
  <c r="AW5" i="5" s="1"/>
  <c r="AT22" i="5"/>
  <c r="AW22" i="5" s="1"/>
  <c r="AY22" i="5" s="1"/>
  <c r="AP3" i="5"/>
  <c r="AT14" i="5"/>
  <c r="AP14" i="5"/>
  <c r="AT16" i="5"/>
  <c r="AP16" i="5"/>
  <c r="AT3" i="5"/>
  <c r="AV3" i="5" s="1"/>
  <c r="AT13" i="5"/>
  <c r="AP13" i="5"/>
  <c r="AP7" i="5"/>
  <c r="AT7" i="5"/>
  <c r="AT11" i="5"/>
  <c r="AP11" i="5"/>
  <c r="AT4" i="5"/>
  <c r="AP4" i="5"/>
  <c r="AP2" i="5"/>
  <c r="AW8" i="5"/>
  <c r="AV8" i="5"/>
  <c r="AY9" i="5"/>
  <c r="BD9" i="5"/>
  <c r="BF9" i="5" s="1"/>
  <c r="AY12" i="5"/>
  <c r="BD12" i="5"/>
  <c r="BF12" i="5" s="1"/>
  <c r="AW15" i="5"/>
  <c r="AV15" i="5"/>
  <c r="AW19" i="5"/>
  <c r="AV19" i="5"/>
  <c r="AY20" i="5"/>
  <c r="BD20" i="5"/>
  <c r="BF20" i="5" s="1"/>
  <c r="AV2" i="5" l="1"/>
  <c r="AY6" i="5"/>
  <c r="BD6" i="5"/>
  <c r="BF6" i="5" s="1"/>
  <c r="AV22" i="5"/>
  <c r="AW17" i="5"/>
  <c r="AV17" i="5"/>
  <c r="AV5" i="5"/>
  <c r="AW3" i="5"/>
  <c r="AW11" i="5"/>
  <c r="AV11" i="5"/>
  <c r="AW13" i="5"/>
  <c r="AV13" i="5"/>
  <c r="AW16" i="5"/>
  <c r="AV16" i="5"/>
  <c r="AV7" i="5"/>
  <c r="AW7" i="5"/>
  <c r="AW14" i="5"/>
  <c r="AV14" i="5"/>
  <c r="AW4" i="5"/>
  <c r="AV4" i="5"/>
  <c r="AY2" i="5"/>
  <c r="BD2" i="5"/>
  <c r="AY5" i="5"/>
  <c r="BD5" i="5"/>
  <c r="BF5" i="5" s="1"/>
  <c r="BD8" i="5"/>
  <c r="BF8" i="5" s="1"/>
  <c r="AY8" i="5"/>
  <c r="AY15" i="5"/>
  <c r="BD15" i="5"/>
  <c r="BF15" i="5" s="1"/>
  <c r="BD19" i="5"/>
  <c r="BF19" i="5" s="1"/>
  <c r="AY19" i="5"/>
  <c r="BD22" i="5"/>
  <c r="BF22" i="5" s="1"/>
  <c r="AY3" i="5" l="1"/>
  <c r="BD3" i="5"/>
  <c r="BF3" i="5" s="1"/>
  <c r="BD17" i="5"/>
  <c r="BF17" i="5" s="1"/>
  <c r="AY17" i="5"/>
  <c r="BF2" i="5"/>
  <c r="AY4" i="5"/>
  <c r="BD4" i="5"/>
  <c r="BF4" i="5" s="1"/>
  <c r="BD14" i="5"/>
  <c r="BF14" i="5" s="1"/>
  <c r="AY14" i="5"/>
  <c r="AY13" i="5"/>
  <c r="BD13" i="5"/>
  <c r="BF13" i="5" s="1"/>
  <c r="AY16" i="5"/>
  <c r="BD16" i="5"/>
  <c r="BF16" i="5" s="1"/>
  <c r="AY7" i="5"/>
  <c r="BD7" i="5"/>
  <c r="BF7" i="5" s="1"/>
  <c r="AY11" i="5"/>
  <c r="BD11" i="5"/>
  <c r="BF11" i="5" s="1"/>
</calcChain>
</file>

<file path=xl/sharedStrings.xml><?xml version="1.0" encoding="utf-8"?>
<sst xmlns="http://schemas.openxmlformats.org/spreadsheetml/2006/main" count="898" uniqueCount="179">
  <si>
    <t>Net Reach</t>
  </si>
  <si>
    <t>CPM</t>
  </si>
  <si>
    <t>Platform</t>
  </si>
  <si>
    <t>Mumbai</t>
  </si>
  <si>
    <t>Kolkata</t>
  </si>
  <si>
    <t>Bangalore</t>
  </si>
  <si>
    <t>Pune</t>
  </si>
  <si>
    <t>Ahmedabad</t>
  </si>
  <si>
    <t>Total</t>
  </si>
  <si>
    <t>Bhopal</t>
  </si>
  <si>
    <t>Indore</t>
  </si>
  <si>
    <t>Nagpur</t>
  </si>
  <si>
    <t>Jaipur</t>
  </si>
  <si>
    <t>Lucknow</t>
  </si>
  <si>
    <t>Kanpur</t>
  </si>
  <si>
    <t>Varanasi</t>
  </si>
  <si>
    <t>Markets</t>
  </si>
  <si>
    <t>CC Univ 
MF 25-44</t>
  </si>
  <si>
    <t>Match rate 
on YT</t>
  </si>
  <si>
    <t>Zapr Data Cost CPM</t>
  </si>
  <si>
    <t>Zapr Cost</t>
  </si>
  <si>
    <t>Delhi</t>
  </si>
  <si>
    <t>Patna</t>
  </si>
  <si>
    <t>Guwahati</t>
  </si>
  <si>
    <t>Bhubaneshwar</t>
  </si>
  <si>
    <t>Ludhiana</t>
  </si>
  <si>
    <t>6 weeks</t>
  </si>
  <si>
    <t>DCM</t>
  </si>
  <si>
    <t>IAS</t>
  </si>
  <si>
    <r>
      <t>MEDIA TASK REQUIRED</t>
    </r>
    <r>
      <rPr>
        <sz val="9"/>
        <color theme="1"/>
        <rFont val="Trebuchet MS"/>
        <family val="2"/>
      </rPr>
      <t>:</t>
    </r>
  </si>
  <si>
    <t>HOW WILL THE SUCCESS OF THIS CAMPAIGN BE MEASURED?</t>
  </si>
  <si>
    <t>CREATIVE UNITS</t>
  </si>
  <si>
    <t>NWE &amp; South edits are different. Will be mix of 20 sec, 6 sec bumper</t>
  </si>
  <si>
    <t xml:space="preserve"> We have edits in multiple languages </t>
  </si>
  <si>
    <t>BUDGETS</t>
  </si>
  <si>
    <t>1.5 Cr – plan for 6 weeks. Platform choices to be recommended by pGSK.</t>
  </si>
  <si>
    <t>PLANNING PERIOD :</t>
  </si>
  <si>
    <t>2)     CPM, CPV</t>
  </si>
  <si>
    <r>
      <t xml:space="preserve">To support our current thematic campaign and drive consideration for ENO through Digital surround in 24 Metros. </t>
    </r>
    <r>
      <rPr>
        <b/>
        <u/>
        <sz val="8"/>
        <color theme="1"/>
        <rFont val="Trebuchet MS"/>
        <family val="2"/>
      </rPr>
      <t>Plan is to deliver incremental reach amongst Cord cutters in 24 Metros.</t>
    </r>
    <r>
      <rPr>
        <u/>
        <sz val="8"/>
        <color theme="1"/>
        <rFont val="Trebuchet MS"/>
        <family val="2"/>
      </rPr>
      <t xml:space="preserve"> </t>
    </r>
  </si>
  <si>
    <r>
      <t>1)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Trebuchet MS"/>
        <family val="2"/>
      </rPr>
      <t>BLS results</t>
    </r>
  </si>
  <si>
    <r>
      <t>2)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Trebuchet MS"/>
        <family val="2"/>
      </rPr>
      <t>Reach, frequency, VTR and CTR nos.</t>
    </r>
  </si>
  <si>
    <r>
      <t>6 week starting 15</t>
    </r>
    <r>
      <rPr>
        <vertAlign val="superscript"/>
        <sz val="8"/>
        <color theme="1"/>
        <rFont val="Trebuchet MS"/>
        <family val="2"/>
      </rPr>
      <t>th</t>
    </r>
    <r>
      <rPr>
        <sz val="8"/>
        <color theme="1"/>
        <rFont val="Trebuchet MS"/>
        <family val="2"/>
      </rPr>
      <t xml:space="preserve"> Jan’2022- 24 Metros </t>
    </r>
  </si>
  <si>
    <t>DV360 YT</t>
  </si>
  <si>
    <t>TAAG</t>
  </si>
  <si>
    <t>TG</t>
  </si>
  <si>
    <t>25-44MF</t>
  </si>
  <si>
    <t>6 sec</t>
  </si>
  <si>
    <t>20 sec</t>
  </si>
  <si>
    <t>-</t>
  </si>
  <si>
    <t>Buy Type</t>
  </si>
  <si>
    <t>CPV</t>
  </si>
  <si>
    <t>Platform fee</t>
  </si>
  <si>
    <t>Campaign</t>
  </si>
  <si>
    <t>Date</t>
  </si>
  <si>
    <t>ENO Zappr Campaign</t>
  </si>
  <si>
    <t>24 Metros</t>
  </si>
  <si>
    <t>Retargeting View audience</t>
  </si>
  <si>
    <t>All cities</t>
  </si>
  <si>
    <t>Amount</t>
  </si>
  <si>
    <t>DV360 Platform Fee</t>
  </si>
  <si>
    <t>Chennai, Coimbatore, Madurai</t>
  </si>
  <si>
    <t>Surat, Vadodara</t>
  </si>
  <si>
    <t>Hyderabad, Vishakapatnam</t>
  </si>
  <si>
    <t>Campaign Type</t>
  </si>
  <si>
    <t>Instream</t>
  </si>
  <si>
    <t>Zappr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</si>
  <si>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</si>
  <si>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</si>
  <si>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</si>
  <si>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</si>
  <si>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</si>
  <si>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</si>
  <si>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</si>
  <si>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</si>
  <si>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VTR Delivered</t>
  </si>
  <si>
    <t>% Delivered VTR</t>
  </si>
  <si>
    <t>% Delivered Views</t>
  </si>
  <si>
    <t>Delivered Rate (Rs)</t>
  </si>
  <si>
    <t>% Delivered Rate (Rs)</t>
  </si>
  <si>
    <t>Delivered Net Media Amount</t>
  </si>
  <si>
    <t>% Delivered Net Media Amount</t>
  </si>
  <si>
    <t>Delivered Platform Fee rate</t>
  </si>
  <si>
    <t>% Delivered Platform Fee rate</t>
  </si>
  <si>
    <t>Delivered Total Amount</t>
  </si>
  <si>
    <t>% Delivered Total Amount</t>
  </si>
  <si>
    <t>Delivered Zapr Cost</t>
  </si>
  <si>
    <t>% Delivered Zapr Cost</t>
  </si>
  <si>
    <t>YT Performance</t>
  </si>
  <si>
    <t>Market</t>
  </si>
  <si>
    <t>TG Profile</t>
  </si>
  <si>
    <t>Avg. Freq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</si>
  <si>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</si>
  <si>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</si>
  <si>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</si>
  <si>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</si>
  <si>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</si>
  <si>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</si>
  <si>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</si>
  <si>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VR %</t>
  </si>
  <si>
    <t>Trueview Views</t>
  </si>
  <si>
    <t>Rate (Rs)</t>
  </si>
  <si>
    <t>Net Media Amount</t>
  </si>
  <si>
    <t>DV360 Youtube</t>
  </si>
  <si>
    <t>DBM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</si>
  <si>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</si>
  <si>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</si>
  <si>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</si>
  <si>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</si>
  <si>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</si>
  <si>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</si>
  <si>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</si>
  <si>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</si>
  <si>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Spend</t>
  </si>
  <si>
    <t>Creative Fomat</t>
  </si>
  <si>
    <t>20th Jan'22</t>
  </si>
  <si>
    <t>09th Feb'22</t>
  </si>
  <si>
    <t>Age</t>
  </si>
  <si>
    <t>25-34</t>
  </si>
  <si>
    <t>35-44</t>
  </si>
  <si>
    <t>Unknown</t>
  </si>
  <si>
    <t>YT Creative Performance Age wise</t>
  </si>
  <si>
    <t>Female</t>
  </si>
  <si>
    <t>Male</t>
  </si>
  <si>
    <t>YT Creative Performance Gender wise</t>
  </si>
  <si>
    <t>Gender</t>
  </si>
  <si>
    <t>Row Labels</t>
  </si>
  <si>
    <t>Grand Total</t>
  </si>
  <si>
    <t>Sum of  Impressions</t>
  </si>
  <si>
    <t>Sum of  Clicks</t>
  </si>
  <si>
    <t>Sum of Third Quartile Views</t>
  </si>
  <si>
    <t>Sum of Complete Views</t>
  </si>
  <si>
    <t>Sum of Trueview Views</t>
  </si>
  <si>
    <t>Sum of Net Media Amount</t>
  </si>
  <si>
    <t>CTR</t>
  </si>
  <si>
    <t>(blank)</t>
  </si>
  <si>
    <t>VTR</t>
  </si>
  <si>
    <t>Skippable Video</t>
  </si>
  <si>
    <t>Bumper</t>
  </si>
  <si>
    <t>Impr%</t>
  </si>
  <si>
    <t>100% VR %</t>
  </si>
  <si>
    <t>27th Feb'22</t>
  </si>
  <si>
    <t>Platform_Format</t>
  </si>
  <si>
    <t>TG_Profile</t>
  </si>
  <si>
    <t>Regions</t>
  </si>
  <si>
    <t>Edit</t>
  </si>
  <si>
    <t>Ad_Descriptor</t>
  </si>
  <si>
    <t>TG_Universe</t>
  </si>
  <si>
    <t xml:space="preserve">R/F Target % </t>
  </si>
  <si>
    <t>Delivered R/F Target %</t>
  </si>
  <si>
    <t>% Delivered R/F Target %</t>
  </si>
  <si>
    <t>Est.Net Reach</t>
  </si>
  <si>
    <t>Est.Avg. Freq</t>
  </si>
  <si>
    <t>Est.Impressions</t>
  </si>
  <si>
    <t xml:space="preserve"> Est. Clicks</t>
  </si>
  <si>
    <t>Est.CTR %</t>
  </si>
  <si>
    <t>Est Video Views</t>
  </si>
  <si>
    <t>Est.VR %</t>
  </si>
  <si>
    <t>Est.Rate (Rs)</t>
  </si>
  <si>
    <t>Platform Fee rate</t>
  </si>
  <si>
    <t>Delivered Platform fee</t>
  </si>
  <si>
    <t>% Delivered Platform fee</t>
  </si>
  <si>
    <t>Total Amount (Net+Tech)</t>
  </si>
  <si>
    <t>Total Cost (Amournt +Zapr)</t>
  </si>
  <si>
    <t>Delivered Total Cost (Amournt +Zapr)</t>
  </si>
  <si>
    <t>% Delivered Total Cost (Amournt +Zapr)</t>
  </si>
  <si>
    <t>Start_Date</t>
  </si>
  <si>
    <t>End_Date</t>
  </si>
  <si>
    <t>Creative_Placement</t>
  </si>
  <si>
    <t>Delivered Clicks</t>
  </si>
  <si>
    <t>Delivered CTR</t>
  </si>
  <si>
    <t>Delivered Views</t>
  </si>
  <si>
    <t>Start Date</t>
  </si>
  <si>
    <t>End Date</t>
  </si>
  <si>
    <t>Programmatic</t>
  </si>
  <si>
    <t>Planned Cost</t>
  </si>
  <si>
    <t>Delivered Cost</t>
  </si>
  <si>
    <t>Taag</t>
  </si>
  <si>
    <t>Skippable</t>
  </si>
  <si>
    <t>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</si>
</sst>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[$INR]\ #,##0"/>
    <numFmt numFmtId="167" formatCode="0.0%"/>
    <numFmt numFmtId="168" formatCode="#,##0.0"/>
    <numFmt numFmtId="169" formatCode="#,##0_ ;\-#,##0\ "/>
    <numFmt numFmtId="170" formatCode="#,##0_ ;[Red]\-#,##0\ "/>
    <numFmt numFmtId="171" formatCode="&quot;Rs.&quot;\ #,##0"/>
    <numFmt numFmtId="172" formatCode="0.0"/>
    <numFmt numFmtId="173" formatCode="#,##0;[Red]#,##0"/>
    <numFmt numFmtId="174" formatCode="_ * #,##0_ ;_ * \-#,##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b/>
      <u/>
      <sz val="8"/>
      <color theme="1"/>
      <name val="Trebuchet MS"/>
      <family val="2"/>
    </font>
    <font>
      <u/>
      <sz val="8"/>
      <color theme="1"/>
      <name val="Trebuchet MS"/>
      <family val="2"/>
    </font>
    <font>
      <sz val="8"/>
      <color theme="1"/>
      <name val="Times New Roman"/>
      <family val="1"/>
    </font>
    <font>
      <vertAlign val="superscript"/>
      <sz val="8"/>
      <color theme="1"/>
      <name val="Trebuchet MS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7"/>
    </xf>
    <xf numFmtId="0" fontId="5" fillId="0" borderId="0" xfId="0" applyFont="1" applyAlignment="1">
      <alignment horizontal="left" vertical="center" indent="3"/>
    </xf>
    <xf numFmtId="0" fontId="5" fillId="0" borderId="2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5" fontId="10" fillId="2" borderId="1" xfId="1" applyNumberFormat="1" applyFont="1" applyFill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7" fontId="11" fillId="0" borderId="1" xfId="2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6" fillId="0" borderId="1" xfId="2" applyFont="1" applyFill="1" applyBorder="1" applyAlignment="1">
      <alignment horizontal="center" vertical="center"/>
    </xf>
    <xf numFmtId="0" fontId="18" fillId="0" borderId="0" xfId="0" applyFont="1"/>
    <xf numFmtId="0" fontId="17" fillId="4" borderId="1" xfId="0" applyFont="1" applyFill="1" applyBorder="1" applyAlignment="1">
      <alignment horizontal="center" vertical="center"/>
    </xf>
    <xf numFmtId="9" fontId="17" fillId="4" borderId="1" xfId="2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3" applyNumberFormat="1" applyFont="1" applyFill="1" applyBorder="1" applyAlignment="1">
      <alignment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1" applyNumberFormat="1" applyFont="1" applyBorder="1" applyAlignment="1">
      <alignment horizontal="center" vertical="center"/>
    </xf>
    <xf numFmtId="167" fontId="18" fillId="0" borderId="1" xfId="2" applyNumberFormat="1" applyFont="1" applyBorder="1" applyAlignment="1">
      <alignment horizontal="center" vertical="center"/>
    </xf>
    <xf numFmtId="170" fontId="18" fillId="0" borderId="1" xfId="0" applyNumberFormat="1" applyFont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2" fontId="18" fillId="0" borderId="1" xfId="2" applyNumberFormat="1" applyFont="1" applyBorder="1" applyAlignment="1">
      <alignment horizontal="center" vertical="center"/>
    </xf>
    <xf numFmtId="171" fontId="18" fillId="0" borderId="1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5" fontId="19" fillId="4" borderId="1" xfId="3" applyNumberFormat="1" applyFont="1" applyFill="1" applyBorder="1" applyAlignment="1">
      <alignment horizontal="center" vertical="center"/>
    </xf>
    <xf numFmtId="172" fontId="19" fillId="4" borderId="1" xfId="0" applyNumberFormat="1" applyFont="1" applyFill="1" applyBorder="1" applyAlignment="1">
      <alignment horizontal="center" vertical="center"/>
    </xf>
    <xf numFmtId="170" fontId="13" fillId="4" borderId="1" xfId="0" applyNumberFormat="1" applyFont="1" applyFill="1" applyBorder="1" applyAlignment="1">
      <alignment horizontal="center" vertical="center"/>
    </xf>
    <xf numFmtId="9" fontId="13" fillId="4" borderId="1" xfId="2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1" fillId="0" borderId="0" xfId="0" applyFont="1"/>
    <xf numFmtId="3" fontId="11" fillId="0" borderId="1" xfId="0" applyNumberFormat="1" applyFont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0" fontId="15" fillId="0" borderId="1" xfId="0" applyFont="1" applyBorder="1"/>
    <xf numFmtId="0" fontId="11" fillId="0" borderId="1" xfId="0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72" fontId="1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0" xfId="0" applyFont="1"/>
    <xf numFmtId="0" fontId="22" fillId="0" borderId="6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171" fontId="13" fillId="4" borderId="1" xfId="0" applyNumberFormat="1" applyFont="1" applyFill="1" applyBorder="1" applyAlignment="1">
      <alignment horizontal="center" vertical="center"/>
    </xf>
    <xf numFmtId="9" fontId="16" fillId="0" borderId="1" xfId="2" applyNumberFormat="1" applyFont="1" applyFill="1" applyBorder="1" applyAlignment="1">
      <alignment horizontal="center" vertical="center"/>
    </xf>
    <xf numFmtId="165" fontId="18" fillId="0" borderId="1" xfId="3" applyNumberFormat="1" applyFont="1" applyFill="1" applyBorder="1" applyAlignment="1">
      <alignment horizontal="center" vertical="center"/>
    </xf>
    <xf numFmtId="167" fontId="13" fillId="4" borderId="1" xfId="2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4" fillId="6" borderId="12" xfId="0" applyFont="1" applyFill="1" applyBorder="1"/>
    <xf numFmtId="0" fontId="24" fillId="6" borderId="0" xfId="0" applyFont="1" applyFill="1" applyBorder="1"/>
    <xf numFmtId="9" fontId="0" fillId="0" borderId="0" xfId="2" applyFont="1"/>
    <xf numFmtId="10" fontId="0" fillId="0" borderId="0" xfId="2" applyNumberFormat="1" applyFont="1"/>
    <xf numFmtId="2" fontId="0" fillId="0" borderId="0" xfId="0" applyNumberFormat="1"/>
    <xf numFmtId="172" fontId="0" fillId="0" borderId="0" xfId="0" applyNumberFormat="1"/>
    <xf numFmtId="0" fontId="11" fillId="0" borderId="1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0" fontId="18" fillId="0" borderId="1" xfId="2" applyNumberFormat="1" applyFont="1" applyBorder="1" applyAlignment="1">
      <alignment horizontal="center" vertical="center"/>
    </xf>
    <xf numFmtId="10" fontId="13" fillId="4" borderId="1" xfId="2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9" fontId="18" fillId="0" borderId="0" xfId="2" applyFont="1"/>
    <xf numFmtId="10" fontId="18" fillId="0" borderId="0" xfId="2" applyNumberFormat="1" applyFont="1"/>
    <xf numFmtId="0" fontId="12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1" fontId="12" fillId="7" borderId="1" xfId="0" applyNumberFormat="1" applyFont="1" applyFill="1" applyBorder="1" applyAlignment="1">
      <alignment horizontal="center" vertical="center" wrapText="1"/>
    </xf>
    <xf numFmtId="171" fontId="12" fillId="7" borderId="13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7" fillId="0" borderId="0" xfId="0" applyFont="1"/>
    <xf numFmtId="15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/>
    <xf numFmtId="173" fontId="27" fillId="0" borderId="1" xfId="1" applyNumberFormat="1" applyFont="1" applyBorder="1" applyAlignment="1">
      <alignment horizontal="center" vertical="center"/>
    </xf>
    <xf numFmtId="165" fontId="27" fillId="0" borderId="1" xfId="1" applyNumberFormat="1" applyFont="1" applyBorder="1" applyAlignment="1">
      <alignment horizontal="center" vertical="center"/>
    </xf>
    <xf numFmtId="3" fontId="27" fillId="0" borderId="0" xfId="0" applyNumberFormat="1" applyFont="1"/>
    <xf numFmtId="165" fontId="27" fillId="0" borderId="0" xfId="1" applyNumberFormat="1" applyFont="1"/>
    <xf numFmtId="174" fontId="27" fillId="0" borderId="0" xfId="1" applyNumberFormat="1" applyFont="1"/>
    <xf numFmtId="1" fontId="0" fillId="0" borderId="1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" xfId="1" builtinId="3"/>
    <cellStyle name="Comma 18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7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53.xml"/><Relationship Id="rId84" Type="http://schemas.openxmlformats.org/officeDocument/2006/relationships/externalLink" Target="externalLinks/externalLink74.xml"/><Relationship Id="rId138" Type="http://schemas.openxmlformats.org/officeDocument/2006/relationships/externalLink" Target="externalLinks/externalLink128.xml"/><Relationship Id="rId159" Type="http://schemas.openxmlformats.org/officeDocument/2006/relationships/externalLink" Target="externalLinks/externalLink149.xml"/><Relationship Id="rId170" Type="http://schemas.openxmlformats.org/officeDocument/2006/relationships/externalLink" Target="externalLinks/externalLink160.xml"/><Relationship Id="rId191" Type="http://schemas.openxmlformats.org/officeDocument/2006/relationships/externalLink" Target="externalLinks/externalLink181.xml"/><Relationship Id="rId107" Type="http://schemas.openxmlformats.org/officeDocument/2006/relationships/externalLink" Target="externalLinks/externalLink97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43.xml"/><Relationship Id="rId74" Type="http://schemas.openxmlformats.org/officeDocument/2006/relationships/externalLink" Target="externalLinks/externalLink64.xml"/><Relationship Id="rId128" Type="http://schemas.openxmlformats.org/officeDocument/2006/relationships/externalLink" Target="externalLinks/externalLink118.xml"/><Relationship Id="rId149" Type="http://schemas.openxmlformats.org/officeDocument/2006/relationships/externalLink" Target="externalLinks/externalLink13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5.xml"/><Relationship Id="rId160" Type="http://schemas.openxmlformats.org/officeDocument/2006/relationships/externalLink" Target="externalLinks/externalLink150.xml"/><Relationship Id="rId181" Type="http://schemas.openxmlformats.org/officeDocument/2006/relationships/externalLink" Target="externalLinks/externalLink171.xml"/><Relationship Id="rId22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54.xml"/><Relationship Id="rId118" Type="http://schemas.openxmlformats.org/officeDocument/2006/relationships/externalLink" Target="externalLinks/externalLink108.xml"/><Relationship Id="rId139" Type="http://schemas.openxmlformats.org/officeDocument/2006/relationships/externalLink" Target="externalLinks/externalLink129.xml"/><Relationship Id="rId85" Type="http://schemas.openxmlformats.org/officeDocument/2006/relationships/externalLink" Target="externalLinks/externalLink75.xml"/><Relationship Id="rId150" Type="http://schemas.openxmlformats.org/officeDocument/2006/relationships/externalLink" Target="externalLinks/externalLink140.xml"/><Relationship Id="rId171" Type="http://schemas.openxmlformats.org/officeDocument/2006/relationships/externalLink" Target="externalLinks/externalLink161.xml"/><Relationship Id="rId192" Type="http://schemas.openxmlformats.org/officeDocument/2006/relationships/externalLink" Target="externalLinks/externalLink182.xml"/><Relationship Id="rId12" Type="http://schemas.openxmlformats.org/officeDocument/2006/relationships/externalLink" Target="externalLinks/externalLink2.xml"/><Relationship Id="rId33" Type="http://schemas.openxmlformats.org/officeDocument/2006/relationships/externalLink" Target="externalLinks/externalLink23.xml"/><Relationship Id="rId108" Type="http://schemas.openxmlformats.org/officeDocument/2006/relationships/externalLink" Target="externalLinks/externalLink98.xml"/><Relationship Id="rId129" Type="http://schemas.openxmlformats.org/officeDocument/2006/relationships/externalLink" Target="externalLinks/externalLink119.xml"/><Relationship Id="rId54" Type="http://schemas.openxmlformats.org/officeDocument/2006/relationships/externalLink" Target="externalLinks/externalLink44.xml"/><Relationship Id="rId75" Type="http://schemas.openxmlformats.org/officeDocument/2006/relationships/externalLink" Target="externalLinks/externalLink65.xml"/><Relationship Id="rId96" Type="http://schemas.openxmlformats.org/officeDocument/2006/relationships/externalLink" Target="externalLinks/externalLink86.xml"/><Relationship Id="rId140" Type="http://schemas.openxmlformats.org/officeDocument/2006/relationships/externalLink" Target="externalLinks/externalLink130.xml"/><Relationship Id="rId161" Type="http://schemas.openxmlformats.org/officeDocument/2006/relationships/externalLink" Target="externalLinks/externalLink151.xml"/><Relationship Id="rId182" Type="http://schemas.openxmlformats.org/officeDocument/2006/relationships/externalLink" Target="externalLinks/externalLink172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3.xml"/><Relationship Id="rId119" Type="http://schemas.openxmlformats.org/officeDocument/2006/relationships/externalLink" Target="externalLinks/externalLink109.xml"/><Relationship Id="rId44" Type="http://schemas.openxmlformats.org/officeDocument/2006/relationships/externalLink" Target="externalLinks/externalLink34.xml"/><Relationship Id="rId65" Type="http://schemas.openxmlformats.org/officeDocument/2006/relationships/externalLink" Target="externalLinks/externalLink55.xml"/><Relationship Id="rId86" Type="http://schemas.openxmlformats.org/officeDocument/2006/relationships/externalLink" Target="externalLinks/externalLink76.xml"/><Relationship Id="rId130" Type="http://schemas.openxmlformats.org/officeDocument/2006/relationships/externalLink" Target="externalLinks/externalLink120.xml"/><Relationship Id="rId151" Type="http://schemas.openxmlformats.org/officeDocument/2006/relationships/externalLink" Target="externalLinks/externalLink141.xml"/><Relationship Id="rId172" Type="http://schemas.openxmlformats.org/officeDocument/2006/relationships/externalLink" Target="externalLinks/externalLink162.xml"/><Relationship Id="rId193" Type="http://schemas.openxmlformats.org/officeDocument/2006/relationships/externalLink" Target="externalLinks/externalLink183.xml"/><Relationship Id="rId13" Type="http://schemas.openxmlformats.org/officeDocument/2006/relationships/externalLink" Target="externalLinks/externalLink3.xml"/><Relationship Id="rId109" Type="http://schemas.openxmlformats.org/officeDocument/2006/relationships/externalLink" Target="externalLinks/externalLink99.xml"/><Relationship Id="rId34" Type="http://schemas.openxmlformats.org/officeDocument/2006/relationships/externalLink" Target="externalLinks/externalLink24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20" Type="http://schemas.openxmlformats.org/officeDocument/2006/relationships/externalLink" Target="externalLinks/externalLink110.xml"/><Relationship Id="rId141" Type="http://schemas.openxmlformats.org/officeDocument/2006/relationships/externalLink" Target="externalLinks/externalLink131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52.xml"/><Relationship Id="rId183" Type="http://schemas.openxmlformats.org/officeDocument/2006/relationships/externalLink" Target="externalLinks/externalLink17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15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1.xml"/><Relationship Id="rId136" Type="http://schemas.openxmlformats.org/officeDocument/2006/relationships/externalLink" Target="externalLinks/externalLink126.xml"/><Relationship Id="rId157" Type="http://schemas.openxmlformats.org/officeDocument/2006/relationships/externalLink" Target="externalLinks/externalLink147.xml"/><Relationship Id="rId178" Type="http://schemas.openxmlformats.org/officeDocument/2006/relationships/externalLink" Target="externalLinks/externalLink168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52" Type="http://schemas.openxmlformats.org/officeDocument/2006/relationships/externalLink" Target="externalLinks/externalLink142.xml"/><Relationship Id="rId173" Type="http://schemas.openxmlformats.org/officeDocument/2006/relationships/externalLink" Target="externalLinks/externalLink163.xml"/><Relationship Id="rId194" Type="http://schemas.openxmlformats.org/officeDocument/2006/relationships/externalLink" Target="externalLinks/externalLink184.xml"/><Relationship Id="rId199" Type="http://schemas.openxmlformats.org/officeDocument/2006/relationships/styles" Target="styles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Relationship Id="rId147" Type="http://schemas.openxmlformats.org/officeDocument/2006/relationships/externalLink" Target="externalLinks/externalLink137.xml"/><Relationship Id="rId168" Type="http://schemas.openxmlformats.org/officeDocument/2006/relationships/externalLink" Target="externalLinks/externalLink15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142" Type="http://schemas.openxmlformats.org/officeDocument/2006/relationships/externalLink" Target="externalLinks/externalLink132.xml"/><Relationship Id="rId163" Type="http://schemas.openxmlformats.org/officeDocument/2006/relationships/externalLink" Target="externalLinks/externalLink153.xml"/><Relationship Id="rId184" Type="http://schemas.openxmlformats.org/officeDocument/2006/relationships/externalLink" Target="externalLinks/externalLink174.xml"/><Relationship Id="rId189" Type="http://schemas.openxmlformats.org/officeDocument/2006/relationships/externalLink" Target="externalLinks/externalLink17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116" Type="http://schemas.openxmlformats.org/officeDocument/2006/relationships/externalLink" Target="externalLinks/externalLink106.xml"/><Relationship Id="rId137" Type="http://schemas.openxmlformats.org/officeDocument/2006/relationships/externalLink" Target="externalLinks/externalLink127.xml"/><Relationship Id="rId158" Type="http://schemas.openxmlformats.org/officeDocument/2006/relationships/externalLink" Target="externalLinks/externalLink148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53" Type="http://schemas.openxmlformats.org/officeDocument/2006/relationships/externalLink" Target="externalLinks/externalLink143.xml"/><Relationship Id="rId174" Type="http://schemas.openxmlformats.org/officeDocument/2006/relationships/externalLink" Target="externalLinks/externalLink164.xml"/><Relationship Id="rId179" Type="http://schemas.openxmlformats.org/officeDocument/2006/relationships/externalLink" Target="externalLinks/externalLink169.xml"/><Relationship Id="rId195" Type="http://schemas.openxmlformats.org/officeDocument/2006/relationships/externalLink" Target="externalLinks/externalLink185.xml"/><Relationship Id="rId190" Type="http://schemas.openxmlformats.org/officeDocument/2006/relationships/externalLink" Target="externalLinks/externalLink180.xml"/><Relationship Id="rId15" Type="http://schemas.openxmlformats.org/officeDocument/2006/relationships/externalLink" Target="externalLinks/externalLink5.xml"/><Relationship Id="rId36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47.xml"/><Relationship Id="rId106" Type="http://schemas.openxmlformats.org/officeDocument/2006/relationships/externalLink" Target="externalLinks/externalLink96.xml"/><Relationship Id="rId127" Type="http://schemas.openxmlformats.org/officeDocument/2006/relationships/externalLink" Target="externalLinks/externalLink11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43" Type="http://schemas.openxmlformats.org/officeDocument/2006/relationships/externalLink" Target="externalLinks/externalLink133.xml"/><Relationship Id="rId148" Type="http://schemas.openxmlformats.org/officeDocument/2006/relationships/externalLink" Target="externalLinks/externalLink138.xml"/><Relationship Id="rId164" Type="http://schemas.openxmlformats.org/officeDocument/2006/relationships/externalLink" Target="externalLinks/externalLink154.xml"/><Relationship Id="rId169" Type="http://schemas.openxmlformats.org/officeDocument/2006/relationships/externalLink" Target="externalLinks/externalLink159.xml"/><Relationship Id="rId185" Type="http://schemas.openxmlformats.org/officeDocument/2006/relationships/externalLink" Target="externalLinks/externalLink17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0.xml"/><Relationship Id="rId26" Type="http://schemas.openxmlformats.org/officeDocument/2006/relationships/externalLink" Target="externalLinks/externalLink16.xml"/><Relationship Id="rId47" Type="http://schemas.openxmlformats.org/officeDocument/2006/relationships/externalLink" Target="externalLinks/externalLink37.xml"/><Relationship Id="rId68" Type="http://schemas.openxmlformats.org/officeDocument/2006/relationships/externalLink" Target="externalLinks/externalLink58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5.xml"/><Relationship Id="rId196" Type="http://schemas.openxmlformats.org/officeDocument/2006/relationships/pivotCacheDefinition" Target="pivotCache/pivotCacheDefinition1.xml"/><Relationship Id="rId200" Type="http://schemas.openxmlformats.org/officeDocument/2006/relationships/sharedStrings" Target="sharedStrings.xml"/><Relationship Id="rId16" Type="http://schemas.openxmlformats.org/officeDocument/2006/relationships/externalLink" Target="externalLinks/externalLink6.xml"/><Relationship Id="rId37" Type="http://schemas.openxmlformats.org/officeDocument/2006/relationships/externalLink" Target="externalLinks/externalLink27.xml"/><Relationship Id="rId58" Type="http://schemas.openxmlformats.org/officeDocument/2006/relationships/externalLink" Target="externalLinks/externalLink48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34.xml"/><Relationship Id="rId90" Type="http://schemas.openxmlformats.org/officeDocument/2006/relationships/externalLink" Target="externalLinks/externalLink80.xml"/><Relationship Id="rId165" Type="http://schemas.openxmlformats.org/officeDocument/2006/relationships/externalLink" Target="externalLinks/externalLink155.xml"/><Relationship Id="rId186" Type="http://schemas.openxmlformats.org/officeDocument/2006/relationships/externalLink" Target="externalLinks/externalLink176.xml"/><Relationship Id="rId27" Type="http://schemas.openxmlformats.org/officeDocument/2006/relationships/externalLink" Target="externalLinks/externalLink17.xml"/><Relationship Id="rId48" Type="http://schemas.openxmlformats.org/officeDocument/2006/relationships/externalLink" Target="externalLinks/externalLink38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34" Type="http://schemas.openxmlformats.org/officeDocument/2006/relationships/externalLink" Target="externalLinks/externalLink124.xml"/><Relationship Id="rId80" Type="http://schemas.openxmlformats.org/officeDocument/2006/relationships/externalLink" Target="externalLinks/externalLink70.xml"/><Relationship Id="rId155" Type="http://schemas.openxmlformats.org/officeDocument/2006/relationships/externalLink" Target="externalLinks/externalLink145.xml"/><Relationship Id="rId176" Type="http://schemas.openxmlformats.org/officeDocument/2006/relationships/externalLink" Target="externalLinks/externalLink166.xml"/><Relationship Id="rId197" Type="http://schemas.openxmlformats.org/officeDocument/2006/relationships/pivotCacheDefinition" Target="pivotCache/pivotCacheDefinition2.xml"/><Relationship Id="rId201" Type="http://schemas.openxmlformats.org/officeDocument/2006/relationships/calcChain" Target="calcChain.xml"/><Relationship Id="rId17" Type="http://schemas.openxmlformats.org/officeDocument/2006/relationships/externalLink" Target="externalLinks/externalLink7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24" Type="http://schemas.openxmlformats.org/officeDocument/2006/relationships/externalLink" Target="externalLinks/externalLink114.xml"/><Relationship Id="rId70" Type="http://schemas.openxmlformats.org/officeDocument/2006/relationships/externalLink" Target="externalLinks/externalLink60.xml"/><Relationship Id="rId91" Type="http://schemas.openxmlformats.org/officeDocument/2006/relationships/externalLink" Target="externalLinks/externalLink81.xml"/><Relationship Id="rId145" Type="http://schemas.openxmlformats.org/officeDocument/2006/relationships/externalLink" Target="externalLinks/externalLink135.xml"/><Relationship Id="rId166" Type="http://schemas.openxmlformats.org/officeDocument/2006/relationships/externalLink" Target="externalLinks/externalLink156.xml"/><Relationship Id="rId187" Type="http://schemas.openxmlformats.org/officeDocument/2006/relationships/externalLink" Target="externalLinks/externalLink177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9.xml"/><Relationship Id="rId114" Type="http://schemas.openxmlformats.org/officeDocument/2006/relationships/externalLink" Target="externalLinks/externalLink104.xml"/><Relationship Id="rId60" Type="http://schemas.openxmlformats.org/officeDocument/2006/relationships/externalLink" Target="externalLinks/externalLink50.xml"/><Relationship Id="rId81" Type="http://schemas.openxmlformats.org/officeDocument/2006/relationships/externalLink" Target="externalLinks/externalLink71.xml"/><Relationship Id="rId135" Type="http://schemas.openxmlformats.org/officeDocument/2006/relationships/externalLink" Target="externalLinks/externalLink125.xml"/><Relationship Id="rId156" Type="http://schemas.openxmlformats.org/officeDocument/2006/relationships/externalLink" Target="externalLinks/externalLink146.xml"/><Relationship Id="rId177" Type="http://schemas.openxmlformats.org/officeDocument/2006/relationships/externalLink" Target="externalLinks/externalLink167.xml"/><Relationship Id="rId198" Type="http://schemas.openxmlformats.org/officeDocument/2006/relationships/theme" Target="theme/theme1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0.xml"/><Relationship Id="rId104" Type="http://schemas.openxmlformats.org/officeDocument/2006/relationships/externalLink" Target="externalLinks/externalLink94.xml"/><Relationship Id="rId125" Type="http://schemas.openxmlformats.org/officeDocument/2006/relationships/externalLink" Target="externalLinks/externalLink115.xml"/><Relationship Id="rId146" Type="http://schemas.openxmlformats.org/officeDocument/2006/relationships/externalLink" Target="externalLinks/externalLink136.xml"/><Relationship Id="rId167" Type="http://schemas.openxmlformats.org/officeDocument/2006/relationships/externalLink" Target="externalLinks/externalLink157.xml"/><Relationship Id="rId188" Type="http://schemas.openxmlformats.org/officeDocument/2006/relationships/externalLink" Target="externalLinks/externalLink178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402342</xdr:colOff>
      <xdr:row>0</xdr:row>
      <xdr:rowOff>0</xdr:rowOff>
    </xdr:from>
    <xdr:to>
      <xdr:col>10</xdr:col>
      <xdr:colOff>290991</xdr:colOff>
      <xdr:row>2</xdr:row>
      <xdr:rowOff>140887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FAE1409F-B2D7-4870-A116-C8C127090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142" y="0"/>
          <a:ext cx="1107849" cy="50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402342</xdr:colOff>
      <xdr:row>0</xdr:row>
      <xdr:rowOff>0</xdr:rowOff>
    </xdr:from>
    <xdr:to>
      <xdr:col>10</xdr:col>
      <xdr:colOff>290991</xdr:colOff>
      <xdr:row>2</xdr:row>
      <xdr:rowOff>140887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054BA2FA-0465-4C97-B29F-16D651937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142" y="0"/>
          <a:ext cx="1107849" cy="50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7</xdr:col>
      <xdr:colOff>547687</xdr:colOff>
      <xdr:row>2</xdr:row>
      <xdr:rowOff>112169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7E206326-B428-41D0-A122-E82F0FA6C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157287" cy="480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ish Kumar" refreshedDate="44621.819834259259" createdVersion="7" refreshedVersion="7" minRefreshableVersion="3" recordCount="47">
  <cacheSource type="worksheet">
    <worksheetSource ref="E3:W45" sheet="Age"/>
  </cacheSource>
  <cacheFields count="18">
    <cacheField name="TG Profile" numFmtId="0">
      <sharedItems/>
    </cacheField>
    <cacheField name="Age" numFmtId="165">
      <sharedItems count="7">
        <s v="25-34"/>
        <s v="35-44"/>
        <s v="18-24"/>
        <s v="45-54"/>
        <s v="55-64"/>
        <s v="65+"/>
        <s v="Unknown"/>
      </sharedItems>
    </cacheField>
    <cacheField name=" Impressions" numFmtId="169">
      <sharedItems containsSemiMixedTypes="0" containsString="0" containsNumber="1" containsInteger="1" minValue="1051" maxValue="5129175"/>
    </cacheField>
    <cacheField name=" Clicks" numFmtId="169">
      <sharedItems containsSemiMixedTypes="0" containsString="0" containsNumber="1" containsInteger="1" minValue="3" maxValue="18598"/>
    </cacheField>
    <cacheField name="CTR %" numFmtId="167">
      <sharedItems containsSemiMixedTypes="0" containsString="0" containsNumber="1" minValue="2.295684113865932E-3" maxValue="6.250907381593682E-3"/>
    </cacheField>
    <cacheField name="First Quartile Views" numFmtId="170">
      <sharedItems containsSemiMixedTypes="0" containsString="0" containsNumber="1" containsInteger="1" minValue="1021" maxValue="5011292"/>
    </cacheField>
    <cacheField name="25%" numFmtId="9">
      <sharedItems containsSemiMixedTypes="0" containsString="0" containsNumber="1" minValue="0.79987383505719079" maxValue="0.98025711662075299"/>
    </cacheField>
    <cacheField name="Midpoint Views" numFmtId="170">
      <sharedItems containsSemiMixedTypes="0" containsString="0" containsNumber="1" containsInteger="1" minValue="996" maxValue="4880137"/>
    </cacheField>
    <cacheField name="50%" numFmtId="9">
      <sharedItems containsSemiMixedTypes="0" containsString="0" containsNumber="1" minValue="0.34780070305588018" maxValue="0.95821854912764004"/>
    </cacheField>
    <cacheField name="Third Quartile Views" numFmtId="170">
      <sharedItems containsSemiMixedTypes="0" containsString="0" containsNumber="1" containsInteger="1" minValue="968" maxValue="4773486"/>
    </cacheField>
    <cacheField name="75%" numFmtId="9">
      <sharedItems containsSemiMixedTypes="0" containsString="0" containsNumber="1" minValue="0.25549126384466536" maxValue="0.93526170798898067"/>
    </cacheField>
    <cacheField name="Complete Views" numFmtId="170">
      <sharedItems containsSemiMixedTypes="0" containsString="0" containsNumber="1" containsInteger="1" minValue="954" maxValue="4716913"/>
    </cacheField>
    <cacheField name="VR %" numFmtId="9">
      <sharedItems containsSemiMixedTypes="0" containsString="0" containsNumber="1" minValue="0.20526487606629354" maxValue="0.92699724517906334"/>
    </cacheField>
    <cacheField name="Trueview Views" numFmtId="170">
      <sharedItems containsSemiMixedTypes="0" containsString="0" containsNumber="1" containsInteger="1" minValue="0" maxValue="878723"/>
    </cacheField>
    <cacheField name="VR %2" numFmtId="9">
      <sharedItems containsSemiMixedTypes="0" containsString="0" containsNumber="1" minValue="0" maxValue="0.37355447225172039"/>
    </cacheField>
    <cacheField name="Buy Type" numFmtId="9">
      <sharedItems/>
    </cacheField>
    <cacheField name="Rate (Rs)" numFmtId="2">
      <sharedItems containsSemiMixedTypes="0" containsString="0" containsNumber="1" minValue="0.21858704947763347" maxValue="62.026262467960017"/>
    </cacheField>
    <cacheField name="Net Media Amount" numFmtId="171">
      <sharedItems containsSemiMixedTypes="0" containsString="0" containsNumber="1" minValue="59.465801999999996" maxValue="315776.626173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tish Kumar" refreshedDate="44621.829290740738" createdVersion="7" refreshedVersion="7" minRefreshableVersion="3" recordCount="64">
  <cacheSource type="worksheet">
    <worksheetSource ref="B3:W46" sheet="Gender"/>
  </cacheSource>
  <cacheFields count="22">
    <cacheField name="Start" numFmtId="0">
      <sharedItems containsNonDate="0" containsDate="1" containsString="0" containsBlank="1" minDate="2022-01-15T00:00:00" maxDate="2022-01-16T00:00:00" count="2">
        <d v="2022-01-15T00:00:00"/>
        <m/>
      </sharedItems>
    </cacheField>
    <cacheField name="Eend" numFmtId="0">
      <sharedItems containsNonDate="0" containsDate="1" containsString="0" containsBlank="1" minDate="2021-02-28T00:00:00" maxDate="2021-03-01T00:00:00"/>
    </cacheField>
    <cacheField name="Creative Fomat" numFmtId="0">
      <sharedItems containsBlank="1"/>
    </cacheField>
    <cacheField name="Market" numFmtId="0">
      <sharedItems containsBlank="1" count="2">
        <s v="DV360 Youtube"/>
        <m/>
      </sharedItems>
    </cacheField>
    <cacheField name="TG Profile" numFmtId="0">
      <sharedItems containsBlank="1" count="22">
        <s v="Delhi"/>
        <s v="Kolkata"/>
        <s v="Mumbai"/>
        <s v="Bangalore"/>
        <s v="Hyderabad, Vishakapatnam"/>
        <s v="Chennai, Coimbatore, Madurai"/>
        <s v="Lucknow"/>
        <s v="Patna"/>
        <s v="Jaipur"/>
        <s v="Guwahati"/>
        <s v="Ahmedabad"/>
        <s v="Pune"/>
        <s v="Bhubaneshwar"/>
        <s v="Indore"/>
        <s v="Kanpur"/>
        <s v="Varanasi"/>
        <s v="Ludhiana"/>
        <s v="Bhopal"/>
        <s v="Nagpur"/>
        <s v="Surat, Vadodara"/>
        <s v="All cities"/>
        <m/>
      </sharedItems>
    </cacheField>
    <cacheField name="Gender" numFmtId="165">
      <sharedItems containsBlank="1" count="4">
        <s v="Female"/>
        <s v="Male"/>
        <s v="Unknown"/>
        <m/>
      </sharedItems>
    </cacheField>
    <cacheField name=" Impressions" numFmtId="0">
      <sharedItems containsSemiMixedTypes="0" containsString="0" containsNumber="1" containsInteger="1" minValue="36" maxValue="34089365"/>
    </cacheField>
    <cacheField name=" Clicks" numFmtId="0">
      <sharedItems containsSemiMixedTypes="0" containsString="0" containsNumber="1" containsInteger="1" minValue="0" maxValue="166233"/>
    </cacheField>
    <cacheField name="CTR %" numFmtId="0">
      <sharedItems containsSemiMixedTypes="0" containsString="0" containsNumber="1" minValue="0" maxValue="0.04"/>
    </cacheField>
    <cacheField name="First Quartile Views" numFmtId="170">
      <sharedItems containsSemiMixedTypes="0" containsString="0" containsNumber="1" containsInteger="1" minValue="23" maxValue="29171908"/>
    </cacheField>
    <cacheField name="25%" numFmtId="9">
      <sharedItems containsSemiMixedTypes="0" containsString="0" containsNumber="1" minValue="0.63888888888888884" maxValue="0.97774485680238721"/>
    </cacheField>
    <cacheField name="Midpoint Views" numFmtId="170">
      <sharedItems containsSemiMixedTypes="0" containsString="0" containsNumber="1" containsInteger="1" minValue="10" maxValue="17934076"/>
    </cacheField>
    <cacheField name="50%" numFmtId="9">
      <sharedItems containsSemiMixedTypes="0" containsString="0" containsNumber="1" minValue="0.27496757457846954" maxValue="0.95339397880998444"/>
    </cacheField>
    <cacheField name="Third Quartile Views" numFmtId="170">
      <sharedItems containsSemiMixedTypes="0" containsString="0" containsNumber="1" containsInteger="1" minValue="5" maxValue="15307120"/>
    </cacheField>
    <cacheField name="75%" numFmtId="9">
      <sharedItems containsSemiMixedTypes="0" containsString="0" containsNumber="1" minValue="0.1388888888888889" maxValue="0.9333588439248891"/>
    </cacheField>
    <cacheField name="Complete Views" numFmtId="170">
      <sharedItems containsSemiMixedTypes="0" containsString="0" containsNumber="1" containsInteger="1" minValue="4" maxValue="13860662"/>
    </cacheField>
    <cacheField name="VR %" numFmtId="9">
      <sharedItems containsSemiMixedTypes="0" containsString="0" containsNumber="1" minValue="0.1111111111111111" maxValue="0.92257311080088755"/>
    </cacheField>
    <cacheField name="Trueview Views" numFmtId="170">
      <sharedItems containsSemiMixedTypes="0" containsString="0" containsNumber="1" containsInteger="1" minValue="0" maxValue="7401678"/>
    </cacheField>
    <cacheField name="VR %2" numFmtId="9">
      <sharedItems containsString="0" containsBlank="1" containsNumber="1" minValue="0" maxValue="0.36143079185397142"/>
    </cacheField>
    <cacheField name="Buy Type" numFmtId="9">
      <sharedItems containsBlank="1"/>
    </cacheField>
    <cacheField name="Rate (Rs)" numFmtId="0">
      <sharedItems containsString="0" containsBlank="1" containsNumber="1" minValue="0.21541118181818183" maxValue="74.184411063800994"/>
    </cacheField>
    <cacheField name="Net Media Amount" numFmtId="171">
      <sharedItems containsSemiMixedTypes="0" containsString="0" containsNumber="1" minValue="1.268705" maxValue="2802230.801006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Delhi"/>
    <x v="0"/>
    <n v="2987295"/>
    <n v="14592"/>
    <n v="4.8846866479540854E-3"/>
    <n v="2484049"/>
    <n v="0.83153789632426656"/>
    <n v="1268152"/>
    <n v="0.42451515501482112"/>
    <n v="995264"/>
    <n v="0.3331656230804122"/>
    <n v="849015"/>
    <n v="0.28420862352060977"/>
    <n v="878723"/>
    <n v="0.29415340634252729"/>
    <s v="CPV"/>
    <n v="0.36616597455168637"/>
    <n v="310880.40488400002"/>
  </r>
  <r>
    <s v="Delhi"/>
    <x v="1"/>
    <n v="1361001"/>
    <n v="6930"/>
    <n v="5.0918404909327765E-3"/>
    <n v="1108424"/>
    <n v="0.81441821130182857"/>
    <n v="532397"/>
    <n v="0.39118046202758117"/>
    <n v="409632"/>
    <n v="0.30097847099304115"/>
    <n v="345771"/>
    <n v="0.25405638937811215"/>
    <n v="359674"/>
    <n v="0.26427166475263425"/>
    <s v="CPV"/>
    <n v="0.36885103280494896"/>
    <n v="127537.990464"/>
  </r>
  <r>
    <s v="Kolkata"/>
    <x v="0"/>
    <n v="1067983"/>
    <n v="4824"/>
    <n v="4.5169258312164149E-3"/>
    <n v="896594"/>
    <n v="0.83952085379636188"/>
    <n v="479068"/>
    <n v="0.44857268327304833"/>
    <n v="378992"/>
    <n v="0.35486707185414001"/>
    <n v="324957"/>
    <n v="0.30427169720866343"/>
    <n v="334666"/>
    <n v="0.31336266588513112"/>
    <s v="CPV"/>
    <n v="0.34315452550029696"/>
    <n v="111510.46514299999"/>
  </r>
  <r>
    <s v="Kolkata"/>
    <x v="1"/>
    <n v="597634"/>
    <n v="2751"/>
    <n v="4.6031517617806219E-3"/>
    <n v="498412"/>
    <n v="0.83397530930301822"/>
    <n v="258582"/>
    <n v="0.43267618642848299"/>
    <n v="202825"/>
    <n v="0.33937995495570866"/>
    <n v="174230"/>
    <n v="0.29153294491277271"/>
    <n v="179734"/>
    <n v="0.30074259496614986"/>
    <s v="CPV"/>
    <n v="0.34424693371405612"/>
    <n v="59978.143260999997"/>
  </r>
  <r>
    <s v="Mumbai"/>
    <x v="0"/>
    <n v="848392"/>
    <n v="3740"/>
    <n v="4.4083395411555039E-3"/>
    <n v="725759"/>
    <n v="0.8554524323661703"/>
    <n v="384003"/>
    <n v="0.45262449433752322"/>
    <n v="304852"/>
    <n v="0.35932917802148062"/>
    <n v="259280"/>
    <n v="0.30561344284245962"/>
    <n v="268493"/>
    <n v="0.3164728097388943"/>
    <s v="CPV"/>
    <n v="0.30079774973387846"/>
    <n v="77990.840551000001"/>
  </r>
  <r>
    <s v="Mumbai"/>
    <x v="1"/>
    <n v="483156"/>
    <n v="2335"/>
    <n v="4.8328076232107232E-3"/>
    <n v="405753"/>
    <n v="0.83979708417157195"/>
    <n v="203582"/>
    <n v="0.42135873299720999"/>
    <n v="159254"/>
    <n v="0.32961196797721648"/>
    <n v="134468"/>
    <n v="0.27831176679995695"/>
    <n v="139892"/>
    <n v="0.28953795461507259"/>
    <s v="CPV"/>
    <n v="0.30236496463099027"/>
    <n v="40658.412063999996"/>
  </r>
  <r>
    <s v="Bangalore"/>
    <x v="0"/>
    <n v="694321"/>
    <n v="2605"/>
    <n v="3.7518669318658084E-3"/>
    <n v="591009"/>
    <n v="0.85120427007104782"/>
    <n v="341937"/>
    <n v="0.49247682267999959"/>
    <n v="278688"/>
    <n v="0.40138206967670575"/>
    <n v="245009"/>
    <n v="0.35287568718215351"/>
    <n v="250417"/>
    <n v="0.36066459173782733"/>
    <s v="CPV"/>
    <n v="0.28616652056863218"/>
    <n v="70113.373038000005"/>
  </r>
  <r>
    <s v="Bangalore"/>
    <x v="1"/>
    <n v="433789"/>
    <n v="1739"/>
    <n v="4.0088614510741397E-3"/>
    <n v="364469"/>
    <n v="0.84019880633211075"/>
    <n v="202687"/>
    <n v="0.46724790162959412"/>
    <n v="162463"/>
    <n v="0.37452079236679586"/>
    <n v="141069"/>
    <n v="0.32520188386519716"/>
    <n v="144659"/>
    <n v="0.33347779680904771"/>
    <s v="CPV"/>
    <n v="0.28383787801714055"/>
    <n v="40040.725614000003"/>
  </r>
  <r>
    <s v="Hyderabad, Vishakapatnam"/>
    <x v="0"/>
    <n v="420610"/>
    <n v="2084"/>
    <n v="4.9547086374551247E-3"/>
    <n v="344813"/>
    <n v="0.81979268205701239"/>
    <n v="175619"/>
    <n v="0.41753405767813412"/>
    <n v="135355"/>
    <n v="0.32180642400323339"/>
    <n v="113944"/>
    <n v="0.270901785502009"/>
    <n v="117792"/>
    <n v="0.2800504029861392"/>
    <s v="CPV"/>
    <n v="0.30415006541810014"/>
    <n v="34656.075054000001"/>
  </r>
  <r>
    <s v="Hyderabad, Vishakapatnam"/>
    <x v="1"/>
    <n v="227300"/>
    <n v="1155"/>
    <n v="5.0813902331720198E-3"/>
    <n v="183971"/>
    <n v="0.80937527496700401"/>
    <n v="89957"/>
    <n v="0.39576330840299162"/>
    <n v="68258"/>
    <n v="0.30029916410030794"/>
    <n v="56932"/>
    <n v="0.25047074351077869"/>
    <n v="59020"/>
    <n v="0.25965684117905852"/>
    <s v="CPV"/>
    <n v="0.30296122684957494"/>
    <n v="17248.188567000001"/>
  </r>
  <r>
    <s v="Chennai, Coimbatore, Madurai"/>
    <x v="0"/>
    <n v="243335"/>
    <n v="1220"/>
    <n v="5.0136642899706162E-3"/>
    <n v="199586"/>
    <n v="0.82021082047383242"/>
    <n v="108721"/>
    <n v="0.44679556989335689"/>
    <n v="85375"/>
    <n v="0.35085376127560769"/>
    <n v="73283"/>
    <n v="0.30116095095239076"/>
    <n v="75371"/>
    <n v="0.30974171409784862"/>
    <s v="CPV"/>
    <n v="0.28842518466765826"/>
    <n v="21136.662808000001"/>
  </r>
  <r>
    <s v="Chennai, Coimbatore, Madurai"/>
    <x v="1"/>
    <n v="152390"/>
    <n v="808"/>
    <n v="5.302185182754774E-3"/>
    <n v="122881"/>
    <n v="0.80635868495308094"/>
    <n v="64005"/>
    <n v="0.42000787453244964"/>
    <n v="49025"/>
    <n v="0.32170746111949605"/>
    <n v="41365"/>
    <n v="0.2714416956493208"/>
    <n v="42779"/>
    <n v="0.28072051971914169"/>
    <s v="CPV"/>
    <n v="0.29127818602683425"/>
    <n v="12048.722164999999"/>
  </r>
  <r>
    <s v="Lucknow"/>
    <x v="0"/>
    <n v="3051193"/>
    <n v="17322"/>
    <n v="5.6771236693319632E-3"/>
    <n v="2460131"/>
    <n v="0.80628495149274404"/>
    <n v="1114561"/>
    <n v="0.3652869549713833"/>
    <n v="834397"/>
    <n v="0.27346582140166159"/>
    <n v="680716"/>
    <n v="0.22309830941536637"/>
    <n v="719134"/>
    <n v="0.23568944999546079"/>
    <s v="CPV"/>
    <n v="0.37846689772680531"/>
    <n v="257628.47275300001"/>
  </r>
  <r>
    <s v="Lucknow"/>
    <x v="1"/>
    <n v="1056815"/>
    <n v="5938"/>
    <n v="5.6187696048977352E-3"/>
    <n v="846764"/>
    <n v="0.8012414661033388"/>
    <n v="367561"/>
    <n v="0.34780070305588018"/>
    <n v="270007"/>
    <n v="0.25549126384466536"/>
    <n v="216927"/>
    <n v="0.20526487606629354"/>
    <n v="230546"/>
    <n v="0.21815171056428986"/>
    <s v="CPV"/>
    <n v="0.3797977156047887"/>
    <n v="82388.379052999997"/>
  </r>
  <r>
    <s v="Patna"/>
    <x v="0"/>
    <n v="3024827"/>
    <n v="18598"/>
    <n v="6.148450803963334E-3"/>
    <n v="2445692"/>
    <n v="0.80853946357923945"/>
    <n v="1111143"/>
    <n v="0.36734100826262128"/>
    <n v="831641"/>
    <n v="0.2749383683761088"/>
    <n v="672421"/>
    <n v="0.22230064727668722"/>
    <n v="709583"/>
    <n v="0.23458630857235802"/>
    <s v="CPV"/>
    <n v="0.3632139257221294"/>
    <n v="244232.67114799999"/>
  </r>
  <r>
    <s v="Patna"/>
    <x v="1"/>
    <n v="1103276"/>
    <n v="6417"/>
    <n v="5.816314322073534E-3"/>
    <n v="890463"/>
    <n v="0.80710810350265938"/>
    <n v="391468"/>
    <n v="0.35482327178330719"/>
    <n v="289867"/>
    <n v="0.2627329879377418"/>
    <n v="231173"/>
    <n v="0.20953324462781753"/>
    <n v="245192"/>
    <n v="0.22223994721175844"/>
    <s v="CPV"/>
    <n v="0.36267428118768197"/>
    <n v="83840.501604999998"/>
  </r>
  <r>
    <s v="Jaipur"/>
    <x v="0"/>
    <n v="1969954"/>
    <n v="12314"/>
    <n v="6.250907381593682E-3"/>
    <n v="1608788"/>
    <n v="0.8166627241042177"/>
    <n v="801913"/>
    <n v="0.40707194178138167"/>
    <n v="617774"/>
    <n v="0.3135981855413883"/>
    <n v="515570"/>
    <n v="0.26171677105150681"/>
    <n v="540877"/>
    <n v="0.27456326391377667"/>
    <s v="CPV"/>
    <n v="0.35082446647593923"/>
    <n v="180874.57018099999"/>
  </r>
  <r>
    <s v="Jaipur"/>
    <x v="1"/>
    <n v="741970"/>
    <n v="4315"/>
    <n v="5.8155990134372013E-3"/>
    <n v="601727"/>
    <n v="0.81098561936466429"/>
    <n v="284868"/>
    <n v="0.38393466043101471"/>
    <n v="217180"/>
    <n v="0.29270725231478362"/>
    <n v="180276"/>
    <n v="0.24296939229348896"/>
    <n v="189473"/>
    <n v="0.2553647721605995"/>
    <s v="CPV"/>
    <n v="0.34745821108744368"/>
    <n v="62638.376462"/>
  </r>
  <r>
    <s v="Guwahati"/>
    <x v="0"/>
    <n v="797998"/>
    <n v="4390"/>
    <n v="5.5012669204684726E-3"/>
    <n v="653877"/>
    <n v="0.81939679046814651"/>
    <n v="344847"/>
    <n v="0.43214018080245814"/>
    <n v="270528"/>
    <n v="0.3390083684420262"/>
    <n v="224915"/>
    <n v="0.28184907731598324"/>
    <n v="236315"/>
    <n v="0.29613482740558245"/>
    <s v="CPV"/>
    <n v="0.2717072503612476"/>
    <n v="61111.036215"/>
  </r>
  <r>
    <s v="Guwahati"/>
    <x v="1"/>
    <n v="368225"/>
    <n v="1973"/>
    <n v="5.3581370086224454E-3"/>
    <n v="300613"/>
    <n v="0.81638400434516945"/>
    <n v="152390"/>
    <n v="0.41385022744246047"/>
    <n v="117105"/>
    <n v="0.31802566365673163"/>
    <n v="95369"/>
    <n v="0.25899653744313939"/>
    <n v="100822"/>
    <n v="0.27380541788308776"/>
    <s v="CPV"/>
    <n v="0.27107143293942476"/>
    <n v="25851.811487999999"/>
  </r>
  <r>
    <s v="Ahmedabad"/>
    <x v="0"/>
    <n v="806470"/>
    <n v="4876"/>
    <n v="6.046102148871006E-3"/>
    <n v="676754"/>
    <n v="0.83915582724713877"/>
    <n v="346336"/>
    <n v="0.42944684861185167"/>
    <n v="268485"/>
    <n v="0.33291380956514194"/>
    <n v="223445"/>
    <n v="0.27706548290698974"/>
    <n v="234838"/>
    <n v="0.2911924808114375"/>
    <s v="CPV"/>
    <n v="0.28841169012061135"/>
    <n v="64444.150098999999"/>
  </r>
  <r>
    <s v="Ahmedabad"/>
    <x v="1"/>
    <n v="348314"/>
    <n v="1938"/>
    <n v="5.5639451759045E-3"/>
    <n v="289144"/>
    <n v="0.83012454279759063"/>
    <n v="142483"/>
    <n v="0.40906480933870015"/>
    <n v="109149"/>
    <n v="0.31336380392404556"/>
    <n v="90083"/>
    <n v="0.25862583760629776"/>
    <n v="94894"/>
    <n v="0.27243808747279752"/>
    <s v="CPV"/>
    <n v="0.28826737553145432"/>
    <n v="25967.989989999998"/>
  </r>
  <r>
    <s v="Pune"/>
    <x v="0"/>
    <n v="441152"/>
    <n v="2219"/>
    <n v="5.0300123313506452E-3"/>
    <n v="374408"/>
    <n v="0.84870520818221384"/>
    <n v="205607"/>
    <n v="0.46606838459306543"/>
    <n v="164747"/>
    <n v="0.37344724720731176"/>
    <n v="141520"/>
    <n v="0.32079646017699115"/>
    <n v="146369"/>
    <n v="0.33178813651530537"/>
    <s v="CPV"/>
    <n v="0.28903019301158844"/>
    <n v="40903.552915"/>
  </r>
  <r>
    <s v="Pune"/>
    <x v="1"/>
    <n v="259651"/>
    <n v="1235"/>
    <n v="4.756384531544265E-3"/>
    <n v="217392"/>
    <n v="0.837246919904025"/>
    <n v="115246"/>
    <n v="0.44384962892498009"/>
    <n v="91439"/>
    <n v="0.35216117018613446"/>
    <n v="78636"/>
    <n v="0.30285267532187438"/>
    <n v="81300"/>
    <n v="0.31311260114538358"/>
    <s v="CPV"/>
    <n v="0.28525079796785185"/>
    <n v="22430.981748999999"/>
  </r>
  <r>
    <s v="Bhubaneshwar"/>
    <x v="0"/>
    <n v="333190"/>
    <n v="1590"/>
    <n v="4.7720519823524115E-3"/>
    <n v="268843"/>
    <n v="0.80687595666136436"/>
    <n v="138193"/>
    <n v="0.4147573456586332"/>
    <n v="108532"/>
    <n v="0.32573606650859871"/>
    <n v="92264"/>
    <n v="0.27691107176085716"/>
    <n v="95813"/>
    <n v="0.28756265194033437"/>
    <s v="CPV"/>
    <n v="0.27568664252579556"/>
    <n v="25435.952386000001"/>
  </r>
  <r>
    <s v="Bhubaneshwar"/>
    <x v="1"/>
    <n v="168034"/>
    <n v="835"/>
    <n v="4.9692324172488905E-3"/>
    <n v="134406"/>
    <n v="0.79987383505719079"/>
    <n v="65146"/>
    <n v="0.38769534737017508"/>
    <n v="49814"/>
    <n v="0.29645190854231884"/>
    <n v="41579"/>
    <n v="0.24744396967280433"/>
    <n v="43448"/>
    <n v="0.25856671864027519"/>
    <s v="CPV"/>
    <n v="0.27341842882224199"/>
    <n v="11368.464851999999"/>
  </r>
  <r>
    <s v="Indore"/>
    <x v="0"/>
    <n v="402997"/>
    <n v="2274"/>
    <n v="5.6427219061184076E-3"/>
    <n v="337734"/>
    <n v="0.83805586642084184"/>
    <n v="188111"/>
    <n v="0.46678014972816173"/>
    <n v="150676"/>
    <n v="0.37388863936952382"/>
    <n v="130547"/>
    <n v="0.32394037672737019"/>
    <n v="134825"/>
    <n v="0.33455584036605729"/>
    <s v="CPV"/>
    <n v="0.27883561953932301"/>
    <n v="36401.153623999999"/>
  </r>
  <r>
    <s v="Indore"/>
    <x v="1"/>
    <n v="155462"/>
    <n v="863"/>
    <n v="5.5511957906112103E-3"/>
    <n v="129226"/>
    <n v="0.8312385020133537"/>
    <n v="68384"/>
    <n v="0.43987598255522248"/>
    <n v="53843"/>
    <n v="0.34634187132546862"/>
    <n v="46076"/>
    <n v="0.29638110920996769"/>
    <n v="47737"/>
    <n v="0.30706539218587181"/>
    <s v="CPV"/>
    <n v="0.27878877126920737"/>
    <n v="12845.471425"/>
  </r>
  <r>
    <s v="Kanpur"/>
    <x v="0"/>
    <n v="344337"/>
    <n v="1813"/>
    <n v="5.2651907869325689E-3"/>
    <n v="284640"/>
    <n v="0.82663204941670509"/>
    <n v="149721"/>
    <n v="0.43480950348060188"/>
    <n v="118530"/>
    <n v="0.34422673137072113"/>
    <n v="101497"/>
    <n v="0.29476065598527024"/>
    <n v="105338"/>
    <n v="0.30591542587639436"/>
    <s v="CPV"/>
    <n v="0.28822946942274158"/>
    <n v="29254.426458000002"/>
  </r>
  <r>
    <s v="Kanpur"/>
    <x v="1"/>
    <n v="146306"/>
    <n v="821"/>
    <n v="5.6115265265949451E-3"/>
    <n v="119084"/>
    <n v="0.81393791095375445"/>
    <n v="59199"/>
    <n v="0.40462455401692343"/>
    <n v="45689"/>
    <n v="0.31228384345139637"/>
    <n v="38499"/>
    <n v="0.26314026765819581"/>
    <n v="40180"/>
    <n v="0.27462988530887317"/>
    <s v="CPV"/>
    <n v="0.29164892350450661"/>
    <n v="11228.191906"/>
  </r>
  <r>
    <s v="Varanasi"/>
    <x v="0"/>
    <n v="281427"/>
    <n v="1442"/>
    <n v="5.1238864785539415E-3"/>
    <n v="234912"/>
    <n v="0.83471735121363622"/>
    <n v="126061"/>
    <n v="0.44793498846947877"/>
    <n v="100173"/>
    <n v="0.35594665757016919"/>
    <n v="85849"/>
    <n v="0.30504891144062224"/>
    <n v="89053"/>
    <n v="0.31643374658437179"/>
    <s v="CPV"/>
    <n v="0.28332730816899437"/>
    <n v="24323.366078999999"/>
  </r>
  <r>
    <s v="Varanasi"/>
    <x v="1"/>
    <n v="123186"/>
    <n v="638"/>
    <n v="5.1791599694770507E-3"/>
    <n v="101386"/>
    <n v="0.82303183803354274"/>
    <n v="51698"/>
    <n v="0.41967431363953694"/>
    <n v="40329"/>
    <n v="0.32738298183235109"/>
    <n v="34036"/>
    <n v="0.27629763122432743"/>
    <n v="35514"/>
    <n v="0.28829574789342943"/>
    <s v="CPV"/>
    <n v="0.28611286564226118"/>
    <n v="9738.1374950000009"/>
  </r>
  <r>
    <s v="Ludhiana"/>
    <x v="0"/>
    <n v="252141"/>
    <n v="1200"/>
    <n v="4.7592418527728532E-3"/>
    <n v="212680"/>
    <n v="0.84349629770644208"/>
    <n v="122159"/>
    <n v="0.48448685457739915"/>
    <n v="98808"/>
    <n v="0.39187597415731673"/>
    <n v="85917"/>
    <n v="0.34074981855390435"/>
    <n v="88681"/>
    <n v="0.35171193895479119"/>
    <s v="CPV"/>
    <n v="0.27389412644761801"/>
    <n v="23532.161661999999"/>
  </r>
  <r>
    <s v="Ludhiana"/>
    <x v="1"/>
    <n v="94809"/>
    <n v="435"/>
    <n v="4.5881720089864884E-3"/>
    <n v="78548"/>
    <n v="0.82848674703878322"/>
    <n v="42297"/>
    <n v="0.44612853210138276"/>
    <n v="33649"/>
    <n v="0.35491356305835942"/>
    <n v="28978"/>
    <n v="0.30564608845151831"/>
    <n v="29969"/>
    <n v="0.31609868261451973"/>
    <s v="CPV"/>
    <n v="0.27543594561391399"/>
    <n v="7981.5828320000001"/>
  </r>
  <r>
    <s v="Bhopal"/>
    <x v="0"/>
    <n v="187419"/>
    <n v="1016"/>
    <n v="5.4210085423569646E-3"/>
    <n v="155293"/>
    <n v="0.82858728303960649"/>
    <n v="83556"/>
    <n v="0.44582459622556947"/>
    <n v="66551"/>
    <n v="0.35509206643936847"/>
    <n v="57240"/>
    <n v="0.30541193795719751"/>
    <n v="59171"/>
    <n v="0.3157150555706732"/>
    <s v="CPV"/>
    <n v="0.32387571851851854"/>
    <n v="18538.646128"/>
  </r>
  <r>
    <s v="Bhopal"/>
    <x v="1"/>
    <n v="87926"/>
    <n v="494"/>
    <n v="5.6183608943884628E-3"/>
    <n v="71194"/>
    <n v="0.80970361440302074"/>
    <n v="35456"/>
    <n v="0.40324818597456952"/>
    <n v="27203"/>
    <n v="0.30938516479767075"/>
    <n v="22806"/>
    <n v="0.25937720355753702"/>
    <n v="23798"/>
    <n v="0.27065941814707822"/>
    <s v="CPV"/>
    <n v="0.32180876672805403"/>
    <n v="7339.1707340000003"/>
  </r>
  <r>
    <s v="Nagpur"/>
    <x v="0"/>
    <n v="201611"/>
    <n v="1107"/>
    <n v="5.4907718328861023E-3"/>
    <n v="170146"/>
    <n v="0.8439321267192762"/>
    <n v="95254"/>
    <n v="0.47246430006299261"/>
    <n v="76827"/>
    <n v="0.38106551725848292"/>
    <n v="66683"/>
    <n v="0.33075080228757359"/>
    <n v="69032"/>
    <n v="0.34240195227442949"/>
    <s v="CPV"/>
    <n v="0.27751315356237721"/>
    <n v="18505.409618999998"/>
  </r>
  <r>
    <s v="Nagpur"/>
    <x v="1"/>
    <n v="121345"/>
    <n v="642"/>
    <n v="5.29070007004821E-3"/>
    <n v="100361"/>
    <n v="0.82707157278833077"/>
    <n v="53185"/>
    <n v="0.43829576826404054"/>
    <n v="42133"/>
    <n v="0.34721661378713586"/>
    <n v="36308"/>
    <n v="0.29921298776216571"/>
    <n v="37595"/>
    <n v="0.30981911079978575"/>
    <s v="CPV"/>
    <n v="0.27478026390878041"/>
    <n v="9976.7218219999995"/>
  </r>
  <r>
    <s v="Surat, Vadodara"/>
    <x v="0"/>
    <n v="239186"/>
    <n v="1130"/>
    <n v="4.724356776734424E-3"/>
    <n v="208548"/>
    <n v="0.87190721864992093"/>
    <n v="122379"/>
    <n v="0.51164783892033816"/>
    <n v="99642"/>
    <n v="0.41658792738705441"/>
    <n v="86625"/>
    <n v="0.36216584582709688"/>
    <n v="89349"/>
    <n v="0.37355447225172039"/>
    <s v="CPV"/>
    <n v="0.21858704947763347"/>
    <n v="18935.103160999999"/>
  </r>
  <r>
    <s v="Surat, Vadodara"/>
    <x v="1"/>
    <n v="97182"/>
    <n v="527"/>
    <n v="5.4228149245745096E-3"/>
    <n v="82812"/>
    <n v="0.85213311106995127"/>
    <n v="44880"/>
    <n v="0.4618139161573131"/>
    <n v="35649"/>
    <n v="0.36682719022041121"/>
    <n v="30364"/>
    <n v="0.31244469140375791"/>
    <n v="31612"/>
    <n v="0.32528657570331954"/>
    <s v="CPV"/>
    <n v="0.22172547115004612"/>
    <n v="6732.4722060000004"/>
  </r>
  <r>
    <s v="All cities"/>
    <x v="2"/>
    <n v="50237"/>
    <n v="157"/>
    <n v="3.1251866154428012E-3"/>
    <n v="48806"/>
    <n v="0.97151501881083668"/>
    <n v="47352"/>
    <n v="0.94257220773533457"/>
    <n v="46340"/>
    <n v="0.92242769273642933"/>
    <n v="45760"/>
    <n v="0.91088241734179987"/>
    <n v="0"/>
    <n v="0"/>
    <s v="CPM"/>
    <n v="54.614378804466824"/>
    <n v="2743.6625479999998"/>
  </r>
  <r>
    <s v="All cities"/>
    <x v="0"/>
    <n v="5129175"/>
    <n v="15878"/>
    <n v="3.0956245400088709E-3"/>
    <n v="5011292"/>
    <n v="0.97701716162930685"/>
    <n v="4880137"/>
    <n v="0.95144677262912647"/>
    <n v="4773486"/>
    <n v="0.93065376010761969"/>
    <n v="4716913"/>
    <n v="0.91962411108999009"/>
    <n v="0"/>
    <n v="0"/>
    <s v="CPM"/>
    <n v="61.564798661383158"/>
    <n v="315776.62617399998"/>
  </r>
  <r>
    <s v="All cities"/>
    <x v="1"/>
    <n v="2162142"/>
    <n v="6970"/>
    <n v="3.2236550605834399E-3"/>
    <n v="2107005"/>
    <n v="0.97449889970223968"/>
    <n v="2050996"/>
    <n v="0.94859449564367193"/>
    <n v="2004755"/>
    <n v="0.92720783371304938"/>
    <n v="1980461"/>
    <n v="0.91597175393660546"/>
    <n v="0"/>
    <n v="0"/>
    <s v="CPM"/>
    <n v="62.026262467960017"/>
    <n v="134109.58718500001"/>
  </r>
  <r>
    <s v="All cities"/>
    <x v="3"/>
    <n v="10460"/>
    <n v="44"/>
    <n v="4.2065009560229441E-3"/>
    <n v="10220"/>
    <n v="0.97705544933078392"/>
    <n v="9975"/>
    <n v="0.95363288718929251"/>
    <n v="9747"/>
    <n v="0.93183556405353729"/>
    <n v="9621"/>
    <n v="0.91978967495219888"/>
    <n v="0"/>
    <n v="0"/>
    <s v="CPM"/>
    <n v="59.002609464627149"/>
    <n v="617.16729499999997"/>
  </r>
  <r>
    <s v="All cities"/>
    <x v="4"/>
    <n v="2178"/>
    <n v="5"/>
    <n v="2.295684113865932E-3"/>
    <n v="2135"/>
    <n v="0.98025711662075299"/>
    <n v="2087"/>
    <n v="0.95821854912764004"/>
    <n v="2037"/>
    <n v="0.93526170798898067"/>
    <n v="2019"/>
    <n v="0.92699724517906334"/>
    <n v="0"/>
    <n v="0"/>
    <s v="CPM"/>
    <n v="58.554145546372816"/>
    <n v="127.530929"/>
  </r>
  <r>
    <s v="All cities"/>
    <x v="5"/>
    <n v="1051"/>
    <n v="3"/>
    <n v="2.8544243577545195E-3"/>
    <n v="1021"/>
    <n v="0.97145575642245485"/>
    <n v="996"/>
    <n v="0.94766888677450045"/>
    <n v="968"/>
    <n v="0.92102759276879165"/>
    <n v="954"/>
    <n v="0.90770694576593725"/>
    <n v="0"/>
    <n v="0"/>
    <s v="CPM"/>
    <n v="56.580211227402472"/>
    <n v="59.465801999999996"/>
  </r>
  <r>
    <s v="All cities"/>
    <x v="6"/>
    <n v="10513"/>
    <n v="31"/>
    <n v="2.9487301436316939E-3"/>
    <n v="10130"/>
    <n v="0.96356891467706651"/>
    <n v="9712"/>
    <n v="0.92380861790164559"/>
    <n v="9429"/>
    <n v="0.89688956530010466"/>
    <n v="9292"/>
    <n v="0.88385808047179681"/>
    <n v="0"/>
    <n v="0"/>
    <s v="CPM"/>
    <n v="52.109903072386565"/>
    <n v="547.8314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d v="2021-02-28T00:00:00"/>
    <s v="Video"/>
    <x v="0"/>
    <x v="0"/>
    <x v="0"/>
    <n v="954834"/>
    <n v="5395"/>
    <n v="5.6501967881328061E-3"/>
    <n v="794741"/>
    <n v="0.83233420678358749"/>
    <n v="410089"/>
    <n v="0.42948721976804344"/>
    <n v="318912"/>
    <n v="0.33399732309490443"/>
    <n v="268478"/>
    <n v="0.28117767067364591"/>
    <n v="279649"/>
    <n v="0.29287708648833199"/>
    <s v="CPV"/>
    <n v="0.40694172134774542"/>
    <n v="109254.899464"/>
  </r>
  <r>
    <x v="0"/>
    <d v="2021-02-28T00:00:00"/>
    <s v="Video"/>
    <x v="0"/>
    <x v="0"/>
    <x v="1"/>
    <n v="3391668"/>
    <n v="16116"/>
    <n v="4.7516443236779076E-3"/>
    <n v="2796368"/>
    <n v="0.82448164148141856"/>
    <n v="1389919"/>
    <n v="0.40980396666183128"/>
    <n v="1085597"/>
    <n v="0.32007761372870219"/>
    <n v="926002"/>
    <n v="0.27302259537195267"/>
    <n v="958421"/>
    <n v="0.2825810191327689"/>
    <s v="CPV"/>
    <n v="0.35534501001077751"/>
    <n v="329050.18995999999"/>
  </r>
  <r>
    <x v="0"/>
    <d v="2021-02-28T00:00:00"/>
    <s v="Video"/>
    <x v="0"/>
    <x v="0"/>
    <x v="2"/>
    <n v="1794"/>
    <n v="11"/>
    <n v="6.131549609810479E-3"/>
    <n v="1364"/>
    <n v="0.76031215161649945"/>
    <n v="541"/>
    <n v="0.30156075808249722"/>
    <n v="387"/>
    <n v="0.2157190635451505"/>
    <n v="306"/>
    <n v="0.1705685618729097"/>
    <n v="327"/>
    <n v="0.18227424749163879"/>
    <s v="CPV"/>
    <n v="0.37028079738562092"/>
    <n v="113.305924"/>
  </r>
  <r>
    <x v="0"/>
    <d v="2021-02-28T00:00:00"/>
    <s v="Video"/>
    <x v="0"/>
    <x v="1"/>
    <x v="0"/>
    <n v="418466"/>
    <n v="1965"/>
    <n v="4.6957219941405033E-3"/>
    <n v="353659"/>
    <n v="0.84513198204872075"/>
    <n v="193514"/>
    <n v="0.46243661372728012"/>
    <n v="153407"/>
    <n v="0.36659370175832684"/>
    <n v="131642"/>
    <n v="0.3145823077621599"/>
    <n v="135897"/>
    <n v="0.32475039788178728"/>
    <s v="CPV"/>
    <n v="0.36827990579754183"/>
    <n v="48481.103359000001"/>
  </r>
  <r>
    <x v="0"/>
    <d v="2021-02-28T00:00:00"/>
    <s v="Video"/>
    <x v="0"/>
    <x v="1"/>
    <x v="1"/>
    <n v="1246621"/>
    <n v="5606"/>
    <n v="4.4969561719239446E-3"/>
    <n v="1040939"/>
    <n v="0.83500839469253285"/>
    <n v="543940"/>
    <n v="0.43633149128724769"/>
    <n v="428267"/>
    <n v="0.3435422634465487"/>
    <n v="367415"/>
    <n v="0.29472871065063078"/>
    <n v="378368"/>
    <n v="0.30351486137326422"/>
    <s v="CPV"/>
    <n v="0.33466892957010463"/>
    <n v="122962.384758"/>
  </r>
  <r>
    <x v="0"/>
    <d v="2021-02-28T00:00:00"/>
    <s v="Video"/>
    <x v="0"/>
    <x v="1"/>
    <x v="2"/>
    <n v="530"/>
    <n v="4"/>
    <n v="7.5471698113207548E-3"/>
    <n v="408"/>
    <n v="0.76981132075471703"/>
    <n v="196"/>
    <n v="0.36981132075471695"/>
    <n v="143"/>
    <n v="0.26981132075471698"/>
    <n v="130"/>
    <n v="0.24528301886792453"/>
    <n v="135"/>
    <n v="0.25471698113207547"/>
    <s v="CPV"/>
    <n v="0.34707913076923075"/>
    <n v="45.120286999999998"/>
  </r>
  <r>
    <x v="0"/>
    <d v="2021-02-28T00:00:00"/>
    <s v="Video"/>
    <x v="0"/>
    <x v="2"/>
    <x v="0"/>
    <n v="250235"/>
    <n v="1369"/>
    <n v="5.4708573940495933E-3"/>
    <n v="213771"/>
    <n v="0.85428097588267027"/>
    <n v="114008"/>
    <n v="0.45560373249145802"/>
    <n v="89000"/>
    <n v="0.35566567426618978"/>
    <n v="73593"/>
    <n v="0.29409555018282812"/>
    <n v="77106"/>
    <n v="0.30813435370751496"/>
    <s v="CPV"/>
    <n v="0.31690997259250198"/>
    <n v="23322.355613"/>
  </r>
  <r>
    <x v="0"/>
    <d v="2021-02-28T00:00:00"/>
    <s v="Video"/>
    <x v="0"/>
    <x v="2"/>
    <x v="1"/>
    <n v="1080680"/>
    <n v="4703"/>
    <n v="4.3518895510234294E-3"/>
    <n v="917232"/>
    <n v="0.84875448791501651"/>
    <n v="473359"/>
    <n v="0.43801958026427806"/>
    <n v="374941"/>
    <n v="0.34694914313210201"/>
    <n v="320022"/>
    <n v="0.29613021430950881"/>
    <n v="331139"/>
    <n v="0.30641725580190249"/>
    <s v="CPV"/>
    <n v="0.29775064316515737"/>
    <n v="95286.756326999996"/>
  </r>
  <r>
    <x v="0"/>
    <d v="2021-02-28T00:00:00"/>
    <s v="Video"/>
    <x v="0"/>
    <x v="2"/>
    <x v="2"/>
    <n v="633"/>
    <n v="3"/>
    <n v="4.7393364928909956E-3"/>
    <n v="509"/>
    <n v="0.80410742496050558"/>
    <n v="218"/>
    <n v="0.34439178515007901"/>
    <n v="165"/>
    <n v="0.26066350710900477"/>
    <n v="133"/>
    <n v="0.21011058451816747"/>
    <n v="140"/>
    <n v="0.22116903633491311"/>
    <s v="CPV"/>
    <n v="0.3018095864661654"/>
    <n v="40.140675000000002"/>
  </r>
  <r>
    <x v="0"/>
    <d v="2021-02-28T00:00:00"/>
    <s v="Video"/>
    <x v="0"/>
    <x v="3"/>
    <x v="0"/>
    <n v="238693"/>
    <n v="999"/>
    <n v="4.1852924048882871E-3"/>
    <n v="203540"/>
    <n v="0.85272714323419618"/>
    <n v="119858"/>
    <n v="0.50214291998508542"/>
    <n v="97001"/>
    <n v="0.40638393249906785"/>
    <n v="84242"/>
    <n v="0.35293033310570482"/>
    <n v="86271"/>
    <n v="0.36143079185397142"/>
    <s v="CPV"/>
    <n v="0.29833746804444339"/>
    <n v="25132.544983"/>
  </r>
  <r>
    <x v="0"/>
    <d v="2021-02-28T00:00:00"/>
    <s v="Video"/>
    <x v="0"/>
    <x v="3"/>
    <x v="1"/>
    <n v="888829"/>
    <n v="3343"/>
    <n v="3.7611284060263561E-3"/>
    <n v="751472"/>
    <n v="0.84546296306713664"/>
    <n v="424544"/>
    <n v="0.47764418127671354"/>
    <n v="343986"/>
    <n v="0.3870103248206348"/>
    <n v="301703"/>
    <n v="0.33943874468542318"/>
    <n v="308665"/>
    <n v="0.34727152241882298"/>
    <s v="CPV"/>
    <n v="0.28167302577037684"/>
    <n v="84981.596894000002"/>
  </r>
  <r>
    <x v="0"/>
    <d v="2021-02-28T00:00:00"/>
    <s v="Video"/>
    <x v="0"/>
    <x v="3"/>
    <x v="2"/>
    <n v="588"/>
    <n v="2"/>
    <n v="3.4013605442176869E-3"/>
    <n v="466"/>
    <n v="0.79251700680272108"/>
    <n v="222"/>
    <n v="0.37755102040816324"/>
    <n v="164"/>
    <n v="0.27891156462585032"/>
    <n v="133"/>
    <n v="0.22619047619047619"/>
    <n v="140"/>
    <n v="0.23809523809523808"/>
    <s v="CPV"/>
    <n v="0.30042687969924814"/>
    <n v="39.956775"/>
  </r>
  <r>
    <x v="0"/>
    <d v="2021-02-28T00:00:00"/>
    <s v="Video"/>
    <x v="0"/>
    <x v="4"/>
    <x v="0"/>
    <n v="153466"/>
    <n v="851"/>
    <n v="5.5452021946229132E-3"/>
    <n v="125720"/>
    <n v="0.81920425371091965"/>
    <n v="63825"/>
    <n v="0.41589016459671851"/>
    <n v="48381"/>
    <n v="0.31525549633143496"/>
    <n v="39919"/>
    <n v="0.26011624724694721"/>
    <n v="41446"/>
    <n v="0.2700663339110943"/>
    <s v="CPV"/>
    <n v="0.31638218204363838"/>
    <n v="12629.660325000001"/>
  </r>
  <r>
    <x v="0"/>
    <d v="2021-02-28T00:00:00"/>
    <s v="Video"/>
    <x v="0"/>
    <x v="4"/>
    <x v="1"/>
    <n v="494210"/>
    <n v="2387"/>
    <n v="4.829930596305214E-3"/>
    <n v="402875"/>
    <n v="0.81518989903077643"/>
    <n v="201659"/>
    <n v="0.40804313955605914"/>
    <n v="155164"/>
    <n v="0.31396369964185267"/>
    <n v="130904"/>
    <n v="0.264875255458206"/>
    <n v="135308"/>
    <n v="0.27378644705691912"/>
    <s v="CPV"/>
    <n v="0.29989287965226424"/>
    <n v="39257.177517999997"/>
  </r>
  <r>
    <x v="0"/>
    <d v="2021-02-28T00:00:00"/>
    <s v="Video"/>
    <x v="0"/>
    <x v="4"/>
    <x v="2"/>
    <n v="234"/>
    <n v="1"/>
    <n v="4.2735042735042739E-3"/>
    <n v="189"/>
    <n v="0.80769230769230771"/>
    <n v="92"/>
    <n v="0.39316239316239315"/>
    <n v="68"/>
    <n v="0.29059829059829062"/>
    <n v="53"/>
    <n v="0.2264957264957265"/>
    <n v="58"/>
    <n v="0.24786324786324787"/>
    <s v="CPV"/>
    <n v="0.32878828301886792"/>
    <n v="17.425778999999999"/>
  </r>
  <r>
    <x v="0"/>
    <d v="2021-02-28T00:00:00"/>
    <s v="Video"/>
    <x v="0"/>
    <x v="5"/>
    <x v="0"/>
    <n v="119646"/>
    <n v="708"/>
    <n v="5.9174564966651619E-3"/>
    <n v="96635"/>
    <n v="0.80767430586898015"/>
    <n v="51268"/>
    <n v="0.42849740066529596"/>
    <n v="39293"/>
    <n v="0.32841047757551445"/>
    <n v="32862"/>
    <n v="0.27466024773080588"/>
    <n v="34066"/>
    <n v="0.2847232669708975"/>
    <s v="CPV"/>
    <n v="0.29732447717728683"/>
    <n v="9770.6769690000001"/>
  </r>
  <r>
    <x v="0"/>
    <d v="2021-02-28T00:00:00"/>
    <s v="Video"/>
    <x v="0"/>
    <x v="5"/>
    <x v="1"/>
    <n v="275882"/>
    <n v="1319"/>
    <n v="4.7810295706135235E-3"/>
    <n v="225684"/>
    <n v="0.81804539622012307"/>
    <n v="121380"/>
    <n v="0.4399707121160496"/>
    <n v="95055"/>
    <n v="0.34454948129997609"/>
    <n v="81739"/>
    <n v="0.29628246859164425"/>
    <n v="84034"/>
    <n v="0.30460124256022503"/>
    <s v="CPV"/>
    <n v="0.28627587548171618"/>
    <n v="23399.903785999999"/>
  </r>
  <r>
    <x v="0"/>
    <d v="2021-02-28T00:00:00"/>
    <s v="Video"/>
    <x v="0"/>
    <x v="5"/>
    <x v="2"/>
    <n v="197"/>
    <n v="1"/>
    <n v="5.076142131979695E-3"/>
    <n v="148"/>
    <n v="0.75126903553299496"/>
    <n v="78"/>
    <n v="0.39593908629441626"/>
    <n v="52"/>
    <n v="0.26395939086294418"/>
    <n v="47"/>
    <n v="0.23857868020304568"/>
    <n v="50"/>
    <n v="0.25380710659898476"/>
    <s v="CPV"/>
    <n v="0.31498336170212765"/>
    <n v="14.804218000000001"/>
  </r>
  <r>
    <x v="0"/>
    <d v="2021-02-28T00:00:00"/>
    <s v="Video"/>
    <x v="0"/>
    <x v="6"/>
    <x v="0"/>
    <n v="873896"/>
    <n v="5188"/>
    <n v="5.9366331920503125E-3"/>
    <n v="703850"/>
    <n v="0.80541620513196077"/>
    <n v="326548"/>
    <n v="0.3736691780257605"/>
    <n v="242644"/>
    <n v="0.27765775332533849"/>
    <n v="196259"/>
    <n v="0.22457935498045534"/>
    <n v="207999"/>
    <n v="0.23801344782445508"/>
    <s v="CPV"/>
    <n v="0.41791754854554442"/>
    <n v="82020.080159999998"/>
  </r>
  <r>
    <x v="0"/>
    <d v="2021-02-28T00:00:00"/>
    <s v="Video"/>
    <x v="0"/>
    <x v="6"/>
    <x v="1"/>
    <n v="3233341"/>
    <n v="18070"/>
    <n v="5.5886465423844872E-3"/>
    <n v="2602478"/>
    <n v="0.80488819459500249"/>
    <n v="1155362"/>
    <n v="0.35732760633660354"/>
    <n v="861621"/>
    <n v="0.26648008978947779"/>
    <n v="701280"/>
    <n v="0.2168902073737351"/>
    <n v="741571"/>
    <n v="0.2293513118474049"/>
    <s v="CPV"/>
    <n v="0.36784043707506275"/>
    <n v="257959.14171200001"/>
  </r>
  <r>
    <x v="0"/>
    <d v="2021-02-28T00:00:00"/>
    <s v="Video"/>
    <x v="0"/>
    <x v="6"/>
    <x v="2"/>
    <n v="771"/>
    <n v="2"/>
    <n v="2.5940337224383916E-3"/>
    <n v="567"/>
    <n v="0.7354085603112841"/>
    <n v="212"/>
    <n v="0.27496757457846954"/>
    <n v="139"/>
    <n v="0.18028534370946822"/>
    <n v="104"/>
    <n v="0.13488975356679636"/>
    <n v="110"/>
    <n v="0.14267185473411154"/>
    <s v="CPV"/>
    <n v="0.36182627884615387"/>
    <n v="37.629933000000001"/>
  </r>
  <r>
    <x v="0"/>
    <d v="2021-02-28T00:00:00"/>
    <s v="Video"/>
    <x v="0"/>
    <x v="7"/>
    <x v="0"/>
    <n v="832351"/>
    <n v="5109"/>
    <n v="6.1380355162665746E-3"/>
    <n v="673947"/>
    <n v="0.80969086358999987"/>
    <n v="314166"/>
    <n v="0.37744413114178993"/>
    <n v="233490"/>
    <n v="0.2805186754145787"/>
    <n v="186161"/>
    <n v="0.22365684669087921"/>
    <n v="197458"/>
    <n v="0.23722924583499028"/>
    <s v="CPV"/>
    <n v="0.39382193942877403"/>
    <n v="73314.286066000001"/>
  </r>
  <r>
    <x v="0"/>
    <d v="2021-02-28T00:00:00"/>
    <s v="Video"/>
    <x v="0"/>
    <x v="7"/>
    <x v="1"/>
    <n v="3294997"/>
    <n v="19900"/>
    <n v="6.0394592165030798E-3"/>
    <n v="2661627"/>
    <n v="0.80777827718811279"/>
    <n v="1188214"/>
    <n v="0.3606115574612056"/>
    <n v="887852"/>
    <n v="0.26945457006485896"/>
    <n v="717312"/>
    <n v="0.2176973150506662"/>
    <n v="757184"/>
    <n v="0.22979808479340041"/>
    <s v="CPV"/>
    <n v="0.35509228075649085"/>
    <n v="254711.95409399999"/>
  </r>
  <r>
    <x v="0"/>
    <d v="2021-02-28T00:00:00"/>
    <s v="Video"/>
    <x v="0"/>
    <x v="7"/>
    <x v="2"/>
    <n v="755"/>
    <n v="6"/>
    <n v="7.9470198675496689E-3"/>
    <n v="581"/>
    <n v="0.76953642384105958"/>
    <n v="231"/>
    <n v="0.30596026490066225"/>
    <n v="166"/>
    <n v="0.21986754966887417"/>
    <n v="121"/>
    <n v="0.16026490066225166"/>
    <n v="133"/>
    <n v="0.176158940397351"/>
    <s v="CPV"/>
    <n v="0.38787266942148757"/>
    <n v="46.932592999999997"/>
  </r>
  <r>
    <x v="0"/>
    <d v="2021-02-28T00:00:00"/>
    <s v="Video"/>
    <x v="0"/>
    <x v="8"/>
    <x v="0"/>
    <n v="561350"/>
    <n v="3760"/>
    <n v="6.6981384163178051E-3"/>
    <n v="458337"/>
    <n v="0.8164906030105995"/>
    <n v="232287"/>
    <n v="0.41380065912532288"/>
    <n v="177379"/>
    <n v="0.31598646120958401"/>
    <n v="146097"/>
    <n v="0.26026008728956979"/>
    <n v="154011"/>
    <n v="0.27435824352008553"/>
    <s v="CPV"/>
    <n v="0.37792056417996261"/>
    <n v="55213.060664999997"/>
  </r>
  <r>
    <x v="0"/>
    <d v="2021-02-28T00:00:00"/>
    <s v="Video"/>
    <x v="0"/>
    <x v="8"/>
    <x v="1"/>
    <n v="2149967"/>
    <n v="12862"/>
    <n v="5.9824174045462093E-3"/>
    <n v="1751693"/>
    <n v="0.81475343575040915"/>
    <n v="854271"/>
    <n v="0.39734144756640449"/>
    <n v="657419"/>
    <n v="0.30578097245213531"/>
    <n v="549630"/>
    <n v="0.25564578433064322"/>
    <n v="576204"/>
    <n v="0.268005974045183"/>
    <s v="CPV"/>
    <n v="0.34250880223786911"/>
    <n v="188253.11297399999"/>
  </r>
  <r>
    <x v="0"/>
    <d v="2021-02-28T00:00:00"/>
    <s v="Video"/>
    <x v="0"/>
    <x v="8"/>
    <x v="2"/>
    <n v="607"/>
    <n v="7"/>
    <n v="1.1532125205930808E-2"/>
    <n v="484"/>
    <n v="0.79736408566721584"/>
    <n v="223"/>
    <n v="0.36738056013179571"/>
    <n v="156"/>
    <n v="0.25700164744645798"/>
    <n v="119"/>
    <n v="0.19604612850082373"/>
    <n v="135"/>
    <n v="0.22240527182866557"/>
    <s v="CPV"/>
    <n v="0.3930504537815126"/>
    <n v="46.773004"/>
  </r>
  <r>
    <x v="0"/>
    <d v="2021-02-28T00:00:00"/>
    <s v="Video"/>
    <x v="0"/>
    <x v="9"/>
    <x v="0"/>
    <n v="303595"/>
    <n v="1659"/>
    <n v="5.4645168728075233E-3"/>
    <n v="247937"/>
    <n v="0.81667023501704572"/>
    <n v="133135"/>
    <n v="0.43852830250827585"/>
    <n v="103259"/>
    <n v="0.3401208847313032"/>
    <n v="84037"/>
    <n v="0.27680627151303544"/>
    <n v="89017"/>
    <n v="0.29320970371712313"/>
    <s v="CPV"/>
    <n v="0.28605014711377136"/>
    <n v="24038.796213000001"/>
  </r>
  <r>
    <x v="0"/>
    <d v="2021-02-28T00:00:00"/>
    <s v="Video"/>
    <x v="0"/>
    <x v="9"/>
    <x v="1"/>
    <n v="862444"/>
    <n v="4702"/>
    <n v="5.451948184461832E-3"/>
    <n v="706417"/>
    <n v="0.819087384224367"/>
    <n v="364035"/>
    <n v="0.42209697093376497"/>
    <n v="284324"/>
    <n v="0.32967241931070307"/>
    <n v="236207"/>
    <n v="0.27388097082245338"/>
    <n v="248076"/>
    <n v="0.28764302377893519"/>
    <s v="CPV"/>
    <n v="0.2663444530983417"/>
    <n v="62912.424232999998"/>
  </r>
  <r>
    <x v="0"/>
    <d v="2021-02-28T00:00:00"/>
    <s v="Video"/>
    <x v="0"/>
    <x v="9"/>
    <x v="2"/>
    <n v="184"/>
    <n v="2"/>
    <n v="1.0869565217391304E-2"/>
    <n v="136"/>
    <n v="0.73913043478260865"/>
    <n v="67"/>
    <n v="0.3641304347826087"/>
    <n v="50"/>
    <n v="0.27173913043478259"/>
    <n v="40"/>
    <n v="0.21739130434782608"/>
    <n v="44"/>
    <n v="0.2391304347826087"/>
    <s v="CPV"/>
    <n v="0.29068145000000001"/>
    <n v="11.627257999999999"/>
  </r>
  <r>
    <x v="0"/>
    <d v="2021-02-28T00:00:00"/>
    <s v="Video"/>
    <x v="0"/>
    <x v="10"/>
    <x v="0"/>
    <n v="166561"/>
    <n v="1143"/>
    <n v="6.8623507303630501E-3"/>
    <n v="140971"/>
    <n v="0.84636259388452284"/>
    <n v="74367"/>
    <n v="0.44648507153535344"/>
    <n v="57374"/>
    <n v="0.3444623891547241"/>
    <n v="47205"/>
    <n v="0.28340968173822201"/>
    <n v="49877"/>
    <n v="0.29945185247446882"/>
    <s v="CPV"/>
    <n v="0.30338913504925324"/>
    <n v="14321.484119999999"/>
  </r>
  <r>
    <x v="0"/>
    <d v="2021-02-28T00:00:00"/>
    <s v="Video"/>
    <x v="0"/>
    <x v="10"/>
    <x v="1"/>
    <n v="987989"/>
    <n v="5670"/>
    <n v="5.7389302917340169E-3"/>
    <n v="824734"/>
    <n v="0.83476030603579598"/>
    <n v="414366"/>
    <n v="0.41940345489676506"/>
    <n v="320200"/>
    <n v="0.32409267714519091"/>
    <n v="266276"/>
    <n v="0.26951312210965911"/>
    <n v="279805"/>
    <n v="0.2832065944054033"/>
    <s v="CPV"/>
    <n v="0.28570490338971594"/>
    <n v="76076.358854999999"/>
  </r>
  <r>
    <x v="0"/>
    <d v="2021-02-28T00:00:00"/>
    <s v="Video"/>
    <x v="0"/>
    <x v="10"/>
    <x v="2"/>
    <n v="234"/>
    <n v="1"/>
    <n v="4.2735042735042739E-3"/>
    <n v="193"/>
    <n v="0.82478632478632474"/>
    <n v="86"/>
    <n v="0.36752136752136755"/>
    <n v="60"/>
    <n v="0.25641025641025639"/>
    <n v="47"/>
    <n v="0.20085470085470086"/>
    <n v="50"/>
    <n v="0.21367521367521367"/>
    <s v="CPV"/>
    <n v="0.30419391489361702"/>
    <n v="14.297114000000001"/>
  </r>
  <r>
    <x v="0"/>
    <d v="2021-02-28T00:00:00"/>
    <s v="Video"/>
    <x v="0"/>
    <x v="11"/>
    <x v="0"/>
    <n v="173119"/>
    <n v="880"/>
    <n v="5.0832086599391169E-3"/>
    <n v="147266"/>
    <n v="0.85066341649385679"/>
    <n v="81995"/>
    <n v="0.47363374326330443"/>
    <n v="65015"/>
    <n v="0.37555092162038828"/>
    <n v="55364"/>
    <n v="0.3198031411918969"/>
    <n v="57437"/>
    <n v="0.33177756341013986"/>
    <s v="CPV"/>
    <n v="0.29771990074777838"/>
    <n v="16482.964585000002"/>
  </r>
  <r>
    <x v="0"/>
    <d v="2021-02-28T00:00:00"/>
    <s v="Video"/>
    <x v="0"/>
    <x v="11"/>
    <x v="1"/>
    <n v="527435"/>
    <n v="2573"/>
    <n v="4.8783262392522305E-3"/>
    <n v="444351"/>
    <n v="0.84247537611269641"/>
    <n v="238775"/>
    <n v="0.45270981258354109"/>
    <n v="191112"/>
    <n v="0.36234227914340156"/>
    <n v="164740"/>
    <n v="0.31234180515134569"/>
    <n v="170177"/>
    <n v="0.32265018438290977"/>
    <s v="CPV"/>
    <n v="0.28430476194609688"/>
    <n v="46836.366482999998"/>
  </r>
  <r>
    <x v="0"/>
    <d v="2021-02-28T00:00:00"/>
    <s v="Video"/>
    <x v="0"/>
    <x v="11"/>
    <x v="2"/>
    <n v="249"/>
    <n v="1"/>
    <n v="4.0160642570281121E-3"/>
    <n v="183"/>
    <n v="0.73493975903614461"/>
    <n v="83"/>
    <n v="0.33333333333333331"/>
    <n v="59"/>
    <n v="0.23694779116465864"/>
    <n v="52"/>
    <n v="0.20883534136546184"/>
    <n v="55"/>
    <n v="0.22088353413654618"/>
    <s v="CPV"/>
    <n v="0.29237684615384613"/>
    <n v="15.203595999999999"/>
  </r>
  <r>
    <x v="0"/>
    <d v="2021-02-28T00:00:00"/>
    <s v="Video"/>
    <x v="0"/>
    <x v="12"/>
    <x v="0"/>
    <n v="121537"/>
    <n v="654"/>
    <n v="5.3810773673860631E-3"/>
    <n v="97202"/>
    <n v="0.79977290866155981"/>
    <n v="48716"/>
    <n v="0.40083266824094721"/>
    <n v="37072"/>
    <n v="0.30502645284974944"/>
    <n v="30636"/>
    <n v="0.25207138566856185"/>
    <n v="32062"/>
    <n v="0.26380443815463606"/>
    <s v="CPV"/>
    <n v="0.28251294548896722"/>
    <n v="8655.0665979999994"/>
  </r>
  <r>
    <x v="0"/>
    <d v="2021-02-28T00:00:00"/>
    <s v="Video"/>
    <x v="0"/>
    <x v="12"/>
    <x v="1"/>
    <n v="379609"/>
    <n v="1771"/>
    <n v="4.6653266914114264E-3"/>
    <n v="305993"/>
    <n v="0.80607414471205896"/>
    <n v="154595"/>
    <n v="0.40724798410996577"/>
    <n v="121257"/>
    <n v="0.31942604100535027"/>
    <n v="103192"/>
    <n v="0.27183760132135959"/>
    <n v="107184"/>
    <n v="0.28235368497585672"/>
    <s v="CPV"/>
    <n v="0.27274610696565627"/>
    <n v="28145.216270000001"/>
  </r>
  <r>
    <x v="0"/>
    <d v="2021-02-28T00:00:00"/>
    <s v="Video"/>
    <x v="0"/>
    <x v="12"/>
    <x v="2"/>
    <n v="78"/>
    <n v="0"/>
    <n v="0"/>
    <n v="54"/>
    <n v="0.69230769230769229"/>
    <n v="28"/>
    <n v="0.35897435897435898"/>
    <n v="17"/>
    <n v="0.21794871794871795"/>
    <n v="15"/>
    <n v="0.19230769230769232"/>
    <n v="15"/>
    <n v="0.19230769230769232"/>
    <s v="CPV"/>
    <n v="0.27562473333333332"/>
    <n v="4.1343709999999998"/>
  </r>
  <r>
    <x v="0"/>
    <d v="2021-02-28T00:00:00"/>
    <s v="Video"/>
    <x v="0"/>
    <x v="13"/>
    <x v="0"/>
    <n v="103015"/>
    <n v="610"/>
    <n v="5.9214677474154253E-3"/>
    <n v="86789"/>
    <n v="0.84248895791874967"/>
    <n v="49187"/>
    <n v="0.47747415424938117"/>
    <n v="38818"/>
    <n v="0.376818909867495"/>
    <n v="33355"/>
    <n v="0.32378779789351064"/>
    <n v="34573"/>
    <n v="0.33561131873998934"/>
    <s v="CPV"/>
    <n v="0.29161832172088142"/>
    <n v="9726.9291209999992"/>
  </r>
  <r>
    <x v="0"/>
    <d v="2021-02-28T00:00:00"/>
    <s v="Video"/>
    <x v="0"/>
    <x v="13"/>
    <x v="1"/>
    <n v="455360"/>
    <n v="2527"/>
    <n v="5.5494553759662685E-3"/>
    <n v="380108"/>
    <n v="0.83474174279690794"/>
    <n v="207274"/>
    <n v="0.4551871047083626"/>
    <n v="165678"/>
    <n v="0.36383959943780747"/>
    <n v="143249"/>
    <n v="0.31458406535488403"/>
    <n v="147969"/>
    <n v="0.3249494905130007"/>
    <s v="CPV"/>
    <n v="0.27584359710015427"/>
    <n v="39514.319441"/>
  </r>
  <r>
    <x v="0"/>
    <d v="2021-02-28T00:00:00"/>
    <s v="Video"/>
    <x v="0"/>
    <x v="13"/>
    <x v="2"/>
    <n v="84"/>
    <n v="0"/>
    <n v="0"/>
    <n v="63"/>
    <n v="0.75"/>
    <n v="34"/>
    <n v="0.40476190476190477"/>
    <n v="23"/>
    <n v="0.27380952380952384"/>
    <n v="19"/>
    <n v="0.22619047619047619"/>
    <n v="20"/>
    <n v="0.23809523809523808"/>
    <s v="CPV"/>
    <n v="0.28297305263157896"/>
    <n v="5.3764880000000002"/>
  </r>
  <r>
    <x v="0"/>
    <d v="2021-02-28T00:00:00"/>
    <s v="Video"/>
    <x v="0"/>
    <x v="14"/>
    <x v="0"/>
    <n v="112196"/>
    <n v="662"/>
    <n v="5.9003886056543907E-3"/>
    <n v="93092"/>
    <n v="0.82972654996613071"/>
    <n v="49335"/>
    <n v="0.43972155870084495"/>
    <n v="38611"/>
    <n v="0.34413882847873367"/>
    <n v="32569"/>
    <n v="0.29028664123498166"/>
    <n v="33988"/>
    <n v="0.30293415095012299"/>
    <s v="CPV"/>
    <n v="0.31082167954189566"/>
    <n v="10123.151281"/>
  </r>
  <r>
    <x v="0"/>
    <d v="2021-02-28T00:00:00"/>
    <s v="Video"/>
    <x v="0"/>
    <x v="14"/>
    <x v="1"/>
    <n v="378314"/>
    <n v="1972"/>
    <n v="5.2126011725709331E-3"/>
    <n v="310531"/>
    <n v="0.82082872957384612"/>
    <n v="159533"/>
    <n v="0.42169467690859974"/>
    <n v="125572"/>
    <n v="0.3319253318671791"/>
    <n v="107397"/>
    <n v="0.28388322927515236"/>
    <n v="111501"/>
    <n v="0.29473136072151707"/>
    <s v="CPV"/>
    <n v="0.28261375791688781"/>
    <n v="30351.869759000001"/>
  </r>
  <r>
    <x v="0"/>
    <d v="2021-02-28T00:00:00"/>
    <s v="Video"/>
    <x v="0"/>
    <x v="14"/>
    <x v="2"/>
    <n v="133"/>
    <n v="0"/>
    <n v="0"/>
    <n v="101"/>
    <n v="0.75939849624060152"/>
    <n v="52"/>
    <n v="0.39097744360902253"/>
    <n v="36"/>
    <n v="0.27067669172932329"/>
    <n v="30"/>
    <n v="0.22556390977443608"/>
    <n v="29"/>
    <n v="0.21804511278195488"/>
    <s v="CPV"/>
    <n v="0.25324413333333334"/>
    <n v="7.5973240000000004"/>
  </r>
  <r>
    <x v="0"/>
    <d v="2021-02-28T00:00:00"/>
    <s v="Video"/>
    <x v="0"/>
    <x v="15"/>
    <x v="0"/>
    <n v="90908"/>
    <n v="487"/>
    <n v="5.3570642847714173E-3"/>
    <n v="75856"/>
    <n v="0.83442601311215736"/>
    <n v="41494"/>
    <n v="0.4564394772737273"/>
    <n v="32521"/>
    <n v="0.35773529282351391"/>
    <n v="27305"/>
    <n v="0.30035860430325162"/>
    <n v="28481"/>
    <n v="0.31329475953711444"/>
    <s v="CPV"/>
    <n v="0.30559172514191535"/>
    <n v="8344.1820549999993"/>
  </r>
  <r>
    <x v="0"/>
    <d v="2021-02-28T00:00:00"/>
    <s v="Video"/>
    <x v="0"/>
    <x v="15"/>
    <x v="1"/>
    <n v="313580"/>
    <n v="1588"/>
    <n v="5.0640984756680912E-3"/>
    <n v="260346"/>
    <n v="0.83023789782511637"/>
    <n v="136223"/>
    <n v="0.4344122711907647"/>
    <n v="107952"/>
    <n v="0.34425664902098346"/>
    <n v="92557"/>
    <n v="0.29516231902544804"/>
    <n v="96060"/>
    <n v="0.30633331207347408"/>
    <s v="CPV"/>
    <n v="0.27778964648811"/>
    <n v="25711.37631"/>
  </r>
  <r>
    <x v="0"/>
    <d v="2021-02-28T00:00:00"/>
    <s v="Video"/>
    <x v="0"/>
    <x v="15"/>
    <x v="2"/>
    <n v="125"/>
    <n v="5"/>
    <n v="0.04"/>
    <n v="96"/>
    <n v="0.76800000000000002"/>
    <n v="42"/>
    <n v="0.33600000000000002"/>
    <n v="29"/>
    <n v="0.23200000000000001"/>
    <n v="23"/>
    <n v="0.184"/>
    <n v="26"/>
    <n v="0.20799999999999999"/>
    <s v="CPV"/>
    <n v="0.25848734782608696"/>
    <n v="5.9452090000000002"/>
  </r>
  <r>
    <x v="0"/>
    <d v="2021-02-28T00:00:00"/>
    <s v="Video"/>
    <x v="0"/>
    <x v="16"/>
    <x v="0"/>
    <n v="47494"/>
    <n v="251"/>
    <n v="5.2848780898639832E-3"/>
    <n v="40320"/>
    <n v="0.84894934096938557"/>
    <n v="23709"/>
    <n v="0.49919989893460226"/>
    <n v="19074"/>
    <n v="0.40160862424727334"/>
    <n v="16507"/>
    <n v="0.34755969175053691"/>
    <n v="17107"/>
    <n v="0.36019286646734322"/>
    <s v="CPV"/>
    <n v="0.29534119785545526"/>
    <n v="4875.1971530000001"/>
  </r>
  <r>
    <x v="0"/>
    <d v="2021-02-28T00:00:00"/>
    <s v="Video"/>
    <x v="0"/>
    <x v="16"/>
    <x v="1"/>
    <n v="299394"/>
    <n v="1383"/>
    <n v="4.6193310487184112E-3"/>
    <n v="250860"/>
    <n v="0.83789254293673221"/>
    <n v="140721"/>
    <n v="0.47001943926731998"/>
    <n v="113365"/>
    <n v="0.37864820270279298"/>
    <n v="98373"/>
    <n v="0.32857371891220266"/>
    <n v="101527"/>
    <n v="0.33910833216430525"/>
    <s v="CPV"/>
    <n v="0.27074284166387119"/>
    <n v="26633.785563000001"/>
  </r>
  <r>
    <x v="0"/>
    <d v="2021-02-28T00:00:00"/>
    <s v="Video"/>
    <x v="0"/>
    <x v="16"/>
    <x v="2"/>
    <n v="62"/>
    <n v="1"/>
    <n v="1.6129032258064516E-2"/>
    <n v="48"/>
    <n v="0.77419354838709675"/>
    <n v="26"/>
    <n v="0.41935483870967744"/>
    <n v="18"/>
    <n v="0.29032258064516131"/>
    <n v="15"/>
    <n v="0.24193548387096775"/>
    <n v="16"/>
    <n v="0.25806451612903225"/>
    <s v="CPV"/>
    <n v="0.31745186666666664"/>
    <n v="4.7617779999999996"/>
  </r>
  <r>
    <x v="0"/>
    <d v="2021-02-28T00:00:00"/>
    <s v="Video"/>
    <x v="0"/>
    <x v="17"/>
    <x v="0"/>
    <n v="67479"/>
    <n v="374"/>
    <n v="5.5424650632048492E-3"/>
    <n v="55509"/>
    <n v="0.82261147912683941"/>
    <n v="29251"/>
    <n v="0.43348300952889046"/>
    <n v="22713"/>
    <n v="0.3365936068999244"/>
    <n v="19082"/>
    <n v="0.28278427362586878"/>
    <n v="19860"/>
    <n v="0.29431378651135909"/>
    <s v="CPV"/>
    <n v="0.33855344266848336"/>
    <n v="6460.276793"/>
  </r>
  <r>
    <x v="0"/>
    <d v="2021-02-28T00:00:00"/>
    <s v="Video"/>
    <x v="0"/>
    <x v="17"/>
    <x v="1"/>
    <n v="207781"/>
    <n v="1136"/>
    <n v="5.4672948922182491E-3"/>
    <n v="170908"/>
    <n v="0.82253911570355331"/>
    <n v="89725"/>
    <n v="0.43182485405306548"/>
    <n v="71013"/>
    <n v="0.3417684966382874"/>
    <n v="60943"/>
    <n v="0.2933040075849091"/>
    <n v="63088"/>
    <n v="0.30362737690164165"/>
    <s v="CPV"/>
    <n v="0.3185092672825427"/>
    <n v="19410.910275999999"/>
  </r>
  <r>
    <x v="0"/>
    <d v="2021-02-28T00:00:00"/>
    <s v="Video"/>
    <x v="0"/>
    <x v="17"/>
    <x v="2"/>
    <n v="85"/>
    <n v="0"/>
    <n v="0"/>
    <n v="69"/>
    <n v="0.81176470588235294"/>
    <n v="36"/>
    <n v="0.42352941176470588"/>
    <n v="28"/>
    <n v="0.32941176470588235"/>
    <n v="21"/>
    <n v="0.24705882352941178"/>
    <n v="21"/>
    <n v="0.24705882352941178"/>
    <s v="CPV"/>
    <n v="0.31570438095238096"/>
    <n v="6.6297920000000001"/>
  </r>
  <r>
    <x v="0"/>
    <d v="2021-02-28T00:00:00"/>
    <s v="Video"/>
    <x v="0"/>
    <x v="18"/>
    <x v="0"/>
    <n v="59751"/>
    <n v="333"/>
    <n v="5.5731284832053023E-3"/>
    <n v="50695"/>
    <n v="0.84843768305132972"/>
    <n v="29032"/>
    <n v="0.48588308145470371"/>
    <n v="23295"/>
    <n v="0.38986795200080332"/>
    <n v="20070"/>
    <n v="0.33589395993372495"/>
    <n v="20805"/>
    <n v="0.34819500928854746"/>
    <s v="CPV"/>
    <n v="0.29254851370204282"/>
    <n v="5871.4486699999998"/>
  </r>
  <r>
    <x v="0"/>
    <d v="2021-02-28T00:00:00"/>
    <s v="Video"/>
    <x v="0"/>
    <x v="18"/>
    <x v="1"/>
    <n v="263169"/>
    <n v="1415"/>
    <n v="5.3767731001751725E-3"/>
    <n v="219789"/>
    <n v="0.83516295612325164"/>
    <n v="119397"/>
    <n v="0.45368945430502833"/>
    <n v="95660"/>
    <n v="0.3634926606097223"/>
    <n v="82917"/>
    <n v="0.31507130399097161"/>
    <n v="85817"/>
    <n v="0.32609083896659563"/>
    <s v="CPV"/>
    <n v="0.27267525437485679"/>
    <n v="22609.414067000002"/>
  </r>
  <r>
    <x v="0"/>
    <d v="2021-02-28T00:00:00"/>
    <s v="Video"/>
    <x v="0"/>
    <x v="18"/>
    <x v="2"/>
    <n v="36"/>
    <n v="1"/>
    <n v="2.7777777777777776E-2"/>
    <n v="23"/>
    <n v="0.63888888888888884"/>
    <n v="10"/>
    <n v="0.27777777777777779"/>
    <n v="5"/>
    <n v="0.1388888888888889"/>
    <n v="4"/>
    <n v="0.1111111111111111"/>
    <n v="5"/>
    <n v="0.1388888888888889"/>
    <s v="CPV"/>
    <n v="0.31717624999999999"/>
    <n v="1.268705"/>
  </r>
  <r>
    <x v="0"/>
    <d v="2021-02-28T00:00:00"/>
    <s v="Video"/>
    <x v="0"/>
    <x v="19"/>
    <x v="0"/>
    <n v="43096"/>
    <n v="269"/>
    <n v="6.2418785966214963E-3"/>
    <n v="37253"/>
    <n v="0.86441897159829217"/>
    <n v="21502"/>
    <n v="0.49893261555596807"/>
    <n v="16955"/>
    <n v="0.3934239836643772"/>
    <n v="14315"/>
    <n v="0.33216539818080565"/>
    <n v="14975"/>
    <n v="0.34748004455169851"/>
    <s v="CPV"/>
    <n v="0.23081019930143207"/>
    <n v="3304.0480029999999"/>
  </r>
  <r>
    <x v="0"/>
    <d v="2021-02-28T00:00:00"/>
    <s v="Video"/>
    <x v="0"/>
    <x v="19"/>
    <x v="1"/>
    <n v="293197"/>
    <n v="1388"/>
    <n v="4.7340184244722833E-3"/>
    <n v="254047"/>
    <n v="0.86647203075065571"/>
    <n v="145727"/>
    <n v="0.49702759578031153"/>
    <n v="118313"/>
    <n v="0.40352732122088564"/>
    <n v="102652"/>
    <n v="0.35011272284504957"/>
    <n v="105964"/>
    <n v="0.36140888208269523"/>
    <s v="CPV"/>
    <n v="0.21781152162646611"/>
    <n v="22358.788317999999"/>
  </r>
  <r>
    <x v="0"/>
    <d v="2021-02-28T00:00:00"/>
    <s v="Video"/>
    <x v="0"/>
    <x v="19"/>
    <x v="2"/>
    <n v="75"/>
    <n v="0"/>
    <n v="0"/>
    <n v="60"/>
    <n v="0.8"/>
    <n v="30"/>
    <n v="0.4"/>
    <n v="23"/>
    <n v="0.30666666666666664"/>
    <n v="22"/>
    <n v="0.29333333333333333"/>
    <n v="22"/>
    <n v="0.29333333333333333"/>
    <s v="CPV"/>
    <n v="0.21541118181818183"/>
    <n v="4.7390460000000001"/>
  </r>
  <r>
    <x v="0"/>
    <d v="2021-02-28T00:00:00"/>
    <s v="Video"/>
    <x v="0"/>
    <x v="20"/>
    <x v="0"/>
    <n v="1566966"/>
    <n v="5258"/>
    <n v="3.355529092526577E-3"/>
    <n v="1521014"/>
    <n v="0.97067453920506253"/>
    <n v="1472976"/>
    <n v="0.9400178433992824"/>
    <n v="1434702"/>
    <n v="0.91559229747167459"/>
    <n v="1415519"/>
    <n v="0.90335016841463056"/>
    <n v="0"/>
    <n v="0"/>
    <s v="CPM"/>
    <n v="74.184411063800994"/>
    <n v="116244.449867"/>
  </r>
  <r>
    <x v="0"/>
    <d v="2021-02-28T00:00:00"/>
    <s v="Video"/>
    <x v="0"/>
    <x v="20"/>
    <x v="1"/>
    <n v="5793672"/>
    <n v="17820"/>
    <n v="3.0757695637585285E-3"/>
    <n v="5664733"/>
    <n v="0.97774485680238721"/>
    <n v="5523652"/>
    <n v="0.95339397880998444"/>
    <n v="5407575"/>
    <n v="0.9333588439248891"/>
    <n v="5345086"/>
    <n v="0.92257311080088755"/>
    <n v="0"/>
    <n v="0"/>
    <s v="CPM"/>
    <n v="58.241455590513233"/>
    <n v="337431.89049399999"/>
  </r>
  <r>
    <x v="0"/>
    <d v="2021-02-28T00:00:00"/>
    <s v="Video"/>
    <x v="0"/>
    <x v="20"/>
    <x v="2"/>
    <n v="5118"/>
    <n v="10"/>
    <n v="1.9538882375928096E-3"/>
    <n v="4877"/>
    <n v="0.95291129347401327"/>
    <n v="4636"/>
    <n v="0.90582258694802653"/>
    <n v="4493"/>
    <n v="0.87788198515044935"/>
    <n v="4415"/>
    <n v="0.8626416568972255"/>
    <n v="0"/>
    <n v="0"/>
    <s v="CPM"/>
    <n v="59.697339194998051"/>
    <n v="305.53098199999999"/>
  </r>
  <r>
    <x v="1"/>
    <m/>
    <m/>
    <x v="1"/>
    <x v="21"/>
    <x v="3"/>
    <n v="34089365"/>
    <n v="166233"/>
    <n v="4.8763888679064574E-3"/>
    <n v="29171908"/>
    <n v="0.85574806101551026"/>
    <n v="17934076"/>
    <n v="0.5260900577056804"/>
    <n v="15307120"/>
    <n v="0.44902919136217412"/>
    <n v="13860662"/>
    <n v="0.4065978348379326"/>
    <n v="7401678"/>
    <m/>
    <m/>
    <m/>
    <n v="2802230.801006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0" firstDataRow="1" firstDataCol="1"/>
  <pivotFields count="22"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23">
        <item x="10"/>
        <item x="20"/>
        <item x="3"/>
        <item x="17"/>
        <item x="12"/>
        <item x="5"/>
        <item x="0"/>
        <item x="9"/>
        <item x="4"/>
        <item x="13"/>
        <item x="8"/>
        <item x="14"/>
        <item x="1"/>
        <item x="6"/>
        <item x="16"/>
        <item x="2"/>
        <item x="18"/>
        <item x="7"/>
        <item x="11"/>
        <item x="19"/>
        <item x="15"/>
        <item x="2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numFmtId="170" showAll="0"/>
    <pivotField numFmtId="9" showAll="0"/>
    <pivotField numFmtId="170" showAll="0"/>
    <pivotField numFmtId="9" showAll="0"/>
    <pivotField numFmtId="170" showAll="0"/>
    <pivotField numFmtId="9" showAll="0"/>
    <pivotField dataField="1" numFmtId="170" showAll="0"/>
    <pivotField numFmtId="9" showAll="0"/>
    <pivotField numFmtId="170" showAll="0"/>
    <pivotField showAll="0"/>
    <pivotField showAll="0"/>
    <pivotField showAll="0"/>
    <pivotField dataField="1" numFmtId="17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Impressions" fld="6" baseField="0" baseItem="0"/>
    <dataField name="Sum of  Clicks" fld="7" baseField="0" baseItem="0"/>
    <dataField name="Sum of Net Media Amount" fld="21" baseField="0" baseItem="0"/>
    <dataField name="Sum of Complete View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6" firstHeaderRow="0" firstDataRow="1" firstDataCol="1"/>
  <pivotFields count="18">
    <pivotField showAll="0"/>
    <pivotField axis="axisRow" multipleItemSelectionAllowed="1" showAll="0">
      <items count="8">
        <item h="1" x="2"/>
        <item x="0"/>
        <item x="1"/>
        <item h="1" x="3"/>
        <item h="1" x="4"/>
        <item h="1" x="5"/>
        <item h="1" x="6"/>
        <item t="default"/>
      </items>
    </pivotField>
    <pivotField dataField="1" numFmtId="169" showAll="0"/>
    <pivotField dataField="1" numFmtId="169" showAll="0"/>
    <pivotField numFmtId="167" showAll="0"/>
    <pivotField numFmtId="170" showAll="0"/>
    <pivotField numFmtId="9" showAll="0"/>
    <pivotField numFmtId="170" showAll="0"/>
    <pivotField numFmtId="9" showAll="0"/>
    <pivotField dataField="1" numFmtId="170" showAll="0"/>
    <pivotField numFmtId="9" showAll="0"/>
    <pivotField dataField="1" numFmtId="170" showAll="0"/>
    <pivotField numFmtId="9" showAll="0"/>
    <pivotField dataField="1" numFmtId="170" showAll="0"/>
    <pivotField numFmtId="9" showAll="0"/>
    <pivotField showAll="0"/>
    <pivotField numFmtId="2" showAll="0"/>
    <pivotField dataField="1" numFmtId="171" showAll="0"/>
  </pivotFields>
  <rowFields count="1">
    <field x="1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 Impressions" fld="2" baseField="0" baseItem="0"/>
    <dataField name="Sum of  Clicks" fld="3" baseField="0" baseItem="0"/>
    <dataField name="Sum of Third Quartile Views" fld="9" baseField="0" baseItem="0"/>
    <dataField name="Sum of Complete Views" fld="11" baseField="0" baseItem="0"/>
    <dataField name="Sum of Trueview Views" fld="13" baseField="0" baseItem="0"/>
    <dataField name="Sum of Net Media Am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8"/>
  <sheetViews>
    <sheetView showGridLines="0" workbookViewId="0">
      <selection activeCell="A18" sqref="A18"/>
    </sheetView>
  </sheetViews>
  <sheetFormatPr defaultRowHeight="15" x14ac:dyDescent="0.25"/>
  <sheetData>
    <row r="6" spans="1:2" x14ac:dyDescent="0.25">
      <c r="A6" s="2" t="s">
        <v>29</v>
      </c>
    </row>
    <row r="7" spans="1:2" x14ac:dyDescent="0.25">
      <c r="A7" s="5" t="s">
        <v>38</v>
      </c>
    </row>
    <row r="8" spans="1:2" x14ac:dyDescent="0.25">
      <c r="A8" s="2" t="s">
        <v>30</v>
      </c>
    </row>
    <row r="9" spans="1:2" x14ac:dyDescent="0.25">
      <c r="A9" s="6" t="s">
        <v>39</v>
      </c>
    </row>
    <row r="10" spans="1:2" x14ac:dyDescent="0.25">
      <c r="A10" s="6" t="s">
        <v>40</v>
      </c>
      <c r="B10" s="1"/>
    </row>
    <row r="11" spans="1:2" s="3" customFormat="1" x14ac:dyDescent="0.35">
      <c r="A11" s="6" t="s">
        <v>37</v>
      </c>
    </row>
    <row r="12" spans="1:2" x14ac:dyDescent="0.25">
      <c r="A12" s="2" t="s">
        <v>31</v>
      </c>
    </row>
    <row r="13" spans="1:2" x14ac:dyDescent="0.25">
      <c r="A13" s="7" t="s">
        <v>32</v>
      </c>
    </row>
    <row r="14" spans="1:2" x14ac:dyDescent="0.25">
      <c r="A14" s="7" t="s">
        <v>33</v>
      </c>
    </row>
    <row r="15" spans="1:2" x14ac:dyDescent="0.25">
      <c r="A15" s="4" t="s">
        <v>34</v>
      </c>
    </row>
    <row r="16" spans="1:2" x14ac:dyDescent="0.25">
      <c r="A16" s="8" t="s">
        <v>35</v>
      </c>
    </row>
    <row r="17" spans="1:1" x14ac:dyDescent="0.25">
      <c r="A17" s="2" t="s">
        <v>36</v>
      </c>
    </row>
    <row r="18" spans="1:1" ht="15.75" x14ac:dyDescent="0.3">
      <c r="A18" s="9" t="s">
        <v>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showGridLines="0" zoomScale="70" zoomScaleNormal="70" workbookViewId="0">
      <selection activeCell="K4" sqref="K4:K25"/>
    </sheetView>
  </sheetViews>
  <sheetFormatPr defaultColWidth="8.85546875" defaultRowHeight="12.75" x14ac:dyDescent="0.2"/>
  <cols>
    <col min="1" max="2" width="8.85546875" style="38"/>
    <col min="3" max="3" width="22.7109375" style="38" customWidth="1"/>
    <col min="4" max="4" width="27.85546875" style="38" bestFit="1" customWidth="1"/>
    <col min="5" max="5" width="9.85546875" style="38" bestFit="1" customWidth="1"/>
    <col min="6" max="6" width="10.85546875" style="38" bestFit="1" customWidth="1"/>
    <col min="7" max="7" width="8.85546875" style="38" bestFit="1" customWidth="1"/>
    <col min="8" max="8" width="9.85546875" style="38" bestFit="1" customWidth="1"/>
    <col min="9" max="11" width="10.85546875" style="38" bestFit="1" customWidth="1"/>
    <col min="12" max="12" width="11.85546875" style="38" bestFit="1" customWidth="1"/>
    <col min="13" max="13" width="10.5703125" style="38" bestFit="1" customWidth="1"/>
    <col min="14" max="14" width="9" style="38" bestFit="1" customWidth="1"/>
    <col min="15" max="15" width="8.5703125" style="38" bestFit="1" customWidth="1"/>
    <col min="16" max="16" width="10.85546875" style="38" bestFit="1" customWidth="1"/>
    <col min="17" max="16384" width="8.85546875" style="38"/>
  </cols>
  <sheetData>
    <row r="2" spans="3:16" x14ac:dyDescent="0.2">
      <c r="C2" s="114" t="s">
        <v>2</v>
      </c>
      <c r="D2" s="114" t="s">
        <v>89</v>
      </c>
      <c r="E2" s="114" t="s">
        <v>103</v>
      </c>
      <c r="F2" s="114"/>
      <c r="G2" s="115" t="s">
        <v>27</v>
      </c>
      <c r="H2" s="115"/>
      <c r="I2" s="115"/>
      <c r="J2" s="116" t="s">
        <v>28</v>
      </c>
      <c r="K2" s="116"/>
      <c r="L2" s="116"/>
      <c r="M2" s="116"/>
      <c r="N2" s="48"/>
      <c r="O2" s="114" t="s">
        <v>104</v>
      </c>
      <c r="P2" s="114"/>
    </row>
    <row r="3" spans="3:16" x14ac:dyDescent="0.2">
      <c r="C3" s="114"/>
      <c r="D3" s="114"/>
      <c r="E3" s="46" t="s">
        <v>105</v>
      </c>
      <c r="F3" s="46" t="s">
        <v>106</v>
      </c>
      <c r="G3" s="47" t="s">
        <v>105</v>
      </c>
      <c r="H3" s="47" t="s">
        <v>107</v>
      </c>
      <c r="I3" s="47" t="s">
        <v>106</v>
      </c>
      <c r="J3" s="48" t="s">
        <v>106</v>
      </c>
      <c r="K3" s="48" t="s">
        <v>108</v>
      </c>
      <c r="L3" s="48" t="s">
        <v>109</v>
      </c>
      <c r="M3" s="48" t="s">
        <v>110</v>
      </c>
      <c r="N3" s="48" t="s">
        <v>111</v>
      </c>
      <c r="O3" s="46" t="s">
        <v>105</v>
      </c>
      <c r="P3" s="46" t="s">
        <v>106</v>
      </c>
    </row>
    <row r="4" spans="3:16" x14ac:dyDescent="0.2">
      <c r="C4" s="45" t="s">
        <v>102</v>
      </c>
      <c r="D4" s="45" t="s">
        <v>21</v>
      </c>
      <c r="E4" s="39">
        <v>1843804</v>
      </c>
      <c r="F4" s="39">
        <f>Sheet1!V2</f>
        <v>4348236</v>
      </c>
      <c r="G4" s="39">
        <v>1857892</v>
      </c>
      <c r="H4" s="39">
        <f>Sheet1!P2</f>
        <v>2070819</v>
      </c>
      <c r="I4" s="39">
        <v>4348236</v>
      </c>
      <c r="J4" s="39">
        <v>4383310</v>
      </c>
      <c r="K4" s="40">
        <v>0.95269999999999999</v>
      </c>
      <c r="L4" s="40">
        <v>0.99960000000000004</v>
      </c>
      <c r="M4" s="39"/>
      <c r="N4" s="40">
        <v>2.0000000000000001E-4</v>
      </c>
      <c r="O4" s="41">
        <f>(E4-G4)/E4</f>
        <v>-7.6407253699417076E-3</v>
      </c>
      <c r="P4" s="41">
        <f t="shared" ref="P4:P16" si="0">(F4-I4)/F4</f>
        <v>0</v>
      </c>
    </row>
    <row r="5" spans="3:16" x14ac:dyDescent="0.2">
      <c r="C5" s="45" t="s">
        <v>102</v>
      </c>
      <c r="D5" s="45" t="s">
        <v>4</v>
      </c>
      <c r="E5" s="39">
        <v>613962</v>
      </c>
      <c r="F5" s="39">
        <f>Sheet1!V3</f>
        <v>1665605</v>
      </c>
      <c r="G5" s="39">
        <v>618713</v>
      </c>
      <c r="H5" s="39">
        <f>Sheet1!P3</f>
        <v>784041</v>
      </c>
      <c r="I5" s="39">
        <v>1665605</v>
      </c>
      <c r="J5" s="39">
        <v>1676799</v>
      </c>
      <c r="K5" s="40">
        <v>0.95230000000000004</v>
      </c>
      <c r="L5" s="40">
        <v>0.99970000000000003</v>
      </c>
      <c r="M5" s="39"/>
      <c r="N5" s="40">
        <v>1E-4</v>
      </c>
      <c r="O5" s="41">
        <f t="shared" ref="O5:O16" si="1">(E5-G5)/E5</f>
        <v>-7.7382639316439777E-3</v>
      </c>
      <c r="P5" s="41">
        <f t="shared" si="0"/>
        <v>0</v>
      </c>
    </row>
    <row r="6" spans="3:16" x14ac:dyDescent="0.2">
      <c r="C6" s="45" t="s">
        <v>102</v>
      </c>
      <c r="D6" s="45" t="s">
        <v>3</v>
      </c>
      <c r="E6" s="39">
        <v>569950</v>
      </c>
      <c r="F6" s="39">
        <f>Sheet1!V4</f>
        <v>1331517</v>
      </c>
      <c r="G6" s="39">
        <v>575286</v>
      </c>
      <c r="H6" s="39">
        <f>Sheet1!P4</f>
        <v>555410</v>
      </c>
      <c r="I6" s="39">
        <v>1331517</v>
      </c>
      <c r="J6" s="39">
        <v>1340154</v>
      </c>
      <c r="K6" s="40">
        <v>0.95789999999999997</v>
      </c>
      <c r="L6" s="40">
        <v>0.99960000000000004</v>
      </c>
      <c r="M6" s="39"/>
      <c r="N6" s="40">
        <v>2.0000000000000001E-4</v>
      </c>
      <c r="O6" s="41">
        <f t="shared" si="1"/>
        <v>-9.3622247565575932E-3</v>
      </c>
      <c r="P6" s="41">
        <f t="shared" si="0"/>
        <v>0</v>
      </c>
    </row>
    <row r="7" spans="3:16" x14ac:dyDescent="0.2">
      <c r="C7" s="45" t="s">
        <v>102</v>
      </c>
      <c r="D7" s="45" t="s">
        <v>5</v>
      </c>
      <c r="E7" s="39">
        <v>574458</v>
      </c>
      <c r="F7" s="39">
        <f>Sheet1!V5</f>
        <v>1128099</v>
      </c>
      <c r="G7" s="39">
        <v>578737</v>
      </c>
      <c r="H7" s="39">
        <f>Sheet1!P5</f>
        <v>596322</v>
      </c>
      <c r="I7" s="39">
        <v>1128099</v>
      </c>
      <c r="J7" s="39">
        <v>1139005</v>
      </c>
      <c r="K7" s="40">
        <v>0.95279999999999998</v>
      </c>
      <c r="L7" s="40">
        <v>0.99960000000000004</v>
      </c>
      <c r="M7" s="39"/>
      <c r="N7" s="40">
        <v>1E-4</v>
      </c>
      <c r="O7" s="41">
        <f t="shared" si="1"/>
        <v>-7.448760396756595E-3</v>
      </c>
      <c r="P7" s="41">
        <f t="shared" si="0"/>
        <v>0</v>
      </c>
    </row>
    <row r="8" spans="3:16" x14ac:dyDescent="0.2">
      <c r="C8" s="45" t="s">
        <v>102</v>
      </c>
      <c r="D8" s="45" t="s">
        <v>62</v>
      </c>
      <c r="E8" s="39">
        <v>338348</v>
      </c>
      <c r="F8" s="39">
        <f>Sheet1!V6</f>
        <v>647902</v>
      </c>
      <c r="G8" s="39">
        <v>341301</v>
      </c>
      <c r="H8" s="39">
        <f>Sheet1!P6</f>
        <v>306878</v>
      </c>
      <c r="I8" s="39">
        <v>647902</v>
      </c>
      <c r="J8" s="39">
        <v>653139</v>
      </c>
      <c r="K8" s="40">
        <v>0.94750000000000001</v>
      </c>
      <c r="L8" s="40">
        <v>0.99980000000000002</v>
      </c>
      <c r="M8" s="39"/>
      <c r="N8" s="40">
        <v>1E-4</v>
      </c>
      <c r="O8" s="41">
        <f t="shared" si="1"/>
        <v>-8.7277004740681195E-3</v>
      </c>
      <c r="P8" s="41">
        <f t="shared" si="0"/>
        <v>0</v>
      </c>
    </row>
    <row r="9" spans="3:16" x14ac:dyDescent="0.2">
      <c r="C9" s="45" t="s">
        <v>102</v>
      </c>
      <c r="D9" s="45" t="s">
        <v>60</v>
      </c>
      <c r="E9" s="39">
        <v>194021</v>
      </c>
      <c r="F9" s="39">
        <f>Sheet1!V7</f>
        <v>395716</v>
      </c>
      <c r="G9" s="39">
        <v>195155</v>
      </c>
      <c r="H9" s="39">
        <f>Sheet1!P7</f>
        <v>183283</v>
      </c>
      <c r="I9" s="39">
        <v>395716</v>
      </c>
      <c r="J9" s="39">
        <v>399962</v>
      </c>
      <c r="K9" s="40">
        <v>0.94120000000000004</v>
      </c>
      <c r="L9" s="40">
        <v>0.99960000000000004</v>
      </c>
      <c r="M9" s="39"/>
      <c r="N9" s="40">
        <v>2.0000000000000001E-4</v>
      </c>
      <c r="O9" s="41">
        <f t="shared" si="1"/>
        <v>-5.8447281479839814E-3</v>
      </c>
      <c r="P9" s="41">
        <f t="shared" si="0"/>
        <v>0</v>
      </c>
    </row>
    <row r="10" spans="3:16" x14ac:dyDescent="0.2">
      <c r="C10" s="45" t="s">
        <v>102</v>
      </c>
      <c r="D10" s="45" t="s">
        <v>13</v>
      </c>
      <c r="E10" s="39">
        <v>2265049</v>
      </c>
      <c r="F10" s="39">
        <f>Sheet1!V8</f>
        <v>4107905</v>
      </c>
      <c r="G10" s="39">
        <v>2286345</v>
      </c>
      <c r="H10" s="39">
        <f>Sheet1!P8</f>
        <v>2253882</v>
      </c>
      <c r="I10" s="39">
        <v>4107905</v>
      </c>
      <c r="J10" s="39">
        <v>4154604</v>
      </c>
      <c r="K10" s="40">
        <v>0.94930000000000003</v>
      </c>
      <c r="L10" s="40">
        <v>0.99950000000000006</v>
      </c>
      <c r="M10" s="39"/>
      <c r="N10" s="40">
        <v>1E-4</v>
      </c>
      <c r="O10" s="41">
        <f t="shared" si="1"/>
        <v>-9.4020041067544233E-3</v>
      </c>
      <c r="P10" s="41">
        <f t="shared" si="0"/>
        <v>0</v>
      </c>
    </row>
    <row r="11" spans="3:16" x14ac:dyDescent="0.2">
      <c r="C11" s="45" t="s">
        <v>102</v>
      </c>
      <c r="D11" s="45" t="s">
        <v>22</v>
      </c>
      <c r="E11" s="39">
        <v>1966563</v>
      </c>
      <c r="F11" s="39">
        <f>Sheet1!V9</f>
        <v>4128020</v>
      </c>
      <c r="G11" s="39">
        <v>1983373</v>
      </c>
      <c r="H11" s="39">
        <f>Sheet1!P9</f>
        <v>1961956</v>
      </c>
      <c r="I11" s="39">
        <v>4128020</v>
      </c>
      <c r="J11" s="39">
        <v>4175084</v>
      </c>
      <c r="K11" s="40">
        <v>0.95050000000000001</v>
      </c>
      <c r="L11" s="40">
        <v>0.99950000000000006</v>
      </c>
      <c r="M11" s="39"/>
      <c r="N11" s="40">
        <v>0</v>
      </c>
      <c r="O11" s="41">
        <f t="shared" si="1"/>
        <v>-8.5479082032968185E-3</v>
      </c>
      <c r="P11" s="41">
        <f t="shared" si="0"/>
        <v>0</v>
      </c>
    </row>
    <row r="12" spans="3:16" x14ac:dyDescent="0.2">
      <c r="C12" s="45" t="s">
        <v>102</v>
      </c>
      <c r="D12" s="45" t="s">
        <v>12</v>
      </c>
      <c r="E12" s="39">
        <v>1211397</v>
      </c>
      <c r="F12" s="39">
        <f>Sheet1!V10</f>
        <v>2711874</v>
      </c>
      <c r="G12" s="39">
        <v>1225844</v>
      </c>
      <c r="H12" s="39">
        <f>Sheet1!P10</f>
        <v>1197166</v>
      </c>
      <c r="I12" s="39">
        <v>2711874</v>
      </c>
      <c r="J12" s="39">
        <v>2736975</v>
      </c>
      <c r="K12" s="40">
        <v>0.95040000000000002</v>
      </c>
      <c r="L12" s="40">
        <v>0.99939999999999996</v>
      </c>
      <c r="M12" s="39"/>
      <c r="N12" s="40">
        <v>0</v>
      </c>
      <c r="O12" s="41">
        <f t="shared" si="1"/>
        <v>-1.1925900427357836E-2</v>
      </c>
      <c r="P12" s="41">
        <f t="shared" si="0"/>
        <v>0</v>
      </c>
    </row>
    <row r="13" spans="3:16" x14ac:dyDescent="0.2">
      <c r="C13" s="45" t="s">
        <v>102</v>
      </c>
      <c r="D13" s="45" t="s">
        <v>23</v>
      </c>
      <c r="E13" s="39">
        <v>495148</v>
      </c>
      <c r="F13" s="39">
        <f>Sheet1!V11</f>
        <v>1166201</v>
      </c>
      <c r="G13" s="39">
        <v>500258</v>
      </c>
      <c r="H13" s="39">
        <f>Sheet1!P11</f>
        <v>484402</v>
      </c>
      <c r="I13" s="39">
        <v>1166201</v>
      </c>
      <c r="J13" s="39">
        <v>1176882</v>
      </c>
      <c r="K13" s="40">
        <v>0.94520000000000004</v>
      </c>
      <c r="L13" s="40">
        <v>0.99950000000000006</v>
      </c>
      <c r="M13" s="39"/>
      <c r="N13" s="40">
        <v>1E-4</v>
      </c>
      <c r="O13" s="41">
        <f t="shared" si="1"/>
        <v>-1.032014670361185E-2</v>
      </c>
      <c r="P13" s="41">
        <f t="shared" si="0"/>
        <v>0</v>
      </c>
    </row>
    <row r="14" spans="3:16" x14ac:dyDescent="0.2">
      <c r="C14" s="45" t="s">
        <v>102</v>
      </c>
      <c r="D14" s="45" t="s">
        <v>7</v>
      </c>
      <c r="E14" s="39">
        <v>541547</v>
      </c>
      <c r="F14" s="39">
        <f>Sheet1!V12</f>
        <v>1154767</v>
      </c>
      <c r="G14" s="39">
        <v>546926</v>
      </c>
      <c r="H14" s="39">
        <f>Sheet1!P12</f>
        <v>513319</v>
      </c>
      <c r="I14" s="39">
        <v>1154767</v>
      </c>
      <c r="J14" s="39">
        <v>1171812</v>
      </c>
      <c r="K14" s="40">
        <v>0.95609999999999995</v>
      </c>
      <c r="L14" s="40">
        <v>0.998</v>
      </c>
      <c r="M14" s="39"/>
      <c r="N14" s="40">
        <v>0</v>
      </c>
      <c r="O14" s="41">
        <f t="shared" si="1"/>
        <v>-9.9326558913630757E-3</v>
      </c>
      <c r="P14" s="41">
        <f t="shared" si="0"/>
        <v>0</v>
      </c>
    </row>
    <row r="15" spans="3:16" x14ac:dyDescent="0.2">
      <c r="C15" s="45" t="s">
        <v>102</v>
      </c>
      <c r="D15" s="45" t="s">
        <v>6</v>
      </c>
      <c r="E15" s="39">
        <v>388068</v>
      </c>
      <c r="F15" s="39">
        <f>Sheet1!V13</f>
        <v>700793</v>
      </c>
      <c r="G15" s="39">
        <v>390687</v>
      </c>
      <c r="H15" s="39">
        <f>Sheet1!P13</f>
        <v>387230</v>
      </c>
      <c r="I15" s="39">
        <v>700793</v>
      </c>
      <c r="J15" s="39">
        <v>706589</v>
      </c>
      <c r="K15" s="40">
        <v>0.95469999999999999</v>
      </c>
      <c r="L15" s="40">
        <v>0.99970000000000003</v>
      </c>
      <c r="M15" s="39"/>
      <c r="N15" s="40">
        <v>1E-4</v>
      </c>
      <c r="O15" s="41">
        <f t="shared" si="1"/>
        <v>-6.7488172176010386E-3</v>
      </c>
      <c r="P15" s="41">
        <f t="shared" si="0"/>
        <v>0</v>
      </c>
    </row>
    <row r="16" spans="3:16" x14ac:dyDescent="0.2">
      <c r="C16" s="45" t="s">
        <v>102</v>
      </c>
      <c r="D16" s="45" t="s">
        <v>24</v>
      </c>
      <c r="E16" s="39">
        <v>249984</v>
      </c>
      <c r="F16" s="39">
        <f>Sheet1!V14</f>
        <v>501211</v>
      </c>
      <c r="G16" s="39">
        <v>251918</v>
      </c>
      <c r="H16" s="39">
        <f>Sheet1!P14</f>
        <v>241336</v>
      </c>
      <c r="I16" s="39">
        <v>501211</v>
      </c>
      <c r="J16" s="39">
        <v>505811</v>
      </c>
      <c r="K16" s="40">
        <v>0.94379999999999997</v>
      </c>
      <c r="L16" s="40">
        <v>0.99939999999999996</v>
      </c>
      <c r="M16" s="39"/>
      <c r="N16" s="40">
        <v>0</v>
      </c>
      <c r="O16" s="41">
        <f t="shared" si="1"/>
        <v>-7.7364951356886837E-3</v>
      </c>
      <c r="P16" s="41">
        <f t="shared" si="0"/>
        <v>0</v>
      </c>
    </row>
    <row r="17" spans="3:16" x14ac:dyDescent="0.2">
      <c r="C17" s="45" t="s">
        <v>102</v>
      </c>
      <c r="D17" s="45" t="s">
        <v>10</v>
      </c>
      <c r="E17" s="39">
        <v>290573</v>
      </c>
      <c r="F17" s="39">
        <f>Sheet1!V15</f>
        <v>558446</v>
      </c>
      <c r="G17" s="39">
        <v>293265</v>
      </c>
      <c r="H17" s="39">
        <f>Sheet1!P15</f>
        <v>281584</v>
      </c>
      <c r="I17" s="39">
        <v>558446</v>
      </c>
      <c r="J17" s="39">
        <v>563038</v>
      </c>
      <c r="K17" s="40">
        <v>0.9506</v>
      </c>
      <c r="L17" s="40">
        <v>0.99939999999999996</v>
      </c>
      <c r="M17" s="39"/>
      <c r="N17" s="40">
        <v>0</v>
      </c>
      <c r="O17" s="41">
        <f t="shared" ref="O17:O23" si="2">(E17-G17)/E17</f>
        <v>-9.2644533387479227E-3</v>
      </c>
      <c r="P17" s="41">
        <f t="shared" ref="P17:P23" si="3">(F17-I17)/F17</f>
        <v>0</v>
      </c>
    </row>
    <row r="18" spans="3:16" x14ac:dyDescent="0.2">
      <c r="C18" s="45" t="s">
        <v>102</v>
      </c>
      <c r="D18" s="45" t="s">
        <v>14</v>
      </c>
      <c r="E18" s="39">
        <v>248488</v>
      </c>
      <c r="F18" s="39">
        <f>Sheet1!V16</f>
        <v>490636</v>
      </c>
      <c r="G18" s="39">
        <v>250681</v>
      </c>
      <c r="H18" s="39">
        <f>Sheet1!P16</f>
        <v>235818</v>
      </c>
      <c r="I18" s="39">
        <v>490636</v>
      </c>
      <c r="J18" s="39">
        <v>494323</v>
      </c>
      <c r="K18" s="40">
        <v>0.95050000000000001</v>
      </c>
      <c r="L18" s="40">
        <v>0.99950000000000006</v>
      </c>
      <c r="M18" s="39"/>
      <c r="N18" s="40">
        <v>2.0000000000000001E-4</v>
      </c>
      <c r="O18" s="41">
        <f t="shared" si="2"/>
        <v>-8.8253758732816066E-3</v>
      </c>
      <c r="P18" s="41">
        <f t="shared" si="3"/>
        <v>0</v>
      </c>
    </row>
    <row r="19" spans="3:16" x14ac:dyDescent="0.2">
      <c r="C19" s="45" t="s">
        <v>102</v>
      </c>
      <c r="D19" s="45" t="s">
        <v>15</v>
      </c>
      <c r="E19" s="39">
        <v>216115</v>
      </c>
      <c r="F19" s="39">
        <f>Sheet1!V17</f>
        <v>404605</v>
      </c>
      <c r="G19" s="39">
        <v>218055</v>
      </c>
      <c r="H19" s="39">
        <f>Sheet1!P17</f>
        <v>202992</v>
      </c>
      <c r="I19" s="39">
        <v>404605</v>
      </c>
      <c r="J19" s="39">
        <v>408121</v>
      </c>
      <c r="K19" s="40">
        <v>0.94920000000000004</v>
      </c>
      <c r="L19" s="40">
        <v>0.99950000000000006</v>
      </c>
      <c r="M19" s="39"/>
      <c r="N19" s="40">
        <v>1E-4</v>
      </c>
      <c r="O19" s="41">
        <f t="shared" si="2"/>
        <v>-8.976702218726141E-3</v>
      </c>
      <c r="P19" s="41">
        <f t="shared" si="3"/>
        <v>0</v>
      </c>
    </row>
    <row r="20" spans="3:16" x14ac:dyDescent="0.2">
      <c r="C20" s="45" t="s">
        <v>102</v>
      </c>
      <c r="D20" s="45" t="s">
        <v>25</v>
      </c>
      <c r="E20" s="39">
        <v>164023</v>
      </c>
      <c r="F20" s="39">
        <f>Sheet1!V18</f>
        <v>346941</v>
      </c>
      <c r="G20" s="39">
        <v>165406</v>
      </c>
      <c r="H20" s="39">
        <f>Sheet1!P18</f>
        <v>158463</v>
      </c>
      <c r="I20" s="39">
        <v>346941</v>
      </c>
      <c r="J20" s="39">
        <v>350808</v>
      </c>
      <c r="K20" s="40">
        <v>0.94820000000000004</v>
      </c>
      <c r="L20" s="40">
        <v>0.99970000000000003</v>
      </c>
      <c r="M20" s="39"/>
      <c r="N20" s="40">
        <v>1E-4</v>
      </c>
      <c r="O20" s="41">
        <f t="shared" si="2"/>
        <v>-8.431744328539291E-3</v>
      </c>
      <c r="P20" s="41">
        <f t="shared" si="3"/>
        <v>0</v>
      </c>
    </row>
    <row r="21" spans="3:16" x14ac:dyDescent="0.2">
      <c r="C21" s="45" t="s">
        <v>102</v>
      </c>
      <c r="D21" s="45" t="s">
        <v>9</v>
      </c>
      <c r="E21" s="39">
        <v>154774</v>
      </c>
      <c r="F21" s="39">
        <f>Sheet1!V19</f>
        <v>275341</v>
      </c>
      <c r="G21" s="39">
        <v>155825</v>
      </c>
      <c r="H21" s="39">
        <f>Sheet1!P19</f>
        <v>153931</v>
      </c>
      <c r="I21" s="39">
        <v>275341</v>
      </c>
      <c r="J21" s="39">
        <v>278132</v>
      </c>
      <c r="K21" s="40">
        <v>0.94740000000000002</v>
      </c>
      <c r="L21" s="40">
        <v>0.99939999999999996</v>
      </c>
      <c r="M21" s="39"/>
      <c r="N21" s="40">
        <v>0</v>
      </c>
      <c r="O21" s="41">
        <f t="shared" si="2"/>
        <v>-6.7905462157726746E-3</v>
      </c>
      <c r="P21" s="41">
        <f t="shared" si="3"/>
        <v>0</v>
      </c>
    </row>
    <row r="22" spans="3:16" x14ac:dyDescent="0.2">
      <c r="C22" s="45" t="s">
        <v>102</v>
      </c>
      <c r="D22" s="45" t="s">
        <v>11</v>
      </c>
      <c r="E22" s="39">
        <v>174362</v>
      </c>
      <c r="F22" s="39">
        <f>Sheet1!V20</f>
        <v>322946</v>
      </c>
      <c r="G22" s="39">
        <v>175609</v>
      </c>
      <c r="H22" s="39">
        <f>Sheet1!P20</f>
        <v>170925</v>
      </c>
      <c r="I22" s="39">
        <v>322946</v>
      </c>
      <c r="J22" s="39">
        <v>325589</v>
      </c>
      <c r="K22" s="40">
        <v>0.95020000000000004</v>
      </c>
      <c r="L22" s="40">
        <v>0.99960000000000004</v>
      </c>
      <c r="M22" s="39"/>
      <c r="N22" s="40">
        <v>0</v>
      </c>
      <c r="O22" s="41">
        <f t="shared" si="2"/>
        <v>-7.1517876601553095E-3</v>
      </c>
      <c r="P22" s="41">
        <f t="shared" si="3"/>
        <v>0</v>
      </c>
    </row>
    <row r="23" spans="3:16" x14ac:dyDescent="0.2">
      <c r="C23" s="45" t="s">
        <v>102</v>
      </c>
      <c r="D23" s="45" t="s">
        <v>61</v>
      </c>
      <c r="E23" s="39">
        <v>171818</v>
      </c>
      <c r="F23" s="39">
        <f>Sheet1!V21</f>
        <v>336352</v>
      </c>
      <c r="G23" s="39">
        <v>173376</v>
      </c>
      <c r="H23" s="39">
        <f>Sheet1!P21</f>
        <v>166351</v>
      </c>
      <c r="I23" s="39">
        <v>336352</v>
      </c>
      <c r="J23" s="39">
        <v>339419</v>
      </c>
      <c r="K23" s="40">
        <v>0.95620000000000005</v>
      </c>
      <c r="L23" s="40">
        <v>0.999</v>
      </c>
      <c r="M23" s="39"/>
      <c r="N23" s="40">
        <v>1E-4</v>
      </c>
      <c r="O23" s="41">
        <f t="shared" si="2"/>
        <v>-9.0677344632110728E-3</v>
      </c>
      <c r="P23" s="41">
        <f t="shared" si="3"/>
        <v>0</v>
      </c>
    </row>
    <row r="24" spans="3:16" x14ac:dyDescent="0.2">
      <c r="C24" s="45" t="s">
        <v>102</v>
      </c>
      <c r="D24" s="45" t="s">
        <v>57</v>
      </c>
      <c r="E24" s="39">
        <v>4405686</v>
      </c>
      <c r="F24" s="39">
        <f>Sheet1!V22</f>
        <v>7365763</v>
      </c>
      <c r="G24" s="39">
        <v>4408196</v>
      </c>
      <c r="H24" s="39">
        <f>Sheet1!P22</f>
        <v>4523541</v>
      </c>
      <c r="I24" s="39">
        <v>7365763</v>
      </c>
      <c r="J24" s="39">
        <v>5858498</v>
      </c>
      <c r="K24" s="40">
        <v>0.94883333333333331</v>
      </c>
      <c r="L24" s="40">
        <v>0.99953333333333338</v>
      </c>
      <c r="M24" s="39"/>
      <c r="N24" s="40">
        <v>1E-4</v>
      </c>
      <c r="O24" s="41">
        <f t="shared" ref="O24" si="4">(E24-G24)/E24</f>
        <v>-5.6971831401511587E-4</v>
      </c>
      <c r="P24" s="41">
        <f t="shared" ref="P24" si="5">(F24-I24)/F24</f>
        <v>0</v>
      </c>
    </row>
    <row r="25" spans="3:16" x14ac:dyDescent="0.2">
      <c r="C25" s="42" t="s">
        <v>8</v>
      </c>
      <c r="D25" s="43"/>
      <c r="E25" s="44"/>
      <c r="F25" s="44">
        <f>SUM(F4:F24)</f>
        <v>34088876</v>
      </c>
      <c r="G25" s="39"/>
      <c r="H25" s="44"/>
      <c r="I25" s="44">
        <f>SUM(I4:I24)</f>
        <v>34088876</v>
      </c>
      <c r="J25" s="44">
        <f>SUM(J4:J24)</f>
        <v>32838054</v>
      </c>
      <c r="K25" s="39"/>
      <c r="L25" s="39"/>
      <c r="M25" s="39"/>
      <c r="N25" s="39"/>
      <c r="O25" s="13"/>
      <c r="P25" s="13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showGridLines="0" zoomScale="80" zoomScaleNormal="80" workbookViewId="0">
      <selection activeCell="A9" sqref="A9"/>
    </sheetView>
  </sheetViews>
  <sheetFormatPr defaultColWidth="8.85546875" defaultRowHeight="15" x14ac:dyDescent="0.25"/>
  <cols>
    <col min="1" max="2" width="18.28515625" style="51" bestFit="1" customWidth="1"/>
    <col min="3" max="3" width="13.140625" style="51" bestFit="1" customWidth="1"/>
    <col min="4" max="16384" width="8.85546875" style="51"/>
  </cols>
  <sheetData>
    <row r="3" spans="1:3" ht="15.75" thickBot="1" x14ac:dyDescent="0.3"/>
    <row r="4" spans="1:3" x14ac:dyDescent="0.25">
      <c r="A4" s="52" t="s">
        <v>52</v>
      </c>
      <c r="B4" s="53" t="s">
        <v>54</v>
      </c>
    </row>
    <row r="5" spans="1:3" x14ac:dyDescent="0.25">
      <c r="A5" s="54" t="s">
        <v>53</v>
      </c>
      <c r="B5" s="55" t="s">
        <v>26</v>
      </c>
    </row>
    <row r="6" spans="1:3" x14ac:dyDescent="0.25">
      <c r="A6" s="54" t="s">
        <v>44</v>
      </c>
      <c r="B6" s="55" t="s">
        <v>45</v>
      </c>
    </row>
    <row r="7" spans="1:3" ht="15.75" thickBot="1" x14ac:dyDescent="0.3">
      <c r="A7" s="56" t="s">
        <v>16</v>
      </c>
      <c r="B7" s="57" t="s">
        <v>55</v>
      </c>
    </row>
    <row r="9" spans="1:3" x14ac:dyDescent="0.25">
      <c r="A9" s="59" t="s">
        <v>2</v>
      </c>
      <c r="B9" s="59" t="s">
        <v>58</v>
      </c>
      <c r="C9" s="60" t="s">
        <v>112</v>
      </c>
    </row>
    <row r="10" spans="1:3" x14ac:dyDescent="0.25">
      <c r="A10" s="58" t="s">
        <v>42</v>
      </c>
      <c r="B10" s="102">
        <v>3826333.7548799994</v>
      </c>
      <c r="C10" s="102">
        <v>2802270.9164570002</v>
      </c>
    </row>
    <row r="11" spans="1:3" x14ac:dyDescent="0.25">
      <c r="A11" s="58" t="s">
        <v>59</v>
      </c>
      <c r="B11" s="102">
        <v>133921.68142080001</v>
      </c>
      <c r="C11" s="102">
        <v>98079.482004999998</v>
      </c>
    </row>
    <row r="12" spans="1:3" x14ac:dyDescent="0.25">
      <c r="A12" s="58" t="s">
        <v>65</v>
      </c>
      <c r="B12" s="102">
        <v>2670024.1036799992</v>
      </c>
      <c r="C12" s="102">
        <v>3393835.3510000003</v>
      </c>
    </row>
    <row r="13" spans="1:3" x14ac:dyDescent="0.25">
      <c r="A13" s="58" t="s">
        <v>27</v>
      </c>
      <c r="B13" s="102">
        <v>53229.348245222391</v>
      </c>
      <c r="C13" s="102">
        <v>60780.465907999998</v>
      </c>
    </row>
    <row r="14" spans="1:3" x14ac:dyDescent="0.25">
      <c r="A14" s="58" t="s">
        <v>28</v>
      </c>
      <c r="B14" s="102">
        <v>122938.0011631104</v>
      </c>
      <c r="C14" s="102">
        <v>135227.10637200001</v>
      </c>
    </row>
    <row r="15" spans="1:3" x14ac:dyDescent="0.25">
      <c r="A15" s="58" t="s">
        <v>43</v>
      </c>
      <c r="B15" s="102">
        <v>38263.337548799995</v>
      </c>
      <c r="C15" s="102">
        <v>28022.709164570002</v>
      </c>
    </row>
    <row r="16" spans="1:3" x14ac:dyDescent="0.25">
      <c r="A16" s="50" t="s">
        <v>8</v>
      </c>
      <c r="B16" s="103">
        <v>6844710.226937931</v>
      </c>
      <c r="C16" s="104">
        <v>6518216.0309065711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showGridLines="0" tabSelected="1" zoomScale="90" zoomScaleNormal="90" workbookViewId="0">
      <selection sqref="A1:XFD1048576"/>
    </sheetView>
  </sheetViews>
  <sheetFormatPr defaultColWidth="12.28515625" defaultRowHeight="12.75" x14ac:dyDescent="0.25"/>
  <cols>
    <col min="1" max="16384" width="12.28515625" style="10"/>
  </cols>
  <sheetData>
    <row r="1" spans="1:60" ht="63.6" customHeight="1" x14ac:dyDescent="0.25">
      <c r="A1" s="83" t="s">
        <v>2</v>
      </c>
      <c r="B1" s="85" t="s">
        <v>63</v>
      </c>
      <c r="C1" s="88" t="s">
        <v>165</v>
      </c>
      <c r="D1" s="88" t="s">
        <v>166</v>
      </c>
      <c r="E1" s="83" t="s">
        <v>141</v>
      </c>
      <c r="F1" s="83" t="s">
        <v>142</v>
      </c>
      <c r="G1" s="84" t="s">
        <v>143</v>
      </c>
      <c r="H1" s="83" t="s">
        <v>145</v>
      </c>
      <c r="I1" s="83" t="s">
        <v>144</v>
      </c>
      <c r="J1" s="83" t="s">
        <v>167</v>
      </c>
      <c r="K1" s="83" t="s">
        <v>146</v>
      </c>
      <c r="L1" s="83" t="s">
        <v>147</v>
      </c>
      <c r="M1" s="86" t="s">
        <v>148</v>
      </c>
      <c r="N1" s="86" t="s">
        <v>149</v>
      </c>
      <c r="O1" s="83" t="s">
        <v>150</v>
      </c>
      <c r="P1" s="18" t="s">
        <v>66</v>
      </c>
      <c r="Q1" s="18" t="s">
        <v>67</v>
      </c>
      <c r="R1" s="83" t="s">
        <v>151</v>
      </c>
      <c r="S1" s="18" t="s">
        <v>68</v>
      </c>
      <c r="T1" s="18" t="s">
        <v>69</v>
      </c>
      <c r="U1" s="83" t="s">
        <v>152</v>
      </c>
      <c r="V1" s="18" t="s">
        <v>70</v>
      </c>
      <c r="W1" s="18" t="s">
        <v>71</v>
      </c>
      <c r="X1" s="83" t="s">
        <v>153</v>
      </c>
      <c r="Y1" s="87" t="s">
        <v>168</v>
      </c>
      <c r="Z1" s="87" t="s">
        <v>72</v>
      </c>
      <c r="AA1" s="83" t="s">
        <v>154</v>
      </c>
      <c r="AB1" s="87" t="s">
        <v>169</v>
      </c>
      <c r="AC1" s="87" t="s">
        <v>73</v>
      </c>
      <c r="AD1" s="83" t="s">
        <v>155</v>
      </c>
      <c r="AE1" s="87" t="s">
        <v>170</v>
      </c>
      <c r="AF1" s="87" t="s">
        <v>76</v>
      </c>
      <c r="AG1" s="83" t="s">
        <v>156</v>
      </c>
      <c r="AH1" s="18" t="s">
        <v>74</v>
      </c>
      <c r="AI1" s="18" t="s">
        <v>75</v>
      </c>
      <c r="AJ1" s="85" t="s">
        <v>49</v>
      </c>
      <c r="AK1" s="88" t="s">
        <v>157</v>
      </c>
      <c r="AL1" s="18" t="s">
        <v>77</v>
      </c>
      <c r="AM1" s="18" t="s">
        <v>78</v>
      </c>
      <c r="AN1" s="88" t="s">
        <v>101</v>
      </c>
      <c r="AO1" s="87" t="s">
        <v>79</v>
      </c>
      <c r="AP1" s="87" t="s">
        <v>80</v>
      </c>
      <c r="AQ1" s="88" t="s">
        <v>158</v>
      </c>
      <c r="AR1" s="87" t="s">
        <v>81</v>
      </c>
      <c r="AS1" s="87" t="s">
        <v>82</v>
      </c>
      <c r="AT1" s="89" t="s">
        <v>51</v>
      </c>
      <c r="AU1" s="86" t="s">
        <v>159</v>
      </c>
      <c r="AV1" s="86" t="s">
        <v>160</v>
      </c>
      <c r="AW1" s="88" t="s">
        <v>161</v>
      </c>
      <c r="AX1" s="87" t="s">
        <v>83</v>
      </c>
      <c r="AY1" s="87" t="s">
        <v>84</v>
      </c>
      <c r="AZ1" s="84" t="s">
        <v>19</v>
      </c>
      <c r="BA1" s="85" t="s">
        <v>20</v>
      </c>
      <c r="BB1" s="18" t="s">
        <v>85</v>
      </c>
      <c r="BC1" s="18" t="s">
        <v>86</v>
      </c>
      <c r="BD1" s="84" t="s">
        <v>162</v>
      </c>
      <c r="BE1" s="18" t="s">
        <v>163</v>
      </c>
      <c r="BF1" s="18" t="s">
        <v>164</v>
      </c>
      <c r="BG1" s="84" t="s">
        <v>17</v>
      </c>
      <c r="BH1" s="84" t="s">
        <v>18</v>
      </c>
    </row>
    <row r="2" spans="1:60" x14ac:dyDescent="0.25">
      <c r="A2" s="108" t="s">
        <v>42</v>
      </c>
      <c r="B2" s="15" t="s">
        <v>178</v>
      </c>
      <c r="C2" s="109" t="s">
        <v>114</v>
      </c>
      <c r="D2" s="109" t="s">
        <v>140</v>
      </c>
      <c r="E2" s="110" t="s">
        <v>173</v>
      </c>
      <c r="F2" s="15" t="s">
        <v>45</v>
      </c>
      <c r="G2" s="11" t="s">
        <v>21</v>
      </c>
      <c r="H2" s="109" t="s">
        <v>177</v>
      </c>
      <c r="I2" s="109" t="s">
        <v>47</v>
      </c>
      <c r="J2" s="109" t="s">
        <v>64</v>
      </c>
      <c r="K2" s="76">
        <f t="shared" ref="K2:K21" si="0">BH2*BG2</f>
        <v>2750786.4000000004</v>
      </c>
      <c r="L2" s="14">
        <v>0.6</v>
      </c>
      <c r="M2" s="14">
        <f>P2/K2</f>
        <v>0.75280981467699559</v>
      </c>
      <c r="N2" s="14">
        <f>M2/L2</f>
        <v>1.2546830244616594</v>
      </c>
      <c r="O2" s="76">
        <f t="shared" ref="O2:O21" si="1">K2*60%</f>
        <v>1650471.84</v>
      </c>
      <c r="P2" s="76">
        <v>2070819</v>
      </c>
      <c r="Q2" s="63">
        <f>P2/O2</f>
        <v>1.2546830244616594</v>
      </c>
      <c r="R2" s="15">
        <v>2</v>
      </c>
      <c r="S2" s="49">
        <f>V2/P2</f>
        <v>2.0997663243383413</v>
      </c>
      <c r="T2" s="19">
        <f>S2/R2</f>
        <v>1.0498831621691707</v>
      </c>
      <c r="U2" s="76">
        <f t="shared" ref="U2:U22" si="2">R2*O2</f>
        <v>3300943.68</v>
      </c>
      <c r="V2" s="76">
        <v>4348236</v>
      </c>
      <c r="W2" s="19">
        <f>V2/U2</f>
        <v>1.317270581241786</v>
      </c>
      <c r="X2" s="76">
        <f t="shared" ref="X2:X22" si="3">AA2*U2</f>
        <v>9902.8310400000009</v>
      </c>
      <c r="Y2" s="76">
        <v>21523</v>
      </c>
      <c r="Z2" s="19">
        <f>Y2/X2</f>
        <v>2.1734188852726297</v>
      </c>
      <c r="AA2" s="16">
        <v>3.0000000000000001E-3</v>
      </c>
      <c r="AB2" s="16">
        <f t="shared" ref="AB2:AB22" si="4">Y2/V2</f>
        <v>4.9498233306563858E-3</v>
      </c>
      <c r="AC2" s="19">
        <f>AB2/AA2</f>
        <v>1.6499411102187953</v>
      </c>
      <c r="AD2" s="76">
        <f t="shared" ref="AD2:AD22" si="5">AG2*U2</f>
        <v>1155330.2879999999</v>
      </c>
      <c r="AE2" s="76">
        <v>1238442</v>
      </c>
      <c r="AF2" s="19">
        <f>AE2/AD2</f>
        <v>1.0719376206641957</v>
      </c>
      <c r="AG2" s="14">
        <v>0.35</v>
      </c>
      <c r="AH2" s="41">
        <f t="shared" ref="AH2:AH22" si="6">AE2/V2</f>
        <v>0.28481480765993383</v>
      </c>
      <c r="AI2" s="19">
        <f>AH2/AG2</f>
        <v>0.81375659331409667</v>
      </c>
      <c r="AJ2" s="76" t="s">
        <v>50</v>
      </c>
      <c r="AK2" s="105">
        <v>0.4</v>
      </c>
      <c r="AL2" s="105">
        <f>AO2/AE2</f>
        <v>0.35402419479717256</v>
      </c>
      <c r="AM2" s="19">
        <f>AL2/AK2</f>
        <v>0.88506048699293138</v>
      </c>
      <c r="AN2" s="106">
        <f t="shared" ref="AN2:AN21" si="7">AD2*AK2</f>
        <v>462132.1152</v>
      </c>
      <c r="AO2" s="106">
        <v>438438.43185300002</v>
      </c>
      <c r="AP2" s="19">
        <f>AO2/AN2</f>
        <v>0.94872963257109733</v>
      </c>
      <c r="AQ2" s="16">
        <v>3.5000000000000003E-2</v>
      </c>
      <c r="AR2" s="16">
        <f>AU2/AO2</f>
        <v>3.5000000002611498E-2</v>
      </c>
      <c r="AS2" s="19">
        <f>AR2/AQ2</f>
        <v>1.0000000000746141</v>
      </c>
      <c r="AT2" s="106">
        <f>AQ2*AN2</f>
        <v>16174.624032000002</v>
      </c>
      <c r="AU2" s="106">
        <f>AX2-AO2</f>
        <v>15345.345115999982</v>
      </c>
      <c r="AV2" s="19">
        <f>AU2/AT2</f>
        <v>0.94872963264188603</v>
      </c>
      <c r="AW2" s="107">
        <f>AT2+AN2</f>
        <v>478306.73923200002</v>
      </c>
      <c r="AX2" s="107">
        <v>453783.776969</v>
      </c>
      <c r="AY2" s="19">
        <f>AX2/AW2</f>
        <v>0.94872963257349108</v>
      </c>
      <c r="AZ2" s="75">
        <v>127</v>
      </c>
      <c r="BA2" s="106">
        <f t="shared" ref="BA2:BA21" si="8">AZ2*U2/1000</f>
        <v>419219.84736000001</v>
      </c>
      <c r="BB2" s="106">
        <f t="shared" ref="BB2:BB21" si="9">AZ2*V2/1000</f>
        <v>552225.97199999995</v>
      </c>
      <c r="BC2" s="19">
        <f>BB2/BA2</f>
        <v>1.3172705812417858</v>
      </c>
      <c r="BD2" s="106">
        <f t="shared" ref="BD2:BD21" si="10">AW2+BA2</f>
        <v>897526.58659199998</v>
      </c>
      <c r="BE2" s="106">
        <f t="shared" ref="BE2:BE21" si="11">AX2+BB2</f>
        <v>1006009.7489689999</v>
      </c>
      <c r="BF2" s="19">
        <f>BE2/BD2</f>
        <v>1.1208690238234853</v>
      </c>
      <c r="BG2" s="12">
        <v>3438483</v>
      </c>
      <c r="BH2" s="13">
        <v>0.8</v>
      </c>
    </row>
    <row r="3" spans="1:60" x14ac:dyDescent="0.25">
      <c r="A3" s="108" t="s">
        <v>42</v>
      </c>
      <c r="B3" s="15" t="s">
        <v>178</v>
      </c>
      <c r="C3" s="109" t="s">
        <v>114</v>
      </c>
      <c r="D3" s="109" t="s">
        <v>140</v>
      </c>
      <c r="E3" s="110" t="s">
        <v>173</v>
      </c>
      <c r="F3" s="15" t="s">
        <v>45</v>
      </c>
      <c r="G3" s="11" t="s">
        <v>4</v>
      </c>
      <c r="H3" s="109" t="s">
        <v>177</v>
      </c>
      <c r="I3" s="109" t="s">
        <v>47</v>
      </c>
      <c r="J3" s="109" t="s">
        <v>64</v>
      </c>
      <c r="K3" s="76">
        <f t="shared" si="0"/>
        <v>1021535.2000000001</v>
      </c>
      <c r="L3" s="14">
        <v>0.6</v>
      </c>
      <c r="M3" s="14">
        <f t="shared" ref="M3:M22" si="12">P3/K3</f>
        <v>0.76751246555184782</v>
      </c>
      <c r="N3" s="14">
        <f t="shared" ref="N3:N22" si="13">M3/L3</f>
        <v>1.2791874425864131</v>
      </c>
      <c r="O3" s="76">
        <f t="shared" si="1"/>
        <v>612921.12</v>
      </c>
      <c r="P3" s="76">
        <v>784041</v>
      </c>
      <c r="Q3" s="63">
        <f t="shared" ref="Q3:Q22" si="14">P3/O3</f>
        <v>1.2791874425864131</v>
      </c>
      <c r="R3" s="15">
        <v>2</v>
      </c>
      <c r="S3" s="49">
        <f t="shared" ref="S3:S22" si="15">V3/P3</f>
        <v>2.1243850768008308</v>
      </c>
      <c r="T3" s="19">
        <f t="shared" ref="T3:T22" si="16">S3/R3</f>
        <v>1.0621925384004154</v>
      </c>
      <c r="U3" s="76">
        <f t="shared" si="2"/>
        <v>1225842.24</v>
      </c>
      <c r="V3" s="76">
        <v>1665605</v>
      </c>
      <c r="W3" s="19">
        <f t="shared" ref="W3:W22" si="17">V3/U3</f>
        <v>1.3587433567307976</v>
      </c>
      <c r="X3" s="76">
        <f t="shared" si="3"/>
        <v>3677.5267199999998</v>
      </c>
      <c r="Y3" s="76">
        <v>7574</v>
      </c>
      <c r="Z3" s="19">
        <f t="shared" ref="Z3:Z22" si="18">Y3/X3</f>
        <v>2.0595363614380484</v>
      </c>
      <c r="AA3" s="16">
        <v>3.0000000000000001E-3</v>
      </c>
      <c r="AB3" s="16">
        <f t="shared" si="4"/>
        <v>4.5472966279520056E-3</v>
      </c>
      <c r="AC3" s="19">
        <f t="shared" ref="AC3:AC22" si="19">AB3/AA3</f>
        <v>1.5157655426506684</v>
      </c>
      <c r="AD3" s="76">
        <f t="shared" si="5"/>
        <v>429044.78399999999</v>
      </c>
      <c r="AE3" s="76">
        <v>514425</v>
      </c>
      <c r="AF3" s="19">
        <f t="shared" ref="AF3:AF22" si="20">AE3/AD3</f>
        <v>1.1990007085134498</v>
      </c>
      <c r="AG3" s="14">
        <v>0.35</v>
      </c>
      <c r="AH3" s="41">
        <f t="shared" si="6"/>
        <v>0.30885173855746112</v>
      </c>
      <c r="AI3" s="19">
        <f t="shared" ref="AI3:AI22" si="21">AH3/AG3</f>
        <v>0.88243353873560326</v>
      </c>
      <c r="AJ3" s="76" t="s">
        <v>50</v>
      </c>
      <c r="AK3" s="105">
        <v>0.4</v>
      </c>
      <c r="AL3" s="105">
        <f t="shared" ref="AL3:AL21" si="22">AO3/AE3</f>
        <v>0.33337972509500902</v>
      </c>
      <c r="AM3" s="19">
        <f t="shared" ref="AM3:AM22" si="23">AL3/AK3</f>
        <v>0.83344931273752254</v>
      </c>
      <c r="AN3" s="106">
        <f t="shared" si="7"/>
        <v>171617.9136</v>
      </c>
      <c r="AO3" s="106">
        <v>171498.865082</v>
      </c>
      <c r="AP3" s="19">
        <f t="shared" ref="AP3:AP22" si="24">AO3/AN3</f>
        <v>0.99930631648233725</v>
      </c>
      <c r="AQ3" s="16">
        <v>3.5000000000000003E-2</v>
      </c>
      <c r="AR3" s="16">
        <f t="shared" ref="AR3:AR22" si="25">AU3/AO3</f>
        <v>3.5000000000757932E-2</v>
      </c>
      <c r="AS3" s="19">
        <f t="shared" ref="AS3:AS22" si="26">AR3/AQ3</f>
        <v>1.0000000000216551</v>
      </c>
      <c r="AT3" s="106">
        <f t="shared" ref="AT3:AT22" si="27">AQ3*AN3</f>
        <v>6006.6269760000005</v>
      </c>
      <c r="AU3" s="106">
        <f t="shared" ref="AU3:AU22" si="28">AX3-AO3</f>
        <v>6002.4602779999841</v>
      </c>
      <c r="AV3" s="19">
        <f t="shared" ref="AV3:AV22" si="29">AU3/AT3</f>
        <v>0.99930631650397728</v>
      </c>
      <c r="AW3" s="107">
        <f t="shared" ref="AW3:AW22" si="30">AT3+AN3</f>
        <v>177624.540576</v>
      </c>
      <c r="AX3" s="107">
        <v>177501.32535999999</v>
      </c>
      <c r="AY3" s="19">
        <f t="shared" ref="AY3:AY22" si="31">AX3/AW3</f>
        <v>0.999306316483069</v>
      </c>
      <c r="AZ3" s="75">
        <v>127</v>
      </c>
      <c r="BA3" s="106">
        <f t="shared" si="8"/>
        <v>155681.96448</v>
      </c>
      <c r="BB3" s="106">
        <f t="shared" si="9"/>
        <v>211531.83499999999</v>
      </c>
      <c r="BC3" s="19">
        <f t="shared" ref="BC3:BC21" si="32">BB3/BA3</f>
        <v>1.3587433567307976</v>
      </c>
      <c r="BD3" s="106">
        <f t="shared" si="10"/>
        <v>333306.50505599997</v>
      </c>
      <c r="BE3" s="106">
        <f t="shared" si="11"/>
        <v>389033.16035999998</v>
      </c>
      <c r="BF3" s="19">
        <f t="shared" ref="BF3:BF22" si="33">BE3/BD3</f>
        <v>1.1671934224465172</v>
      </c>
      <c r="BG3" s="12">
        <v>1276919</v>
      </c>
      <c r="BH3" s="13">
        <v>0.8</v>
      </c>
    </row>
    <row r="4" spans="1:60" x14ac:dyDescent="0.25">
      <c r="A4" s="108" t="s">
        <v>42</v>
      </c>
      <c r="B4" s="15" t="s">
        <v>178</v>
      </c>
      <c r="C4" s="109" t="s">
        <v>114</v>
      </c>
      <c r="D4" s="109" t="s">
        <v>140</v>
      </c>
      <c r="E4" s="110" t="s">
        <v>173</v>
      </c>
      <c r="F4" s="15" t="s">
        <v>45</v>
      </c>
      <c r="G4" s="11" t="s">
        <v>3</v>
      </c>
      <c r="H4" s="109" t="s">
        <v>177</v>
      </c>
      <c r="I4" s="109" t="s">
        <v>47</v>
      </c>
      <c r="J4" s="109" t="s">
        <v>64</v>
      </c>
      <c r="K4" s="76">
        <f t="shared" si="0"/>
        <v>708974.4</v>
      </c>
      <c r="L4" s="14">
        <v>0.6</v>
      </c>
      <c r="M4" s="14">
        <f t="shared" si="12"/>
        <v>0.78339923134036993</v>
      </c>
      <c r="N4" s="14">
        <f t="shared" si="13"/>
        <v>1.3056653855672833</v>
      </c>
      <c r="O4" s="76">
        <f t="shared" si="1"/>
        <v>425384.64</v>
      </c>
      <c r="P4" s="76">
        <v>555410</v>
      </c>
      <c r="Q4" s="63">
        <f t="shared" si="14"/>
        <v>1.3056653855672833</v>
      </c>
      <c r="R4" s="15">
        <v>2</v>
      </c>
      <c r="S4" s="49">
        <f t="shared" si="15"/>
        <v>2.3973587079814913</v>
      </c>
      <c r="T4" s="19">
        <f t="shared" si="16"/>
        <v>1.1986793539907457</v>
      </c>
      <c r="U4" s="76">
        <f t="shared" si="2"/>
        <v>850769.28</v>
      </c>
      <c r="V4" s="76">
        <v>1331517</v>
      </c>
      <c r="W4" s="19">
        <f t="shared" si="17"/>
        <v>1.5650741408998687</v>
      </c>
      <c r="X4" s="76">
        <f t="shared" si="3"/>
        <v>2552.3078399999999</v>
      </c>
      <c r="Y4" s="76">
        <v>6070</v>
      </c>
      <c r="Z4" s="19">
        <f t="shared" si="18"/>
        <v>2.3782397659366983</v>
      </c>
      <c r="AA4" s="16">
        <v>3.0000000000000001E-3</v>
      </c>
      <c r="AB4" s="16">
        <f t="shared" si="4"/>
        <v>4.5587101028375905E-3</v>
      </c>
      <c r="AC4" s="19">
        <f t="shared" si="19"/>
        <v>1.5195700342791969</v>
      </c>
      <c r="AD4" s="76">
        <f t="shared" si="5"/>
        <v>297769.24799999996</v>
      </c>
      <c r="AE4" s="76">
        <v>408388</v>
      </c>
      <c r="AF4" s="19">
        <f t="shared" si="20"/>
        <v>1.3714915248736499</v>
      </c>
      <c r="AG4" s="14">
        <v>0.35</v>
      </c>
      <c r="AH4" s="41">
        <f t="shared" si="6"/>
        <v>0.30670881408198319</v>
      </c>
      <c r="AI4" s="19">
        <f t="shared" si="21"/>
        <v>0.87631089737709489</v>
      </c>
      <c r="AJ4" s="76" t="s">
        <v>50</v>
      </c>
      <c r="AK4" s="105">
        <v>0.4</v>
      </c>
      <c r="AL4" s="105">
        <f t="shared" si="22"/>
        <v>0.29053302079395088</v>
      </c>
      <c r="AM4" s="19">
        <f t="shared" si="23"/>
        <v>0.72633255198487712</v>
      </c>
      <c r="AN4" s="106">
        <f t="shared" si="7"/>
        <v>119107.69919999999</v>
      </c>
      <c r="AO4" s="106">
        <v>118650.19929600001</v>
      </c>
      <c r="AP4" s="19">
        <f t="shared" si="24"/>
        <v>0.99615893928710886</v>
      </c>
      <c r="AQ4" s="16">
        <v>3.5000000000000003E-2</v>
      </c>
      <c r="AR4" s="16">
        <f t="shared" si="25"/>
        <v>3.499999999696584E-2</v>
      </c>
      <c r="AS4" s="19">
        <f t="shared" si="26"/>
        <v>0.99999999991330957</v>
      </c>
      <c r="AT4" s="106">
        <f t="shared" si="27"/>
        <v>4168.769472</v>
      </c>
      <c r="AU4" s="106">
        <f t="shared" si="28"/>
        <v>4152.7569749999966</v>
      </c>
      <c r="AV4" s="19">
        <f t="shared" si="29"/>
        <v>0.99615893920075138</v>
      </c>
      <c r="AW4" s="107">
        <f t="shared" si="30"/>
        <v>123276.46867199999</v>
      </c>
      <c r="AX4" s="107">
        <v>122802.956271</v>
      </c>
      <c r="AY4" s="19">
        <f t="shared" si="31"/>
        <v>0.99615893928418853</v>
      </c>
      <c r="AZ4" s="75">
        <v>127</v>
      </c>
      <c r="BA4" s="106">
        <f t="shared" si="8"/>
        <v>108047.69856</v>
      </c>
      <c r="BB4" s="106">
        <f t="shared" si="9"/>
        <v>169102.65900000001</v>
      </c>
      <c r="BC4" s="19">
        <f t="shared" si="32"/>
        <v>1.565074140899869</v>
      </c>
      <c r="BD4" s="106">
        <f t="shared" si="10"/>
        <v>231324.16723199998</v>
      </c>
      <c r="BE4" s="106">
        <f t="shared" si="11"/>
        <v>291905.61527100002</v>
      </c>
      <c r="BF4" s="19">
        <f t="shared" si="33"/>
        <v>1.2618898352208985</v>
      </c>
      <c r="BG4" s="12">
        <v>886218</v>
      </c>
      <c r="BH4" s="13">
        <v>0.8</v>
      </c>
    </row>
    <row r="5" spans="1:60" x14ac:dyDescent="0.25">
      <c r="A5" s="108" t="s">
        <v>42</v>
      </c>
      <c r="B5" s="15" t="s">
        <v>178</v>
      </c>
      <c r="C5" s="109" t="s">
        <v>114</v>
      </c>
      <c r="D5" s="109" t="s">
        <v>140</v>
      </c>
      <c r="E5" s="110" t="s">
        <v>173</v>
      </c>
      <c r="F5" s="15" t="s">
        <v>45</v>
      </c>
      <c r="G5" s="11" t="s">
        <v>5</v>
      </c>
      <c r="H5" s="109" t="s">
        <v>177</v>
      </c>
      <c r="I5" s="109" t="s">
        <v>47</v>
      </c>
      <c r="J5" s="109" t="s">
        <v>64</v>
      </c>
      <c r="K5" s="76">
        <f t="shared" si="0"/>
        <v>655844.80000000005</v>
      </c>
      <c r="L5" s="14">
        <v>0.6</v>
      </c>
      <c r="M5" s="14">
        <f t="shared" si="12"/>
        <v>0.90924255250632458</v>
      </c>
      <c r="N5" s="14">
        <f t="shared" si="13"/>
        <v>1.5154042541772077</v>
      </c>
      <c r="O5" s="76">
        <f t="shared" si="1"/>
        <v>393506.88</v>
      </c>
      <c r="P5" s="76">
        <v>596322</v>
      </c>
      <c r="Q5" s="63">
        <f t="shared" si="14"/>
        <v>1.5154042541772077</v>
      </c>
      <c r="R5" s="15">
        <v>2</v>
      </c>
      <c r="S5" s="49">
        <f t="shared" si="15"/>
        <v>1.8917614979826336</v>
      </c>
      <c r="T5" s="19">
        <f t="shared" si="16"/>
        <v>0.9458807489913168</v>
      </c>
      <c r="U5" s="76">
        <f t="shared" si="2"/>
        <v>787013.76</v>
      </c>
      <c r="V5" s="76">
        <v>1128099</v>
      </c>
      <c r="W5" s="19">
        <f t="shared" si="17"/>
        <v>1.433391710965765</v>
      </c>
      <c r="X5" s="76">
        <f t="shared" si="3"/>
        <v>2361.0412799999999</v>
      </c>
      <c r="Y5" s="76">
        <v>4344</v>
      </c>
      <c r="Z5" s="19">
        <f t="shared" si="18"/>
        <v>1.8398661797221945</v>
      </c>
      <c r="AA5" s="16">
        <v>3.0000000000000001E-3</v>
      </c>
      <c r="AB5" s="16">
        <f t="shared" si="4"/>
        <v>3.8507258671446388E-3</v>
      </c>
      <c r="AC5" s="19">
        <f t="shared" si="19"/>
        <v>1.2835752890482128</v>
      </c>
      <c r="AD5" s="76">
        <f t="shared" si="5"/>
        <v>275454.81599999999</v>
      </c>
      <c r="AE5" s="76">
        <v>395081</v>
      </c>
      <c r="AF5" s="19">
        <f t="shared" si="20"/>
        <v>1.4342860500213581</v>
      </c>
      <c r="AG5" s="14">
        <v>0.35</v>
      </c>
      <c r="AH5" s="41">
        <f t="shared" si="6"/>
        <v>0.35021837622407254</v>
      </c>
      <c r="AI5" s="19">
        <f t="shared" si="21"/>
        <v>1.0006239320687786</v>
      </c>
      <c r="AJ5" s="76" t="s">
        <v>50</v>
      </c>
      <c r="AK5" s="105">
        <v>0.4</v>
      </c>
      <c r="AL5" s="105">
        <f t="shared" si="22"/>
        <v>0.27881750934871585</v>
      </c>
      <c r="AM5" s="19">
        <f t="shared" si="23"/>
        <v>0.69704377337178958</v>
      </c>
      <c r="AN5" s="106">
        <f t="shared" si="7"/>
        <v>110181.9264</v>
      </c>
      <c r="AO5" s="106">
        <v>110155.500411</v>
      </c>
      <c r="AP5" s="19">
        <f t="shared" si="24"/>
        <v>0.99976016040140681</v>
      </c>
      <c r="AQ5" s="16">
        <v>3.5000000000000003E-2</v>
      </c>
      <c r="AR5" s="16">
        <f t="shared" si="25"/>
        <v>3.5000000005583037E-2</v>
      </c>
      <c r="AS5" s="19">
        <f t="shared" si="26"/>
        <v>1.0000000001595153</v>
      </c>
      <c r="AT5" s="106">
        <f t="shared" si="27"/>
        <v>3856.367424</v>
      </c>
      <c r="AU5" s="106">
        <f t="shared" si="28"/>
        <v>3855.4425150000025</v>
      </c>
      <c r="AV5" s="19">
        <f t="shared" si="29"/>
        <v>0.9997601605608839</v>
      </c>
      <c r="AW5" s="107">
        <f t="shared" si="30"/>
        <v>114038.29382399999</v>
      </c>
      <c r="AX5" s="107">
        <v>114010.942926</v>
      </c>
      <c r="AY5" s="19">
        <f t="shared" si="31"/>
        <v>0.99976016040679982</v>
      </c>
      <c r="AZ5" s="75">
        <v>127</v>
      </c>
      <c r="BA5" s="106">
        <f t="shared" si="8"/>
        <v>99950.74751999999</v>
      </c>
      <c r="BB5" s="106">
        <f t="shared" si="9"/>
        <v>143268.573</v>
      </c>
      <c r="BC5" s="19">
        <f t="shared" si="32"/>
        <v>1.4333917109657652</v>
      </c>
      <c r="BD5" s="106">
        <f t="shared" si="10"/>
        <v>213989.04134399997</v>
      </c>
      <c r="BE5" s="106">
        <f t="shared" si="11"/>
        <v>257279.51592600002</v>
      </c>
      <c r="BF5" s="19">
        <f t="shared" si="33"/>
        <v>1.2023022969312156</v>
      </c>
      <c r="BG5" s="12">
        <v>819806</v>
      </c>
      <c r="BH5" s="13">
        <v>0.8</v>
      </c>
    </row>
    <row r="6" spans="1:60" ht="25.5" x14ac:dyDescent="0.25">
      <c r="A6" s="108" t="s">
        <v>42</v>
      </c>
      <c r="B6" s="15" t="s">
        <v>178</v>
      </c>
      <c r="C6" s="109" t="s">
        <v>114</v>
      </c>
      <c r="D6" s="109" t="s">
        <v>140</v>
      </c>
      <c r="E6" s="110" t="s">
        <v>173</v>
      </c>
      <c r="F6" s="15" t="s">
        <v>45</v>
      </c>
      <c r="G6" s="11" t="s">
        <v>62</v>
      </c>
      <c r="H6" s="109" t="s">
        <v>177</v>
      </c>
      <c r="I6" s="109" t="s">
        <v>47</v>
      </c>
      <c r="J6" s="109" t="s">
        <v>64</v>
      </c>
      <c r="K6" s="76">
        <f t="shared" si="0"/>
        <v>344922.4</v>
      </c>
      <c r="L6" s="14">
        <v>0.6</v>
      </c>
      <c r="M6" s="14">
        <f t="shared" si="12"/>
        <v>0.88970156765695696</v>
      </c>
      <c r="N6" s="14">
        <f t="shared" si="13"/>
        <v>1.4828359460949283</v>
      </c>
      <c r="O6" s="76">
        <f t="shared" si="1"/>
        <v>206953.44</v>
      </c>
      <c r="P6" s="76">
        <v>306878</v>
      </c>
      <c r="Q6" s="63">
        <f t="shared" si="14"/>
        <v>1.4828359460949283</v>
      </c>
      <c r="R6" s="15">
        <v>2</v>
      </c>
      <c r="S6" s="49">
        <f t="shared" si="15"/>
        <v>2.1112689733379391</v>
      </c>
      <c r="T6" s="19">
        <f t="shared" si="16"/>
        <v>1.0556344866689695</v>
      </c>
      <c r="U6" s="76">
        <f t="shared" si="2"/>
        <v>413906.88</v>
      </c>
      <c r="V6" s="76">
        <v>647902</v>
      </c>
      <c r="W6" s="19">
        <f t="shared" si="17"/>
        <v>1.5653327627702154</v>
      </c>
      <c r="X6" s="76">
        <f t="shared" si="3"/>
        <v>1241.72064</v>
      </c>
      <c r="Y6" s="76">
        <v>3238</v>
      </c>
      <c r="Z6" s="19">
        <f t="shared" si="18"/>
        <v>2.6076718834278214</v>
      </c>
      <c r="AA6" s="16">
        <v>3.0000000000000001E-3</v>
      </c>
      <c r="AB6" s="16">
        <f t="shared" si="4"/>
        <v>4.9976694006192294E-3</v>
      </c>
      <c r="AC6" s="19">
        <f t="shared" si="19"/>
        <v>1.6658898002064098</v>
      </c>
      <c r="AD6" s="76">
        <f t="shared" si="5"/>
        <v>144867.408</v>
      </c>
      <c r="AE6" s="76">
        <v>176817</v>
      </c>
      <c r="AF6" s="19">
        <f t="shared" si="20"/>
        <v>1.2205436850226519</v>
      </c>
      <c r="AG6" s="14">
        <v>0.35</v>
      </c>
      <c r="AH6" s="41">
        <f t="shared" si="6"/>
        <v>0.27290701371503717</v>
      </c>
      <c r="AI6" s="19">
        <f t="shared" si="21"/>
        <v>0.7797343249001063</v>
      </c>
      <c r="AJ6" s="76" t="s">
        <v>50</v>
      </c>
      <c r="AK6" s="105">
        <v>0.4</v>
      </c>
      <c r="AL6" s="105">
        <f t="shared" si="22"/>
        <v>0.29355328819061516</v>
      </c>
      <c r="AM6" s="19">
        <f t="shared" si="23"/>
        <v>0.73388322047653787</v>
      </c>
      <c r="AN6" s="106">
        <f t="shared" si="7"/>
        <v>57946.963199999998</v>
      </c>
      <c r="AO6" s="106">
        <v>51905.211757999998</v>
      </c>
      <c r="AP6" s="19">
        <f t="shared" si="24"/>
        <v>0.89573653029672484</v>
      </c>
      <c r="AQ6" s="16">
        <v>3.5000000000000003E-2</v>
      </c>
      <c r="AR6" s="16">
        <f t="shared" si="25"/>
        <v>3.4999999989789109E-2</v>
      </c>
      <c r="AS6" s="19">
        <f t="shared" si="26"/>
        <v>0.99999999970826015</v>
      </c>
      <c r="AT6" s="106">
        <f t="shared" si="27"/>
        <v>2028.1437120000001</v>
      </c>
      <c r="AU6" s="106">
        <f t="shared" si="28"/>
        <v>1816.6824110000016</v>
      </c>
      <c r="AV6" s="19">
        <f t="shared" si="29"/>
        <v>0.89573653003540288</v>
      </c>
      <c r="AW6" s="107">
        <f t="shared" si="30"/>
        <v>59975.106911999996</v>
      </c>
      <c r="AX6" s="107">
        <v>53721.894168999999</v>
      </c>
      <c r="AY6" s="19">
        <f t="shared" si="31"/>
        <v>0.89573653028788791</v>
      </c>
      <c r="AZ6" s="75">
        <v>127</v>
      </c>
      <c r="BA6" s="106">
        <f t="shared" si="8"/>
        <v>52566.173759999998</v>
      </c>
      <c r="BB6" s="106">
        <f t="shared" si="9"/>
        <v>82283.554000000004</v>
      </c>
      <c r="BC6" s="19">
        <f t="shared" si="32"/>
        <v>1.5653327627702156</v>
      </c>
      <c r="BD6" s="106">
        <f t="shared" si="10"/>
        <v>112541.28067199999</v>
      </c>
      <c r="BE6" s="106">
        <f t="shared" si="11"/>
        <v>136005.44816900001</v>
      </c>
      <c r="BF6" s="19">
        <f t="shared" si="33"/>
        <v>1.2084938731538519</v>
      </c>
      <c r="BG6" s="12">
        <f>378142+53011</f>
        <v>431153</v>
      </c>
      <c r="BH6" s="13">
        <v>0.8</v>
      </c>
    </row>
    <row r="7" spans="1:60" ht="25.5" x14ac:dyDescent="0.25">
      <c r="A7" s="108" t="s">
        <v>42</v>
      </c>
      <c r="B7" s="15" t="s">
        <v>178</v>
      </c>
      <c r="C7" s="109" t="s">
        <v>114</v>
      </c>
      <c r="D7" s="109" t="s">
        <v>140</v>
      </c>
      <c r="E7" s="110" t="s">
        <v>173</v>
      </c>
      <c r="F7" s="15" t="s">
        <v>45</v>
      </c>
      <c r="G7" s="11" t="s">
        <v>60</v>
      </c>
      <c r="H7" s="109" t="s">
        <v>177</v>
      </c>
      <c r="I7" s="109" t="s">
        <v>47</v>
      </c>
      <c r="J7" s="109" t="s">
        <v>64</v>
      </c>
      <c r="K7" s="76">
        <f t="shared" si="0"/>
        <v>179964.80000000002</v>
      </c>
      <c r="L7" s="14">
        <v>0.6</v>
      </c>
      <c r="M7" s="14">
        <f t="shared" si="12"/>
        <v>1.0184380501075765</v>
      </c>
      <c r="N7" s="14">
        <f t="shared" si="13"/>
        <v>1.6973967501792941</v>
      </c>
      <c r="O7" s="76">
        <f t="shared" si="1"/>
        <v>107978.88</v>
      </c>
      <c r="P7" s="76">
        <v>183283</v>
      </c>
      <c r="Q7" s="63">
        <f t="shared" si="14"/>
        <v>1.6973967501792941</v>
      </c>
      <c r="R7" s="15">
        <v>2</v>
      </c>
      <c r="S7" s="49">
        <f t="shared" si="15"/>
        <v>2.159043664715222</v>
      </c>
      <c r="T7" s="19">
        <f t="shared" si="16"/>
        <v>1.079521832357611</v>
      </c>
      <c r="U7" s="76">
        <f t="shared" si="2"/>
        <v>215957.76000000001</v>
      </c>
      <c r="V7" s="76">
        <v>395716</v>
      </c>
      <c r="W7" s="19">
        <f t="shared" si="17"/>
        <v>1.8323768499914057</v>
      </c>
      <c r="X7" s="76">
        <f t="shared" si="3"/>
        <v>647.87328000000002</v>
      </c>
      <c r="Y7" s="76">
        <v>2028</v>
      </c>
      <c r="Z7" s="19">
        <f t="shared" si="18"/>
        <v>3.1302417657971633</v>
      </c>
      <c r="AA7" s="16">
        <v>3.0000000000000001E-3</v>
      </c>
      <c r="AB7" s="16">
        <f t="shared" si="4"/>
        <v>5.1248875456135212E-3</v>
      </c>
      <c r="AC7" s="19">
        <f t="shared" si="19"/>
        <v>1.7082958485378403</v>
      </c>
      <c r="AD7" s="76">
        <f t="shared" si="5"/>
        <v>75585.216</v>
      </c>
      <c r="AE7" s="76">
        <v>118147</v>
      </c>
      <c r="AF7" s="19">
        <f t="shared" si="20"/>
        <v>1.5630966775301667</v>
      </c>
      <c r="AG7" s="14">
        <v>0.35</v>
      </c>
      <c r="AH7" s="41">
        <f t="shared" si="6"/>
        <v>0.29856513256982281</v>
      </c>
      <c r="AI7" s="19">
        <f t="shared" si="21"/>
        <v>0.85304323591377951</v>
      </c>
      <c r="AJ7" s="76" t="s">
        <v>50</v>
      </c>
      <c r="AK7" s="105">
        <v>0.4</v>
      </c>
      <c r="AL7" s="105">
        <f t="shared" si="22"/>
        <v>0.2808750036564619</v>
      </c>
      <c r="AM7" s="19">
        <f t="shared" si="23"/>
        <v>0.70218750914115469</v>
      </c>
      <c r="AN7" s="106">
        <f t="shared" si="7"/>
        <v>30234.0864</v>
      </c>
      <c r="AO7" s="106">
        <v>33184.539057000002</v>
      </c>
      <c r="AP7" s="19">
        <f t="shared" si="24"/>
        <v>1.0975869625417225</v>
      </c>
      <c r="AQ7" s="16">
        <v>3.5000000000000003E-2</v>
      </c>
      <c r="AR7" s="16">
        <f t="shared" si="25"/>
        <v>3.5000000000150709E-2</v>
      </c>
      <c r="AS7" s="19">
        <f t="shared" si="26"/>
        <v>1.0000000000043059</v>
      </c>
      <c r="AT7" s="106">
        <f t="shared" si="27"/>
        <v>1058.1930240000002</v>
      </c>
      <c r="AU7" s="106">
        <f t="shared" si="28"/>
        <v>1161.4588670000012</v>
      </c>
      <c r="AV7" s="19">
        <f t="shared" si="29"/>
        <v>1.0975869625464485</v>
      </c>
      <c r="AW7" s="107">
        <f t="shared" si="30"/>
        <v>31292.279424</v>
      </c>
      <c r="AX7" s="107">
        <v>34345.997924000003</v>
      </c>
      <c r="AY7" s="19">
        <f t="shared" si="31"/>
        <v>1.0975869625418824</v>
      </c>
      <c r="AZ7" s="75">
        <v>127</v>
      </c>
      <c r="BA7" s="106">
        <f t="shared" si="8"/>
        <v>27426.63552</v>
      </c>
      <c r="BB7" s="106">
        <f t="shared" si="9"/>
        <v>50255.932000000001</v>
      </c>
      <c r="BC7" s="19">
        <f t="shared" si="32"/>
        <v>1.8323768499914057</v>
      </c>
      <c r="BD7" s="106">
        <f t="shared" si="10"/>
        <v>58718.914944000004</v>
      </c>
      <c r="BE7" s="106">
        <f t="shared" si="11"/>
        <v>84601.929923999996</v>
      </c>
      <c r="BF7" s="19">
        <f t="shared" si="33"/>
        <v>1.4407951850725533</v>
      </c>
      <c r="BG7" s="12">
        <f>178473+40327+6156</f>
        <v>224956</v>
      </c>
      <c r="BH7" s="13">
        <v>0.8</v>
      </c>
    </row>
    <row r="8" spans="1:60" x14ac:dyDescent="0.25">
      <c r="A8" s="108" t="s">
        <v>42</v>
      </c>
      <c r="B8" s="15" t="s">
        <v>178</v>
      </c>
      <c r="C8" s="109" t="s">
        <v>114</v>
      </c>
      <c r="D8" s="109" t="s">
        <v>140</v>
      </c>
      <c r="E8" s="110" t="s">
        <v>173</v>
      </c>
      <c r="F8" s="15" t="s">
        <v>45</v>
      </c>
      <c r="G8" s="11" t="s">
        <v>13</v>
      </c>
      <c r="H8" s="109" t="s">
        <v>177</v>
      </c>
      <c r="I8" s="109" t="s">
        <v>47</v>
      </c>
      <c r="J8" s="109" t="s">
        <v>64</v>
      </c>
      <c r="K8" s="76">
        <f t="shared" si="0"/>
        <v>3760316</v>
      </c>
      <c r="L8" s="14">
        <v>0.6</v>
      </c>
      <c r="M8" s="14">
        <f t="shared" si="12"/>
        <v>0.59938632817029203</v>
      </c>
      <c r="N8" s="14">
        <f t="shared" si="13"/>
        <v>0.99897721361715341</v>
      </c>
      <c r="O8" s="76">
        <f t="shared" si="1"/>
        <v>2256189.6</v>
      </c>
      <c r="P8" s="76">
        <v>2253882</v>
      </c>
      <c r="Q8" s="63">
        <f t="shared" si="14"/>
        <v>0.99897721361715341</v>
      </c>
      <c r="R8" s="15">
        <v>2</v>
      </c>
      <c r="S8" s="49">
        <f t="shared" si="15"/>
        <v>1.8225909785871666</v>
      </c>
      <c r="T8" s="19">
        <f t="shared" si="16"/>
        <v>0.91129548929358328</v>
      </c>
      <c r="U8" s="76">
        <f t="shared" si="2"/>
        <v>4512379.2</v>
      </c>
      <c r="V8" s="76">
        <v>4107905</v>
      </c>
      <c r="W8" s="19">
        <f t="shared" si="17"/>
        <v>0.9103634286763842</v>
      </c>
      <c r="X8" s="76">
        <f t="shared" si="3"/>
        <v>13537.1376</v>
      </c>
      <c r="Y8" s="76">
        <v>23253</v>
      </c>
      <c r="Z8" s="19">
        <f t="shared" si="18"/>
        <v>1.7177191136773258</v>
      </c>
      <c r="AA8" s="16">
        <v>3.0000000000000001E-3</v>
      </c>
      <c r="AB8" s="16">
        <f t="shared" si="4"/>
        <v>5.6605495988831288E-3</v>
      </c>
      <c r="AC8" s="19">
        <f t="shared" si="19"/>
        <v>1.8868498662943762</v>
      </c>
      <c r="AD8" s="76">
        <f t="shared" si="5"/>
        <v>1579332.72</v>
      </c>
      <c r="AE8" s="76">
        <v>949634</v>
      </c>
      <c r="AF8" s="19">
        <f t="shared" si="20"/>
        <v>0.60128811869357079</v>
      </c>
      <c r="AG8" s="14">
        <v>0.35</v>
      </c>
      <c r="AH8" s="41">
        <f t="shared" si="6"/>
        <v>0.23117233723759434</v>
      </c>
      <c r="AI8" s="19">
        <f t="shared" si="21"/>
        <v>0.6604923921074124</v>
      </c>
      <c r="AJ8" s="76" t="s">
        <v>50</v>
      </c>
      <c r="AK8" s="105">
        <v>0.4</v>
      </c>
      <c r="AL8" s="105">
        <f t="shared" si="22"/>
        <v>0.35804245553760711</v>
      </c>
      <c r="AM8" s="19">
        <f t="shared" si="23"/>
        <v>0.89510613884401768</v>
      </c>
      <c r="AN8" s="106">
        <f t="shared" si="7"/>
        <v>631733.08799999999</v>
      </c>
      <c r="AO8" s="106">
        <v>340009.28922199999</v>
      </c>
      <c r="AP8" s="19">
        <f t="shared" si="24"/>
        <v>0.53821668625658559</v>
      </c>
      <c r="AQ8" s="16">
        <v>3.5000000000000003E-2</v>
      </c>
      <c r="AR8" s="16">
        <f t="shared" si="25"/>
        <v>3.5000000006558743E-2</v>
      </c>
      <c r="AS8" s="19">
        <f t="shared" si="26"/>
        <v>1.0000000001873925</v>
      </c>
      <c r="AT8" s="106">
        <f t="shared" si="27"/>
        <v>22110.658080000001</v>
      </c>
      <c r="AU8" s="106">
        <f t="shared" si="28"/>
        <v>11900.325125000032</v>
      </c>
      <c r="AV8" s="19">
        <f t="shared" si="29"/>
        <v>0.53821668635744335</v>
      </c>
      <c r="AW8" s="107">
        <f t="shared" si="30"/>
        <v>653843.74607999995</v>
      </c>
      <c r="AX8" s="107">
        <v>351909.61434700002</v>
      </c>
      <c r="AY8" s="19">
        <f t="shared" si="31"/>
        <v>0.5382166862599963</v>
      </c>
      <c r="AZ8" s="75">
        <v>127</v>
      </c>
      <c r="BA8" s="106">
        <f t="shared" si="8"/>
        <v>573072.15839999996</v>
      </c>
      <c r="BB8" s="106">
        <f t="shared" si="9"/>
        <v>521703.935</v>
      </c>
      <c r="BC8" s="19">
        <f t="shared" si="32"/>
        <v>0.91036342867638431</v>
      </c>
      <c r="BD8" s="106">
        <f t="shared" si="10"/>
        <v>1226915.90448</v>
      </c>
      <c r="BE8" s="106">
        <f t="shared" si="11"/>
        <v>873613.54934699996</v>
      </c>
      <c r="BF8" s="19">
        <f t="shared" si="33"/>
        <v>0.71204028422572363</v>
      </c>
      <c r="BG8" s="12">
        <v>4700395</v>
      </c>
      <c r="BH8" s="13">
        <v>0.8</v>
      </c>
    </row>
    <row r="9" spans="1:60" x14ac:dyDescent="0.25">
      <c r="A9" s="108" t="s">
        <v>42</v>
      </c>
      <c r="B9" s="15" t="s">
        <v>178</v>
      </c>
      <c r="C9" s="109" t="s">
        <v>114</v>
      </c>
      <c r="D9" s="109" t="s">
        <v>140</v>
      </c>
      <c r="E9" s="110" t="s">
        <v>173</v>
      </c>
      <c r="F9" s="15" t="s">
        <v>45</v>
      </c>
      <c r="G9" s="11" t="s">
        <v>22</v>
      </c>
      <c r="H9" s="109" t="s">
        <v>177</v>
      </c>
      <c r="I9" s="109" t="s">
        <v>47</v>
      </c>
      <c r="J9" s="109" t="s">
        <v>64</v>
      </c>
      <c r="K9" s="76">
        <f t="shared" si="0"/>
        <v>3090897.6</v>
      </c>
      <c r="L9" s="14">
        <v>0.6</v>
      </c>
      <c r="M9" s="14">
        <f t="shared" si="12"/>
        <v>0.63475283037522823</v>
      </c>
      <c r="N9" s="14">
        <f t="shared" si="13"/>
        <v>1.0579213839587138</v>
      </c>
      <c r="O9" s="76">
        <f t="shared" si="1"/>
        <v>1854538.56</v>
      </c>
      <c r="P9" s="76">
        <v>1961956</v>
      </c>
      <c r="Q9" s="63">
        <f t="shared" si="14"/>
        <v>1.0579213839587136</v>
      </c>
      <c r="R9" s="15">
        <v>2</v>
      </c>
      <c r="S9" s="49">
        <f t="shared" si="15"/>
        <v>2.1040329140918552</v>
      </c>
      <c r="T9" s="19">
        <f t="shared" si="16"/>
        <v>1.0520164570459276</v>
      </c>
      <c r="U9" s="76">
        <f t="shared" si="2"/>
        <v>3709077.12</v>
      </c>
      <c r="V9" s="76">
        <v>4128020</v>
      </c>
      <c r="W9" s="19">
        <f t="shared" si="17"/>
        <v>1.1129507061853705</v>
      </c>
      <c r="X9" s="76">
        <f t="shared" si="3"/>
        <v>11127.23136</v>
      </c>
      <c r="Y9" s="76">
        <v>25008</v>
      </c>
      <c r="Z9" s="19">
        <f t="shared" si="18"/>
        <v>2.2474593356527461</v>
      </c>
      <c r="AA9" s="16">
        <v>3.0000000000000001E-3</v>
      </c>
      <c r="AB9" s="16">
        <f t="shared" si="4"/>
        <v>6.0581101835746921E-3</v>
      </c>
      <c r="AC9" s="19">
        <f t="shared" si="19"/>
        <v>2.0193700611915641</v>
      </c>
      <c r="AD9" s="76">
        <f t="shared" si="5"/>
        <v>1298176.9919999999</v>
      </c>
      <c r="AE9" s="76">
        <v>954763</v>
      </c>
      <c r="AF9" s="19">
        <f t="shared" si="20"/>
        <v>0.73546442887504215</v>
      </c>
      <c r="AG9" s="14">
        <v>0.35</v>
      </c>
      <c r="AH9" s="41">
        <f t="shared" si="6"/>
        <v>0.23128836585094065</v>
      </c>
      <c r="AI9" s="19">
        <f t="shared" si="21"/>
        <v>0.66082390243125899</v>
      </c>
      <c r="AJ9" s="76" t="s">
        <v>50</v>
      </c>
      <c r="AK9" s="105">
        <v>0.4</v>
      </c>
      <c r="AL9" s="105">
        <f t="shared" si="22"/>
        <v>0.34362186208514578</v>
      </c>
      <c r="AM9" s="19">
        <f t="shared" si="23"/>
        <v>0.85905465521286439</v>
      </c>
      <c r="AN9" s="106">
        <f t="shared" si="7"/>
        <v>519270.79679999995</v>
      </c>
      <c r="AO9" s="106">
        <v>328077.43991000002</v>
      </c>
      <c r="AP9" s="19">
        <f t="shared" si="24"/>
        <v>0.63180414136857554</v>
      </c>
      <c r="AQ9" s="16">
        <v>3.5000000000000003E-2</v>
      </c>
      <c r="AR9" s="16">
        <f t="shared" si="25"/>
        <v>3.5000000003505165E-2</v>
      </c>
      <c r="AS9" s="19">
        <f t="shared" si="26"/>
        <v>1.0000000001001474</v>
      </c>
      <c r="AT9" s="106">
        <f t="shared" si="27"/>
        <v>18174.477888000001</v>
      </c>
      <c r="AU9" s="106">
        <f t="shared" si="28"/>
        <v>11482.710397999967</v>
      </c>
      <c r="AV9" s="19">
        <f t="shared" si="29"/>
        <v>0.63180414143184904</v>
      </c>
      <c r="AW9" s="107">
        <f t="shared" si="30"/>
        <v>537445.27468799998</v>
      </c>
      <c r="AX9" s="107">
        <v>339560.15030799998</v>
      </c>
      <c r="AY9" s="19">
        <f t="shared" si="31"/>
        <v>0.63180414137071517</v>
      </c>
      <c r="AZ9" s="75">
        <v>127</v>
      </c>
      <c r="BA9" s="106">
        <f t="shared" si="8"/>
        <v>471052.79424000002</v>
      </c>
      <c r="BB9" s="106">
        <f t="shared" si="9"/>
        <v>524258.54</v>
      </c>
      <c r="BC9" s="19">
        <f t="shared" si="32"/>
        <v>1.1129507061853703</v>
      </c>
      <c r="BD9" s="106">
        <f t="shared" si="10"/>
        <v>1008498.0689280001</v>
      </c>
      <c r="BE9" s="106">
        <f t="shared" si="11"/>
        <v>863818.69030799996</v>
      </c>
      <c r="BF9" s="19">
        <f t="shared" si="33"/>
        <v>0.8565397564183842</v>
      </c>
      <c r="BG9" s="12">
        <v>3863622</v>
      </c>
      <c r="BH9" s="13">
        <v>0.8</v>
      </c>
    </row>
    <row r="10" spans="1:60" x14ac:dyDescent="0.25">
      <c r="A10" s="108" t="s">
        <v>42</v>
      </c>
      <c r="B10" s="15" t="s">
        <v>178</v>
      </c>
      <c r="C10" s="109" t="s">
        <v>114</v>
      </c>
      <c r="D10" s="109" t="s">
        <v>140</v>
      </c>
      <c r="E10" s="110" t="s">
        <v>173</v>
      </c>
      <c r="F10" s="15" t="s">
        <v>45</v>
      </c>
      <c r="G10" s="11" t="s">
        <v>12</v>
      </c>
      <c r="H10" s="109" t="s">
        <v>177</v>
      </c>
      <c r="I10" s="109" t="s">
        <v>47</v>
      </c>
      <c r="J10" s="109" t="s">
        <v>64</v>
      </c>
      <c r="K10" s="76">
        <f t="shared" si="0"/>
        <v>1626152.8</v>
      </c>
      <c r="L10" s="14">
        <v>0.6</v>
      </c>
      <c r="M10" s="14">
        <f t="shared" si="12"/>
        <v>0.7361952702107698</v>
      </c>
      <c r="N10" s="14">
        <f t="shared" si="13"/>
        <v>1.2269921170179496</v>
      </c>
      <c r="O10" s="76">
        <f t="shared" si="1"/>
        <v>975691.67999999993</v>
      </c>
      <c r="P10" s="76">
        <v>1197166</v>
      </c>
      <c r="Q10" s="63">
        <f t="shared" si="14"/>
        <v>1.2269921170179499</v>
      </c>
      <c r="R10" s="15">
        <v>2</v>
      </c>
      <c r="S10" s="49">
        <f t="shared" si="15"/>
        <v>2.265244753025061</v>
      </c>
      <c r="T10" s="19">
        <f t="shared" si="16"/>
        <v>1.1326223765125305</v>
      </c>
      <c r="U10" s="76">
        <f t="shared" si="2"/>
        <v>1951383.3599999999</v>
      </c>
      <c r="V10" s="76">
        <v>2711874</v>
      </c>
      <c r="W10" s="19">
        <f t="shared" si="17"/>
        <v>1.3897187275390113</v>
      </c>
      <c r="X10" s="76">
        <f t="shared" si="3"/>
        <v>5854.1500799999994</v>
      </c>
      <c r="Y10" s="76">
        <v>16627</v>
      </c>
      <c r="Z10" s="19">
        <f t="shared" si="18"/>
        <v>2.8402073354429618</v>
      </c>
      <c r="AA10" s="16">
        <v>3.0000000000000001E-3</v>
      </c>
      <c r="AB10" s="16">
        <f t="shared" si="4"/>
        <v>6.1311845609346161E-3</v>
      </c>
      <c r="AC10" s="19">
        <f t="shared" si="19"/>
        <v>2.0437281869782051</v>
      </c>
      <c r="AD10" s="76">
        <f t="shared" si="5"/>
        <v>682984.17599999986</v>
      </c>
      <c r="AE10" s="76">
        <v>730357</v>
      </c>
      <c r="AF10" s="19">
        <f t="shared" si="20"/>
        <v>1.0693615250025941</v>
      </c>
      <c r="AG10" s="14">
        <v>0.35</v>
      </c>
      <c r="AH10" s="41">
        <f t="shared" si="6"/>
        <v>0.26931819103689919</v>
      </c>
      <c r="AI10" s="19">
        <f t="shared" si="21"/>
        <v>0.76948054581971204</v>
      </c>
      <c r="AJ10" s="76" t="s">
        <v>50</v>
      </c>
      <c r="AK10" s="105">
        <v>0.4</v>
      </c>
      <c r="AL10" s="105">
        <f t="shared" si="22"/>
        <v>0.33342484020965091</v>
      </c>
      <c r="AM10" s="19">
        <f t="shared" si="23"/>
        <v>0.83356210052412727</v>
      </c>
      <c r="AN10" s="106">
        <f t="shared" si="7"/>
        <v>273193.67039999994</v>
      </c>
      <c r="AO10" s="106">
        <v>243519.16602100001</v>
      </c>
      <c r="AP10" s="19">
        <f t="shared" si="24"/>
        <v>0.89137923900084637</v>
      </c>
      <c r="AQ10" s="16">
        <v>3.5000000000000003E-2</v>
      </c>
      <c r="AR10" s="16">
        <f t="shared" si="25"/>
        <v>3.5000000005194647E-2</v>
      </c>
      <c r="AS10" s="19">
        <f t="shared" si="26"/>
        <v>1.0000000001484184</v>
      </c>
      <c r="AT10" s="106">
        <f t="shared" si="27"/>
        <v>9561.7784639999991</v>
      </c>
      <c r="AU10" s="106">
        <f t="shared" si="28"/>
        <v>8523.1708119999967</v>
      </c>
      <c r="AV10" s="19">
        <f t="shared" si="29"/>
        <v>0.89137923913314354</v>
      </c>
      <c r="AW10" s="107">
        <f t="shared" si="30"/>
        <v>282755.44886399992</v>
      </c>
      <c r="AX10" s="107">
        <v>252042.33683300001</v>
      </c>
      <c r="AY10" s="19">
        <f t="shared" si="31"/>
        <v>0.89137923900532035</v>
      </c>
      <c r="AZ10" s="75">
        <v>127</v>
      </c>
      <c r="BA10" s="106">
        <f t="shared" si="8"/>
        <v>247825.68671999997</v>
      </c>
      <c r="BB10" s="106">
        <f t="shared" si="9"/>
        <v>344407.99800000002</v>
      </c>
      <c r="BC10" s="19">
        <f t="shared" si="32"/>
        <v>1.3897187275390113</v>
      </c>
      <c r="BD10" s="106">
        <f t="shared" si="10"/>
        <v>530581.13558399992</v>
      </c>
      <c r="BE10" s="106">
        <f t="shared" si="11"/>
        <v>596450.33483300009</v>
      </c>
      <c r="BF10" s="19">
        <f t="shared" si="33"/>
        <v>1.1241453848081109</v>
      </c>
      <c r="BG10" s="12">
        <v>2032691</v>
      </c>
      <c r="BH10" s="13">
        <v>0.8</v>
      </c>
    </row>
    <row r="11" spans="1:60" x14ac:dyDescent="0.25">
      <c r="A11" s="108" t="s">
        <v>42</v>
      </c>
      <c r="B11" s="15" t="s">
        <v>178</v>
      </c>
      <c r="C11" s="109" t="s">
        <v>114</v>
      </c>
      <c r="D11" s="109" t="s">
        <v>140</v>
      </c>
      <c r="E11" s="110" t="s">
        <v>173</v>
      </c>
      <c r="F11" s="15" t="s">
        <v>45</v>
      </c>
      <c r="G11" s="11" t="s">
        <v>23</v>
      </c>
      <c r="H11" s="109" t="s">
        <v>177</v>
      </c>
      <c r="I11" s="109" t="s">
        <v>47</v>
      </c>
      <c r="J11" s="109" t="s">
        <v>64</v>
      </c>
      <c r="K11" s="76">
        <f t="shared" si="0"/>
        <v>572304.80000000005</v>
      </c>
      <c r="L11" s="14">
        <v>0.6</v>
      </c>
      <c r="M11" s="14">
        <f t="shared" si="12"/>
        <v>0.84640562161980815</v>
      </c>
      <c r="N11" s="14">
        <f t="shared" si="13"/>
        <v>1.4106760360330137</v>
      </c>
      <c r="O11" s="76">
        <f t="shared" si="1"/>
        <v>343382.88</v>
      </c>
      <c r="P11" s="76">
        <v>484402</v>
      </c>
      <c r="Q11" s="63">
        <f t="shared" si="14"/>
        <v>1.4106760360330137</v>
      </c>
      <c r="R11" s="15">
        <v>2</v>
      </c>
      <c r="S11" s="49">
        <f t="shared" si="15"/>
        <v>2.407506575117361</v>
      </c>
      <c r="T11" s="19">
        <f t="shared" si="16"/>
        <v>1.2037532875586805</v>
      </c>
      <c r="U11" s="76">
        <f t="shared" si="2"/>
        <v>686765.76</v>
      </c>
      <c r="V11" s="76">
        <v>1166201</v>
      </c>
      <c r="W11" s="19">
        <f t="shared" si="17"/>
        <v>1.6981059160549878</v>
      </c>
      <c r="X11" s="76">
        <f t="shared" si="3"/>
        <v>2060.2972800000002</v>
      </c>
      <c r="Y11" s="76">
        <v>6364</v>
      </c>
      <c r="Z11" s="19">
        <f t="shared" si="18"/>
        <v>3.0888746307523154</v>
      </c>
      <c r="AA11" s="16">
        <v>3.0000000000000001E-3</v>
      </c>
      <c r="AB11" s="16">
        <f t="shared" si="4"/>
        <v>5.4570352795101362E-3</v>
      </c>
      <c r="AC11" s="19">
        <f t="shared" si="19"/>
        <v>1.8190117598367119</v>
      </c>
      <c r="AD11" s="76">
        <f t="shared" si="5"/>
        <v>240368.01599999997</v>
      </c>
      <c r="AE11" s="76">
        <v>337137</v>
      </c>
      <c r="AF11" s="19">
        <f t="shared" si="20"/>
        <v>1.4025867734416049</v>
      </c>
      <c r="AG11" s="14">
        <v>0.35</v>
      </c>
      <c r="AH11" s="41">
        <f t="shared" si="6"/>
        <v>0.2890899596210259</v>
      </c>
      <c r="AI11" s="19">
        <f t="shared" si="21"/>
        <v>0.82597131320293116</v>
      </c>
      <c r="AJ11" s="76" t="s">
        <v>50</v>
      </c>
      <c r="AK11" s="105">
        <v>0.4</v>
      </c>
      <c r="AL11" s="105">
        <f t="shared" si="22"/>
        <v>0.25794608484681303</v>
      </c>
      <c r="AM11" s="19">
        <f t="shared" si="23"/>
        <v>0.64486521211703252</v>
      </c>
      <c r="AN11" s="106">
        <f t="shared" si="7"/>
        <v>96147.206399999995</v>
      </c>
      <c r="AO11" s="106">
        <v>86963.169206999999</v>
      </c>
      <c r="AP11" s="19">
        <f t="shared" si="24"/>
        <v>0.90447941716796465</v>
      </c>
      <c r="AQ11" s="16">
        <v>3.5000000000000003E-2</v>
      </c>
      <c r="AR11" s="16">
        <f t="shared" si="25"/>
        <v>3.5000000008681906E-2</v>
      </c>
      <c r="AS11" s="19">
        <f t="shared" si="26"/>
        <v>1.0000000002480545</v>
      </c>
      <c r="AT11" s="106">
        <f t="shared" si="27"/>
        <v>3365.1522240000004</v>
      </c>
      <c r="AU11" s="106">
        <f t="shared" si="28"/>
        <v>3043.710923000006</v>
      </c>
      <c r="AV11" s="19">
        <f t="shared" si="29"/>
        <v>0.90447941739232462</v>
      </c>
      <c r="AW11" s="107">
        <f t="shared" si="30"/>
        <v>99512.358624</v>
      </c>
      <c r="AX11" s="107">
        <v>90006.880130000005</v>
      </c>
      <c r="AY11" s="19">
        <f t="shared" si="31"/>
        <v>0.90447941717555169</v>
      </c>
      <c r="AZ11" s="75">
        <v>127</v>
      </c>
      <c r="BA11" s="106">
        <f t="shared" si="8"/>
        <v>87219.251519999991</v>
      </c>
      <c r="BB11" s="106">
        <f t="shared" si="9"/>
        <v>148107.527</v>
      </c>
      <c r="BC11" s="19">
        <f t="shared" si="32"/>
        <v>1.6981059160549881</v>
      </c>
      <c r="BD11" s="106">
        <f t="shared" si="10"/>
        <v>186731.61014399998</v>
      </c>
      <c r="BE11" s="106">
        <f t="shared" si="11"/>
        <v>238114.40713000001</v>
      </c>
      <c r="BF11" s="19">
        <f t="shared" si="33"/>
        <v>1.2751692493112208</v>
      </c>
      <c r="BG11" s="12">
        <v>715381</v>
      </c>
      <c r="BH11" s="13">
        <v>0.8</v>
      </c>
    </row>
    <row r="12" spans="1:60" x14ac:dyDescent="0.25">
      <c r="A12" s="108" t="s">
        <v>42</v>
      </c>
      <c r="B12" s="15" t="s">
        <v>178</v>
      </c>
      <c r="C12" s="109" t="s">
        <v>114</v>
      </c>
      <c r="D12" s="109" t="s">
        <v>140</v>
      </c>
      <c r="E12" s="110" t="s">
        <v>173</v>
      </c>
      <c r="F12" s="15" t="s">
        <v>45</v>
      </c>
      <c r="G12" s="11" t="s">
        <v>7</v>
      </c>
      <c r="H12" s="109" t="s">
        <v>177</v>
      </c>
      <c r="I12" s="109" t="s">
        <v>47</v>
      </c>
      <c r="J12" s="109" t="s">
        <v>64</v>
      </c>
      <c r="K12" s="76">
        <f t="shared" si="0"/>
        <v>564754.4</v>
      </c>
      <c r="L12" s="14">
        <v>0.6</v>
      </c>
      <c r="M12" s="14">
        <f t="shared" si="12"/>
        <v>0.90892430408687386</v>
      </c>
      <c r="N12" s="14">
        <f t="shared" si="13"/>
        <v>1.5148738401447899</v>
      </c>
      <c r="O12" s="76">
        <f t="shared" si="1"/>
        <v>338852.64</v>
      </c>
      <c r="P12" s="76">
        <v>513319</v>
      </c>
      <c r="Q12" s="63">
        <f t="shared" si="14"/>
        <v>1.5148738401447897</v>
      </c>
      <c r="R12" s="15">
        <v>2</v>
      </c>
      <c r="S12" s="49">
        <f t="shared" si="15"/>
        <v>2.2496089176515968</v>
      </c>
      <c r="T12" s="19">
        <f t="shared" si="16"/>
        <v>1.1248044588257984</v>
      </c>
      <c r="U12" s="76">
        <f t="shared" si="2"/>
        <v>677705.28</v>
      </c>
      <c r="V12" s="76">
        <v>1154767</v>
      </c>
      <c r="W12" s="19">
        <f t="shared" si="17"/>
        <v>1.7039368499534193</v>
      </c>
      <c r="X12" s="76">
        <f t="shared" si="3"/>
        <v>2033.1158400000002</v>
      </c>
      <c r="Y12" s="76">
        <v>6811</v>
      </c>
      <c r="Z12" s="19">
        <f t="shared" si="18"/>
        <v>3.3500304635863736</v>
      </c>
      <c r="AA12" s="16">
        <v>3.0000000000000001E-3</v>
      </c>
      <c r="AB12" s="16">
        <f t="shared" si="4"/>
        <v>5.8981595421414013E-3</v>
      </c>
      <c r="AC12" s="19">
        <f t="shared" si="19"/>
        <v>1.9660531807138004</v>
      </c>
      <c r="AD12" s="76">
        <f t="shared" si="5"/>
        <v>237196.848</v>
      </c>
      <c r="AE12" s="76">
        <v>329726</v>
      </c>
      <c r="AF12" s="19">
        <f t="shared" si="20"/>
        <v>1.390094357408999</v>
      </c>
      <c r="AG12" s="14">
        <v>0.35</v>
      </c>
      <c r="AH12" s="41">
        <f t="shared" si="6"/>
        <v>0.28553465764089203</v>
      </c>
      <c r="AI12" s="19">
        <f t="shared" si="21"/>
        <v>0.81581330754540582</v>
      </c>
      <c r="AJ12" s="76" t="s">
        <v>50</v>
      </c>
      <c r="AK12" s="105">
        <v>0.4</v>
      </c>
      <c r="AL12" s="105">
        <f t="shared" si="22"/>
        <v>0.27420033744381694</v>
      </c>
      <c r="AM12" s="19">
        <f t="shared" si="23"/>
        <v>0.68550084360954233</v>
      </c>
      <c r="AN12" s="106">
        <f t="shared" si="7"/>
        <v>94878.739200000011</v>
      </c>
      <c r="AO12" s="106">
        <v>90410.980463999993</v>
      </c>
      <c r="AP12" s="19">
        <f t="shared" si="24"/>
        <v>0.95291085470073345</v>
      </c>
      <c r="AQ12" s="16">
        <v>3.5000000000000003E-2</v>
      </c>
      <c r="AR12" s="16">
        <f t="shared" si="25"/>
        <v>3.5000000008406099E-2</v>
      </c>
      <c r="AS12" s="19">
        <f t="shared" si="26"/>
        <v>1.0000000002401741</v>
      </c>
      <c r="AT12" s="106">
        <f t="shared" si="27"/>
        <v>3320.7558720000006</v>
      </c>
      <c r="AU12" s="106">
        <f t="shared" si="28"/>
        <v>3164.3843170000036</v>
      </c>
      <c r="AV12" s="19">
        <f t="shared" si="29"/>
        <v>0.95291085492959815</v>
      </c>
      <c r="AW12" s="107">
        <f t="shared" si="30"/>
        <v>98199.495072000005</v>
      </c>
      <c r="AX12" s="107">
        <v>93575.364780999997</v>
      </c>
      <c r="AY12" s="19">
        <f t="shared" si="31"/>
        <v>0.95291085470847292</v>
      </c>
      <c r="AZ12" s="75">
        <v>127</v>
      </c>
      <c r="BA12" s="106">
        <f t="shared" si="8"/>
        <v>86068.570560000007</v>
      </c>
      <c r="BB12" s="106">
        <f t="shared" si="9"/>
        <v>146655.40900000001</v>
      </c>
      <c r="BC12" s="19">
        <f t="shared" si="32"/>
        <v>1.7039368499534193</v>
      </c>
      <c r="BD12" s="106">
        <f t="shared" si="10"/>
        <v>184268.06563200001</v>
      </c>
      <c r="BE12" s="106">
        <f t="shared" si="11"/>
        <v>240230.773781</v>
      </c>
      <c r="BF12" s="19">
        <f t="shared" si="33"/>
        <v>1.303702695076653</v>
      </c>
      <c r="BG12" s="12">
        <v>705943</v>
      </c>
      <c r="BH12" s="13">
        <v>0.8</v>
      </c>
    </row>
    <row r="13" spans="1:60" x14ac:dyDescent="0.25">
      <c r="A13" s="108" t="s">
        <v>42</v>
      </c>
      <c r="B13" s="15" t="s">
        <v>178</v>
      </c>
      <c r="C13" s="109" t="s">
        <v>114</v>
      </c>
      <c r="D13" s="109" t="s">
        <v>140</v>
      </c>
      <c r="E13" s="110" t="s">
        <v>173</v>
      </c>
      <c r="F13" s="15" t="s">
        <v>45</v>
      </c>
      <c r="G13" s="11" t="s">
        <v>6</v>
      </c>
      <c r="H13" s="109" t="s">
        <v>177</v>
      </c>
      <c r="I13" s="109" t="s">
        <v>47</v>
      </c>
      <c r="J13" s="109" t="s">
        <v>64</v>
      </c>
      <c r="K13" s="76">
        <f t="shared" si="0"/>
        <v>377172.80000000005</v>
      </c>
      <c r="L13" s="14">
        <v>0.6</v>
      </c>
      <c r="M13" s="14">
        <f t="shared" si="12"/>
        <v>1.0266647011661496</v>
      </c>
      <c r="N13" s="14">
        <f t="shared" si="13"/>
        <v>1.711107835276916</v>
      </c>
      <c r="O13" s="76">
        <f t="shared" si="1"/>
        <v>226303.68000000002</v>
      </c>
      <c r="P13" s="76">
        <v>387230</v>
      </c>
      <c r="Q13" s="63">
        <f t="shared" si="14"/>
        <v>1.7111078352769162</v>
      </c>
      <c r="R13" s="15">
        <v>2</v>
      </c>
      <c r="S13" s="49">
        <f t="shared" si="15"/>
        <v>1.8097590579242311</v>
      </c>
      <c r="T13" s="19">
        <f t="shared" si="16"/>
        <v>0.90487952896211554</v>
      </c>
      <c r="U13" s="76">
        <f t="shared" si="2"/>
        <v>452607.36000000004</v>
      </c>
      <c r="V13" s="76">
        <v>700793</v>
      </c>
      <c r="W13" s="19">
        <f t="shared" si="17"/>
        <v>1.5483464519887611</v>
      </c>
      <c r="X13" s="76">
        <f t="shared" si="3"/>
        <v>1357.8220800000001</v>
      </c>
      <c r="Y13" s="76">
        <v>3454</v>
      </c>
      <c r="Z13" s="19">
        <f t="shared" si="18"/>
        <v>2.543779520804375</v>
      </c>
      <c r="AA13" s="16">
        <v>3.0000000000000001E-3</v>
      </c>
      <c r="AB13" s="16">
        <f t="shared" si="4"/>
        <v>4.9287021987947941E-3</v>
      </c>
      <c r="AC13" s="19">
        <f t="shared" si="19"/>
        <v>1.6429007329315979</v>
      </c>
      <c r="AD13" s="76">
        <f t="shared" si="5"/>
        <v>158412.576</v>
      </c>
      <c r="AE13" s="76">
        <v>227668</v>
      </c>
      <c r="AF13" s="19">
        <f t="shared" si="20"/>
        <v>1.4371838761084221</v>
      </c>
      <c r="AG13" s="14">
        <v>0.35</v>
      </c>
      <c r="AH13" s="41">
        <f t="shared" si="6"/>
        <v>0.32487196647226785</v>
      </c>
      <c r="AI13" s="19">
        <f t="shared" si="21"/>
        <v>0.92820561849219396</v>
      </c>
      <c r="AJ13" s="76" t="s">
        <v>50</v>
      </c>
      <c r="AK13" s="105">
        <v>0.4</v>
      </c>
      <c r="AL13" s="105">
        <f t="shared" si="22"/>
        <v>0.27818706669360649</v>
      </c>
      <c r="AM13" s="19">
        <f t="shared" si="23"/>
        <v>0.69546766673401617</v>
      </c>
      <c r="AN13" s="106">
        <f t="shared" si="7"/>
        <v>63365.030400000003</v>
      </c>
      <c r="AO13" s="106">
        <v>63334.293100000003</v>
      </c>
      <c r="AP13" s="19">
        <f t="shared" si="24"/>
        <v>0.99951491698487371</v>
      </c>
      <c r="AQ13" s="16">
        <v>3.5000000000000003E-2</v>
      </c>
      <c r="AR13" s="16">
        <f t="shared" si="25"/>
        <v>3.5000000007894577E-2</v>
      </c>
      <c r="AS13" s="19">
        <f t="shared" si="26"/>
        <v>1.0000000002255593</v>
      </c>
      <c r="AT13" s="106">
        <f t="shared" si="27"/>
        <v>2217.7760640000001</v>
      </c>
      <c r="AU13" s="106">
        <f t="shared" si="28"/>
        <v>2216.7002589999975</v>
      </c>
      <c r="AV13" s="19">
        <f t="shared" si="29"/>
        <v>0.99951491721032359</v>
      </c>
      <c r="AW13" s="107">
        <f t="shared" si="30"/>
        <v>65582.806464000008</v>
      </c>
      <c r="AX13" s="107">
        <v>65550.993359</v>
      </c>
      <c r="AY13" s="19">
        <f t="shared" si="31"/>
        <v>0.9995149169924975</v>
      </c>
      <c r="AZ13" s="75">
        <v>127</v>
      </c>
      <c r="BA13" s="106">
        <f t="shared" si="8"/>
        <v>57481.134720000009</v>
      </c>
      <c r="BB13" s="106">
        <f t="shared" si="9"/>
        <v>89000.710999999996</v>
      </c>
      <c r="BC13" s="19">
        <f t="shared" si="32"/>
        <v>1.5483464519887611</v>
      </c>
      <c r="BD13" s="106">
        <f t="shared" si="10"/>
        <v>123063.94118400002</v>
      </c>
      <c r="BE13" s="106">
        <f t="shared" si="11"/>
        <v>154551.704359</v>
      </c>
      <c r="BF13" s="19">
        <f t="shared" si="33"/>
        <v>1.2558650639013811</v>
      </c>
      <c r="BG13" s="12">
        <v>471466</v>
      </c>
      <c r="BH13" s="13">
        <v>0.8</v>
      </c>
    </row>
    <row r="14" spans="1:60" x14ac:dyDescent="0.25">
      <c r="A14" s="108" t="s">
        <v>42</v>
      </c>
      <c r="B14" s="15" t="s">
        <v>178</v>
      </c>
      <c r="C14" s="109" t="s">
        <v>114</v>
      </c>
      <c r="D14" s="109" t="s">
        <v>140</v>
      </c>
      <c r="E14" s="110" t="s">
        <v>173</v>
      </c>
      <c r="F14" s="15" t="s">
        <v>45</v>
      </c>
      <c r="G14" s="11" t="s">
        <v>24</v>
      </c>
      <c r="H14" s="109" t="s">
        <v>177</v>
      </c>
      <c r="I14" s="109" t="s">
        <v>47</v>
      </c>
      <c r="J14" s="109" t="s">
        <v>64</v>
      </c>
      <c r="K14" s="76">
        <f t="shared" si="0"/>
        <v>301817.60000000003</v>
      </c>
      <c r="L14" s="14">
        <v>0.6</v>
      </c>
      <c r="M14" s="14">
        <f t="shared" si="12"/>
        <v>0.79960877033015954</v>
      </c>
      <c r="N14" s="14">
        <f t="shared" si="13"/>
        <v>1.3326812838835993</v>
      </c>
      <c r="O14" s="76">
        <f t="shared" si="1"/>
        <v>181090.56000000003</v>
      </c>
      <c r="P14" s="76">
        <v>241336</v>
      </c>
      <c r="Q14" s="63">
        <f t="shared" si="14"/>
        <v>1.3326812838835993</v>
      </c>
      <c r="R14" s="15">
        <v>2</v>
      </c>
      <c r="S14" s="49">
        <f t="shared" si="15"/>
        <v>2.0768182119534591</v>
      </c>
      <c r="T14" s="19">
        <f t="shared" si="16"/>
        <v>1.0384091059767295</v>
      </c>
      <c r="U14" s="76">
        <f t="shared" si="2"/>
        <v>362181.12000000005</v>
      </c>
      <c r="V14" s="76">
        <v>501211</v>
      </c>
      <c r="W14" s="19">
        <f t="shared" si="17"/>
        <v>1.3838683805494885</v>
      </c>
      <c r="X14" s="76">
        <f t="shared" si="3"/>
        <v>1086.5433600000001</v>
      </c>
      <c r="Y14" s="76">
        <v>2424</v>
      </c>
      <c r="Z14" s="19">
        <f t="shared" si="18"/>
        <v>2.2309279953632037</v>
      </c>
      <c r="AA14" s="16">
        <v>3.0000000000000001E-3</v>
      </c>
      <c r="AB14" s="16">
        <f t="shared" si="4"/>
        <v>4.8362865140629393E-3</v>
      </c>
      <c r="AC14" s="19">
        <f t="shared" si="19"/>
        <v>1.6120955046876464</v>
      </c>
      <c r="AD14" s="76">
        <f t="shared" si="5"/>
        <v>126763.39200000001</v>
      </c>
      <c r="AE14" s="76">
        <v>139253</v>
      </c>
      <c r="AF14" s="19">
        <f t="shared" si="20"/>
        <v>1.0985269311821506</v>
      </c>
      <c r="AG14" s="14">
        <v>0.35</v>
      </c>
      <c r="AH14" s="41">
        <f t="shared" si="6"/>
        <v>0.27783308826023373</v>
      </c>
      <c r="AI14" s="19">
        <f t="shared" si="21"/>
        <v>0.79380882360066785</v>
      </c>
      <c r="AJ14" s="76" t="s">
        <v>50</v>
      </c>
      <c r="AK14" s="105">
        <v>0.4</v>
      </c>
      <c r="AL14" s="105">
        <f t="shared" si="22"/>
        <v>0.26428331781002923</v>
      </c>
      <c r="AM14" s="19">
        <f t="shared" si="23"/>
        <v>0.66070829452507307</v>
      </c>
      <c r="AN14" s="106">
        <f t="shared" si="7"/>
        <v>50705.356800000009</v>
      </c>
      <c r="AO14" s="106">
        <v>36802.244854999997</v>
      </c>
      <c r="AP14" s="19">
        <f t="shared" si="24"/>
        <v>0.72580585519122098</v>
      </c>
      <c r="AQ14" s="16">
        <v>3.5000000000000003E-2</v>
      </c>
      <c r="AR14" s="16">
        <f t="shared" si="25"/>
        <v>3.5000000002038061E-2</v>
      </c>
      <c r="AS14" s="19">
        <f t="shared" si="26"/>
        <v>1.0000000000582303</v>
      </c>
      <c r="AT14" s="106">
        <f t="shared" si="27"/>
        <v>1774.6874880000005</v>
      </c>
      <c r="AU14" s="106">
        <f t="shared" si="28"/>
        <v>1288.0785700000051</v>
      </c>
      <c r="AV14" s="19">
        <f t="shared" si="29"/>
        <v>0.72580585523348484</v>
      </c>
      <c r="AW14" s="107">
        <f t="shared" si="30"/>
        <v>52480.044288000012</v>
      </c>
      <c r="AX14" s="107">
        <v>38090.323425000002</v>
      </c>
      <c r="AY14" s="19">
        <f t="shared" si="31"/>
        <v>0.72580585519265017</v>
      </c>
      <c r="AZ14" s="75">
        <v>127</v>
      </c>
      <c r="BA14" s="106">
        <f t="shared" si="8"/>
        <v>45997.002240000009</v>
      </c>
      <c r="BB14" s="106">
        <f t="shared" si="9"/>
        <v>63653.796999999999</v>
      </c>
      <c r="BC14" s="19">
        <f t="shared" si="32"/>
        <v>1.3838683805494882</v>
      </c>
      <c r="BD14" s="106">
        <f t="shared" si="10"/>
        <v>98477.046528000021</v>
      </c>
      <c r="BE14" s="106">
        <f t="shared" si="11"/>
        <v>101744.120425</v>
      </c>
      <c r="BF14" s="19">
        <f t="shared" si="33"/>
        <v>1.0331759939212946</v>
      </c>
      <c r="BG14" s="12">
        <v>377272</v>
      </c>
      <c r="BH14" s="13">
        <v>0.8</v>
      </c>
    </row>
    <row r="15" spans="1:60" x14ac:dyDescent="0.25">
      <c r="A15" s="108" t="s">
        <v>42</v>
      </c>
      <c r="B15" s="15" t="s">
        <v>178</v>
      </c>
      <c r="C15" s="109" t="s">
        <v>114</v>
      </c>
      <c r="D15" s="109" t="s">
        <v>140</v>
      </c>
      <c r="E15" s="110" t="s">
        <v>173</v>
      </c>
      <c r="F15" s="15" t="s">
        <v>45</v>
      </c>
      <c r="G15" s="11" t="s">
        <v>10</v>
      </c>
      <c r="H15" s="109" t="s">
        <v>177</v>
      </c>
      <c r="I15" s="109" t="s">
        <v>47</v>
      </c>
      <c r="J15" s="109" t="s">
        <v>64</v>
      </c>
      <c r="K15" s="76">
        <f t="shared" si="0"/>
        <v>293358.40000000002</v>
      </c>
      <c r="L15" s="14">
        <v>0.6</v>
      </c>
      <c r="M15" s="14">
        <f t="shared" si="12"/>
        <v>0.95986342985235795</v>
      </c>
      <c r="N15" s="14">
        <f t="shared" si="13"/>
        <v>1.5997723830872632</v>
      </c>
      <c r="O15" s="76">
        <f t="shared" si="1"/>
        <v>176015.04</v>
      </c>
      <c r="P15" s="76">
        <v>281584</v>
      </c>
      <c r="Q15" s="63">
        <f t="shared" si="14"/>
        <v>1.5997723830872634</v>
      </c>
      <c r="R15" s="15">
        <v>2</v>
      </c>
      <c r="S15" s="49">
        <f t="shared" si="15"/>
        <v>1.9832305812830275</v>
      </c>
      <c r="T15" s="19">
        <f t="shared" si="16"/>
        <v>0.99161529064151377</v>
      </c>
      <c r="U15" s="76">
        <f t="shared" si="2"/>
        <v>352030.08</v>
      </c>
      <c r="V15" s="76">
        <v>558446</v>
      </c>
      <c r="W15" s="19">
        <f t="shared" si="17"/>
        <v>1.5863587566153436</v>
      </c>
      <c r="X15" s="76">
        <f t="shared" si="3"/>
        <v>1056.09024</v>
      </c>
      <c r="Y15" s="76">
        <v>3136</v>
      </c>
      <c r="Z15" s="19">
        <f t="shared" si="18"/>
        <v>2.9694432172765843</v>
      </c>
      <c r="AA15" s="16">
        <v>3.0000000000000001E-3</v>
      </c>
      <c r="AB15" s="16">
        <f t="shared" si="4"/>
        <v>5.6155832435007148E-3</v>
      </c>
      <c r="AC15" s="19">
        <f t="shared" si="19"/>
        <v>1.871861081166905</v>
      </c>
      <c r="AD15" s="76">
        <f t="shared" si="5"/>
        <v>123210.52799999999</v>
      </c>
      <c r="AE15" s="76">
        <v>182568</v>
      </c>
      <c r="AF15" s="19">
        <f t="shared" si="20"/>
        <v>1.4817564940554431</v>
      </c>
      <c r="AG15" s="14">
        <v>0.35</v>
      </c>
      <c r="AH15" s="41">
        <f t="shared" si="6"/>
        <v>0.32692149285696381</v>
      </c>
      <c r="AI15" s="19">
        <f t="shared" si="21"/>
        <v>0.93406140816275385</v>
      </c>
      <c r="AJ15" s="76" t="s">
        <v>50</v>
      </c>
      <c r="AK15" s="105">
        <v>0.4</v>
      </c>
      <c r="AL15" s="105">
        <f t="shared" si="22"/>
        <v>0.26975228900464487</v>
      </c>
      <c r="AM15" s="19">
        <f t="shared" si="23"/>
        <v>0.67438072251161219</v>
      </c>
      <c r="AN15" s="106">
        <f t="shared" si="7"/>
        <v>49284.211199999998</v>
      </c>
      <c r="AO15" s="106">
        <v>49248.135899000001</v>
      </c>
      <c r="AP15" s="19">
        <f t="shared" si="24"/>
        <v>0.99926801504738305</v>
      </c>
      <c r="AQ15" s="16">
        <v>3.5000000000000003E-2</v>
      </c>
      <c r="AR15" s="16">
        <f t="shared" si="25"/>
        <v>3.4999999990558063E-2</v>
      </c>
      <c r="AS15" s="19">
        <f t="shared" si="26"/>
        <v>0.99999999973023024</v>
      </c>
      <c r="AT15" s="106">
        <f t="shared" si="27"/>
        <v>1724.947392</v>
      </c>
      <c r="AU15" s="106">
        <f t="shared" si="28"/>
        <v>1723.6847560000024</v>
      </c>
      <c r="AV15" s="19">
        <f t="shared" si="29"/>
        <v>0.99926801477781091</v>
      </c>
      <c r="AW15" s="107">
        <f t="shared" si="30"/>
        <v>51009.158592</v>
      </c>
      <c r="AX15" s="107">
        <v>50971.820655000003</v>
      </c>
      <c r="AY15" s="19">
        <f t="shared" si="31"/>
        <v>0.99926801503826701</v>
      </c>
      <c r="AZ15" s="75">
        <v>127</v>
      </c>
      <c r="BA15" s="106">
        <f t="shared" si="8"/>
        <v>44707.820160000003</v>
      </c>
      <c r="BB15" s="106">
        <f t="shared" si="9"/>
        <v>70922.642000000007</v>
      </c>
      <c r="BC15" s="19">
        <f t="shared" si="32"/>
        <v>1.5863587566153439</v>
      </c>
      <c r="BD15" s="106">
        <f t="shared" si="10"/>
        <v>95716.978751999995</v>
      </c>
      <c r="BE15" s="106">
        <f t="shared" si="11"/>
        <v>121894.46265500001</v>
      </c>
      <c r="BF15" s="19">
        <f t="shared" si="33"/>
        <v>1.2734884055505464</v>
      </c>
      <c r="BG15" s="12">
        <v>366698</v>
      </c>
      <c r="BH15" s="13">
        <v>0.8</v>
      </c>
    </row>
    <row r="16" spans="1:60" x14ac:dyDescent="0.25">
      <c r="A16" s="108" t="s">
        <v>42</v>
      </c>
      <c r="B16" s="15" t="s">
        <v>178</v>
      </c>
      <c r="C16" s="109" t="s">
        <v>114</v>
      </c>
      <c r="D16" s="109" t="s">
        <v>140</v>
      </c>
      <c r="E16" s="110" t="s">
        <v>173</v>
      </c>
      <c r="F16" s="15" t="s">
        <v>45</v>
      </c>
      <c r="G16" s="11" t="s">
        <v>14</v>
      </c>
      <c r="H16" s="109" t="s">
        <v>177</v>
      </c>
      <c r="I16" s="109" t="s">
        <v>47</v>
      </c>
      <c r="J16" s="109" t="s">
        <v>64</v>
      </c>
      <c r="K16" s="76">
        <f t="shared" si="0"/>
        <v>286138.40000000002</v>
      </c>
      <c r="L16" s="14">
        <v>0.6</v>
      </c>
      <c r="M16" s="14">
        <f t="shared" si="12"/>
        <v>0.82413964710783305</v>
      </c>
      <c r="N16" s="14">
        <f t="shared" si="13"/>
        <v>1.3735660785130552</v>
      </c>
      <c r="O16" s="76">
        <f t="shared" si="1"/>
        <v>171683.04</v>
      </c>
      <c r="P16" s="76">
        <v>235818</v>
      </c>
      <c r="Q16" s="63">
        <f t="shared" si="14"/>
        <v>1.3735660785130552</v>
      </c>
      <c r="R16" s="15">
        <v>2</v>
      </c>
      <c r="S16" s="49">
        <f t="shared" si="15"/>
        <v>2.080570609537864</v>
      </c>
      <c r="T16" s="19">
        <f t="shared" si="16"/>
        <v>1.040285304768932</v>
      </c>
      <c r="U16" s="76">
        <f t="shared" si="2"/>
        <v>343366.08</v>
      </c>
      <c r="V16" s="76">
        <v>490636</v>
      </c>
      <c r="W16" s="19">
        <f t="shared" si="17"/>
        <v>1.4289006066062204</v>
      </c>
      <c r="X16" s="76">
        <f t="shared" si="3"/>
        <v>1030.09824</v>
      </c>
      <c r="Y16" s="76">
        <v>2634</v>
      </c>
      <c r="Z16" s="19">
        <f t="shared" si="18"/>
        <v>2.5570376666210008</v>
      </c>
      <c r="AA16" s="16">
        <v>3.0000000000000001E-3</v>
      </c>
      <c r="AB16" s="16">
        <f t="shared" si="4"/>
        <v>5.3685420556176065E-3</v>
      </c>
      <c r="AC16" s="19">
        <f t="shared" si="19"/>
        <v>1.7895140185392022</v>
      </c>
      <c r="AD16" s="76">
        <f t="shared" si="5"/>
        <v>120178.128</v>
      </c>
      <c r="AE16" s="76">
        <v>145529</v>
      </c>
      <c r="AF16" s="19">
        <f t="shared" si="20"/>
        <v>1.210944141183494</v>
      </c>
      <c r="AG16" s="14">
        <v>0.35</v>
      </c>
      <c r="AH16" s="41">
        <f t="shared" si="6"/>
        <v>0.29661296765830475</v>
      </c>
      <c r="AI16" s="19">
        <f t="shared" si="21"/>
        <v>0.84746562188087071</v>
      </c>
      <c r="AJ16" s="76" t="s">
        <v>50</v>
      </c>
      <c r="AK16" s="105">
        <v>0.4</v>
      </c>
      <c r="AL16" s="105">
        <f t="shared" si="22"/>
        <v>0.27819936676538692</v>
      </c>
      <c r="AM16" s="19">
        <f t="shared" si="23"/>
        <v>0.69549841691346725</v>
      </c>
      <c r="AN16" s="106">
        <f t="shared" si="7"/>
        <v>48071.251199999999</v>
      </c>
      <c r="AO16" s="106">
        <v>40486.075645999998</v>
      </c>
      <c r="AP16" s="19">
        <f t="shared" si="24"/>
        <v>0.84220973316375836</v>
      </c>
      <c r="AQ16" s="16">
        <v>3.5000000000000003E-2</v>
      </c>
      <c r="AR16" s="16">
        <f t="shared" si="25"/>
        <v>3.5000000009633034E-2</v>
      </c>
      <c r="AS16" s="19">
        <f t="shared" si="26"/>
        <v>1.0000000002752294</v>
      </c>
      <c r="AT16" s="106">
        <f t="shared" si="27"/>
        <v>1682.4937920000002</v>
      </c>
      <c r="AU16" s="106">
        <f t="shared" si="28"/>
        <v>1417.0126480000035</v>
      </c>
      <c r="AV16" s="19">
        <f t="shared" si="29"/>
        <v>0.84220973339555916</v>
      </c>
      <c r="AW16" s="107">
        <f t="shared" si="30"/>
        <v>49753.744992</v>
      </c>
      <c r="AX16" s="107">
        <v>41903.088294000001</v>
      </c>
      <c r="AY16" s="19">
        <f t="shared" si="31"/>
        <v>0.84220973317159697</v>
      </c>
      <c r="AZ16" s="75">
        <v>127</v>
      </c>
      <c r="BA16" s="106">
        <f t="shared" si="8"/>
        <v>43607.492160000002</v>
      </c>
      <c r="BB16" s="106">
        <f t="shared" si="9"/>
        <v>62310.771999999997</v>
      </c>
      <c r="BC16" s="19">
        <f t="shared" si="32"/>
        <v>1.4289006066062202</v>
      </c>
      <c r="BD16" s="106">
        <f t="shared" si="10"/>
        <v>93361.237152000002</v>
      </c>
      <c r="BE16" s="106">
        <f t="shared" si="11"/>
        <v>104213.860294</v>
      </c>
      <c r="BF16" s="19">
        <f t="shared" si="33"/>
        <v>1.1162433518777286</v>
      </c>
      <c r="BG16" s="12">
        <v>357673</v>
      </c>
      <c r="BH16" s="13">
        <v>0.8</v>
      </c>
    </row>
    <row r="17" spans="1:60" x14ac:dyDescent="0.25">
      <c r="A17" s="108" t="s">
        <v>42</v>
      </c>
      <c r="B17" s="15" t="s">
        <v>178</v>
      </c>
      <c r="C17" s="109" t="s">
        <v>114</v>
      </c>
      <c r="D17" s="109" t="s">
        <v>140</v>
      </c>
      <c r="E17" s="110" t="s">
        <v>173</v>
      </c>
      <c r="F17" s="15" t="s">
        <v>45</v>
      </c>
      <c r="G17" s="11" t="s">
        <v>15</v>
      </c>
      <c r="H17" s="109" t="s">
        <v>177</v>
      </c>
      <c r="I17" s="109" t="s">
        <v>47</v>
      </c>
      <c r="J17" s="109" t="s">
        <v>64</v>
      </c>
      <c r="K17" s="76">
        <f t="shared" si="0"/>
        <v>275075.20000000001</v>
      </c>
      <c r="L17" s="14">
        <v>0.6</v>
      </c>
      <c r="M17" s="14">
        <f t="shared" si="12"/>
        <v>0.73795093123625832</v>
      </c>
      <c r="N17" s="14">
        <f t="shared" si="13"/>
        <v>1.2299182187270972</v>
      </c>
      <c r="O17" s="76">
        <f t="shared" si="1"/>
        <v>165045.12</v>
      </c>
      <c r="P17" s="76">
        <v>202992</v>
      </c>
      <c r="Q17" s="63">
        <f t="shared" si="14"/>
        <v>1.2299182187270972</v>
      </c>
      <c r="R17" s="15">
        <v>2</v>
      </c>
      <c r="S17" s="49">
        <f t="shared" si="15"/>
        <v>1.9932066288326633</v>
      </c>
      <c r="T17" s="19">
        <f t="shared" si="16"/>
        <v>0.99660331441633165</v>
      </c>
      <c r="U17" s="76">
        <f t="shared" si="2"/>
        <v>330090.23999999999</v>
      </c>
      <c r="V17" s="76">
        <v>404605</v>
      </c>
      <c r="W17" s="19">
        <f t="shared" si="17"/>
        <v>1.225740573244456</v>
      </c>
      <c r="X17" s="76">
        <f t="shared" si="3"/>
        <v>990.27071999999998</v>
      </c>
      <c r="Y17" s="76">
        <v>2080</v>
      </c>
      <c r="Z17" s="19">
        <f t="shared" si="18"/>
        <v>2.1004357273130321</v>
      </c>
      <c r="AA17" s="16">
        <v>3.0000000000000001E-3</v>
      </c>
      <c r="AB17" s="16">
        <f t="shared" si="4"/>
        <v>5.1408163517504728E-3</v>
      </c>
      <c r="AC17" s="19">
        <f t="shared" si="19"/>
        <v>1.713605450583491</v>
      </c>
      <c r="AD17" s="76">
        <f t="shared" si="5"/>
        <v>115531.58399999999</v>
      </c>
      <c r="AE17" s="76">
        <v>124572</v>
      </c>
      <c r="AF17" s="19">
        <f t="shared" si="20"/>
        <v>1.078250602017194</v>
      </c>
      <c r="AG17" s="14">
        <v>0.35</v>
      </c>
      <c r="AH17" s="41">
        <f t="shared" si="6"/>
        <v>0.30788546854339416</v>
      </c>
      <c r="AI17" s="19">
        <f t="shared" si="21"/>
        <v>0.87967276726684052</v>
      </c>
      <c r="AJ17" s="76" t="s">
        <v>50</v>
      </c>
      <c r="AK17" s="105">
        <v>0.4</v>
      </c>
      <c r="AL17" s="105">
        <f t="shared" si="22"/>
        <v>0.27343798270879488</v>
      </c>
      <c r="AM17" s="19">
        <f t="shared" si="23"/>
        <v>0.68359495677198712</v>
      </c>
      <c r="AN17" s="106">
        <f t="shared" si="7"/>
        <v>46212.633600000001</v>
      </c>
      <c r="AO17" s="106">
        <v>34062.716381999999</v>
      </c>
      <c r="AP17" s="19">
        <f t="shared" si="24"/>
        <v>0.73708667367531289</v>
      </c>
      <c r="AQ17" s="16">
        <v>3.5000000000000003E-2</v>
      </c>
      <c r="AR17" s="16">
        <f t="shared" si="25"/>
        <v>3.4999999989137762E-2</v>
      </c>
      <c r="AS17" s="19">
        <f t="shared" si="26"/>
        <v>0.99999999968965025</v>
      </c>
      <c r="AT17" s="106">
        <f t="shared" si="27"/>
        <v>1617.4421760000002</v>
      </c>
      <c r="AU17" s="106">
        <f t="shared" si="28"/>
        <v>1192.1950730000026</v>
      </c>
      <c r="AV17" s="19">
        <f t="shared" si="29"/>
        <v>0.73708667344655809</v>
      </c>
      <c r="AW17" s="107">
        <f t="shared" si="30"/>
        <v>47830.075775999998</v>
      </c>
      <c r="AX17" s="107">
        <v>35254.911455000001</v>
      </c>
      <c r="AY17" s="19">
        <f t="shared" si="31"/>
        <v>0.73708667366757719</v>
      </c>
      <c r="AZ17" s="75">
        <v>127</v>
      </c>
      <c r="BA17" s="106">
        <f t="shared" si="8"/>
        <v>41921.460479999994</v>
      </c>
      <c r="BB17" s="106">
        <f t="shared" si="9"/>
        <v>51384.834999999999</v>
      </c>
      <c r="BC17" s="19">
        <f t="shared" si="32"/>
        <v>1.225740573244456</v>
      </c>
      <c r="BD17" s="106">
        <f t="shared" si="10"/>
        <v>89751.536255999992</v>
      </c>
      <c r="BE17" s="106">
        <f t="shared" si="11"/>
        <v>86639.746455</v>
      </c>
      <c r="BF17" s="19">
        <f t="shared" si="33"/>
        <v>0.96532884081087844</v>
      </c>
      <c r="BG17" s="12">
        <v>343844</v>
      </c>
      <c r="BH17" s="13">
        <v>0.8</v>
      </c>
    </row>
    <row r="18" spans="1:60" x14ac:dyDescent="0.25">
      <c r="A18" s="108" t="s">
        <v>42</v>
      </c>
      <c r="B18" s="15" t="s">
        <v>178</v>
      </c>
      <c r="C18" s="109" t="s">
        <v>114</v>
      </c>
      <c r="D18" s="109" t="s">
        <v>140</v>
      </c>
      <c r="E18" s="110" t="s">
        <v>173</v>
      </c>
      <c r="F18" s="15" t="s">
        <v>45</v>
      </c>
      <c r="G18" s="11" t="s">
        <v>25</v>
      </c>
      <c r="H18" s="109" t="s">
        <v>177</v>
      </c>
      <c r="I18" s="109" t="s">
        <v>47</v>
      </c>
      <c r="J18" s="109" t="s">
        <v>64</v>
      </c>
      <c r="K18" s="76">
        <f t="shared" si="0"/>
        <v>187822.40000000002</v>
      </c>
      <c r="L18" s="14">
        <v>0.6</v>
      </c>
      <c r="M18" s="14">
        <f t="shared" si="12"/>
        <v>0.84368531123018331</v>
      </c>
      <c r="N18" s="14">
        <f t="shared" si="13"/>
        <v>1.4061421853836389</v>
      </c>
      <c r="O18" s="76">
        <f t="shared" si="1"/>
        <v>112693.44000000002</v>
      </c>
      <c r="P18" s="76">
        <v>158463</v>
      </c>
      <c r="Q18" s="63">
        <f t="shared" si="14"/>
        <v>1.4061421853836389</v>
      </c>
      <c r="R18" s="15">
        <v>2</v>
      </c>
      <c r="S18" s="49">
        <f t="shared" si="15"/>
        <v>2.1894133015278014</v>
      </c>
      <c r="T18" s="19">
        <f t="shared" si="16"/>
        <v>1.0947066507639007</v>
      </c>
      <c r="U18" s="76">
        <f t="shared" si="2"/>
        <v>225386.88000000003</v>
      </c>
      <c r="V18" s="76">
        <v>346941</v>
      </c>
      <c r="W18" s="19">
        <f t="shared" si="17"/>
        <v>1.5393132022591551</v>
      </c>
      <c r="X18" s="76">
        <f t="shared" si="3"/>
        <v>676.16064000000017</v>
      </c>
      <c r="Y18" s="76">
        <v>1635</v>
      </c>
      <c r="Z18" s="19">
        <f t="shared" si="18"/>
        <v>2.4180644410180392</v>
      </c>
      <c r="AA18" s="16">
        <v>3.0000000000000001E-3</v>
      </c>
      <c r="AB18" s="16">
        <f t="shared" si="4"/>
        <v>4.7126168426331857E-3</v>
      </c>
      <c r="AC18" s="19">
        <f t="shared" si="19"/>
        <v>1.5708722808777285</v>
      </c>
      <c r="AD18" s="76">
        <f t="shared" si="5"/>
        <v>78885.40800000001</v>
      </c>
      <c r="AE18" s="76">
        <v>118653</v>
      </c>
      <c r="AF18" s="19">
        <f t="shared" si="20"/>
        <v>1.5041184803151424</v>
      </c>
      <c r="AG18" s="14">
        <v>0.35</v>
      </c>
      <c r="AH18" s="41">
        <f t="shared" si="6"/>
        <v>0.34199763072107359</v>
      </c>
      <c r="AI18" s="19">
        <f t="shared" si="21"/>
        <v>0.97713608777449601</v>
      </c>
      <c r="AJ18" s="76" t="s">
        <v>50</v>
      </c>
      <c r="AK18" s="105">
        <v>0.4</v>
      </c>
      <c r="AL18" s="105">
        <f t="shared" si="22"/>
        <v>0.26560102695254229</v>
      </c>
      <c r="AM18" s="19">
        <f t="shared" si="23"/>
        <v>0.66400256738135566</v>
      </c>
      <c r="AN18" s="106">
        <f t="shared" si="7"/>
        <v>31554.163200000006</v>
      </c>
      <c r="AO18" s="106">
        <v>31514.358650999999</v>
      </c>
      <c r="AP18" s="19">
        <f t="shared" si="24"/>
        <v>0.99873853257499767</v>
      </c>
      <c r="AQ18" s="16">
        <v>3.5000000000000003E-2</v>
      </c>
      <c r="AR18" s="16">
        <f t="shared" si="25"/>
        <v>3.5000000006822352E-2</v>
      </c>
      <c r="AS18" s="19">
        <f t="shared" si="26"/>
        <v>1.0000000001949243</v>
      </c>
      <c r="AT18" s="106">
        <f t="shared" si="27"/>
        <v>1104.3957120000002</v>
      </c>
      <c r="AU18" s="106">
        <f t="shared" si="28"/>
        <v>1103.0025530000021</v>
      </c>
      <c r="AV18" s="19">
        <f t="shared" si="29"/>
        <v>0.99873853276967617</v>
      </c>
      <c r="AW18" s="107">
        <f t="shared" si="30"/>
        <v>32658.558912000008</v>
      </c>
      <c r="AX18" s="107">
        <v>32617.361204000001</v>
      </c>
      <c r="AY18" s="19">
        <f t="shared" si="31"/>
        <v>0.99873853258158096</v>
      </c>
      <c r="AZ18" s="75">
        <v>127</v>
      </c>
      <c r="BA18" s="106">
        <f t="shared" si="8"/>
        <v>28624.133760000004</v>
      </c>
      <c r="BB18" s="106">
        <f t="shared" si="9"/>
        <v>44061.506999999998</v>
      </c>
      <c r="BC18" s="19">
        <f t="shared" si="32"/>
        <v>1.5393132022591551</v>
      </c>
      <c r="BD18" s="106">
        <f t="shared" si="10"/>
        <v>61282.692672000012</v>
      </c>
      <c r="BE18" s="106">
        <f t="shared" si="11"/>
        <v>76678.868203999999</v>
      </c>
      <c r="BF18" s="19">
        <f t="shared" si="33"/>
        <v>1.2512320340492231</v>
      </c>
      <c r="BG18" s="12">
        <v>234778</v>
      </c>
      <c r="BH18" s="13">
        <v>0.8</v>
      </c>
    </row>
    <row r="19" spans="1:60" x14ac:dyDescent="0.25">
      <c r="A19" s="108" t="s">
        <v>42</v>
      </c>
      <c r="B19" s="15" t="s">
        <v>178</v>
      </c>
      <c r="C19" s="109" t="s">
        <v>114</v>
      </c>
      <c r="D19" s="109" t="s">
        <v>140</v>
      </c>
      <c r="E19" s="110" t="s">
        <v>173</v>
      </c>
      <c r="F19" s="15" t="s">
        <v>45</v>
      </c>
      <c r="G19" s="11" t="s">
        <v>9</v>
      </c>
      <c r="H19" s="109" t="s">
        <v>177</v>
      </c>
      <c r="I19" s="109" t="s">
        <v>47</v>
      </c>
      <c r="J19" s="109" t="s">
        <v>64</v>
      </c>
      <c r="K19" s="76">
        <f t="shared" si="0"/>
        <v>178844.80000000002</v>
      </c>
      <c r="L19" s="14">
        <v>0.6</v>
      </c>
      <c r="M19" s="14">
        <f t="shared" si="12"/>
        <v>0.8606959777415949</v>
      </c>
      <c r="N19" s="14">
        <f t="shared" si="13"/>
        <v>1.4344932962359915</v>
      </c>
      <c r="O19" s="76">
        <f t="shared" si="1"/>
        <v>107306.88</v>
      </c>
      <c r="P19" s="76">
        <v>153931</v>
      </c>
      <c r="Q19" s="63">
        <f t="shared" si="14"/>
        <v>1.4344932962359915</v>
      </c>
      <c r="R19" s="15">
        <v>2</v>
      </c>
      <c r="S19" s="49">
        <f t="shared" si="15"/>
        <v>1.7887300153965089</v>
      </c>
      <c r="T19" s="19">
        <f t="shared" si="16"/>
        <v>0.89436500769825444</v>
      </c>
      <c r="U19" s="76">
        <f t="shared" si="2"/>
        <v>214613.76000000001</v>
      </c>
      <c r="V19" s="76">
        <v>275341</v>
      </c>
      <c r="W19" s="19">
        <f t="shared" si="17"/>
        <v>1.2829606079311968</v>
      </c>
      <c r="X19" s="76">
        <f t="shared" si="3"/>
        <v>643.8412800000001</v>
      </c>
      <c r="Y19" s="76">
        <v>1510</v>
      </c>
      <c r="Z19" s="19">
        <f t="shared" si="18"/>
        <v>2.345298518293204</v>
      </c>
      <c r="AA19" s="16">
        <v>3.0000000000000001E-3</v>
      </c>
      <c r="AB19" s="16">
        <f t="shared" si="4"/>
        <v>5.4841087960020487E-3</v>
      </c>
      <c r="AC19" s="19">
        <f t="shared" si="19"/>
        <v>1.8280362653340161</v>
      </c>
      <c r="AD19" s="76">
        <f t="shared" si="5"/>
        <v>75114.815999999992</v>
      </c>
      <c r="AE19" s="76">
        <v>82969</v>
      </c>
      <c r="AF19" s="19">
        <f t="shared" si="20"/>
        <v>1.1045623808756984</v>
      </c>
      <c r="AG19" s="14">
        <v>0.35</v>
      </c>
      <c r="AH19" s="41">
        <f t="shared" si="6"/>
        <v>0.30133180310959862</v>
      </c>
      <c r="AI19" s="19">
        <f t="shared" si="21"/>
        <v>0.86094800888456757</v>
      </c>
      <c r="AJ19" s="76" t="s">
        <v>50</v>
      </c>
      <c r="AK19" s="105">
        <v>0.4</v>
      </c>
      <c r="AL19" s="105">
        <f t="shared" si="22"/>
        <v>0.31189568460509348</v>
      </c>
      <c r="AM19" s="19">
        <f t="shared" si="23"/>
        <v>0.77973921151273362</v>
      </c>
      <c r="AN19" s="106">
        <f t="shared" si="7"/>
        <v>30045.926399999997</v>
      </c>
      <c r="AO19" s="106">
        <v>25877.673056</v>
      </c>
      <c r="AP19" s="19">
        <f t="shared" si="24"/>
        <v>0.86127059993064492</v>
      </c>
      <c r="AQ19" s="16">
        <v>3.5000000000000003E-2</v>
      </c>
      <c r="AR19" s="16">
        <f t="shared" si="25"/>
        <v>3.5000000001545739E-2</v>
      </c>
      <c r="AS19" s="19">
        <f t="shared" si="26"/>
        <v>1.0000000000441638</v>
      </c>
      <c r="AT19" s="106">
        <f t="shared" si="27"/>
        <v>1051.607424</v>
      </c>
      <c r="AU19" s="106">
        <f t="shared" si="28"/>
        <v>905.71855700000015</v>
      </c>
      <c r="AV19" s="19">
        <f t="shared" si="29"/>
        <v>0.86127059996868194</v>
      </c>
      <c r="AW19" s="107">
        <f t="shared" si="30"/>
        <v>31097.533823999998</v>
      </c>
      <c r="AX19" s="107">
        <v>26783.391613</v>
      </c>
      <c r="AY19" s="19">
        <f t="shared" si="31"/>
        <v>0.86127059993193111</v>
      </c>
      <c r="AZ19" s="75">
        <v>127</v>
      </c>
      <c r="BA19" s="106">
        <f t="shared" si="8"/>
        <v>27255.947519999998</v>
      </c>
      <c r="BB19" s="106">
        <f t="shared" si="9"/>
        <v>34968.307000000001</v>
      </c>
      <c r="BC19" s="19">
        <f t="shared" si="32"/>
        <v>1.282960607931197</v>
      </c>
      <c r="BD19" s="106">
        <f t="shared" si="10"/>
        <v>58353.481344</v>
      </c>
      <c r="BE19" s="106">
        <f t="shared" si="11"/>
        <v>61751.698613</v>
      </c>
      <c r="BF19" s="19">
        <f t="shared" si="33"/>
        <v>1.0582350391224673</v>
      </c>
      <c r="BG19" s="12">
        <v>223556</v>
      </c>
      <c r="BH19" s="13">
        <v>0.8</v>
      </c>
    </row>
    <row r="20" spans="1:60" x14ac:dyDescent="0.25">
      <c r="A20" s="108" t="s">
        <v>42</v>
      </c>
      <c r="B20" s="15" t="s">
        <v>178</v>
      </c>
      <c r="C20" s="109" t="s">
        <v>114</v>
      </c>
      <c r="D20" s="109" t="s">
        <v>140</v>
      </c>
      <c r="E20" s="110" t="s">
        <v>173</v>
      </c>
      <c r="F20" s="15" t="s">
        <v>45</v>
      </c>
      <c r="G20" s="11" t="s">
        <v>11</v>
      </c>
      <c r="H20" s="109" t="s">
        <v>177</v>
      </c>
      <c r="I20" s="109" t="s">
        <v>47</v>
      </c>
      <c r="J20" s="109" t="s">
        <v>64</v>
      </c>
      <c r="K20" s="76">
        <f t="shared" si="0"/>
        <v>169607.2</v>
      </c>
      <c r="L20" s="14">
        <v>0.6</v>
      </c>
      <c r="M20" s="14">
        <f t="shared" si="12"/>
        <v>1.0077697173233211</v>
      </c>
      <c r="N20" s="14">
        <f t="shared" si="13"/>
        <v>1.6796161955388687</v>
      </c>
      <c r="O20" s="76">
        <f t="shared" si="1"/>
        <v>101764.32</v>
      </c>
      <c r="P20" s="76">
        <v>170925</v>
      </c>
      <c r="Q20" s="63">
        <f t="shared" si="14"/>
        <v>1.6796161955388684</v>
      </c>
      <c r="R20" s="15">
        <v>2</v>
      </c>
      <c r="S20" s="49">
        <f t="shared" si="15"/>
        <v>1.8894017844083661</v>
      </c>
      <c r="T20" s="19">
        <f t="shared" si="16"/>
        <v>0.94470089220418307</v>
      </c>
      <c r="U20" s="76">
        <f t="shared" si="2"/>
        <v>203528.64</v>
      </c>
      <c r="V20" s="76">
        <v>322946</v>
      </c>
      <c r="W20" s="19">
        <f t="shared" si="17"/>
        <v>1.5867349184861648</v>
      </c>
      <c r="X20" s="76">
        <f t="shared" si="3"/>
        <v>610.5859200000001</v>
      </c>
      <c r="Y20" s="76">
        <v>1749</v>
      </c>
      <c r="Z20" s="19">
        <f t="shared" si="18"/>
        <v>2.8644617288259768</v>
      </c>
      <c r="AA20" s="16">
        <v>3.0000000000000001E-3</v>
      </c>
      <c r="AB20" s="16">
        <f t="shared" si="4"/>
        <v>5.4157661033113896E-3</v>
      </c>
      <c r="AC20" s="19">
        <f t="shared" si="19"/>
        <v>1.8052553677704632</v>
      </c>
      <c r="AD20" s="76">
        <f t="shared" si="5"/>
        <v>71235.024000000005</v>
      </c>
      <c r="AE20" s="76">
        <v>106632</v>
      </c>
      <c r="AF20" s="19">
        <f t="shared" si="20"/>
        <v>1.4969041071706524</v>
      </c>
      <c r="AG20" s="14">
        <v>0.35</v>
      </c>
      <c r="AH20" s="41">
        <f t="shared" si="6"/>
        <v>0.33018523220600349</v>
      </c>
      <c r="AI20" s="19">
        <f t="shared" si="21"/>
        <v>0.94338637773143863</v>
      </c>
      <c r="AJ20" s="76" t="s">
        <v>50</v>
      </c>
      <c r="AK20" s="105">
        <v>0.4</v>
      </c>
      <c r="AL20" s="105">
        <f t="shared" si="22"/>
        <v>0.26712134133280818</v>
      </c>
      <c r="AM20" s="19">
        <f t="shared" si="23"/>
        <v>0.66780335333202046</v>
      </c>
      <c r="AN20" s="106">
        <f t="shared" si="7"/>
        <v>28494.009600000005</v>
      </c>
      <c r="AO20" s="106">
        <v>28483.682869</v>
      </c>
      <c r="AP20" s="19">
        <f t="shared" si="24"/>
        <v>0.99963758238503564</v>
      </c>
      <c r="AQ20" s="16">
        <v>3.5000000000000003E-2</v>
      </c>
      <c r="AR20" s="16">
        <f t="shared" si="25"/>
        <v>3.5000000020538047E-2</v>
      </c>
      <c r="AS20" s="19">
        <f t="shared" si="26"/>
        <v>1.0000000005868013</v>
      </c>
      <c r="AT20" s="106">
        <f t="shared" si="27"/>
        <v>997.29033600000025</v>
      </c>
      <c r="AU20" s="106">
        <f t="shared" si="28"/>
        <v>996.92890099999931</v>
      </c>
      <c r="AV20" s="19">
        <f t="shared" si="29"/>
        <v>0.99963758297162431</v>
      </c>
      <c r="AW20" s="107">
        <f t="shared" si="30"/>
        <v>29491.299936000007</v>
      </c>
      <c r="AX20" s="107">
        <v>29480.61177</v>
      </c>
      <c r="AY20" s="19">
        <f t="shared" si="31"/>
        <v>0.99963758240487188</v>
      </c>
      <c r="AZ20" s="75">
        <v>127</v>
      </c>
      <c r="BA20" s="106">
        <f t="shared" si="8"/>
        <v>25848.137280000003</v>
      </c>
      <c r="BB20" s="106">
        <f t="shared" si="9"/>
        <v>41014.142</v>
      </c>
      <c r="BC20" s="19">
        <f t="shared" si="32"/>
        <v>1.5867349184861648</v>
      </c>
      <c r="BD20" s="106">
        <f t="shared" si="10"/>
        <v>55339.437216000006</v>
      </c>
      <c r="BE20" s="106">
        <f t="shared" si="11"/>
        <v>70494.753769999996</v>
      </c>
      <c r="BF20" s="19">
        <f t="shared" si="33"/>
        <v>1.2738610531011727</v>
      </c>
      <c r="BG20" s="12">
        <v>212009</v>
      </c>
      <c r="BH20" s="13">
        <v>0.8</v>
      </c>
    </row>
    <row r="21" spans="1:60" x14ac:dyDescent="0.25">
      <c r="A21" s="108" t="s">
        <v>42</v>
      </c>
      <c r="B21" s="15" t="s">
        <v>178</v>
      </c>
      <c r="C21" s="109" t="s">
        <v>114</v>
      </c>
      <c r="D21" s="109" t="s">
        <v>140</v>
      </c>
      <c r="E21" s="110" t="s">
        <v>173</v>
      </c>
      <c r="F21" s="15" t="s">
        <v>45</v>
      </c>
      <c r="G21" s="11" t="s">
        <v>61</v>
      </c>
      <c r="H21" s="109" t="s">
        <v>177</v>
      </c>
      <c r="I21" s="109" t="s">
        <v>47</v>
      </c>
      <c r="J21" s="109" t="s">
        <v>64</v>
      </c>
      <c r="K21" s="76">
        <f t="shared" si="0"/>
        <v>173552.80000000002</v>
      </c>
      <c r="L21" s="14">
        <v>0.6</v>
      </c>
      <c r="M21" s="14">
        <f t="shared" si="12"/>
        <v>0.95850369455289675</v>
      </c>
      <c r="N21" s="14">
        <f t="shared" si="13"/>
        <v>1.5975061575881613</v>
      </c>
      <c r="O21" s="76">
        <f t="shared" si="1"/>
        <v>104131.68000000001</v>
      </c>
      <c r="P21" s="76">
        <v>166351</v>
      </c>
      <c r="Q21" s="63">
        <f t="shared" si="14"/>
        <v>1.5975061575881613</v>
      </c>
      <c r="R21" s="15">
        <v>2</v>
      </c>
      <c r="S21" s="49">
        <f t="shared" si="15"/>
        <v>2.0219415573095443</v>
      </c>
      <c r="T21" s="19">
        <f t="shared" si="16"/>
        <v>1.0109707786547721</v>
      </c>
      <c r="U21" s="76">
        <f t="shared" si="2"/>
        <v>208263.36000000002</v>
      </c>
      <c r="V21" s="76">
        <v>336352</v>
      </c>
      <c r="W21" s="19">
        <f t="shared" si="17"/>
        <v>1.6150320440426966</v>
      </c>
      <c r="X21" s="76">
        <f t="shared" si="3"/>
        <v>624.7900800000001</v>
      </c>
      <c r="Y21" s="76">
        <v>1656</v>
      </c>
      <c r="Z21" s="19">
        <f t="shared" si="18"/>
        <v>2.6504902254530029</v>
      </c>
      <c r="AA21" s="16">
        <v>3.0000000000000001E-3</v>
      </c>
      <c r="AB21" s="16">
        <f t="shared" si="4"/>
        <v>4.9234135667396064E-3</v>
      </c>
      <c r="AC21" s="19">
        <f t="shared" si="19"/>
        <v>1.6411378555798688</v>
      </c>
      <c r="AD21" s="76">
        <f t="shared" si="5"/>
        <v>72892.176000000007</v>
      </c>
      <c r="AE21" s="76">
        <v>120959</v>
      </c>
      <c r="AF21" s="19">
        <f t="shared" si="20"/>
        <v>1.6594236396509825</v>
      </c>
      <c r="AG21" s="14">
        <v>0.35</v>
      </c>
      <c r="AH21" s="41">
        <f t="shared" si="6"/>
        <v>0.35962027875558938</v>
      </c>
      <c r="AI21" s="19">
        <f t="shared" si="21"/>
        <v>1.0274865107302555</v>
      </c>
      <c r="AJ21" s="76" t="s">
        <v>50</v>
      </c>
      <c r="AK21" s="105">
        <v>0.4</v>
      </c>
      <c r="AL21" s="105">
        <f t="shared" si="22"/>
        <v>0.21219436301556724</v>
      </c>
      <c r="AM21" s="19">
        <f t="shared" si="23"/>
        <v>0.53048590753891811</v>
      </c>
      <c r="AN21" s="106">
        <f t="shared" si="7"/>
        <v>29156.870400000003</v>
      </c>
      <c r="AO21" s="106">
        <v>25666.817955999999</v>
      </c>
      <c r="AP21" s="19">
        <f t="shared" si="24"/>
        <v>0.88030085547178605</v>
      </c>
      <c r="AQ21" s="16">
        <v>3.5000000000000003E-2</v>
      </c>
      <c r="AR21" s="16">
        <f t="shared" si="25"/>
        <v>3.4999999982078082E-2</v>
      </c>
      <c r="AS21" s="19">
        <f t="shared" si="26"/>
        <v>0.99999999948794516</v>
      </c>
      <c r="AT21" s="106">
        <f t="shared" si="27"/>
        <v>1020.4904640000002</v>
      </c>
      <c r="AU21" s="106">
        <f t="shared" si="28"/>
        <v>898.33862800000134</v>
      </c>
      <c r="AV21" s="19">
        <f t="shared" si="29"/>
        <v>0.88030085502102362</v>
      </c>
      <c r="AW21" s="107">
        <f t="shared" si="30"/>
        <v>30177.360864000002</v>
      </c>
      <c r="AX21" s="107">
        <v>26565.156584</v>
      </c>
      <c r="AY21" s="19">
        <f t="shared" si="31"/>
        <v>0.88030085545654291</v>
      </c>
      <c r="AZ21" s="75">
        <v>127</v>
      </c>
      <c r="BA21" s="106">
        <f t="shared" si="8"/>
        <v>26449.446720000004</v>
      </c>
      <c r="BB21" s="106">
        <f t="shared" si="9"/>
        <v>42716.703999999998</v>
      </c>
      <c r="BC21" s="19">
        <f t="shared" si="32"/>
        <v>1.6150320440426964</v>
      </c>
      <c r="BD21" s="106">
        <f t="shared" si="10"/>
        <v>56626.807584000009</v>
      </c>
      <c r="BE21" s="106">
        <f t="shared" si="11"/>
        <v>69281.860583999995</v>
      </c>
      <c r="BF21" s="19">
        <f t="shared" si="33"/>
        <v>1.223481660717453</v>
      </c>
      <c r="BG21" s="12">
        <f>172687+44254</f>
        <v>216941</v>
      </c>
      <c r="BH21" s="13">
        <v>0.8</v>
      </c>
    </row>
    <row r="22" spans="1:60" x14ac:dyDescent="0.2">
      <c r="A22" s="108" t="s">
        <v>42</v>
      </c>
      <c r="B22" s="15" t="s">
        <v>178</v>
      </c>
      <c r="C22" s="109" t="s">
        <v>115</v>
      </c>
      <c r="D22" s="109" t="s">
        <v>140</v>
      </c>
      <c r="E22" s="110" t="s">
        <v>173</v>
      </c>
      <c r="F22" s="15" t="s">
        <v>56</v>
      </c>
      <c r="G22" s="11" t="s">
        <v>57</v>
      </c>
      <c r="H22" s="109" t="s">
        <v>137</v>
      </c>
      <c r="I22" s="109" t="s">
        <v>46</v>
      </c>
      <c r="J22" s="109" t="s">
        <v>64</v>
      </c>
      <c r="K22" s="12">
        <f>SUM(O2:O21)*70%</f>
        <v>7358334.1439999994</v>
      </c>
      <c r="L22" s="14">
        <v>0.6</v>
      </c>
      <c r="M22" s="14">
        <f t="shared" si="12"/>
        <v>0.61475069104989</v>
      </c>
      <c r="N22" s="14">
        <f t="shared" si="13"/>
        <v>1.02458448508315</v>
      </c>
      <c r="O22" s="76">
        <f>L22*K22</f>
        <v>4415000.4863999998</v>
      </c>
      <c r="P22" s="76">
        <v>4523541</v>
      </c>
      <c r="Q22" s="19">
        <f t="shared" si="14"/>
        <v>1.0245844850831498</v>
      </c>
      <c r="R22" s="15">
        <v>2</v>
      </c>
      <c r="S22" s="49">
        <f t="shared" si="15"/>
        <v>1.6283179482622132</v>
      </c>
      <c r="T22" s="19">
        <f t="shared" si="16"/>
        <v>0.81415897413110661</v>
      </c>
      <c r="U22" s="76">
        <f t="shared" si="2"/>
        <v>8830000.9727999996</v>
      </c>
      <c r="V22" s="38">
        <v>7365763</v>
      </c>
      <c r="W22" s="19">
        <f t="shared" si="17"/>
        <v>0.83417465328594531</v>
      </c>
      <c r="X22" s="76">
        <f t="shared" si="3"/>
        <v>26490.002918399998</v>
      </c>
      <c r="Y22" s="76">
        <v>23092</v>
      </c>
      <c r="Z22" s="19">
        <f t="shared" si="18"/>
        <v>0.87172508327510456</v>
      </c>
      <c r="AA22" s="16">
        <v>3.0000000000000001E-3</v>
      </c>
      <c r="AB22" s="16">
        <f t="shared" si="4"/>
        <v>3.1350452084868874E-3</v>
      </c>
      <c r="AC22" s="19">
        <f t="shared" si="19"/>
        <v>1.0450150694956291</v>
      </c>
      <c r="AD22" s="76">
        <f t="shared" si="5"/>
        <v>7505500.8268799996</v>
      </c>
      <c r="AE22" s="76">
        <v>6765405</v>
      </c>
      <c r="AF22" s="19">
        <f t="shared" si="20"/>
        <v>0.901392879176105</v>
      </c>
      <c r="AG22" s="14">
        <v>0.85</v>
      </c>
      <c r="AH22" s="14">
        <f t="shared" si="6"/>
        <v>0.91849344053019355</v>
      </c>
      <c r="AI22" s="19">
        <f t="shared" si="21"/>
        <v>1.0805805182708159</v>
      </c>
      <c r="AJ22" s="76" t="s">
        <v>1</v>
      </c>
      <c r="AK22" s="105">
        <v>100</v>
      </c>
      <c r="AL22" s="105">
        <f>AO22/V22*1000</f>
        <v>61.634093543601658</v>
      </c>
      <c r="AM22" s="19">
        <f t="shared" si="23"/>
        <v>0.61634093543601653</v>
      </c>
      <c r="AN22" s="106">
        <f>AK22*U22/1000</f>
        <v>883000.09727999999</v>
      </c>
      <c r="AO22" s="106">
        <v>453982.12576199998</v>
      </c>
      <c r="AP22" s="19">
        <f t="shared" si="24"/>
        <v>0.51413598612327438</v>
      </c>
      <c r="AQ22" s="16">
        <v>3.5000000000000003E-2</v>
      </c>
      <c r="AR22" s="16">
        <f t="shared" si="25"/>
        <v>3.4999999826711294E-2</v>
      </c>
      <c r="AS22" s="19">
        <f t="shared" si="26"/>
        <v>0.99999999504889403</v>
      </c>
      <c r="AT22" s="106">
        <f t="shared" si="27"/>
        <v>30905.003404800002</v>
      </c>
      <c r="AU22" s="106">
        <f t="shared" si="28"/>
        <v>15889.374323000025</v>
      </c>
      <c r="AV22" s="19">
        <f t="shared" si="29"/>
        <v>0.5141359835777326</v>
      </c>
      <c r="AW22" s="107">
        <f t="shared" si="30"/>
        <v>913905.10068479995</v>
      </c>
      <c r="AX22" s="107">
        <v>469871.50008500001</v>
      </c>
      <c r="AY22" s="19">
        <f t="shared" si="31"/>
        <v>0.51413598603719324</v>
      </c>
      <c r="AZ22" s="75" t="s">
        <v>48</v>
      </c>
      <c r="BA22" s="106" t="s">
        <v>48</v>
      </c>
      <c r="BB22" s="106" t="s">
        <v>48</v>
      </c>
      <c r="BC22" s="19" t="s">
        <v>48</v>
      </c>
      <c r="BD22" s="106">
        <f>AW22</f>
        <v>913905.10068479995</v>
      </c>
      <c r="BE22" s="106">
        <f>AX22</f>
        <v>469871.50008500001</v>
      </c>
      <c r="BF22" s="19">
        <f t="shared" si="33"/>
        <v>0.51413598603719324</v>
      </c>
      <c r="BG22" s="75" t="s">
        <v>48</v>
      </c>
      <c r="BH22" s="13" t="s">
        <v>48</v>
      </c>
    </row>
    <row r="23" spans="1:60" x14ac:dyDescent="0.25">
      <c r="AE23" s="77"/>
      <c r="AJ23" s="17"/>
      <c r="AK23" s="17"/>
      <c r="AL23" s="17"/>
      <c r="AM23" s="17"/>
      <c r="AN23" s="17"/>
      <c r="AO23" s="77"/>
      <c r="AP23" s="17"/>
      <c r="AQ23" s="17"/>
      <c r="AR23" s="17"/>
      <c r="AS23" s="17"/>
      <c r="BB23" s="77"/>
    </row>
    <row r="25" spans="1:60" x14ac:dyDescent="0.25">
      <c r="AX25" s="7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5"/>
  <sheetViews>
    <sheetView showGridLines="0" workbookViewId="0">
      <selection activeCell="A5" sqref="A5:XFD5"/>
    </sheetView>
  </sheetViews>
  <sheetFormatPr defaultColWidth="8.85546875" defaultRowHeight="11.25" x14ac:dyDescent="0.2"/>
  <cols>
    <col min="1" max="1" width="7.85546875" style="94" bestFit="1" customWidth="1"/>
    <col min="2" max="2" width="8.5703125" style="94" bestFit="1" customWidth="1"/>
    <col min="3" max="3" width="6.140625" style="94" bestFit="1" customWidth="1"/>
    <col min="4" max="4" width="8.7109375" style="94" bestFit="1" customWidth="1"/>
    <col min="5" max="5" width="12.5703125" style="94" bestFit="1" customWidth="1"/>
    <col min="6" max="6" width="15.140625" style="94" bestFit="1" customWidth="1"/>
    <col min="7" max="7" width="11.28515625" style="94" bestFit="1" customWidth="1"/>
    <col min="8" max="10" width="8.85546875" style="94"/>
    <col min="11" max="11" width="12.42578125" style="94" hidden="1" customWidth="1"/>
    <col min="12" max="12" width="9" style="94" hidden="1" customWidth="1"/>
    <col min="13" max="16384" width="8.85546875" style="94"/>
  </cols>
  <sheetData>
    <row r="1" spans="1:12" ht="22.5" x14ac:dyDescent="0.2">
      <c r="A1" s="91" t="s">
        <v>171</v>
      </c>
      <c r="B1" s="91" t="s">
        <v>172</v>
      </c>
      <c r="C1" s="91" t="s">
        <v>2</v>
      </c>
      <c r="D1" s="92" t="s">
        <v>174</v>
      </c>
      <c r="E1" s="93" t="s">
        <v>175</v>
      </c>
    </row>
    <row r="2" spans="1:12" x14ac:dyDescent="0.2">
      <c r="A2" s="95">
        <v>44581</v>
      </c>
      <c r="B2" s="95">
        <v>44619</v>
      </c>
      <c r="C2" s="96" t="s">
        <v>27</v>
      </c>
      <c r="D2" s="97">
        <v>53229.348245222391</v>
      </c>
      <c r="E2" s="98">
        <v>60780.465907999998</v>
      </c>
      <c r="F2" s="99"/>
      <c r="G2" s="100"/>
      <c r="H2" s="100"/>
      <c r="K2" s="100">
        <v>144453234</v>
      </c>
      <c r="L2" s="100">
        <f>K2*1.7838/1000</f>
        <v>257675.67880920001</v>
      </c>
    </row>
    <row r="3" spans="1:12" x14ac:dyDescent="0.2">
      <c r="A3" s="95">
        <v>44581</v>
      </c>
      <c r="B3" s="95">
        <v>44619</v>
      </c>
      <c r="C3" s="96" t="s">
        <v>28</v>
      </c>
      <c r="D3" s="97">
        <v>122938.0011631104</v>
      </c>
      <c r="E3" s="98">
        <v>135227.10637200001</v>
      </c>
      <c r="F3" s="100"/>
      <c r="G3" s="100"/>
      <c r="H3" s="100"/>
      <c r="K3" s="100">
        <v>143225655</v>
      </c>
      <c r="L3" s="100">
        <f>K3*4.056/1000</f>
        <v>580923.25668000011</v>
      </c>
    </row>
    <row r="4" spans="1:12" x14ac:dyDescent="0.2">
      <c r="A4" s="95">
        <v>44581</v>
      </c>
      <c r="B4" s="95">
        <v>44619</v>
      </c>
      <c r="C4" s="96" t="s">
        <v>176</v>
      </c>
      <c r="D4" s="97">
        <v>38263.337548799995</v>
      </c>
      <c r="E4" s="98">
        <v>28022.709164570002</v>
      </c>
      <c r="F4" s="100"/>
      <c r="G4" s="100"/>
      <c r="H4" s="100"/>
      <c r="K4" s="100">
        <v>10546949.448650001</v>
      </c>
      <c r="L4" s="101">
        <f>K4*1%</f>
        <v>105469.49448650001</v>
      </c>
    </row>
    <row r="5" spans="1:12" x14ac:dyDescent="0.2">
      <c r="F5" s="100"/>
      <c r="G5" s="100"/>
      <c r="H5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showGridLines="0" zoomScale="80" zoomScaleNormal="80" workbookViewId="0">
      <selection activeCell="B2" sqref="B2:X2"/>
    </sheetView>
  </sheetViews>
  <sheetFormatPr defaultColWidth="8.85546875" defaultRowHeight="12" x14ac:dyDescent="0.2"/>
  <cols>
    <col min="1" max="1" width="8.85546875" style="20"/>
    <col min="2" max="2" width="8.5703125" style="20" bestFit="1" customWidth="1"/>
    <col min="3" max="3" width="8.85546875" style="20"/>
    <col min="4" max="4" width="13.42578125" style="20" bestFit="1" customWidth="1"/>
    <col min="5" max="5" width="24.42578125" style="20" bestFit="1" customWidth="1"/>
    <col min="6" max="6" width="21.7109375" style="20" bestFit="1" customWidth="1"/>
    <col min="7" max="7" width="8.7109375" style="20" bestFit="1" customWidth="1"/>
    <col min="8" max="8" width="7.42578125" style="20" bestFit="1" customWidth="1"/>
    <col min="9" max="9" width="9.5703125" style="20" bestFit="1" customWidth="1"/>
    <col min="10" max="10" width="6.7109375" style="20" bestFit="1" customWidth="1"/>
    <col min="11" max="11" width="5.28515625" style="20" bestFit="1" customWidth="1"/>
    <col min="12" max="12" width="14.7109375" style="20" bestFit="1" customWidth="1"/>
    <col min="13" max="13" width="5.140625" style="20" bestFit="1" customWidth="1"/>
    <col min="14" max="14" width="11.7109375" style="20" bestFit="1" customWidth="1"/>
    <col min="15" max="15" width="5.140625" style="20" bestFit="1" customWidth="1"/>
    <col min="16" max="16" width="15.140625" style="20" bestFit="1" customWidth="1"/>
    <col min="17" max="17" width="5.140625" style="20" bestFit="1" customWidth="1"/>
    <col min="18" max="18" width="12.140625" style="20" bestFit="1" customWidth="1"/>
    <col min="19" max="19" width="5.140625" style="20" bestFit="1" customWidth="1"/>
    <col min="20" max="20" width="11.85546875" style="20" bestFit="1" customWidth="1"/>
    <col min="21" max="21" width="5.140625" style="20" bestFit="1" customWidth="1"/>
    <col min="22" max="23" width="7.28515625" style="20" bestFit="1" customWidth="1"/>
    <col min="24" max="24" width="14.140625" style="20" bestFit="1" customWidth="1"/>
    <col min="25" max="16384" width="8.85546875" style="20"/>
  </cols>
  <sheetData>
    <row r="2" spans="2:24" ht="14.45" customHeight="1" x14ac:dyDescent="0.2">
      <c r="B2" s="111" t="s">
        <v>87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</row>
    <row r="3" spans="2:24" ht="25.5" x14ac:dyDescent="0.2">
      <c r="B3" s="90" t="s">
        <v>171</v>
      </c>
      <c r="C3" s="90" t="s">
        <v>172</v>
      </c>
      <c r="D3" s="61" t="s">
        <v>113</v>
      </c>
      <c r="E3" s="21" t="s">
        <v>88</v>
      </c>
      <c r="F3" s="21" t="s">
        <v>89</v>
      </c>
      <c r="G3" s="21" t="s">
        <v>0</v>
      </c>
      <c r="H3" s="21" t="s">
        <v>90</v>
      </c>
      <c r="I3" s="21" t="s">
        <v>91</v>
      </c>
      <c r="J3" s="21" t="s">
        <v>92</v>
      </c>
      <c r="K3" s="21" t="s">
        <v>93</v>
      </c>
      <c r="L3" s="21" t="s">
        <v>94</v>
      </c>
      <c r="M3" s="22">
        <v>0.25</v>
      </c>
      <c r="N3" s="21" t="s">
        <v>95</v>
      </c>
      <c r="O3" s="22">
        <v>0.5</v>
      </c>
      <c r="P3" s="21" t="s">
        <v>96</v>
      </c>
      <c r="Q3" s="22">
        <v>0.75</v>
      </c>
      <c r="R3" s="21" t="s">
        <v>97</v>
      </c>
      <c r="S3" s="21" t="s">
        <v>98</v>
      </c>
      <c r="T3" s="21" t="s">
        <v>99</v>
      </c>
      <c r="U3" s="21" t="s">
        <v>98</v>
      </c>
      <c r="V3" s="21" t="s">
        <v>49</v>
      </c>
      <c r="W3" s="21" t="s">
        <v>100</v>
      </c>
      <c r="X3" s="21" t="s">
        <v>101</v>
      </c>
    </row>
    <row r="4" spans="2:24" ht="12.75" x14ac:dyDescent="0.2">
      <c r="B4" s="37">
        <v>44581</v>
      </c>
      <c r="C4" s="37">
        <v>44254</v>
      </c>
      <c r="D4" s="37" t="s">
        <v>136</v>
      </c>
      <c r="E4" s="23" t="s">
        <v>21</v>
      </c>
      <c r="F4" s="23" t="s">
        <v>45</v>
      </c>
      <c r="G4" s="24">
        <f>Sheet1!P2</f>
        <v>2070819</v>
      </c>
      <c r="H4" s="25">
        <f>Sheet1!S2</f>
        <v>2.0997663243383413</v>
      </c>
      <c r="I4" s="26">
        <f>Sheet1!V2</f>
        <v>4348236</v>
      </c>
      <c r="J4" s="26">
        <f>Sheet1!Y2</f>
        <v>21523</v>
      </c>
      <c r="K4" s="27">
        <f>Sheet1!AB2</f>
        <v>4.9498233306563858E-3</v>
      </c>
      <c r="L4" s="28">
        <v>3592656</v>
      </c>
      <c r="M4" s="29">
        <f t="shared" ref="M4:M23" si="0">L4/I4</f>
        <v>0.82623298275438595</v>
      </c>
      <c r="N4" s="28">
        <v>1800617</v>
      </c>
      <c r="O4" s="29">
        <f t="shared" ref="O4:O23" si="1">N4/I4</f>
        <v>0.41410286838156901</v>
      </c>
      <c r="P4" s="28">
        <v>1404943</v>
      </c>
      <c r="Q4" s="29">
        <f t="shared" ref="Q4:Q23" si="2">P4/I4</f>
        <v>0.32310642752601287</v>
      </c>
      <c r="R4" s="28">
        <v>1194821</v>
      </c>
      <c r="S4" s="27">
        <f t="shared" ref="S4:S23" si="3">R4/I4</f>
        <v>0.2747829234659756</v>
      </c>
      <c r="T4" s="28">
        <f>Sheet1!AE2</f>
        <v>1238442</v>
      </c>
      <c r="U4" s="29">
        <f>Sheet1!AH2</f>
        <v>0.28481480765993383</v>
      </c>
      <c r="V4" s="29" t="str">
        <f>Sheet1!AJ2</f>
        <v>CPV</v>
      </c>
      <c r="W4" s="30">
        <f>Sheet1!AL2</f>
        <v>0.35402419479717256</v>
      </c>
      <c r="X4" s="31">
        <f>Sheet1!AO2</f>
        <v>438438.43185300002</v>
      </c>
    </row>
    <row r="5" spans="2:24" ht="12.75" x14ac:dyDescent="0.2">
      <c r="B5" s="37">
        <v>44581</v>
      </c>
      <c r="C5" s="37">
        <v>44254</v>
      </c>
      <c r="D5" s="37" t="s">
        <v>136</v>
      </c>
      <c r="E5" s="23" t="s">
        <v>4</v>
      </c>
      <c r="F5" s="23" t="s">
        <v>45</v>
      </c>
      <c r="G5" s="24">
        <f>Sheet1!P3</f>
        <v>784041</v>
      </c>
      <c r="H5" s="25">
        <f>Sheet1!S3</f>
        <v>2.1243850768008308</v>
      </c>
      <c r="I5" s="26">
        <f>Sheet1!V3</f>
        <v>1665605</v>
      </c>
      <c r="J5" s="26">
        <f>Sheet1!Y3</f>
        <v>7574</v>
      </c>
      <c r="K5" s="27">
        <f>Sheet1!AB3</f>
        <v>4.5472966279520056E-3</v>
      </c>
      <c r="L5" s="28">
        <v>1395071</v>
      </c>
      <c r="M5" s="29">
        <f t="shared" si="0"/>
        <v>0.83757613599863112</v>
      </c>
      <c r="N5" s="28">
        <v>737683</v>
      </c>
      <c r="O5" s="29">
        <f t="shared" si="1"/>
        <v>0.44289192215441237</v>
      </c>
      <c r="P5" s="28">
        <v>581846</v>
      </c>
      <c r="Q5" s="29">
        <f t="shared" si="2"/>
        <v>0.3493301232885348</v>
      </c>
      <c r="R5" s="28">
        <v>499212</v>
      </c>
      <c r="S5" s="29">
        <f t="shared" si="3"/>
        <v>0.299718120442722</v>
      </c>
      <c r="T5" s="28">
        <f>Sheet1!AE3</f>
        <v>514425</v>
      </c>
      <c r="U5" s="29">
        <f>Sheet1!AH3</f>
        <v>0.30885173855746112</v>
      </c>
      <c r="V5" s="29" t="str">
        <f>Sheet1!AJ3</f>
        <v>CPV</v>
      </c>
      <c r="W5" s="30">
        <f>Sheet1!AL3</f>
        <v>0.33337972509500902</v>
      </c>
      <c r="X5" s="31">
        <f>Sheet1!AO3</f>
        <v>171498.865082</v>
      </c>
    </row>
    <row r="6" spans="2:24" ht="12.75" x14ac:dyDescent="0.2">
      <c r="B6" s="37">
        <v>44581</v>
      </c>
      <c r="C6" s="37">
        <v>44254</v>
      </c>
      <c r="D6" s="37" t="s">
        <v>136</v>
      </c>
      <c r="E6" s="23" t="s">
        <v>3</v>
      </c>
      <c r="F6" s="23" t="s">
        <v>45</v>
      </c>
      <c r="G6" s="24">
        <f>Sheet1!P4</f>
        <v>555410</v>
      </c>
      <c r="H6" s="25">
        <f>Sheet1!S4</f>
        <v>2.3973587079814913</v>
      </c>
      <c r="I6" s="26">
        <f>Sheet1!V4</f>
        <v>1331517</v>
      </c>
      <c r="J6" s="26">
        <f>Sheet1!Y4</f>
        <v>6070</v>
      </c>
      <c r="K6" s="27">
        <f>Sheet1!AB4</f>
        <v>4.5587101028375905E-3</v>
      </c>
      <c r="L6" s="28">
        <v>1131542</v>
      </c>
      <c r="M6" s="29">
        <f t="shared" si="0"/>
        <v>0.84981415933855897</v>
      </c>
      <c r="N6" s="28">
        <v>587599</v>
      </c>
      <c r="O6" s="29">
        <f t="shared" si="1"/>
        <v>0.44130041148554616</v>
      </c>
      <c r="P6" s="28">
        <v>464116</v>
      </c>
      <c r="Q6" s="29">
        <f t="shared" si="2"/>
        <v>0.34856182835067068</v>
      </c>
      <c r="R6" s="28">
        <v>393752</v>
      </c>
      <c r="S6" s="29">
        <f t="shared" si="3"/>
        <v>0.29571684026565187</v>
      </c>
      <c r="T6" s="28">
        <f>Sheet1!AE4</f>
        <v>408388</v>
      </c>
      <c r="U6" s="29">
        <f>Sheet1!AH4</f>
        <v>0.30670881408198319</v>
      </c>
      <c r="V6" s="29" t="str">
        <f>Sheet1!AJ4</f>
        <v>CPV</v>
      </c>
      <c r="W6" s="30">
        <f>Sheet1!AL4</f>
        <v>0.29053302079395088</v>
      </c>
      <c r="X6" s="31">
        <f>Sheet1!AO4</f>
        <v>118650.19929600001</v>
      </c>
    </row>
    <row r="7" spans="2:24" ht="12.75" x14ac:dyDescent="0.2">
      <c r="B7" s="37">
        <v>44581</v>
      </c>
      <c r="C7" s="37">
        <v>44254</v>
      </c>
      <c r="D7" s="37" t="s">
        <v>136</v>
      </c>
      <c r="E7" s="23" t="s">
        <v>5</v>
      </c>
      <c r="F7" s="23" t="s">
        <v>45</v>
      </c>
      <c r="G7" s="24">
        <f>Sheet1!P5</f>
        <v>596322</v>
      </c>
      <c r="H7" s="25">
        <f>Sheet1!S5</f>
        <v>1.8917614979826336</v>
      </c>
      <c r="I7" s="26">
        <f>Sheet1!V5</f>
        <v>1128099</v>
      </c>
      <c r="J7" s="26">
        <f>Sheet1!Y5</f>
        <v>4344</v>
      </c>
      <c r="K7" s="27">
        <f>Sheet1!AB5</f>
        <v>3.8507258671446388E-3</v>
      </c>
      <c r="L7" s="28">
        <v>955487</v>
      </c>
      <c r="M7" s="29">
        <f t="shared" si="0"/>
        <v>0.84698860649641561</v>
      </c>
      <c r="N7" s="28">
        <v>544629</v>
      </c>
      <c r="O7" s="29">
        <f t="shared" si="1"/>
        <v>0.48278475559325912</v>
      </c>
      <c r="P7" s="28">
        <v>441155</v>
      </c>
      <c r="Q7" s="29">
        <f t="shared" si="2"/>
        <v>0.39106053635363563</v>
      </c>
      <c r="R7" s="28">
        <v>386083</v>
      </c>
      <c r="S7" s="29">
        <f t="shared" si="3"/>
        <v>0.34224212591270803</v>
      </c>
      <c r="T7" s="28">
        <f>Sheet1!AE5</f>
        <v>395081</v>
      </c>
      <c r="U7" s="29">
        <f>Sheet1!AH5</f>
        <v>0.35021837622407254</v>
      </c>
      <c r="V7" s="29" t="str">
        <f>Sheet1!AJ5</f>
        <v>CPV</v>
      </c>
      <c r="W7" s="30">
        <f>Sheet1!AL5</f>
        <v>0.27881750934871585</v>
      </c>
      <c r="X7" s="31">
        <f>Sheet1!AO5</f>
        <v>110155.500411</v>
      </c>
    </row>
    <row r="8" spans="2:24" ht="12.75" x14ac:dyDescent="0.2">
      <c r="B8" s="37">
        <v>44581</v>
      </c>
      <c r="C8" s="37">
        <v>44254</v>
      </c>
      <c r="D8" s="37" t="s">
        <v>136</v>
      </c>
      <c r="E8" s="23" t="s">
        <v>62</v>
      </c>
      <c r="F8" s="23" t="s">
        <v>45</v>
      </c>
      <c r="G8" s="24">
        <f>Sheet1!P6</f>
        <v>306878</v>
      </c>
      <c r="H8" s="25">
        <f>Sheet1!S6</f>
        <v>2.1112689733379391</v>
      </c>
      <c r="I8" s="26">
        <f>Sheet1!V6</f>
        <v>647902</v>
      </c>
      <c r="J8" s="26">
        <f>Sheet1!Y6</f>
        <v>3238</v>
      </c>
      <c r="K8" s="27">
        <f>Sheet1!AB6</f>
        <v>4.9976694006192294E-3</v>
      </c>
      <c r="L8" s="28">
        <v>528801</v>
      </c>
      <c r="M8" s="29">
        <f t="shared" si="0"/>
        <v>0.81617435970254759</v>
      </c>
      <c r="N8" s="28">
        <v>265584</v>
      </c>
      <c r="O8" s="29">
        <f t="shared" si="1"/>
        <v>0.40991384499507644</v>
      </c>
      <c r="P8" s="28">
        <v>203616</v>
      </c>
      <c r="Q8" s="29">
        <f t="shared" si="2"/>
        <v>0.31426975067216956</v>
      </c>
      <c r="R8" s="28">
        <v>170880</v>
      </c>
      <c r="S8" s="27">
        <f t="shared" si="3"/>
        <v>0.2637435908517029</v>
      </c>
      <c r="T8" s="28">
        <f>Sheet1!AE6</f>
        <v>176817</v>
      </c>
      <c r="U8" s="29">
        <f>Sheet1!AH6</f>
        <v>0.27290701371503717</v>
      </c>
      <c r="V8" s="29" t="str">
        <f>Sheet1!AJ6</f>
        <v>CPV</v>
      </c>
      <c r="W8" s="30">
        <f>Sheet1!AL6</f>
        <v>0.29355328819061516</v>
      </c>
      <c r="X8" s="31">
        <f>Sheet1!AO6</f>
        <v>51905.211757999998</v>
      </c>
    </row>
    <row r="9" spans="2:24" ht="12.75" x14ac:dyDescent="0.2">
      <c r="B9" s="37">
        <v>44581</v>
      </c>
      <c r="C9" s="37">
        <v>44254</v>
      </c>
      <c r="D9" s="37" t="s">
        <v>136</v>
      </c>
      <c r="E9" s="23" t="s">
        <v>60</v>
      </c>
      <c r="F9" s="23" t="s">
        <v>45</v>
      </c>
      <c r="G9" s="24">
        <f>Sheet1!P7</f>
        <v>183283</v>
      </c>
      <c r="H9" s="25">
        <f>Sheet1!S7</f>
        <v>2.159043664715222</v>
      </c>
      <c r="I9" s="26">
        <f>Sheet1!V7</f>
        <v>395716</v>
      </c>
      <c r="J9" s="26">
        <f>Sheet1!Y7</f>
        <v>2028</v>
      </c>
      <c r="K9" s="27">
        <f>Sheet1!AB7</f>
        <v>5.1248875456135212E-3</v>
      </c>
      <c r="L9" s="28">
        <v>322465</v>
      </c>
      <c r="M9" s="29">
        <f t="shared" si="0"/>
        <v>0.81488997159579091</v>
      </c>
      <c r="N9" s="28">
        <v>172719</v>
      </c>
      <c r="O9" s="29">
        <f t="shared" si="1"/>
        <v>0.43647211636628291</v>
      </c>
      <c r="P9" s="28">
        <v>134395</v>
      </c>
      <c r="Q9" s="29">
        <f t="shared" si="2"/>
        <v>0.33962488249148381</v>
      </c>
      <c r="R9" s="28">
        <v>114644</v>
      </c>
      <c r="S9" s="27">
        <f t="shared" si="3"/>
        <v>0.28971282434877538</v>
      </c>
      <c r="T9" s="28">
        <f>Sheet1!AE7</f>
        <v>118147</v>
      </c>
      <c r="U9" s="29">
        <f>Sheet1!AH7</f>
        <v>0.29856513256982281</v>
      </c>
      <c r="V9" s="29" t="str">
        <f>Sheet1!AJ7</f>
        <v>CPV</v>
      </c>
      <c r="W9" s="30">
        <f>Sheet1!AL7</f>
        <v>0.2808750036564619</v>
      </c>
      <c r="X9" s="31">
        <f>Sheet1!AO7</f>
        <v>33184.539057000002</v>
      </c>
    </row>
    <row r="10" spans="2:24" ht="12.75" x14ac:dyDescent="0.2">
      <c r="B10" s="37">
        <v>44581</v>
      </c>
      <c r="C10" s="37">
        <v>44254</v>
      </c>
      <c r="D10" s="37" t="s">
        <v>136</v>
      </c>
      <c r="E10" s="23" t="s">
        <v>13</v>
      </c>
      <c r="F10" s="23" t="s">
        <v>45</v>
      </c>
      <c r="G10" s="24">
        <f>Sheet1!P8</f>
        <v>2253882</v>
      </c>
      <c r="H10" s="25">
        <f>Sheet1!S8</f>
        <v>1.8225909785871666</v>
      </c>
      <c r="I10" s="26">
        <f>Sheet1!V8</f>
        <v>4107905</v>
      </c>
      <c r="J10" s="26">
        <f>Sheet1!Y8</f>
        <v>23253</v>
      </c>
      <c r="K10" s="27">
        <f>Sheet1!AB8</f>
        <v>5.6605495988831288E-3</v>
      </c>
      <c r="L10" s="28">
        <v>3306957</v>
      </c>
      <c r="M10" s="29">
        <f t="shared" si="0"/>
        <v>0.80502275490791531</v>
      </c>
      <c r="N10" s="28">
        <v>1482100</v>
      </c>
      <c r="O10" s="29">
        <f t="shared" si="1"/>
        <v>0.36079217995547608</v>
      </c>
      <c r="P10" s="28">
        <v>1104367</v>
      </c>
      <c r="Q10" s="29">
        <f t="shared" si="2"/>
        <v>0.26883946926718122</v>
      </c>
      <c r="R10" s="28">
        <v>897600</v>
      </c>
      <c r="S10" s="27">
        <f t="shared" si="3"/>
        <v>0.21850553992850369</v>
      </c>
      <c r="T10" s="28">
        <f>Sheet1!AE8</f>
        <v>949634</v>
      </c>
      <c r="U10" s="29">
        <f>Sheet1!AH8</f>
        <v>0.23117233723759434</v>
      </c>
      <c r="V10" s="29" t="str">
        <f>Sheet1!AJ8</f>
        <v>CPV</v>
      </c>
      <c r="W10" s="30">
        <f>Sheet1!AL8</f>
        <v>0.35804245553760711</v>
      </c>
      <c r="X10" s="31">
        <f>Sheet1!AO8</f>
        <v>340009.28922199999</v>
      </c>
    </row>
    <row r="11" spans="2:24" ht="12.75" x14ac:dyDescent="0.2">
      <c r="B11" s="37">
        <v>44581</v>
      </c>
      <c r="C11" s="37">
        <v>44254</v>
      </c>
      <c r="D11" s="37" t="s">
        <v>136</v>
      </c>
      <c r="E11" s="23" t="s">
        <v>22</v>
      </c>
      <c r="F11" s="23" t="s">
        <v>45</v>
      </c>
      <c r="G11" s="24">
        <f>Sheet1!P9</f>
        <v>1961956</v>
      </c>
      <c r="H11" s="25">
        <f>Sheet1!S9</f>
        <v>2.1040329140918552</v>
      </c>
      <c r="I11" s="26">
        <f>Sheet1!V9</f>
        <v>4128020</v>
      </c>
      <c r="J11" s="26">
        <f>Sheet1!Y9</f>
        <v>25008</v>
      </c>
      <c r="K11" s="27">
        <f>Sheet1!AB9</f>
        <v>6.0581101835746921E-3</v>
      </c>
      <c r="L11" s="28">
        <v>3336206</v>
      </c>
      <c r="M11" s="29">
        <f t="shared" si="0"/>
        <v>0.80818552235696528</v>
      </c>
      <c r="N11" s="28">
        <v>1502597</v>
      </c>
      <c r="O11" s="29">
        <f t="shared" si="1"/>
        <v>0.36399944767709458</v>
      </c>
      <c r="P11" s="28">
        <v>1121484</v>
      </c>
      <c r="Q11" s="29">
        <f t="shared" si="2"/>
        <v>0.27167600932166025</v>
      </c>
      <c r="R11" s="28">
        <v>903577</v>
      </c>
      <c r="S11" s="27">
        <f t="shared" si="3"/>
        <v>0.21888871662443496</v>
      </c>
      <c r="T11" s="28">
        <f>Sheet1!AE9</f>
        <v>954763</v>
      </c>
      <c r="U11" s="29">
        <f>Sheet1!AH9</f>
        <v>0.23128836585094065</v>
      </c>
      <c r="V11" s="29" t="str">
        <f>Sheet1!AJ9</f>
        <v>CPV</v>
      </c>
      <c r="W11" s="30">
        <f>Sheet1!AL9</f>
        <v>0.34362186208514578</v>
      </c>
      <c r="X11" s="31">
        <f>Sheet1!AO9</f>
        <v>328077.43991000002</v>
      </c>
    </row>
    <row r="12" spans="2:24" ht="12.75" x14ac:dyDescent="0.2">
      <c r="B12" s="37">
        <v>44581</v>
      </c>
      <c r="C12" s="37">
        <v>44254</v>
      </c>
      <c r="D12" s="37" t="s">
        <v>136</v>
      </c>
      <c r="E12" s="23" t="s">
        <v>12</v>
      </c>
      <c r="F12" s="23" t="s">
        <v>45</v>
      </c>
      <c r="G12" s="24">
        <f>Sheet1!P10</f>
        <v>1197166</v>
      </c>
      <c r="H12" s="25">
        <f>Sheet1!S10</f>
        <v>2.265244753025061</v>
      </c>
      <c r="I12" s="26">
        <f>Sheet1!V10</f>
        <v>2711874</v>
      </c>
      <c r="J12" s="26">
        <f>Sheet1!Y10</f>
        <v>16627</v>
      </c>
      <c r="K12" s="27">
        <f>Sheet1!AB10</f>
        <v>6.1311845609346161E-3</v>
      </c>
      <c r="L12" s="28">
        <v>2210572</v>
      </c>
      <c r="M12" s="29">
        <f t="shared" si="0"/>
        <v>0.81514554142264717</v>
      </c>
      <c r="N12" s="28">
        <v>1086802</v>
      </c>
      <c r="O12" s="29">
        <f t="shared" si="1"/>
        <v>0.40075681982274985</v>
      </c>
      <c r="P12" s="28">
        <v>834964</v>
      </c>
      <c r="Q12" s="29">
        <f t="shared" si="2"/>
        <v>0.30789188583245386</v>
      </c>
      <c r="R12" s="28">
        <v>695849</v>
      </c>
      <c r="S12" s="27">
        <f t="shared" si="3"/>
        <v>0.25659341105080841</v>
      </c>
      <c r="T12" s="28">
        <f>Sheet1!AE10</f>
        <v>730357</v>
      </c>
      <c r="U12" s="29">
        <f>Sheet1!AH10</f>
        <v>0.26931819103689919</v>
      </c>
      <c r="V12" s="29" t="str">
        <f>Sheet1!AJ10</f>
        <v>CPV</v>
      </c>
      <c r="W12" s="30">
        <f>Sheet1!AL10</f>
        <v>0.33342484020965091</v>
      </c>
      <c r="X12" s="31">
        <f>Sheet1!AO10</f>
        <v>243519.16602100001</v>
      </c>
    </row>
    <row r="13" spans="2:24" ht="12.75" x14ac:dyDescent="0.2">
      <c r="B13" s="37">
        <v>44581</v>
      </c>
      <c r="C13" s="37">
        <v>44254</v>
      </c>
      <c r="D13" s="37" t="s">
        <v>136</v>
      </c>
      <c r="E13" s="23" t="s">
        <v>23</v>
      </c>
      <c r="F13" s="23" t="s">
        <v>45</v>
      </c>
      <c r="G13" s="24">
        <f>Sheet1!P11</f>
        <v>484402</v>
      </c>
      <c r="H13" s="25">
        <f>Sheet1!S11</f>
        <v>2.407506575117361</v>
      </c>
      <c r="I13" s="26">
        <f>Sheet1!V11</f>
        <v>1166201</v>
      </c>
      <c r="J13" s="26">
        <f>Sheet1!Y11</f>
        <v>6364</v>
      </c>
      <c r="K13" s="27">
        <f>Sheet1!AB11</f>
        <v>5.4570352795101362E-3</v>
      </c>
      <c r="L13" s="28">
        <v>954518</v>
      </c>
      <c r="M13" s="29">
        <f t="shared" si="0"/>
        <v>0.81848497814699184</v>
      </c>
      <c r="N13" s="28">
        <v>497236</v>
      </c>
      <c r="O13" s="29">
        <f t="shared" si="1"/>
        <v>0.42637246923986516</v>
      </c>
      <c r="P13" s="28">
        <v>387631</v>
      </c>
      <c r="Q13" s="29">
        <f t="shared" si="2"/>
        <v>0.33238781307853449</v>
      </c>
      <c r="R13" s="28">
        <v>320279</v>
      </c>
      <c r="S13" s="27">
        <f t="shared" si="3"/>
        <v>0.27463447553209097</v>
      </c>
      <c r="T13" s="28">
        <f>Sheet1!AE11</f>
        <v>337137</v>
      </c>
      <c r="U13" s="29">
        <f>Sheet1!AH11</f>
        <v>0.2890899596210259</v>
      </c>
      <c r="V13" s="29" t="str">
        <f>Sheet1!AJ11</f>
        <v>CPV</v>
      </c>
      <c r="W13" s="30">
        <f>Sheet1!AL11</f>
        <v>0.25794608484681303</v>
      </c>
      <c r="X13" s="31">
        <f>Sheet1!AO11</f>
        <v>86963.169206999999</v>
      </c>
    </row>
    <row r="14" spans="2:24" ht="12.75" x14ac:dyDescent="0.2">
      <c r="B14" s="37">
        <v>44581</v>
      </c>
      <c r="C14" s="37">
        <v>44254</v>
      </c>
      <c r="D14" s="37" t="s">
        <v>136</v>
      </c>
      <c r="E14" s="23" t="s">
        <v>7</v>
      </c>
      <c r="F14" s="23" t="s">
        <v>45</v>
      </c>
      <c r="G14" s="24">
        <f>Sheet1!P12</f>
        <v>513319</v>
      </c>
      <c r="H14" s="25">
        <f>Sheet1!S12</f>
        <v>2.2496089176515968</v>
      </c>
      <c r="I14" s="26">
        <f>Sheet1!V12</f>
        <v>1154767</v>
      </c>
      <c r="J14" s="26">
        <f>Sheet1!Y12</f>
        <v>6811</v>
      </c>
      <c r="K14" s="27">
        <f>Sheet1!AB12</f>
        <v>5.8981595421414013E-3</v>
      </c>
      <c r="L14" s="28">
        <v>965918</v>
      </c>
      <c r="M14" s="29">
        <f t="shared" si="0"/>
        <v>0.83646138138689452</v>
      </c>
      <c r="N14" s="28">
        <v>488821</v>
      </c>
      <c r="O14" s="29">
        <f t="shared" si="1"/>
        <v>0.42330703942873327</v>
      </c>
      <c r="P14" s="28">
        <v>377634</v>
      </c>
      <c r="Q14" s="29">
        <f t="shared" si="2"/>
        <v>0.32702181479034298</v>
      </c>
      <c r="R14" s="28">
        <v>313524</v>
      </c>
      <c r="S14" s="27">
        <f t="shared" si="3"/>
        <v>0.27150412161067988</v>
      </c>
      <c r="T14" s="28">
        <f>Sheet1!AE12</f>
        <v>329726</v>
      </c>
      <c r="U14" s="29">
        <f>Sheet1!AH12</f>
        <v>0.28553465764089203</v>
      </c>
      <c r="V14" s="29" t="str">
        <f>Sheet1!AJ12</f>
        <v>CPV</v>
      </c>
      <c r="W14" s="30">
        <f>Sheet1!AL12</f>
        <v>0.27420033744381694</v>
      </c>
      <c r="X14" s="31">
        <f>Sheet1!AO12</f>
        <v>90410.980463999993</v>
      </c>
    </row>
    <row r="15" spans="2:24" ht="12.75" x14ac:dyDescent="0.2">
      <c r="B15" s="37">
        <v>44581</v>
      </c>
      <c r="C15" s="37">
        <v>44254</v>
      </c>
      <c r="D15" s="37" t="s">
        <v>136</v>
      </c>
      <c r="E15" s="23" t="s">
        <v>6</v>
      </c>
      <c r="F15" s="23" t="s">
        <v>45</v>
      </c>
      <c r="G15" s="24">
        <f>Sheet1!P13</f>
        <v>387230</v>
      </c>
      <c r="H15" s="25">
        <f>Sheet1!S13</f>
        <v>1.8097590579242311</v>
      </c>
      <c r="I15" s="26">
        <f>Sheet1!V13</f>
        <v>700793</v>
      </c>
      <c r="J15" s="26">
        <f>Sheet1!Y13</f>
        <v>3454</v>
      </c>
      <c r="K15" s="27">
        <f>Sheet1!AB13</f>
        <v>4.9287021987947941E-3</v>
      </c>
      <c r="L15" s="28">
        <v>591809</v>
      </c>
      <c r="M15" s="29">
        <f t="shared" si="0"/>
        <v>0.84448474799263118</v>
      </c>
      <c r="N15" s="28">
        <v>320853</v>
      </c>
      <c r="O15" s="29">
        <f t="shared" si="1"/>
        <v>0.45784275813257269</v>
      </c>
      <c r="P15" s="28">
        <v>256186</v>
      </c>
      <c r="Q15" s="29">
        <f t="shared" si="2"/>
        <v>0.36556586609740682</v>
      </c>
      <c r="R15" s="28">
        <v>220154</v>
      </c>
      <c r="S15" s="29">
        <f t="shared" si="3"/>
        <v>0.31414982740980574</v>
      </c>
      <c r="T15" s="28">
        <f>Sheet1!AE13</f>
        <v>227668</v>
      </c>
      <c r="U15" s="29">
        <f>Sheet1!AH13</f>
        <v>0.32487196647226785</v>
      </c>
      <c r="V15" s="29" t="str">
        <f>Sheet1!AJ13</f>
        <v>CPV</v>
      </c>
      <c r="W15" s="30">
        <f>Sheet1!AL13</f>
        <v>0.27818706669360649</v>
      </c>
      <c r="X15" s="31">
        <f>Sheet1!AO13</f>
        <v>63334.293100000003</v>
      </c>
    </row>
    <row r="16" spans="2:24" ht="12.75" x14ac:dyDescent="0.2">
      <c r="B16" s="37">
        <v>44581</v>
      </c>
      <c r="C16" s="37">
        <v>44254</v>
      </c>
      <c r="D16" s="37" t="s">
        <v>136</v>
      </c>
      <c r="E16" s="23" t="s">
        <v>24</v>
      </c>
      <c r="F16" s="23" t="s">
        <v>45</v>
      </c>
      <c r="G16" s="24">
        <f>Sheet1!P14</f>
        <v>241336</v>
      </c>
      <c r="H16" s="25">
        <f>Sheet1!S14</f>
        <v>2.0768182119534591</v>
      </c>
      <c r="I16" s="26">
        <f>Sheet1!V14</f>
        <v>501211</v>
      </c>
      <c r="J16" s="26">
        <f>Sheet1!Y14</f>
        <v>2424</v>
      </c>
      <c r="K16" s="27">
        <f>Sheet1!AB14</f>
        <v>4.8362865140629393E-3</v>
      </c>
      <c r="L16" s="28">
        <v>403244</v>
      </c>
      <c r="M16" s="29">
        <f t="shared" si="0"/>
        <v>0.80453940555973436</v>
      </c>
      <c r="N16" s="28">
        <v>203333</v>
      </c>
      <c r="O16" s="29">
        <f t="shared" si="1"/>
        <v>0.40568343472110546</v>
      </c>
      <c r="P16" s="28">
        <v>158339</v>
      </c>
      <c r="Q16" s="29">
        <f t="shared" si="2"/>
        <v>0.31591285905536792</v>
      </c>
      <c r="R16" s="28">
        <v>133837</v>
      </c>
      <c r="S16" s="27">
        <f t="shared" si="3"/>
        <v>0.26702725997633731</v>
      </c>
      <c r="T16" s="28">
        <f>Sheet1!AE14</f>
        <v>139253</v>
      </c>
      <c r="U16" s="29">
        <f>Sheet1!AH14</f>
        <v>0.27783308826023373</v>
      </c>
      <c r="V16" s="29" t="str">
        <f>Sheet1!AJ14</f>
        <v>CPV</v>
      </c>
      <c r="W16" s="30">
        <f>Sheet1!AL14</f>
        <v>0.26428331781002923</v>
      </c>
      <c r="X16" s="31">
        <f>Sheet1!AO14</f>
        <v>36802.244854999997</v>
      </c>
    </row>
    <row r="17" spans="2:24" ht="12.75" x14ac:dyDescent="0.2">
      <c r="B17" s="37">
        <v>44581</v>
      </c>
      <c r="C17" s="37">
        <v>44254</v>
      </c>
      <c r="D17" s="37" t="s">
        <v>136</v>
      </c>
      <c r="E17" s="23" t="s">
        <v>10</v>
      </c>
      <c r="F17" s="23" t="s">
        <v>45</v>
      </c>
      <c r="G17" s="24">
        <f>Sheet1!P15</f>
        <v>281584</v>
      </c>
      <c r="H17" s="25">
        <f>Sheet1!S15</f>
        <v>1.9832305812830275</v>
      </c>
      <c r="I17" s="26">
        <f>Sheet1!V15</f>
        <v>558446</v>
      </c>
      <c r="J17" s="26">
        <f>Sheet1!Y15</f>
        <v>3136</v>
      </c>
      <c r="K17" s="27">
        <f>Sheet1!AB15</f>
        <v>5.6155832435007148E-3</v>
      </c>
      <c r="L17" s="28">
        <v>466983</v>
      </c>
      <c r="M17" s="29">
        <f t="shared" si="0"/>
        <v>0.83621872123714736</v>
      </c>
      <c r="N17" s="28">
        <v>256504</v>
      </c>
      <c r="O17" s="29">
        <f t="shared" si="1"/>
        <v>0.45931746310296789</v>
      </c>
      <c r="P17" s="28">
        <v>204528</v>
      </c>
      <c r="Q17" s="29">
        <f t="shared" si="2"/>
        <v>0.36624490102892671</v>
      </c>
      <c r="R17" s="28">
        <v>176630</v>
      </c>
      <c r="S17" s="29">
        <f t="shared" si="3"/>
        <v>0.31628841463633012</v>
      </c>
      <c r="T17" s="28">
        <f>Sheet1!AE15</f>
        <v>182568</v>
      </c>
      <c r="U17" s="29">
        <f>Sheet1!AH15</f>
        <v>0.32692149285696381</v>
      </c>
      <c r="V17" s="29" t="str">
        <f>Sheet1!AJ15</f>
        <v>CPV</v>
      </c>
      <c r="W17" s="30">
        <f>Sheet1!AL15</f>
        <v>0.26975228900464487</v>
      </c>
      <c r="X17" s="31">
        <f>Sheet1!AO15</f>
        <v>49248.135899000001</v>
      </c>
    </row>
    <row r="18" spans="2:24" ht="12.75" x14ac:dyDescent="0.2">
      <c r="B18" s="37">
        <v>44581</v>
      </c>
      <c r="C18" s="37">
        <v>44254</v>
      </c>
      <c r="D18" s="37" t="s">
        <v>136</v>
      </c>
      <c r="E18" s="23" t="s">
        <v>14</v>
      </c>
      <c r="F18" s="23" t="s">
        <v>45</v>
      </c>
      <c r="G18" s="24">
        <f>Sheet1!P16</f>
        <v>235818</v>
      </c>
      <c r="H18" s="25">
        <f>Sheet1!S16</f>
        <v>2.080570609537864</v>
      </c>
      <c r="I18" s="26">
        <f>Sheet1!V16</f>
        <v>490636</v>
      </c>
      <c r="J18" s="26">
        <f>Sheet1!Y16</f>
        <v>2634</v>
      </c>
      <c r="K18" s="27">
        <f>Sheet1!AB16</f>
        <v>5.3685420556176065E-3</v>
      </c>
      <c r="L18" s="28">
        <v>403753</v>
      </c>
      <c r="M18" s="29">
        <f t="shared" si="0"/>
        <v>0.82291760082831267</v>
      </c>
      <c r="N18" s="28">
        <v>208936</v>
      </c>
      <c r="O18" s="29">
        <f t="shared" si="1"/>
        <v>0.42584726762813979</v>
      </c>
      <c r="P18" s="28">
        <v>164230</v>
      </c>
      <c r="Q18" s="29">
        <f t="shared" si="2"/>
        <v>0.33472880098484414</v>
      </c>
      <c r="R18" s="28">
        <v>140005</v>
      </c>
      <c r="S18" s="27">
        <f t="shared" si="3"/>
        <v>0.28535411180590092</v>
      </c>
      <c r="T18" s="28">
        <f>Sheet1!AE16</f>
        <v>145529</v>
      </c>
      <c r="U18" s="29">
        <f>Sheet1!AH16</f>
        <v>0.29661296765830475</v>
      </c>
      <c r="V18" s="29" t="str">
        <f>Sheet1!AJ16</f>
        <v>CPV</v>
      </c>
      <c r="W18" s="30">
        <f>Sheet1!AL16</f>
        <v>0.27819936676538692</v>
      </c>
      <c r="X18" s="31">
        <f>Sheet1!AO16</f>
        <v>40486.075645999998</v>
      </c>
    </row>
    <row r="19" spans="2:24" ht="12.75" x14ac:dyDescent="0.2">
      <c r="B19" s="37">
        <v>44581</v>
      </c>
      <c r="C19" s="37">
        <v>44254</v>
      </c>
      <c r="D19" s="37" t="s">
        <v>136</v>
      </c>
      <c r="E19" s="23" t="s">
        <v>15</v>
      </c>
      <c r="F19" s="23" t="s">
        <v>45</v>
      </c>
      <c r="G19" s="24">
        <f>Sheet1!P17</f>
        <v>202992</v>
      </c>
      <c r="H19" s="25">
        <f>Sheet1!S17</f>
        <v>1.9932066288326633</v>
      </c>
      <c r="I19" s="26">
        <f>Sheet1!V17</f>
        <v>404605</v>
      </c>
      <c r="J19" s="26">
        <f>Sheet1!Y17</f>
        <v>2080</v>
      </c>
      <c r="K19" s="27">
        <f>Sheet1!AB17</f>
        <v>5.1408163517504728E-3</v>
      </c>
      <c r="L19" s="28">
        <v>336307</v>
      </c>
      <c r="M19" s="29">
        <f t="shared" si="0"/>
        <v>0.83119832923468573</v>
      </c>
      <c r="N19" s="28">
        <v>177764</v>
      </c>
      <c r="O19" s="29">
        <f t="shared" si="1"/>
        <v>0.43935196055412068</v>
      </c>
      <c r="P19" s="28">
        <v>140507</v>
      </c>
      <c r="Q19" s="29">
        <f t="shared" si="2"/>
        <v>0.34726955919971331</v>
      </c>
      <c r="R19" s="28">
        <v>119889</v>
      </c>
      <c r="S19" s="29">
        <f t="shared" si="3"/>
        <v>0.29631121711298675</v>
      </c>
      <c r="T19" s="28">
        <f>Sheet1!AE17</f>
        <v>124572</v>
      </c>
      <c r="U19" s="29">
        <f>Sheet1!AH17</f>
        <v>0.30788546854339416</v>
      </c>
      <c r="V19" s="29" t="str">
        <f>Sheet1!AJ17</f>
        <v>CPV</v>
      </c>
      <c r="W19" s="30">
        <f>Sheet1!AL17</f>
        <v>0.27343798270879488</v>
      </c>
      <c r="X19" s="31">
        <f>Sheet1!AO17</f>
        <v>34062.716381999999</v>
      </c>
    </row>
    <row r="20" spans="2:24" ht="12.75" x14ac:dyDescent="0.2">
      <c r="B20" s="37">
        <v>44581</v>
      </c>
      <c r="C20" s="37">
        <v>44254</v>
      </c>
      <c r="D20" s="37" t="s">
        <v>136</v>
      </c>
      <c r="E20" s="23" t="s">
        <v>25</v>
      </c>
      <c r="F20" s="23" t="s">
        <v>45</v>
      </c>
      <c r="G20" s="24">
        <f>Sheet1!P18</f>
        <v>158463</v>
      </c>
      <c r="H20" s="25">
        <f>Sheet1!S18</f>
        <v>2.1894133015278014</v>
      </c>
      <c r="I20" s="26">
        <f>Sheet1!V18</f>
        <v>346941</v>
      </c>
      <c r="J20" s="26">
        <f>Sheet1!Y18</f>
        <v>1635</v>
      </c>
      <c r="K20" s="27">
        <f>Sheet1!AB18</f>
        <v>4.7126168426331857E-3</v>
      </c>
      <c r="L20" s="28">
        <v>291238</v>
      </c>
      <c r="M20" s="29">
        <f t="shared" si="0"/>
        <v>0.83944532355645485</v>
      </c>
      <c r="N20" s="28">
        <v>164462</v>
      </c>
      <c r="O20" s="29">
        <f t="shared" si="1"/>
        <v>0.47403449001415227</v>
      </c>
      <c r="P20" s="28">
        <v>132459</v>
      </c>
      <c r="Q20" s="29">
        <f t="shared" si="2"/>
        <v>0.38179114028033584</v>
      </c>
      <c r="R20" s="28">
        <v>114896</v>
      </c>
      <c r="S20" s="29">
        <f t="shared" si="3"/>
        <v>0.33116870015362843</v>
      </c>
      <c r="T20" s="28">
        <f>Sheet1!AE18</f>
        <v>118653</v>
      </c>
      <c r="U20" s="29">
        <f>Sheet1!AH18</f>
        <v>0.34199763072107359</v>
      </c>
      <c r="V20" s="29" t="str">
        <f>Sheet1!AJ18</f>
        <v>CPV</v>
      </c>
      <c r="W20" s="30">
        <f>Sheet1!AL18</f>
        <v>0.26560102695254229</v>
      </c>
      <c r="X20" s="31">
        <f>Sheet1!AO18</f>
        <v>31514.358650999999</v>
      </c>
    </row>
    <row r="21" spans="2:24" ht="12.75" x14ac:dyDescent="0.2">
      <c r="B21" s="37">
        <v>44581</v>
      </c>
      <c r="C21" s="37">
        <v>44254</v>
      </c>
      <c r="D21" s="37" t="s">
        <v>136</v>
      </c>
      <c r="E21" s="23" t="s">
        <v>9</v>
      </c>
      <c r="F21" s="23" t="s">
        <v>45</v>
      </c>
      <c r="G21" s="24">
        <f>Sheet1!P19</f>
        <v>153931</v>
      </c>
      <c r="H21" s="25">
        <f>Sheet1!S19</f>
        <v>1.7887300153965089</v>
      </c>
      <c r="I21" s="26">
        <f>Sheet1!V19</f>
        <v>275341</v>
      </c>
      <c r="J21" s="26">
        <f>Sheet1!Y19</f>
        <v>1510</v>
      </c>
      <c r="K21" s="27">
        <f>Sheet1!AB19</f>
        <v>5.4841087960020487E-3</v>
      </c>
      <c r="L21" s="28">
        <v>226493</v>
      </c>
      <c r="M21" s="29">
        <f t="shared" si="0"/>
        <v>0.82259089637939864</v>
      </c>
      <c r="N21" s="28">
        <v>119014</v>
      </c>
      <c r="O21" s="29">
        <f t="shared" si="1"/>
        <v>0.43224220148833631</v>
      </c>
      <c r="P21" s="28">
        <v>93754</v>
      </c>
      <c r="Q21" s="29">
        <f t="shared" si="2"/>
        <v>0.34050141460952055</v>
      </c>
      <c r="R21" s="28">
        <v>80046</v>
      </c>
      <c r="S21" s="27">
        <f t="shared" si="3"/>
        <v>0.29071587595018539</v>
      </c>
      <c r="T21" s="28">
        <f>Sheet1!AE19</f>
        <v>82969</v>
      </c>
      <c r="U21" s="29">
        <f>Sheet1!AH19</f>
        <v>0.30133180310959862</v>
      </c>
      <c r="V21" s="29" t="str">
        <f>Sheet1!AJ19</f>
        <v>CPV</v>
      </c>
      <c r="W21" s="30">
        <f>Sheet1!AL19</f>
        <v>0.31189568460509348</v>
      </c>
      <c r="X21" s="31">
        <f>Sheet1!AO19</f>
        <v>25877.673056</v>
      </c>
    </row>
    <row r="22" spans="2:24" ht="12.75" x14ac:dyDescent="0.2">
      <c r="B22" s="37">
        <v>44581</v>
      </c>
      <c r="C22" s="37">
        <v>44254</v>
      </c>
      <c r="D22" s="37" t="s">
        <v>136</v>
      </c>
      <c r="E22" s="23" t="s">
        <v>11</v>
      </c>
      <c r="F22" s="23" t="s">
        <v>45</v>
      </c>
      <c r="G22" s="24">
        <f>Sheet1!P20</f>
        <v>170925</v>
      </c>
      <c r="H22" s="25">
        <f>Sheet1!S20</f>
        <v>1.8894017844083661</v>
      </c>
      <c r="I22" s="26">
        <f>Sheet1!V20</f>
        <v>322946</v>
      </c>
      <c r="J22" s="26">
        <f>Sheet1!Y20</f>
        <v>1749</v>
      </c>
      <c r="K22" s="27">
        <f>Sheet1!AB20</f>
        <v>5.4157661033113896E-3</v>
      </c>
      <c r="L22" s="28">
        <v>270525</v>
      </c>
      <c r="M22" s="29">
        <f t="shared" si="0"/>
        <v>0.8376787450533526</v>
      </c>
      <c r="N22" s="28">
        <v>148452</v>
      </c>
      <c r="O22" s="29">
        <f t="shared" si="1"/>
        <v>0.45968056579118488</v>
      </c>
      <c r="P22" s="28">
        <v>118968</v>
      </c>
      <c r="Q22" s="29">
        <f t="shared" si="2"/>
        <v>0.36838356877001111</v>
      </c>
      <c r="R22" s="28">
        <v>102995</v>
      </c>
      <c r="S22" s="29">
        <f t="shared" si="3"/>
        <v>0.31892328748459498</v>
      </c>
      <c r="T22" s="28">
        <f>Sheet1!AE20</f>
        <v>106632</v>
      </c>
      <c r="U22" s="29">
        <f>Sheet1!AH20</f>
        <v>0.33018523220600349</v>
      </c>
      <c r="V22" s="29" t="str">
        <f>Sheet1!AJ20</f>
        <v>CPV</v>
      </c>
      <c r="W22" s="30">
        <f>Sheet1!AL20</f>
        <v>0.26712134133280818</v>
      </c>
      <c r="X22" s="31">
        <f>Sheet1!AO20</f>
        <v>28483.682869</v>
      </c>
    </row>
    <row r="23" spans="2:24" ht="12.75" x14ac:dyDescent="0.2">
      <c r="B23" s="37">
        <v>44581</v>
      </c>
      <c r="C23" s="37">
        <v>44254</v>
      </c>
      <c r="D23" s="37" t="s">
        <v>136</v>
      </c>
      <c r="E23" s="23" t="s">
        <v>61</v>
      </c>
      <c r="F23" s="23" t="s">
        <v>45</v>
      </c>
      <c r="G23" s="24">
        <f>Sheet1!P21</f>
        <v>166351</v>
      </c>
      <c r="H23" s="25">
        <f>Sheet1!S21</f>
        <v>2.0219415573095443</v>
      </c>
      <c r="I23" s="26">
        <f>Sheet1!V21</f>
        <v>336352</v>
      </c>
      <c r="J23" s="26">
        <f>Sheet1!Y21</f>
        <v>1656</v>
      </c>
      <c r="K23" s="27">
        <f>Sheet1!AB21</f>
        <v>4.9234135667396064E-3</v>
      </c>
      <c r="L23" s="28">
        <v>291362</v>
      </c>
      <c r="M23" s="29">
        <f t="shared" si="0"/>
        <v>0.86624131861858999</v>
      </c>
      <c r="N23" s="28">
        <v>167252</v>
      </c>
      <c r="O23" s="29">
        <f t="shared" si="1"/>
        <v>0.49725287793739892</v>
      </c>
      <c r="P23" s="28">
        <v>135283</v>
      </c>
      <c r="Q23" s="29">
        <f t="shared" si="2"/>
        <v>0.40220661687755682</v>
      </c>
      <c r="R23" s="28">
        <v>116983</v>
      </c>
      <c r="S23" s="29">
        <f t="shared" si="3"/>
        <v>0.34779932927409379</v>
      </c>
      <c r="T23" s="28">
        <f>Sheet1!AE21</f>
        <v>120959</v>
      </c>
      <c r="U23" s="29">
        <f>Sheet1!AH21</f>
        <v>0.35962027875558938</v>
      </c>
      <c r="V23" s="29" t="str">
        <f>Sheet1!AJ21</f>
        <v>CPV</v>
      </c>
      <c r="W23" s="30">
        <f>Sheet1!AL21</f>
        <v>0.21219436301556724</v>
      </c>
      <c r="X23" s="31">
        <f>Sheet1!AO21</f>
        <v>25666.817955999999</v>
      </c>
    </row>
    <row r="24" spans="2:24" ht="12.75" x14ac:dyDescent="0.2">
      <c r="B24" s="37">
        <v>44581</v>
      </c>
      <c r="C24" s="37">
        <v>44254</v>
      </c>
      <c r="D24" s="37" t="s">
        <v>137</v>
      </c>
      <c r="E24" s="23" t="s">
        <v>57</v>
      </c>
      <c r="F24" s="23" t="s">
        <v>56</v>
      </c>
      <c r="G24" s="24">
        <f>Sheet1!P22</f>
        <v>4523541</v>
      </c>
      <c r="H24" s="25">
        <f>Sheet1!S22</f>
        <v>1.6283179482622132</v>
      </c>
      <c r="I24" s="26">
        <f>Sheet1!V22</f>
        <v>7365763</v>
      </c>
      <c r="J24" s="26">
        <f>Sheet1!Y22</f>
        <v>23092</v>
      </c>
      <c r="K24" s="27">
        <f>Sheet1!AB22</f>
        <v>3.1350452084868874E-3</v>
      </c>
      <c r="L24" s="28">
        <v>7191033</v>
      </c>
      <c r="M24" s="29">
        <f t="shared" ref="M24" si="4">L24/I24</f>
        <v>0.97627808551537698</v>
      </c>
      <c r="N24" s="28">
        <v>7001660</v>
      </c>
      <c r="O24" s="29">
        <f t="shared" ref="O24" si="5">N24/I24</f>
        <v>0.95056818960914169</v>
      </c>
      <c r="P24" s="28">
        <v>6847163</v>
      </c>
      <c r="Q24" s="29">
        <f t="shared" ref="Q24" si="6">P24/I24</f>
        <v>0.92959317317160495</v>
      </c>
      <c r="R24" s="28">
        <v>6765405</v>
      </c>
      <c r="S24" s="29">
        <f t="shared" ref="S24" si="7">R24/I24</f>
        <v>0.91849344053019355</v>
      </c>
      <c r="T24" s="28">
        <f>Sheet1!AE22</f>
        <v>6765405</v>
      </c>
      <c r="U24" s="29">
        <f>Sheet1!AH22</f>
        <v>0.91849344053019355</v>
      </c>
      <c r="V24" s="29" t="str">
        <f>Sheet1!AJ22</f>
        <v>CPM</v>
      </c>
      <c r="W24" s="30">
        <f>Sheet1!AL22</f>
        <v>61.634093543601658</v>
      </c>
      <c r="X24" s="31">
        <f>Sheet1!AO22</f>
        <v>453982.12576199998</v>
      </c>
    </row>
    <row r="25" spans="2:24" x14ac:dyDescent="0.2">
      <c r="B25" s="32"/>
      <c r="C25" s="32"/>
      <c r="D25" s="32"/>
      <c r="E25" s="32"/>
      <c r="F25" s="32"/>
      <c r="G25" s="33"/>
      <c r="H25" s="34"/>
      <c r="I25" s="35">
        <f>SUM(I4:I24)</f>
        <v>34088876</v>
      </c>
      <c r="J25" s="35">
        <f>SUM(J4:J24)</f>
        <v>166210</v>
      </c>
      <c r="K25" s="65">
        <f>J25/I25</f>
        <v>4.875784112095688E-3</v>
      </c>
      <c r="L25" s="35">
        <f>SUM(L4:L24)</f>
        <v>29172940</v>
      </c>
      <c r="M25" s="36"/>
      <c r="N25" s="35">
        <f>SUM(N4:N24)</f>
        <v>17934617</v>
      </c>
      <c r="O25" s="36"/>
      <c r="P25" s="35">
        <f>SUM(P4:P24)</f>
        <v>15307568</v>
      </c>
      <c r="Q25" s="36"/>
      <c r="R25" s="35">
        <f>SUM(R4:R24)</f>
        <v>13861061</v>
      </c>
      <c r="S25" s="36"/>
      <c r="T25" s="35">
        <f>SUM(T4:T24)</f>
        <v>14167125</v>
      </c>
      <c r="U25" s="36"/>
      <c r="V25" s="36"/>
      <c r="W25" s="36"/>
      <c r="X25" s="62">
        <f>SUM(X4:X24)</f>
        <v>2802270.9164570002</v>
      </c>
    </row>
  </sheetData>
  <mergeCells count="1">
    <mergeCell ref="B2:X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opLeftCell="A5" workbookViewId="0">
      <selection activeCell="E24" sqref="E24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12.28515625" bestFit="1" customWidth="1"/>
    <col min="4" max="4" width="23.28515625" bestFit="1" customWidth="1"/>
    <col min="5" max="5" width="20.7109375" bestFit="1" customWidth="1"/>
  </cols>
  <sheetData>
    <row r="3" spans="1:8" x14ac:dyDescent="0.25">
      <c r="A3" s="66" t="s">
        <v>125</v>
      </c>
      <c r="B3" s="1" t="s">
        <v>127</v>
      </c>
      <c r="C3" s="1" t="s">
        <v>128</v>
      </c>
      <c r="D3" s="1" t="s">
        <v>132</v>
      </c>
      <c r="E3" s="1" t="s">
        <v>130</v>
      </c>
    </row>
    <row r="4" spans="1:8" x14ac:dyDescent="0.25">
      <c r="A4" s="67" t="s">
        <v>121</v>
      </c>
      <c r="B4" s="68">
        <v>7258654</v>
      </c>
      <c r="C4" s="68">
        <v>37924</v>
      </c>
      <c r="D4" s="68">
        <v>667586.66206300003</v>
      </c>
      <c r="E4" s="68">
        <v>2955217</v>
      </c>
    </row>
    <row r="5" spans="1:8" x14ac:dyDescent="0.25">
      <c r="A5" s="67" t="s">
        <v>122</v>
      </c>
      <c r="B5" s="68">
        <v>26818139</v>
      </c>
      <c r="C5" s="68">
        <v>128251</v>
      </c>
      <c r="D5" s="68">
        <v>2133854.9380919999</v>
      </c>
      <c r="E5" s="68">
        <v>10899596</v>
      </c>
    </row>
    <row r="6" spans="1:8" x14ac:dyDescent="0.25">
      <c r="A6" s="67" t="s">
        <v>119</v>
      </c>
      <c r="B6" s="68">
        <v>12572</v>
      </c>
      <c r="C6" s="68">
        <v>58</v>
      </c>
      <c r="D6" s="68">
        <v>789.20085100000006</v>
      </c>
      <c r="E6" s="68">
        <v>5849</v>
      </c>
    </row>
    <row r="7" spans="1:8" x14ac:dyDescent="0.25">
      <c r="A7" s="67" t="s">
        <v>134</v>
      </c>
      <c r="B7" s="68">
        <v>34089365</v>
      </c>
      <c r="C7" s="68">
        <v>166233</v>
      </c>
      <c r="D7" s="68">
        <v>2802230.8010060005</v>
      </c>
      <c r="E7" s="68">
        <v>13860662</v>
      </c>
    </row>
    <row r="8" spans="1:8" x14ac:dyDescent="0.25">
      <c r="A8" s="67" t="s">
        <v>126</v>
      </c>
      <c r="B8" s="68">
        <v>68178730</v>
      </c>
      <c r="C8" s="68">
        <v>332466</v>
      </c>
      <c r="D8" s="68">
        <v>5604461.602012</v>
      </c>
      <c r="E8" s="68">
        <v>27721324</v>
      </c>
    </row>
    <row r="11" spans="1:8" x14ac:dyDescent="0.25">
      <c r="A11" s="69" t="s">
        <v>125</v>
      </c>
      <c r="B11" s="69" t="s">
        <v>127</v>
      </c>
      <c r="C11" s="69" t="s">
        <v>128</v>
      </c>
      <c r="D11" s="69" t="s">
        <v>132</v>
      </c>
      <c r="E11" s="69" t="s">
        <v>130</v>
      </c>
      <c r="F11" s="70" t="s">
        <v>133</v>
      </c>
      <c r="G11" s="70" t="s">
        <v>50</v>
      </c>
      <c r="H11" s="70" t="s">
        <v>135</v>
      </c>
    </row>
    <row r="12" spans="1:8" x14ac:dyDescent="0.25">
      <c r="A12" s="67" t="s">
        <v>121</v>
      </c>
      <c r="B12" s="68">
        <v>7258654</v>
      </c>
      <c r="C12" s="68">
        <v>37924</v>
      </c>
      <c r="D12" s="68">
        <v>667586.66206300003</v>
      </c>
      <c r="E12" s="68">
        <v>2955217</v>
      </c>
      <c r="F12" s="72">
        <f>C12/B12</f>
        <v>5.2246601091607342E-3</v>
      </c>
      <c r="G12" s="74">
        <f>E12/D12</f>
        <v>4.4267166615757176</v>
      </c>
      <c r="H12" s="71">
        <f>E12/B12</f>
        <v>0.40713016490385134</v>
      </c>
    </row>
    <row r="13" spans="1:8" x14ac:dyDescent="0.25">
      <c r="A13" s="67" t="s">
        <v>122</v>
      </c>
      <c r="B13" s="68">
        <v>26818139</v>
      </c>
      <c r="C13" s="68">
        <v>128251</v>
      </c>
      <c r="D13" s="68">
        <v>2133854.9380919999</v>
      </c>
      <c r="E13" s="68">
        <v>10899596</v>
      </c>
      <c r="F13" s="72">
        <f>C13/B13</f>
        <v>4.782248313352392E-3</v>
      </c>
      <c r="G13" s="74">
        <f t="shared" ref="G13" si="0">E13/D13</f>
        <v>5.1079367230773167</v>
      </c>
      <c r="H13" s="71">
        <f t="shared" ref="H13" si="1">E13/B13</f>
        <v>0.40642626246362584</v>
      </c>
    </row>
    <row r="14" spans="1:8" x14ac:dyDescent="0.25">
      <c r="B14" s="71">
        <f>B13/B12</f>
        <v>3.6946435248187885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showGridLines="0" zoomScale="80" zoomScaleNormal="80" workbookViewId="0">
      <selection activeCell="B2" sqref="B2:W2"/>
    </sheetView>
  </sheetViews>
  <sheetFormatPr defaultColWidth="8.85546875" defaultRowHeight="12" x14ac:dyDescent="0.2"/>
  <cols>
    <col min="1" max="1" width="8.85546875" style="20"/>
    <col min="2" max="2" width="8.5703125" style="20" bestFit="1" customWidth="1"/>
    <col min="3" max="3" width="8.85546875" style="20"/>
    <col min="4" max="4" width="13.140625" style="20" bestFit="1" customWidth="1"/>
    <col min="5" max="5" width="24.42578125" style="20" bestFit="1" customWidth="1"/>
    <col min="6" max="6" width="8.7109375" style="20" bestFit="1" customWidth="1"/>
    <col min="7" max="7" width="8.7109375" style="20" customWidth="1"/>
    <col min="8" max="8" width="9.5703125" style="20" bestFit="1" customWidth="1"/>
    <col min="9" max="9" width="6.7109375" style="20" bestFit="1" customWidth="1"/>
    <col min="10" max="10" width="5.28515625" style="20" bestFit="1" customWidth="1"/>
    <col min="11" max="11" width="14.7109375" style="20" bestFit="1" customWidth="1"/>
    <col min="12" max="12" width="3.85546875" style="20" bestFit="1" customWidth="1"/>
    <col min="13" max="13" width="11.7109375" style="20" hidden="1" customWidth="1"/>
    <col min="14" max="14" width="3.85546875" style="20" bestFit="1" customWidth="1"/>
    <col min="15" max="15" width="15.140625" style="20" hidden="1" customWidth="1"/>
    <col min="16" max="16" width="3.85546875" style="20" bestFit="1" customWidth="1"/>
    <col min="17" max="17" width="12.140625" style="20" bestFit="1" customWidth="1"/>
    <col min="18" max="18" width="13.7109375" style="20" bestFit="1" customWidth="1"/>
    <col min="19" max="19" width="11.85546875" style="20" bestFit="1" customWidth="1"/>
    <col min="20" max="20" width="4.7109375" style="20" bestFit="1" customWidth="1"/>
    <col min="21" max="22" width="7.28515625" style="20" bestFit="1" customWidth="1"/>
    <col min="23" max="23" width="14.140625" style="20" bestFit="1" customWidth="1"/>
    <col min="24" max="16384" width="8.85546875" style="20"/>
  </cols>
  <sheetData>
    <row r="2" spans="2:23" ht="14.45" customHeight="1" x14ac:dyDescent="0.2">
      <c r="B2" s="111" t="s">
        <v>123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</row>
    <row r="3" spans="2:23" ht="25.5" x14ac:dyDescent="0.2">
      <c r="B3" s="61" t="s">
        <v>171</v>
      </c>
      <c r="C3" s="61" t="s">
        <v>172</v>
      </c>
      <c r="D3" s="61" t="s">
        <v>113</v>
      </c>
      <c r="E3" s="21" t="s">
        <v>88</v>
      </c>
      <c r="F3" s="21" t="s">
        <v>124</v>
      </c>
      <c r="G3" s="21" t="s">
        <v>138</v>
      </c>
      <c r="H3" s="21" t="s">
        <v>91</v>
      </c>
      <c r="I3" s="21" t="s">
        <v>92</v>
      </c>
      <c r="J3" s="21" t="s">
        <v>93</v>
      </c>
      <c r="K3" s="21" t="s">
        <v>94</v>
      </c>
      <c r="L3" s="22">
        <v>0.25</v>
      </c>
      <c r="M3" s="21" t="s">
        <v>95</v>
      </c>
      <c r="N3" s="22">
        <v>0.5</v>
      </c>
      <c r="O3" s="21" t="s">
        <v>96</v>
      </c>
      <c r="P3" s="22">
        <v>0.75</v>
      </c>
      <c r="Q3" s="21" t="s">
        <v>97</v>
      </c>
      <c r="R3" s="21" t="s">
        <v>139</v>
      </c>
      <c r="S3" s="21" t="s">
        <v>99</v>
      </c>
      <c r="T3" s="21" t="s">
        <v>98</v>
      </c>
      <c r="U3" s="21" t="s">
        <v>49</v>
      </c>
      <c r="V3" s="21" t="s">
        <v>100</v>
      </c>
      <c r="W3" s="21" t="s">
        <v>101</v>
      </c>
    </row>
    <row r="4" spans="2:23" ht="12.75" x14ac:dyDescent="0.2">
      <c r="B4" s="37">
        <v>44581</v>
      </c>
      <c r="C4" s="37">
        <v>44254</v>
      </c>
      <c r="D4" s="37" t="s">
        <v>136</v>
      </c>
      <c r="E4" s="23" t="s">
        <v>21</v>
      </c>
      <c r="F4" s="64" t="s">
        <v>121</v>
      </c>
      <c r="G4" s="80">
        <f>H4/(H4+H5)</f>
        <v>0.21967872095768046</v>
      </c>
      <c r="H4" s="26">
        <v>954834</v>
      </c>
      <c r="I4" s="26">
        <v>5395</v>
      </c>
      <c r="J4" s="78">
        <f>I4/H4</f>
        <v>5.6501967881328061E-3</v>
      </c>
      <c r="K4" s="28">
        <v>794741</v>
      </c>
      <c r="L4" s="29">
        <f t="shared" ref="L4:L46" si="0">K4/H4</f>
        <v>0.83233420678358749</v>
      </c>
      <c r="M4" s="28">
        <v>410089</v>
      </c>
      <c r="N4" s="29">
        <f t="shared" ref="N4:N46" si="1">M4/H4</f>
        <v>0.42948721976804344</v>
      </c>
      <c r="O4" s="28">
        <v>318912</v>
      </c>
      <c r="P4" s="29">
        <f t="shared" ref="P4:P46" si="2">O4/H4</f>
        <v>0.33399732309490443</v>
      </c>
      <c r="Q4" s="28">
        <v>268478</v>
      </c>
      <c r="R4" s="29">
        <f t="shared" ref="R4:R46" si="3">Q4/H4</f>
        <v>0.28117767067364591</v>
      </c>
      <c r="S4" s="28">
        <v>279649</v>
      </c>
      <c r="T4" s="29">
        <f>S4/H4</f>
        <v>0.29287708648833199</v>
      </c>
      <c r="U4" s="29" t="s">
        <v>50</v>
      </c>
      <c r="V4" s="30">
        <f>W4/Q4</f>
        <v>0.40694172134774542</v>
      </c>
      <c r="W4" s="31">
        <v>109254.899464</v>
      </c>
    </row>
    <row r="5" spans="2:23" ht="12.75" x14ac:dyDescent="0.2">
      <c r="B5" s="37">
        <v>44581</v>
      </c>
      <c r="C5" s="37">
        <v>44254</v>
      </c>
      <c r="D5" s="37" t="s">
        <v>136</v>
      </c>
      <c r="E5" s="23" t="s">
        <v>21</v>
      </c>
      <c r="F5" s="64" t="s">
        <v>122</v>
      </c>
      <c r="G5" s="80">
        <f>H5/(H5+H4)</f>
        <v>0.78032127904231952</v>
      </c>
      <c r="H5" s="26">
        <v>3391668</v>
      </c>
      <c r="I5" s="26">
        <v>16116</v>
      </c>
      <c r="J5" s="78">
        <f t="shared" ref="J5:J45" si="4">I5/H5</f>
        <v>4.7516443236779076E-3</v>
      </c>
      <c r="K5" s="28">
        <v>2796368</v>
      </c>
      <c r="L5" s="29">
        <f t="shared" si="0"/>
        <v>0.82448164148141856</v>
      </c>
      <c r="M5" s="28">
        <v>1389919</v>
      </c>
      <c r="N5" s="29">
        <f t="shared" si="1"/>
        <v>0.40980396666183128</v>
      </c>
      <c r="O5" s="28">
        <v>1085597</v>
      </c>
      <c r="P5" s="29">
        <f t="shared" si="2"/>
        <v>0.32007761372870219</v>
      </c>
      <c r="Q5" s="28">
        <v>926002</v>
      </c>
      <c r="R5" s="29">
        <f t="shared" si="3"/>
        <v>0.27302259537195267</v>
      </c>
      <c r="S5" s="28">
        <v>958421</v>
      </c>
      <c r="T5" s="29">
        <f t="shared" ref="T5:T45" si="5">S5/H5</f>
        <v>0.2825810191327689</v>
      </c>
      <c r="U5" s="29" t="s">
        <v>50</v>
      </c>
      <c r="V5" s="30">
        <f t="shared" ref="V5:V30" si="6">W5/Q5</f>
        <v>0.35534501001077751</v>
      </c>
      <c r="W5" s="31">
        <v>329050.18995999999</v>
      </c>
    </row>
    <row r="6" spans="2:23" ht="12.75" x14ac:dyDescent="0.2">
      <c r="B6" s="37">
        <v>44581</v>
      </c>
      <c r="C6" s="37">
        <v>44254</v>
      </c>
      <c r="D6" s="37" t="s">
        <v>136</v>
      </c>
      <c r="E6" s="23" t="s">
        <v>4</v>
      </c>
      <c r="F6" s="64" t="s">
        <v>121</v>
      </c>
      <c r="G6" s="80">
        <f>H6/(H6+H7)</f>
        <v>0.25131779900990159</v>
      </c>
      <c r="H6" s="26">
        <v>418466</v>
      </c>
      <c r="I6" s="26">
        <v>1965</v>
      </c>
      <c r="J6" s="78">
        <f t="shared" si="4"/>
        <v>4.6957219941405033E-3</v>
      </c>
      <c r="K6" s="28">
        <v>353659</v>
      </c>
      <c r="L6" s="29">
        <f t="shared" si="0"/>
        <v>0.84513198204872075</v>
      </c>
      <c r="M6" s="28">
        <v>193514</v>
      </c>
      <c r="N6" s="29">
        <f t="shared" si="1"/>
        <v>0.46243661372728012</v>
      </c>
      <c r="O6" s="28">
        <v>153407</v>
      </c>
      <c r="P6" s="29">
        <f t="shared" si="2"/>
        <v>0.36659370175832684</v>
      </c>
      <c r="Q6" s="28">
        <v>131642</v>
      </c>
      <c r="R6" s="29">
        <f t="shared" si="3"/>
        <v>0.3145823077621599</v>
      </c>
      <c r="S6" s="28">
        <v>135897</v>
      </c>
      <c r="T6" s="29">
        <f t="shared" si="5"/>
        <v>0.32475039788178728</v>
      </c>
      <c r="U6" s="29" t="s">
        <v>50</v>
      </c>
      <c r="V6" s="30">
        <f t="shared" si="6"/>
        <v>0.36827990579754183</v>
      </c>
      <c r="W6" s="31">
        <v>48481.103359000001</v>
      </c>
    </row>
    <row r="7" spans="2:23" ht="12.75" x14ac:dyDescent="0.2">
      <c r="B7" s="37">
        <v>44581</v>
      </c>
      <c r="C7" s="37">
        <v>44254</v>
      </c>
      <c r="D7" s="37" t="s">
        <v>136</v>
      </c>
      <c r="E7" s="23" t="s">
        <v>4</v>
      </c>
      <c r="F7" s="64" t="s">
        <v>122</v>
      </c>
      <c r="G7" s="80">
        <f>H7/(H7+H6)</f>
        <v>0.74868220099009841</v>
      </c>
      <c r="H7" s="26">
        <v>1246621</v>
      </c>
      <c r="I7" s="26">
        <v>5606</v>
      </c>
      <c r="J7" s="78">
        <f t="shared" si="4"/>
        <v>4.4969561719239446E-3</v>
      </c>
      <c r="K7" s="28">
        <v>1040939</v>
      </c>
      <c r="L7" s="29">
        <f t="shared" si="0"/>
        <v>0.83500839469253285</v>
      </c>
      <c r="M7" s="28">
        <v>543940</v>
      </c>
      <c r="N7" s="29">
        <f t="shared" si="1"/>
        <v>0.43633149128724769</v>
      </c>
      <c r="O7" s="28">
        <v>428267</v>
      </c>
      <c r="P7" s="29">
        <f t="shared" si="2"/>
        <v>0.3435422634465487</v>
      </c>
      <c r="Q7" s="28">
        <v>367415</v>
      </c>
      <c r="R7" s="29">
        <f t="shared" si="3"/>
        <v>0.29472871065063078</v>
      </c>
      <c r="S7" s="28">
        <v>378368</v>
      </c>
      <c r="T7" s="29">
        <f t="shared" si="5"/>
        <v>0.30351486137326422</v>
      </c>
      <c r="U7" s="29" t="s">
        <v>50</v>
      </c>
      <c r="V7" s="30">
        <f t="shared" si="6"/>
        <v>0.33466892957010463</v>
      </c>
      <c r="W7" s="31">
        <v>122962.384758</v>
      </c>
    </row>
    <row r="8" spans="2:23" ht="12.75" x14ac:dyDescent="0.2">
      <c r="B8" s="37">
        <v>44581</v>
      </c>
      <c r="C8" s="37">
        <v>44254</v>
      </c>
      <c r="D8" s="37" t="s">
        <v>136</v>
      </c>
      <c r="E8" s="23" t="s">
        <v>3</v>
      </c>
      <c r="F8" s="64" t="s">
        <v>121</v>
      </c>
      <c r="G8" s="80">
        <f>H8/(H8+H9)</f>
        <v>0.18801726631678206</v>
      </c>
      <c r="H8" s="26">
        <v>250235</v>
      </c>
      <c r="I8" s="26">
        <v>1369</v>
      </c>
      <c r="J8" s="78">
        <f t="shared" si="4"/>
        <v>5.4708573940495933E-3</v>
      </c>
      <c r="K8" s="28">
        <v>213771</v>
      </c>
      <c r="L8" s="29">
        <f t="shared" si="0"/>
        <v>0.85428097588267027</v>
      </c>
      <c r="M8" s="28">
        <v>114008</v>
      </c>
      <c r="N8" s="29">
        <f t="shared" si="1"/>
        <v>0.45560373249145802</v>
      </c>
      <c r="O8" s="28">
        <v>89000</v>
      </c>
      <c r="P8" s="29">
        <f t="shared" si="2"/>
        <v>0.35566567426618978</v>
      </c>
      <c r="Q8" s="28">
        <v>73593</v>
      </c>
      <c r="R8" s="29">
        <f t="shared" si="3"/>
        <v>0.29409555018282812</v>
      </c>
      <c r="S8" s="28">
        <v>77106</v>
      </c>
      <c r="T8" s="29">
        <f t="shared" si="5"/>
        <v>0.30813435370751496</v>
      </c>
      <c r="U8" s="29" t="s">
        <v>50</v>
      </c>
      <c r="V8" s="30">
        <f t="shared" si="6"/>
        <v>0.31690997259250198</v>
      </c>
      <c r="W8" s="31">
        <v>23322.355613</v>
      </c>
    </row>
    <row r="9" spans="2:23" ht="12.75" x14ac:dyDescent="0.2">
      <c r="B9" s="37">
        <v>44581</v>
      </c>
      <c r="C9" s="37">
        <v>44254</v>
      </c>
      <c r="D9" s="37" t="s">
        <v>136</v>
      </c>
      <c r="E9" s="23" t="s">
        <v>3</v>
      </c>
      <c r="F9" s="64" t="s">
        <v>122</v>
      </c>
      <c r="G9" s="80">
        <f>H9/(H9+H8)</f>
        <v>0.81198273368321794</v>
      </c>
      <c r="H9" s="26">
        <v>1080680</v>
      </c>
      <c r="I9" s="26">
        <v>4703</v>
      </c>
      <c r="J9" s="78">
        <f t="shared" si="4"/>
        <v>4.3518895510234294E-3</v>
      </c>
      <c r="K9" s="28">
        <v>917232</v>
      </c>
      <c r="L9" s="29">
        <f t="shared" si="0"/>
        <v>0.84875448791501651</v>
      </c>
      <c r="M9" s="28">
        <v>473359</v>
      </c>
      <c r="N9" s="29">
        <f t="shared" si="1"/>
        <v>0.43801958026427806</v>
      </c>
      <c r="O9" s="28">
        <v>374941</v>
      </c>
      <c r="P9" s="29">
        <f t="shared" si="2"/>
        <v>0.34694914313210201</v>
      </c>
      <c r="Q9" s="28">
        <v>320022</v>
      </c>
      <c r="R9" s="29">
        <f t="shared" si="3"/>
        <v>0.29613021430950881</v>
      </c>
      <c r="S9" s="28">
        <v>331139</v>
      </c>
      <c r="T9" s="29">
        <f t="shared" si="5"/>
        <v>0.30641725580190249</v>
      </c>
      <c r="U9" s="29" t="s">
        <v>50</v>
      </c>
      <c r="V9" s="30">
        <f t="shared" si="6"/>
        <v>0.29775064316515737</v>
      </c>
      <c r="W9" s="31">
        <v>95286.756326999996</v>
      </c>
    </row>
    <row r="10" spans="2:23" ht="12.75" x14ac:dyDescent="0.2">
      <c r="B10" s="37">
        <v>44581</v>
      </c>
      <c r="C10" s="37">
        <v>44254</v>
      </c>
      <c r="D10" s="37" t="s">
        <v>136</v>
      </c>
      <c r="E10" s="23" t="s">
        <v>5</v>
      </c>
      <c r="F10" s="64" t="s">
        <v>121</v>
      </c>
      <c r="G10" s="80">
        <f>H10/(H10+H11)</f>
        <v>0.21169697797470913</v>
      </c>
      <c r="H10" s="26">
        <v>238693</v>
      </c>
      <c r="I10" s="26">
        <v>999</v>
      </c>
      <c r="J10" s="78">
        <f t="shared" si="4"/>
        <v>4.1852924048882871E-3</v>
      </c>
      <c r="K10" s="28">
        <v>203540</v>
      </c>
      <c r="L10" s="29">
        <f t="shared" si="0"/>
        <v>0.85272714323419618</v>
      </c>
      <c r="M10" s="28">
        <v>119858</v>
      </c>
      <c r="N10" s="29">
        <f t="shared" si="1"/>
        <v>0.50214291998508542</v>
      </c>
      <c r="O10" s="28">
        <v>97001</v>
      </c>
      <c r="P10" s="29">
        <f t="shared" si="2"/>
        <v>0.40638393249906785</v>
      </c>
      <c r="Q10" s="28">
        <v>84242</v>
      </c>
      <c r="R10" s="29">
        <f t="shared" si="3"/>
        <v>0.35293033310570482</v>
      </c>
      <c r="S10" s="28">
        <v>86271</v>
      </c>
      <c r="T10" s="29">
        <f t="shared" si="5"/>
        <v>0.36143079185397142</v>
      </c>
      <c r="U10" s="29" t="s">
        <v>50</v>
      </c>
      <c r="V10" s="30">
        <f t="shared" si="6"/>
        <v>0.29833746804444339</v>
      </c>
      <c r="W10" s="31">
        <v>25132.544983</v>
      </c>
    </row>
    <row r="11" spans="2:23" ht="12.75" x14ac:dyDescent="0.2">
      <c r="B11" s="37">
        <v>44581</v>
      </c>
      <c r="C11" s="37">
        <v>44254</v>
      </c>
      <c r="D11" s="37" t="s">
        <v>136</v>
      </c>
      <c r="E11" s="23" t="s">
        <v>5</v>
      </c>
      <c r="F11" s="64" t="s">
        <v>122</v>
      </c>
      <c r="G11" s="80">
        <f>H11/(H11+H10)</f>
        <v>0.7883030220252909</v>
      </c>
      <c r="H11" s="26">
        <v>888829</v>
      </c>
      <c r="I11" s="26">
        <v>3343</v>
      </c>
      <c r="J11" s="78">
        <f t="shared" si="4"/>
        <v>3.7611284060263561E-3</v>
      </c>
      <c r="K11" s="28">
        <v>751472</v>
      </c>
      <c r="L11" s="29">
        <f t="shared" si="0"/>
        <v>0.84546296306713664</v>
      </c>
      <c r="M11" s="28">
        <v>424544</v>
      </c>
      <c r="N11" s="29">
        <f t="shared" si="1"/>
        <v>0.47764418127671354</v>
      </c>
      <c r="O11" s="28">
        <v>343986</v>
      </c>
      <c r="P11" s="29">
        <f t="shared" si="2"/>
        <v>0.3870103248206348</v>
      </c>
      <c r="Q11" s="28">
        <v>301703</v>
      </c>
      <c r="R11" s="29">
        <f t="shared" si="3"/>
        <v>0.33943874468542318</v>
      </c>
      <c r="S11" s="28">
        <v>308665</v>
      </c>
      <c r="T11" s="29">
        <f t="shared" si="5"/>
        <v>0.34727152241882298</v>
      </c>
      <c r="U11" s="29" t="s">
        <v>50</v>
      </c>
      <c r="V11" s="30">
        <f t="shared" si="6"/>
        <v>0.28167302577037684</v>
      </c>
      <c r="W11" s="31">
        <v>84981.596894000002</v>
      </c>
    </row>
    <row r="12" spans="2:23" ht="12.75" x14ac:dyDescent="0.2">
      <c r="B12" s="37">
        <v>44581</v>
      </c>
      <c r="C12" s="37">
        <v>44254</v>
      </c>
      <c r="D12" s="37" t="s">
        <v>136</v>
      </c>
      <c r="E12" s="23" t="s">
        <v>62</v>
      </c>
      <c r="F12" s="64" t="s">
        <v>121</v>
      </c>
      <c r="G12" s="80">
        <f>H12/(H12+H13)</f>
        <v>0.23694872127421734</v>
      </c>
      <c r="H12" s="26">
        <v>153466</v>
      </c>
      <c r="I12" s="26">
        <v>851</v>
      </c>
      <c r="J12" s="78">
        <f t="shared" si="4"/>
        <v>5.5452021946229132E-3</v>
      </c>
      <c r="K12" s="28">
        <v>125720</v>
      </c>
      <c r="L12" s="29">
        <f t="shared" si="0"/>
        <v>0.81920425371091965</v>
      </c>
      <c r="M12" s="28">
        <v>63825</v>
      </c>
      <c r="N12" s="29">
        <f t="shared" si="1"/>
        <v>0.41589016459671851</v>
      </c>
      <c r="O12" s="28">
        <v>48381</v>
      </c>
      <c r="P12" s="29">
        <f t="shared" si="2"/>
        <v>0.31525549633143496</v>
      </c>
      <c r="Q12" s="28">
        <v>39919</v>
      </c>
      <c r="R12" s="29">
        <f t="shared" si="3"/>
        <v>0.26011624724694721</v>
      </c>
      <c r="S12" s="28">
        <v>41446</v>
      </c>
      <c r="T12" s="29">
        <f t="shared" si="5"/>
        <v>0.2700663339110943</v>
      </c>
      <c r="U12" s="29" t="s">
        <v>50</v>
      </c>
      <c r="V12" s="30">
        <f t="shared" si="6"/>
        <v>0.31638218204363838</v>
      </c>
      <c r="W12" s="31">
        <v>12629.660325000001</v>
      </c>
    </row>
    <row r="13" spans="2:23" ht="12.75" x14ac:dyDescent="0.2">
      <c r="B13" s="37">
        <v>44581</v>
      </c>
      <c r="C13" s="37">
        <v>44254</v>
      </c>
      <c r="D13" s="37" t="s">
        <v>136</v>
      </c>
      <c r="E13" s="23" t="s">
        <v>62</v>
      </c>
      <c r="F13" s="64" t="s">
        <v>122</v>
      </c>
      <c r="G13" s="80">
        <f>H13/(H13+H12)</f>
        <v>0.7630512787257826</v>
      </c>
      <c r="H13" s="26">
        <v>494210</v>
      </c>
      <c r="I13" s="26">
        <v>2387</v>
      </c>
      <c r="J13" s="78">
        <f t="shared" si="4"/>
        <v>4.829930596305214E-3</v>
      </c>
      <c r="K13" s="28">
        <v>402875</v>
      </c>
      <c r="L13" s="29">
        <f t="shared" si="0"/>
        <v>0.81518989903077643</v>
      </c>
      <c r="M13" s="28">
        <v>201659</v>
      </c>
      <c r="N13" s="29">
        <f t="shared" si="1"/>
        <v>0.40804313955605914</v>
      </c>
      <c r="O13" s="28">
        <v>155164</v>
      </c>
      <c r="P13" s="29">
        <f t="shared" si="2"/>
        <v>0.31396369964185267</v>
      </c>
      <c r="Q13" s="28">
        <v>130904</v>
      </c>
      <c r="R13" s="29">
        <f t="shared" si="3"/>
        <v>0.264875255458206</v>
      </c>
      <c r="S13" s="28">
        <v>135308</v>
      </c>
      <c r="T13" s="29">
        <f t="shared" si="5"/>
        <v>0.27378644705691912</v>
      </c>
      <c r="U13" s="29" t="s">
        <v>50</v>
      </c>
      <c r="V13" s="30">
        <f t="shared" si="6"/>
        <v>0.29989287965226424</v>
      </c>
      <c r="W13" s="31">
        <v>39257.177517999997</v>
      </c>
    </row>
    <row r="14" spans="2:23" ht="12.75" x14ac:dyDescent="0.2">
      <c r="B14" s="37">
        <v>44581</v>
      </c>
      <c r="C14" s="37">
        <v>44254</v>
      </c>
      <c r="D14" s="37" t="s">
        <v>136</v>
      </c>
      <c r="E14" s="23" t="s">
        <v>60</v>
      </c>
      <c r="F14" s="64" t="s">
        <v>121</v>
      </c>
      <c r="G14" s="80">
        <f>H14/(H14+H15)</f>
        <v>0.30249691551546287</v>
      </c>
      <c r="H14" s="26">
        <v>119646</v>
      </c>
      <c r="I14" s="26">
        <v>708</v>
      </c>
      <c r="J14" s="78">
        <f t="shared" si="4"/>
        <v>5.9174564966651619E-3</v>
      </c>
      <c r="K14" s="28">
        <v>96635</v>
      </c>
      <c r="L14" s="29">
        <f t="shared" si="0"/>
        <v>0.80767430586898015</v>
      </c>
      <c r="M14" s="28">
        <v>51268</v>
      </c>
      <c r="N14" s="29">
        <f t="shared" si="1"/>
        <v>0.42849740066529596</v>
      </c>
      <c r="O14" s="28">
        <v>39293</v>
      </c>
      <c r="P14" s="29">
        <f t="shared" si="2"/>
        <v>0.32841047757551445</v>
      </c>
      <c r="Q14" s="28">
        <v>32862</v>
      </c>
      <c r="R14" s="29">
        <f t="shared" si="3"/>
        <v>0.27466024773080588</v>
      </c>
      <c r="S14" s="28">
        <v>34066</v>
      </c>
      <c r="T14" s="29">
        <f t="shared" si="5"/>
        <v>0.2847232669708975</v>
      </c>
      <c r="U14" s="29" t="s">
        <v>50</v>
      </c>
      <c r="V14" s="30">
        <f t="shared" si="6"/>
        <v>0.29732447717728683</v>
      </c>
      <c r="W14" s="31">
        <v>9770.6769690000001</v>
      </c>
    </row>
    <row r="15" spans="2:23" ht="12.75" x14ac:dyDescent="0.2">
      <c r="B15" s="37">
        <v>44581</v>
      </c>
      <c r="C15" s="37">
        <v>44254</v>
      </c>
      <c r="D15" s="37" t="s">
        <v>136</v>
      </c>
      <c r="E15" s="23" t="s">
        <v>60</v>
      </c>
      <c r="F15" s="64" t="s">
        <v>122</v>
      </c>
      <c r="G15" s="80">
        <f>H15/(H15+H14)</f>
        <v>0.69750308448453713</v>
      </c>
      <c r="H15" s="26">
        <v>275882</v>
      </c>
      <c r="I15" s="26">
        <v>1319</v>
      </c>
      <c r="J15" s="78">
        <f t="shared" si="4"/>
        <v>4.7810295706135235E-3</v>
      </c>
      <c r="K15" s="28">
        <v>225684</v>
      </c>
      <c r="L15" s="29">
        <f t="shared" si="0"/>
        <v>0.81804539622012307</v>
      </c>
      <c r="M15" s="28">
        <v>121380</v>
      </c>
      <c r="N15" s="29">
        <f t="shared" si="1"/>
        <v>0.4399707121160496</v>
      </c>
      <c r="O15" s="28">
        <v>95055</v>
      </c>
      <c r="P15" s="29">
        <f t="shared" si="2"/>
        <v>0.34454948129997609</v>
      </c>
      <c r="Q15" s="28">
        <v>81739</v>
      </c>
      <c r="R15" s="29">
        <f t="shared" si="3"/>
        <v>0.29628246859164425</v>
      </c>
      <c r="S15" s="28">
        <v>84034</v>
      </c>
      <c r="T15" s="29">
        <f t="shared" si="5"/>
        <v>0.30460124256022503</v>
      </c>
      <c r="U15" s="29" t="s">
        <v>50</v>
      </c>
      <c r="V15" s="30">
        <f t="shared" si="6"/>
        <v>0.28627587548171618</v>
      </c>
      <c r="W15" s="31">
        <v>23399.903785999999</v>
      </c>
    </row>
    <row r="16" spans="2:23" ht="12.75" x14ac:dyDescent="0.2">
      <c r="B16" s="37">
        <v>44581</v>
      </c>
      <c r="C16" s="37">
        <v>44254</v>
      </c>
      <c r="D16" s="37" t="s">
        <v>136</v>
      </c>
      <c r="E16" s="23" t="s">
        <v>13</v>
      </c>
      <c r="F16" s="64" t="s">
        <v>121</v>
      </c>
      <c r="G16" s="80">
        <f>H16/(H16+H17)</f>
        <v>0.21276980120699146</v>
      </c>
      <c r="H16" s="26">
        <v>873896</v>
      </c>
      <c r="I16" s="26">
        <v>5188</v>
      </c>
      <c r="J16" s="78">
        <f t="shared" si="4"/>
        <v>5.9366331920503125E-3</v>
      </c>
      <c r="K16" s="28">
        <v>703850</v>
      </c>
      <c r="L16" s="29">
        <f t="shared" si="0"/>
        <v>0.80541620513196077</v>
      </c>
      <c r="M16" s="28">
        <v>326548</v>
      </c>
      <c r="N16" s="29">
        <f t="shared" si="1"/>
        <v>0.3736691780257605</v>
      </c>
      <c r="O16" s="28">
        <v>242644</v>
      </c>
      <c r="P16" s="29">
        <f t="shared" si="2"/>
        <v>0.27765775332533849</v>
      </c>
      <c r="Q16" s="28">
        <v>196259</v>
      </c>
      <c r="R16" s="29">
        <f t="shared" si="3"/>
        <v>0.22457935498045534</v>
      </c>
      <c r="S16" s="28">
        <v>207999</v>
      </c>
      <c r="T16" s="29">
        <f t="shared" si="5"/>
        <v>0.23801344782445508</v>
      </c>
      <c r="U16" s="29" t="s">
        <v>50</v>
      </c>
      <c r="V16" s="30">
        <f t="shared" si="6"/>
        <v>0.41791754854554442</v>
      </c>
      <c r="W16" s="31">
        <v>82020.080159999998</v>
      </c>
    </row>
    <row r="17" spans="2:23" ht="12.75" x14ac:dyDescent="0.2">
      <c r="B17" s="37">
        <v>44581</v>
      </c>
      <c r="C17" s="37">
        <v>44254</v>
      </c>
      <c r="D17" s="37" t="s">
        <v>136</v>
      </c>
      <c r="E17" s="23" t="s">
        <v>13</v>
      </c>
      <c r="F17" s="64" t="s">
        <v>122</v>
      </c>
      <c r="G17" s="80">
        <f>H17/(H17+H16)</f>
        <v>0.78723019879300848</v>
      </c>
      <c r="H17" s="26">
        <v>3233341</v>
      </c>
      <c r="I17" s="26">
        <v>18070</v>
      </c>
      <c r="J17" s="78">
        <f t="shared" si="4"/>
        <v>5.5886465423844872E-3</v>
      </c>
      <c r="K17" s="28">
        <v>2602478</v>
      </c>
      <c r="L17" s="29">
        <f t="shared" si="0"/>
        <v>0.80488819459500249</v>
      </c>
      <c r="M17" s="28">
        <v>1155362</v>
      </c>
      <c r="N17" s="29">
        <f t="shared" si="1"/>
        <v>0.35732760633660354</v>
      </c>
      <c r="O17" s="28">
        <v>861621</v>
      </c>
      <c r="P17" s="29">
        <f t="shared" si="2"/>
        <v>0.26648008978947779</v>
      </c>
      <c r="Q17" s="28">
        <v>701280</v>
      </c>
      <c r="R17" s="29">
        <f t="shared" si="3"/>
        <v>0.2168902073737351</v>
      </c>
      <c r="S17" s="28">
        <v>741571</v>
      </c>
      <c r="T17" s="29">
        <f t="shared" si="5"/>
        <v>0.2293513118474049</v>
      </c>
      <c r="U17" s="29" t="s">
        <v>50</v>
      </c>
      <c r="V17" s="30">
        <f t="shared" si="6"/>
        <v>0.36784043707506275</v>
      </c>
      <c r="W17" s="31">
        <v>257959.14171200001</v>
      </c>
    </row>
    <row r="18" spans="2:23" ht="12.75" x14ac:dyDescent="0.2">
      <c r="B18" s="37">
        <v>44581</v>
      </c>
      <c r="C18" s="37">
        <v>44254</v>
      </c>
      <c r="D18" s="37" t="s">
        <v>136</v>
      </c>
      <c r="E18" s="23" t="s">
        <v>22</v>
      </c>
      <c r="F18" s="64" t="s">
        <v>121</v>
      </c>
      <c r="G18" s="80">
        <f>H18/(H18+H19)</f>
        <v>0.20166726915200753</v>
      </c>
      <c r="H18" s="26">
        <v>832351</v>
      </c>
      <c r="I18" s="26">
        <v>5109</v>
      </c>
      <c r="J18" s="78">
        <f t="shared" si="4"/>
        <v>6.1380355162665746E-3</v>
      </c>
      <c r="K18" s="28">
        <v>673947</v>
      </c>
      <c r="L18" s="29">
        <f t="shared" si="0"/>
        <v>0.80969086358999987</v>
      </c>
      <c r="M18" s="28">
        <v>314166</v>
      </c>
      <c r="N18" s="29">
        <f t="shared" si="1"/>
        <v>0.37744413114178993</v>
      </c>
      <c r="O18" s="28">
        <v>233490</v>
      </c>
      <c r="P18" s="29">
        <f t="shared" si="2"/>
        <v>0.2805186754145787</v>
      </c>
      <c r="Q18" s="28">
        <v>186161</v>
      </c>
      <c r="R18" s="29">
        <f t="shared" si="3"/>
        <v>0.22365684669087921</v>
      </c>
      <c r="S18" s="28">
        <v>197458</v>
      </c>
      <c r="T18" s="29">
        <f t="shared" si="5"/>
        <v>0.23722924583499028</v>
      </c>
      <c r="U18" s="29" t="s">
        <v>50</v>
      </c>
      <c r="V18" s="30">
        <f t="shared" si="6"/>
        <v>0.39382193942877403</v>
      </c>
      <c r="W18" s="31">
        <v>73314.286066000001</v>
      </c>
    </row>
    <row r="19" spans="2:23" ht="12.75" x14ac:dyDescent="0.2">
      <c r="B19" s="37">
        <v>44581</v>
      </c>
      <c r="C19" s="37">
        <v>44254</v>
      </c>
      <c r="D19" s="37" t="s">
        <v>136</v>
      </c>
      <c r="E19" s="23" t="s">
        <v>22</v>
      </c>
      <c r="F19" s="64" t="s">
        <v>122</v>
      </c>
      <c r="G19" s="80">
        <f>H19/(H19+H18)</f>
        <v>0.7983327308479925</v>
      </c>
      <c r="H19" s="26">
        <v>3294997</v>
      </c>
      <c r="I19" s="26">
        <v>19900</v>
      </c>
      <c r="J19" s="78">
        <f t="shared" si="4"/>
        <v>6.0394592165030798E-3</v>
      </c>
      <c r="K19" s="28">
        <v>2661627</v>
      </c>
      <c r="L19" s="29">
        <f t="shared" si="0"/>
        <v>0.80777827718811279</v>
      </c>
      <c r="M19" s="28">
        <v>1188214</v>
      </c>
      <c r="N19" s="29">
        <f t="shared" si="1"/>
        <v>0.3606115574612056</v>
      </c>
      <c r="O19" s="28">
        <v>887852</v>
      </c>
      <c r="P19" s="29">
        <f t="shared" si="2"/>
        <v>0.26945457006485896</v>
      </c>
      <c r="Q19" s="28">
        <v>717312</v>
      </c>
      <c r="R19" s="29">
        <f t="shared" si="3"/>
        <v>0.2176973150506662</v>
      </c>
      <c r="S19" s="28">
        <v>757184</v>
      </c>
      <c r="T19" s="29">
        <f t="shared" si="5"/>
        <v>0.22979808479340041</v>
      </c>
      <c r="U19" s="29" t="s">
        <v>50</v>
      </c>
      <c r="V19" s="30">
        <f t="shared" si="6"/>
        <v>0.35509228075649085</v>
      </c>
      <c r="W19" s="31">
        <v>254711.95409399999</v>
      </c>
    </row>
    <row r="20" spans="2:23" ht="12.75" x14ac:dyDescent="0.2">
      <c r="B20" s="37">
        <v>44581</v>
      </c>
      <c r="C20" s="37">
        <v>44254</v>
      </c>
      <c r="D20" s="37" t="s">
        <v>136</v>
      </c>
      <c r="E20" s="23" t="s">
        <v>12</v>
      </c>
      <c r="F20" s="64" t="s">
        <v>121</v>
      </c>
      <c r="G20" s="80">
        <f>H20/(H20+H21)</f>
        <v>0.20703960473821395</v>
      </c>
      <c r="H20" s="26">
        <v>561350</v>
      </c>
      <c r="I20" s="26">
        <v>3760</v>
      </c>
      <c r="J20" s="78">
        <f t="shared" si="4"/>
        <v>6.6981384163178051E-3</v>
      </c>
      <c r="K20" s="28">
        <v>458337</v>
      </c>
      <c r="L20" s="29">
        <f t="shared" si="0"/>
        <v>0.8164906030105995</v>
      </c>
      <c r="M20" s="28">
        <v>232287</v>
      </c>
      <c r="N20" s="29">
        <f t="shared" si="1"/>
        <v>0.41380065912532288</v>
      </c>
      <c r="O20" s="28">
        <v>177379</v>
      </c>
      <c r="P20" s="29">
        <f t="shared" si="2"/>
        <v>0.31598646120958401</v>
      </c>
      <c r="Q20" s="28">
        <v>146097</v>
      </c>
      <c r="R20" s="29">
        <f t="shared" si="3"/>
        <v>0.26026008728956979</v>
      </c>
      <c r="S20" s="28">
        <v>154011</v>
      </c>
      <c r="T20" s="29">
        <f t="shared" si="5"/>
        <v>0.27435824352008553</v>
      </c>
      <c r="U20" s="29" t="s">
        <v>50</v>
      </c>
      <c r="V20" s="30">
        <f t="shared" si="6"/>
        <v>0.37792056417996261</v>
      </c>
      <c r="W20" s="31">
        <v>55213.060664999997</v>
      </c>
    </row>
    <row r="21" spans="2:23" ht="12.75" x14ac:dyDescent="0.2">
      <c r="B21" s="37">
        <v>44581</v>
      </c>
      <c r="C21" s="37">
        <v>44254</v>
      </c>
      <c r="D21" s="37" t="s">
        <v>136</v>
      </c>
      <c r="E21" s="23" t="s">
        <v>12</v>
      </c>
      <c r="F21" s="64" t="s">
        <v>122</v>
      </c>
      <c r="G21" s="80">
        <f>H21/(H21+H20)</f>
        <v>0.79296039526178608</v>
      </c>
      <c r="H21" s="26">
        <v>2149967</v>
      </c>
      <c r="I21" s="26">
        <v>12862</v>
      </c>
      <c r="J21" s="78">
        <f t="shared" si="4"/>
        <v>5.9824174045462093E-3</v>
      </c>
      <c r="K21" s="28">
        <v>1751693</v>
      </c>
      <c r="L21" s="29">
        <f t="shared" si="0"/>
        <v>0.81475343575040915</v>
      </c>
      <c r="M21" s="28">
        <v>854271</v>
      </c>
      <c r="N21" s="29">
        <f t="shared" si="1"/>
        <v>0.39734144756640449</v>
      </c>
      <c r="O21" s="28">
        <v>657419</v>
      </c>
      <c r="P21" s="29">
        <f t="shared" si="2"/>
        <v>0.30578097245213531</v>
      </c>
      <c r="Q21" s="28">
        <v>549630</v>
      </c>
      <c r="R21" s="29">
        <f t="shared" si="3"/>
        <v>0.25564578433064322</v>
      </c>
      <c r="S21" s="28">
        <v>576204</v>
      </c>
      <c r="T21" s="29">
        <f t="shared" si="5"/>
        <v>0.268005974045183</v>
      </c>
      <c r="U21" s="29" t="s">
        <v>50</v>
      </c>
      <c r="V21" s="30">
        <f t="shared" si="6"/>
        <v>0.34250880223786911</v>
      </c>
      <c r="W21" s="31">
        <v>188253.11297399999</v>
      </c>
    </row>
    <row r="22" spans="2:23" ht="12.75" x14ac:dyDescent="0.2">
      <c r="B22" s="37">
        <v>44581</v>
      </c>
      <c r="C22" s="37">
        <v>44254</v>
      </c>
      <c r="D22" s="37" t="s">
        <v>136</v>
      </c>
      <c r="E22" s="23" t="s">
        <v>23</v>
      </c>
      <c r="F22" s="64" t="s">
        <v>121</v>
      </c>
      <c r="G22" s="80">
        <f>H22/(H22+H23)</f>
        <v>0.26036436174090233</v>
      </c>
      <c r="H22" s="26">
        <v>303595</v>
      </c>
      <c r="I22" s="26">
        <v>1659</v>
      </c>
      <c r="J22" s="78">
        <f t="shared" si="4"/>
        <v>5.4645168728075233E-3</v>
      </c>
      <c r="K22" s="28">
        <v>247937</v>
      </c>
      <c r="L22" s="29">
        <f t="shared" si="0"/>
        <v>0.81667023501704572</v>
      </c>
      <c r="M22" s="28">
        <v>133135</v>
      </c>
      <c r="N22" s="29">
        <f t="shared" si="1"/>
        <v>0.43852830250827585</v>
      </c>
      <c r="O22" s="28">
        <v>103259</v>
      </c>
      <c r="P22" s="29">
        <f t="shared" si="2"/>
        <v>0.3401208847313032</v>
      </c>
      <c r="Q22" s="28">
        <v>84037</v>
      </c>
      <c r="R22" s="29">
        <f t="shared" si="3"/>
        <v>0.27680627151303544</v>
      </c>
      <c r="S22" s="28">
        <v>89017</v>
      </c>
      <c r="T22" s="29">
        <f t="shared" si="5"/>
        <v>0.29320970371712313</v>
      </c>
      <c r="U22" s="29" t="s">
        <v>50</v>
      </c>
      <c r="V22" s="30">
        <f t="shared" si="6"/>
        <v>0.28605014711377136</v>
      </c>
      <c r="W22" s="31">
        <v>24038.796213000001</v>
      </c>
    </row>
    <row r="23" spans="2:23" ht="12.75" x14ac:dyDescent="0.2">
      <c r="B23" s="37">
        <v>44581</v>
      </c>
      <c r="C23" s="37">
        <v>44254</v>
      </c>
      <c r="D23" s="37" t="s">
        <v>136</v>
      </c>
      <c r="E23" s="23" t="s">
        <v>23</v>
      </c>
      <c r="F23" s="64" t="s">
        <v>122</v>
      </c>
      <c r="G23" s="80">
        <f>H23/(H23+H22)</f>
        <v>0.73963563825909773</v>
      </c>
      <c r="H23" s="26">
        <v>862444</v>
      </c>
      <c r="I23" s="26">
        <v>4702</v>
      </c>
      <c r="J23" s="78">
        <f t="shared" si="4"/>
        <v>5.451948184461832E-3</v>
      </c>
      <c r="K23" s="28">
        <v>706417</v>
      </c>
      <c r="L23" s="29">
        <f t="shared" si="0"/>
        <v>0.819087384224367</v>
      </c>
      <c r="M23" s="28">
        <v>364035</v>
      </c>
      <c r="N23" s="29">
        <f t="shared" si="1"/>
        <v>0.42209697093376497</v>
      </c>
      <c r="O23" s="28">
        <v>284324</v>
      </c>
      <c r="P23" s="29">
        <f t="shared" si="2"/>
        <v>0.32967241931070307</v>
      </c>
      <c r="Q23" s="28">
        <v>236207</v>
      </c>
      <c r="R23" s="29">
        <f t="shared" si="3"/>
        <v>0.27388097082245338</v>
      </c>
      <c r="S23" s="28">
        <v>248076</v>
      </c>
      <c r="T23" s="29">
        <f t="shared" si="5"/>
        <v>0.28764302377893519</v>
      </c>
      <c r="U23" s="29" t="s">
        <v>50</v>
      </c>
      <c r="V23" s="30">
        <f t="shared" si="6"/>
        <v>0.2663444530983417</v>
      </c>
      <c r="W23" s="31">
        <v>62912.424232999998</v>
      </c>
    </row>
    <row r="24" spans="2:23" ht="12.75" x14ac:dyDescent="0.2">
      <c r="B24" s="37">
        <v>44581</v>
      </c>
      <c r="C24" s="37">
        <v>44254</v>
      </c>
      <c r="D24" s="37" t="s">
        <v>136</v>
      </c>
      <c r="E24" s="23" t="s">
        <v>7</v>
      </c>
      <c r="F24" s="64" t="s">
        <v>121</v>
      </c>
      <c r="G24" s="80">
        <f>H24/(H24+H25)</f>
        <v>0.14426486509895631</v>
      </c>
      <c r="H24" s="26">
        <v>166561</v>
      </c>
      <c r="I24" s="26">
        <v>1143</v>
      </c>
      <c r="J24" s="78">
        <f t="shared" si="4"/>
        <v>6.8623507303630501E-3</v>
      </c>
      <c r="K24" s="28">
        <v>140971</v>
      </c>
      <c r="L24" s="29">
        <f t="shared" si="0"/>
        <v>0.84636259388452284</v>
      </c>
      <c r="M24" s="28">
        <v>74367</v>
      </c>
      <c r="N24" s="29">
        <f t="shared" si="1"/>
        <v>0.44648507153535344</v>
      </c>
      <c r="O24" s="28">
        <v>57374</v>
      </c>
      <c r="P24" s="29">
        <f t="shared" si="2"/>
        <v>0.3444623891547241</v>
      </c>
      <c r="Q24" s="28">
        <v>47205</v>
      </c>
      <c r="R24" s="29">
        <f t="shared" si="3"/>
        <v>0.28340968173822201</v>
      </c>
      <c r="S24" s="28">
        <v>49877</v>
      </c>
      <c r="T24" s="29">
        <f t="shared" si="5"/>
        <v>0.29945185247446882</v>
      </c>
      <c r="U24" s="29" t="s">
        <v>50</v>
      </c>
      <c r="V24" s="30">
        <f t="shared" si="6"/>
        <v>0.30338913504925324</v>
      </c>
      <c r="W24" s="31">
        <v>14321.484119999999</v>
      </c>
    </row>
    <row r="25" spans="2:23" ht="12.75" x14ac:dyDescent="0.2">
      <c r="B25" s="37">
        <v>44581</v>
      </c>
      <c r="C25" s="37">
        <v>44254</v>
      </c>
      <c r="D25" s="37" t="s">
        <v>136</v>
      </c>
      <c r="E25" s="23" t="s">
        <v>7</v>
      </c>
      <c r="F25" s="64" t="s">
        <v>122</v>
      </c>
      <c r="G25" s="80">
        <f>H25/(H25+H24)</f>
        <v>0.85573513490104369</v>
      </c>
      <c r="H25" s="26">
        <v>987989</v>
      </c>
      <c r="I25" s="26">
        <v>5670</v>
      </c>
      <c r="J25" s="78">
        <f t="shared" si="4"/>
        <v>5.7389302917340169E-3</v>
      </c>
      <c r="K25" s="28">
        <v>824734</v>
      </c>
      <c r="L25" s="29">
        <f t="shared" si="0"/>
        <v>0.83476030603579598</v>
      </c>
      <c r="M25" s="28">
        <v>414366</v>
      </c>
      <c r="N25" s="29">
        <f t="shared" si="1"/>
        <v>0.41940345489676506</v>
      </c>
      <c r="O25" s="28">
        <v>320200</v>
      </c>
      <c r="P25" s="29">
        <f t="shared" si="2"/>
        <v>0.32409267714519091</v>
      </c>
      <c r="Q25" s="28">
        <v>266276</v>
      </c>
      <c r="R25" s="29">
        <f t="shared" si="3"/>
        <v>0.26951312210965911</v>
      </c>
      <c r="S25" s="28">
        <v>279805</v>
      </c>
      <c r="T25" s="29">
        <f t="shared" si="5"/>
        <v>0.2832065944054033</v>
      </c>
      <c r="U25" s="29" t="s">
        <v>50</v>
      </c>
      <c r="V25" s="30">
        <f t="shared" si="6"/>
        <v>0.28570490338971594</v>
      </c>
      <c r="W25" s="31">
        <v>76076.358854999999</v>
      </c>
    </row>
    <row r="26" spans="2:23" ht="12.75" x14ac:dyDescent="0.2">
      <c r="B26" s="37">
        <v>44581</v>
      </c>
      <c r="C26" s="37">
        <v>44254</v>
      </c>
      <c r="D26" s="37" t="s">
        <v>136</v>
      </c>
      <c r="E26" s="23" t="s">
        <v>6</v>
      </c>
      <c r="F26" s="64" t="s">
        <v>121</v>
      </c>
      <c r="G26" s="80">
        <f>H26/(H26+H27)</f>
        <v>0.24711728146581136</v>
      </c>
      <c r="H26" s="26">
        <v>173119</v>
      </c>
      <c r="I26" s="26">
        <v>880</v>
      </c>
      <c r="J26" s="78">
        <f t="shared" si="4"/>
        <v>5.0832086599391169E-3</v>
      </c>
      <c r="K26" s="28">
        <v>147266</v>
      </c>
      <c r="L26" s="29">
        <f t="shared" si="0"/>
        <v>0.85066341649385679</v>
      </c>
      <c r="M26" s="28">
        <v>81995</v>
      </c>
      <c r="N26" s="29">
        <f t="shared" si="1"/>
        <v>0.47363374326330443</v>
      </c>
      <c r="O26" s="28">
        <v>65015</v>
      </c>
      <c r="P26" s="29">
        <f t="shared" si="2"/>
        <v>0.37555092162038828</v>
      </c>
      <c r="Q26" s="28">
        <v>55364</v>
      </c>
      <c r="R26" s="29">
        <f t="shared" si="3"/>
        <v>0.3198031411918969</v>
      </c>
      <c r="S26" s="28">
        <v>57437</v>
      </c>
      <c r="T26" s="29">
        <f t="shared" si="5"/>
        <v>0.33177756341013986</v>
      </c>
      <c r="U26" s="29" t="s">
        <v>50</v>
      </c>
      <c r="V26" s="30">
        <f t="shared" si="6"/>
        <v>0.29771990074777838</v>
      </c>
      <c r="W26" s="31">
        <v>16482.964585000002</v>
      </c>
    </row>
    <row r="27" spans="2:23" ht="12.75" x14ac:dyDescent="0.2">
      <c r="B27" s="37">
        <v>44581</v>
      </c>
      <c r="C27" s="37">
        <v>44254</v>
      </c>
      <c r="D27" s="37" t="s">
        <v>136</v>
      </c>
      <c r="E27" s="23" t="s">
        <v>6</v>
      </c>
      <c r="F27" s="64" t="s">
        <v>122</v>
      </c>
      <c r="G27" s="80">
        <f>H27/(H27+H26)</f>
        <v>0.75288271853418864</v>
      </c>
      <c r="H27" s="26">
        <v>527435</v>
      </c>
      <c r="I27" s="26">
        <v>2573</v>
      </c>
      <c r="J27" s="78">
        <f t="shared" si="4"/>
        <v>4.8783262392522305E-3</v>
      </c>
      <c r="K27" s="28">
        <v>444351</v>
      </c>
      <c r="L27" s="29">
        <f t="shared" si="0"/>
        <v>0.84247537611269641</v>
      </c>
      <c r="M27" s="28">
        <v>238775</v>
      </c>
      <c r="N27" s="29">
        <f t="shared" si="1"/>
        <v>0.45270981258354109</v>
      </c>
      <c r="O27" s="28">
        <v>191112</v>
      </c>
      <c r="P27" s="29">
        <f t="shared" si="2"/>
        <v>0.36234227914340156</v>
      </c>
      <c r="Q27" s="28">
        <v>164740</v>
      </c>
      <c r="R27" s="29">
        <f t="shared" si="3"/>
        <v>0.31234180515134569</v>
      </c>
      <c r="S27" s="28">
        <v>170177</v>
      </c>
      <c r="T27" s="29">
        <f t="shared" si="5"/>
        <v>0.32265018438290977</v>
      </c>
      <c r="U27" s="29" t="s">
        <v>50</v>
      </c>
      <c r="V27" s="30">
        <f t="shared" si="6"/>
        <v>0.28430476194609688</v>
      </c>
      <c r="W27" s="31">
        <v>46836.366482999998</v>
      </c>
    </row>
    <row r="28" spans="2:23" ht="12.75" x14ac:dyDescent="0.2">
      <c r="B28" s="37">
        <v>44581</v>
      </c>
      <c r="C28" s="37">
        <v>44254</v>
      </c>
      <c r="D28" s="37" t="s">
        <v>136</v>
      </c>
      <c r="E28" s="23" t="s">
        <v>24</v>
      </c>
      <c r="F28" s="64" t="s">
        <v>121</v>
      </c>
      <c r="G28" s="80">
        <f>H28/(H28+H29)</f>
        <v>0.24251814840385835</v>
      </c>
      <c r="H28" s="26">
        <v>121537</v>
      </c>
      <c r="I28" s="26">
        <v>654</v>
      </c>
      <c r="J28" s="78">
        <f t="shared" si="4"/>
        <v>5.3810773673860631E-3</v>
      </c>
      <c r="K28" s="28">
        <v>97202</v>
      </c>
      <c r="L28" s="29">
        <f t="shared" si="0"/>
        <v>0.79977290866155981</v>
      </c>
      <c r="M28" s="28">
        <v>48716</v>
      </c>
      <c r="N28" s="29">
        <f t="shared" si="1"/>
        <v>0.40083266824094721</v>
      </c>
      <c r="O28" s="28">
        <v>37072</v>
      </c>
      <c r="P28" s="29">
        <f t="shared" si="2"/>
        <v>0.30502645284974944</v>
      </c>
      <c r="Q28" s="28">
        <v>30636</v>
      </c>
      <c r="R28" s="29">
        <f t="shared" si="3"/>
        <v>0.25207138566856185</v>
      </c>
      <c r="S28" s="28">
        <v>32062</v>
      </c>
      <c r="T28" s="29">
        <f t="shared" si="5"/>
        <v>0.26380443815463606</v>
      </c>
      <c r="U28" s="29" t="s">
        <v>50</v>
      </c>
      <c r="V28" s="30">
        <f t="shared" si="6"/>
        <v>0.28251294548896722</v>
      </c>
      <c r="W28" s="31">
        <v>8655.0665979999994</v>
      </c>
    </row>
    <row r="29" spans="2:23" ht="12.75" x14ac:dyDescent="0.2">
      <c r="B29" s="37">
        <v>44581</v>
      </c>
      <c r="C29" s="37">
        <v>44254</v>
      </c>
      <c r="D29" s="37" t="s">
        <v>136</v>
      </c>
      <c r="E29" s="23" t="s">
        <v>24</v>
      </c>
      <c r="F29" s="64" t="s">
        <v>122</v>
      </c>
      <c r="G29" s="80">
        <f>H29/(H29+H28)</f>
        <v>0.75748185159614168</v>
      </c>
      <c r="H29" s="26">
        <v>379609</v>
      </c>
      <c r="I29" s="26">
        <v>1771</v>
      </c>
      <c r="J29" s="78">
        <f t="shared" si="4"/>
        <v>4.6653266914114264E-3</v>
      </c>
      <c r="K29" s="28">
        <v>305993</v>
      </c>
      <c r="L29" s="29">
        <f t="shared" si="0"/>
        <v>0.80607414471205896</v>
      </c>
      <c r="M29" s="28">
        <v>154595</v>
      </c>
      <c r="N29" s="29">
        <f t="shared" si="1"/>
        <v>0.40724798410996577</v>
      </c>
      <c r="O29" s="28">
        <v>121257</v>
      </c>
      <c r="P29" s="29">
        <f t="shared" si="2"/>
        <v>0.31942604100535027</v>
      </c>
      <c r="Q29" s="28">
        <v>103192</v>
      </c>
      <c r="R29" s="29">
        <f t="shared" si="3"/>
        <v>0.27183760132135959</v>
      </c>
      <c r="S29" s="28">
        <v>107184</v>
      </c>
      <c r="T29" s="29">
        <f t="shared" si="5"/>
        <v>0.28235368497585672</v>
      </c>
      <c r="U29" s="29" t="s">
        <v>50</v>
      </c>
      <c r="V29" s="30">
        <f t="shared" si="6"/>
        <v>0.27274610696565627</v>
      </c>
      <c r="W29" s="31">
        <v>28145.216270000001</v>
      </c>
    </row>
    <row r="30" spans="2:23" ht="12.75" x14ac:dyDescent="0.2">
      <c r="B30" s="37">
        <v>44581</v>
      </c>
      <c r="C30" s="37">
        <v>44254</v>
      </c>
      <c r="D30" s="37" t="s">
        <v>136</v>
      </c>
      <c r="E30" s="23" t="s">
        <v>10</v>
      </c>
      <c r="F30" s="64" t="s">
        <v>121</v>
      </c>
      <c r="G30" s="80">
        <f>H30/(H30+H31)</f>
        <v>0.1844907096485337</v>
      </c>
      <c r="H30" s="26">
        <v>103015</v>
      </c>
      <c r="I30" s="26">
        <v>610</v>
      </c>
      <c r="J30" s="78">
        <f t="shared" si="4"/>
        <v>5.9214677474154253E-3</v>
      </c>
      <c r="K30" s="28">
        <v>86789</v>
      </c>
      <c r="L30" s="29">
        <f t="shared" si="0"/>
        <v>0.84248895791874967</v>
      </c>
      <c r="M30" s="28">
        <v>49187</v>
      </c>
      <c r="N30" s="29">
        <f t="shared" si="1"/>
        <v>0.47747415424938117</v>
      </c>
      <c r="O30" s="28">
        <v>38818</v>
      </c>
      <c r="P30" s="29">
        <f t="shared" si="2"/>
        <v>0.376818909867495</v>
      </c>
      <c r="Q30" s="28">
        <v>33355</v>
      </c>
      <c r="R30" s="29">
        <f t="shared" si="3"/>
        <v>0.32378779789351064</v>
      </c>
      <c r="S30" s="28">
        <v>34573</v>
      </c>
      <c r="T30" s="29">
        <f t="shared" si="5"/>
        <v>0.33561131873998934</v>
      </c>
      <c r="U30" s="29" t="s">
        <v>50</v>
      </c>
      <c r="V30" s="30">
        <f t="shared" si="6"/>
        <v>0.29161832172088142</v>
      </c>
      <c r="W30" s="31">
        <v>9726.9291209999992</v>
      </c>
    </row>
    <row r="31" spans="2:23" ht="12.75" x14ac:dyDescent="0.2">
      <c r="B31" s="37">
        <v>44581</v>
      </c>
      <c r="C31" s="37">
        <v>44254</v>
      </c>
      <c r="D31" s="37" t="s">
        <v>136</v>
      </c>
      <c r="E31" s="23" t="s">
        <v>10</v>
      </c>
      <c r="F31" s="64" t="s">
        <v>122</v>
      </c>
      <c r="G31" s="80">
        <f>H31/(H31+H30)</f>
        <v>0.81550929035146635</v>
      </c>
      <c r="H31" s="26">
        <v>455360</v>
      </c>
      <c r="I31" s="26">
        <v>2527</v>
      </c>
      <c r="J31" s="78">
        <f t="shared" si="4"/>
        <v>5.5494553759662685E-3</v>
      </c>
      <c r="K31" s="28">
        <v>380108</v>
      </c>
      <c r="L31" s="29">
        <f t="shared" si="0"/>
        <v>0.83474174279690794</v>
      </c>
      <c r="M31" s="28">
        <v>207274</v>
      </c>
      <c r="N31" s="29">
        <f t="shared" si="1"/>
        <v>0.4551871047083626</v>
      </c>
      <c r="O31" s="28">
        <v>165678</v>
      </c>
      <c r="P31" s="29">
        <f t="shared" si="2"/>
        <v>0.36383959943780747</v>
      </c>
      <c r="Q31" s="28">
        <v>143249</v>
      </c>
      <c r="R31" s="29">
        <f t="shared" si="3"/>
        <v>0.31458406535488403</v>
      </c>
      <c r="S31" s="28">
        <v>147969</v>
      </c>
      <c r="T31" s="29">
        <f t="shared" si="5"/>
        <v>0.3249494905130007</v>
      </c>
      <c r="U31" s="29" t="s">
        <v>50</v>
      </c>
      <c r="V31" s="30">
        <f t="shared" ref="V31:V43" si="7">W31/Q31</f>
        <v>0.27584359710015427</v>
      </c>
      <c r="W31" s="31">
        <v>39514.319441</v>
      </c>
    </row>
    <row r="32" spans="2:23" ht="12.75" x14ac:dyDescent="0.2">
      <c r="B32" s="37">
        <v>44581</v>
      </c>
      <c r="C32" s="37">
        <v>44254</v>
      </c>
      <c r="D32" s="37" t="s">
        <v>136</v>
      </c>
      <c r="E32" s="23" t="s">
        <v>14</v>
      </c>
      <c r="F32" s="64" t="s">
        <v>121</v>
      </c>
      <c r="G32" s="80">
        <f>H32/(H32+H33)</f>
        <v>0.22873335915679599</v>
      </c>
      <c r="H32" s="26">
        <v>112196</v>
      </c>
      <c r="I32" s="26">
        <v>662</v>
      </c>
      <c r="J32" s="78">
        <f t="shared" si="4"/>
        <v>5.9003886056543907E-3</v>
      </c>
      <c r="K32" s="28">
        <v>93092</v>
      </c>
      <c r="L32" s="29">
        <f t="shared" si="0"/>
        <v>0.82972654996613071</v>
      </c>
      <c r="M32" s="28">
        <v>49335</v>
      </c>
      <c r="N32" s="29">
        <f t="shared" si="1"/>
        <v>0.43972155870084495</v>
      </c>
      <c r="O32" s="28">
        <v>38611</v>
      </c>
      <c r="P32" s="29">
        <f t="shared" si="2"/>
        <v>0.34413882847873367</v>
      </c>
      <c r="Q32" s="28">
        <v>32569</v>
      </c>
      <c r="R32" s="29">
        <f t="shared" si="3"/>
        <v>0.29028664123498166</v>
      </c>
      <c r="S32" s="28">
        <v>33988</v>
      </c>
      <c r="T32" s="29">
        <f t="shared" si="5"/>
        <v>0.30293415095012299</v>
      </c>
      <c r="U32" s="29" t="s">
        <v>50</v>
      </c>
      <c r="V32" s="30">
        <f t="shared" si="7"/>
        <v>0.31082167954189566</v>
      </c>
      <c r="W32" s="31">
        <v>10123.151281</v>
      </c>
    </row>
    <row r="33" spans="2:23" ht="12.75" x14ac:dyDescent="0.2">
      <c r="B33" s="37">
        <v>44581</v>
      </c>
      <c r="C33" s="37">
        <v>44254</v>
      </c>
      <c r="D33" s="37" t="s">
        <v>136</v>
      </c>
      <c r="E33" s="23" t="s">
        <v>14</v>
      </c>
      <c r="F33" s="64" t="s">
        <v>122</v>
      </c>
      <c r="G33" s="80">
        <f>H33/(H33+H32)</f>
        <v>0.77126664084320407</v>
      </c>
      <c r="H33" s="26">
        <v>378314</v>
      </c>
      <c r="I33" s="26">
        <v>1972</v>
      </c>
      <c r="J33" s="78">
        <f t="shared" si="4"/>
        <v>5.2126011725709331E-3</v>
      </c>
      <c r="K33" s="28">
        <v>310531</v>
      </c>
      <c r="L33" s="29">
        <f t="shared" si="0"/>
        <v>0.82082872957384612</v>
      </c>
      <c r="M33" s="28">
        <v>159533</v>
      </c>
      <c r="N33" s="29">
        <f t="shared" si="1"/>
        <v>0.42169467690859974</v>
      </c>
      <c r="O33" s="28">
        <v>125572</v>
      </c>
      <c r="P33" s="29">
        <f t="shared" si="2"/>
        <v>0.3319253318671791</v>
      </c>
      <c r="Q33" s="28">
        <v>107397</v>
      </c>
      <c r="R33" s="29">
        <f t="shared" si="3"/>
        <v>0.28388322927515236</v>
      </c>
      <c r="S33" s="28">
        <v>111501</v>
      </c>
      <c r="T33" s="29">
        <f t="shared" si="5"/>
        <v>0.29473136072151707</v>
      </c>
      <c r="U33" s="29" t="s">
        <v>50</v>
      </c>
      <c r="V33" s="30">
        <f t="shared" si="7"/>
        <v>0.28261375791688781</v>
      </c>
      <c r="W33" s="31">
        <v>30351.869759000001</v>
      </c>
    </row>
    <row r="34" spans="2:23" ht="12.75" x14ac:dyDescent="0.2">
      <c r="B34" s="37">
        <v>44581</v>
      </c>
      <c r="C34" s="37">
        <v>44254</v>
      </c>
      <c r="D34" s="37" t="s">
        <v>136</v>
      </c>
      <c r="E34" s="23" t="s">
        <v>15</v>
      </c>
      <c r="F34" s="64" t="s">
        <v>121</v>
      </c>
      <c r="G34" s="80">
        <f>H34/(H34+H35)</f>
        <v>0.22474832380688672</v>
      </c>
      <c r="H34" s="26">
        <v>90908</v>
      </c>
      <c r="I34" s="26">
        <v>487</v>
      </c>
      <c r="J34" s="78">
        <f t="shared" si="4"/>
        <v>5.3570642847714173E-3</v>
      </c>
      <c r="K34" s="28">
        <v>75856</v>
      </c>
      <c r="L34" s="29">
        <f t="shared" si="0"/>
        <v>0.83442601311215736</v>
      </c>
      <c r="M34" s="28">
        <v>41494</v>
      </c>
      <c r="N34" s="29">
        <f t="shared" si="1"/>
        <v>0.4564394772737273</v>
      </c>
      <c r="O34" s="28">
        <v>32521</v>
      </c>
      <c r="P34" s="29">
        <f t="shared" si="2"/>
        <v>0.35773529282351391</v>
      </c>
      <c r="Q34" s="28">
        <v>27305</v>
      </c>
      <c r="R34" s="29">
        <f t="shared" si="3"/>
        <v>0.30035860430325162</v>
      </c>
      <c r="S34" s="28">
        <v>28481</v>
      </c>
      <c r="T34" s="29">
        <f t="shared" si="5"/>
        <v>0.31329475953711444</v>
      </c>
      <c r="U34" s="29" t="s">
        <v>50</v>
      </c>
      <c r="V34" s="30">
        <f t="shared" si="7"/>
        <v>0.30559172514191535</v>
      </c>
      <c r="W34" s="31">
        <v>8344.1820549999993</v>
      </c>
    </row>
    <row r="35" spans="2:23" ht="12.75" x14ac:dyDescent="0.2">
      <c r="B35" s="37">
        <v>44581</v>
      </c>
      <c r="C35" s="37">
        <v>44254</v>
      </c>
      <c r="D35" s="37" t="s">
        <v>136</v>
      </c>
      <c r="E35" s="23" t="s">
        <v>15</v>
      </c>
      <c r="F35" s="64" t="s">
        <v>122</v>
      </c>
      <c r="G35" s="80">
        <f>H35/(H35+H34)</f>
        <v>0.7752516761931133</v>
      </c>
      <c r="H35" s="26">
        <v>313580</v>
      </c>
      <c r="I35" s="26">
        <v>1588</v>
      </c>
      <c r="J35" s="78">
        <f t="shared" si="4"/>
        <v>5.0640984756680912E-3</v>
      </c>
      <c r="K35" s="28">
        <v>260346</v>
      </c>
      <c r="L35" s="29">
        <f t="shared" si="0"/>
        <v>0.83023789782511637</v>
      </c>
      <c r="M35" s="28">
        <v>136223</v>
      </c>
      <c r="N35" s="29">
        <f t="shared" si="1"/>
        <v>0.4344122711907647</v>
      </c>
      <c r="O35" s="28">
        <v>107952</v>
      </c>
      <c r="P35" s="29">
        <f t="shared" si="2"/>
        <v>0.34425664902098346</v>
      </c>
      <c r="Q35" s="28">
        <v>92557</v>
      </c>
      <c r="R35" s="29">
        <f t="shared" si="3"/>
        <v>0.29516231902544804</v>
      </c>
      <c r="S35" s="28">
        <v>96060</v>
      </c>
      <c r="T35" s="29">
        <f t="shared" si="5"/>
        <v>0.30633331207347408</v>
      </c>
      <c r="U35" s="29" t="s">
        <v>50</v>
      </c>
      <c r="V35" s="30">
        <f t="shared" si="7"/>
        <v>0.27778964648811</v>
      </c>
      <c r="W35" s="31">
        <v>25711.37631</v>
      </c>
    </row>
    <row r="36" spans="2:23" ht="12.75" x14ac:dyDescent="0.2">
      <c r="B36" s="37">
        <v>44581</v>
      </c>
      <c r="C36" s="37">
        <v>44254</v>
      </c>
      <c r="D36" s="37" t="s">
        <v>136</v>
      </c>
      <c r="E36" s="23" t="s">
        <v>25</v>
      </c>
      <c r="F36" s="64" t="s">
        <v>121</v>
      </c>
      <c r="G36" s="80">
        <f>H36/(H36+H37)</f>
        <v>0.13691450842923364</v>
      </c>
      <c r="H36" s="26">
        <v>47494</v>
      </c>
      <c r="I36" s="26">
        <v>251</v>
      </c>
      <c r="J36" s="78">
        <f t="shared" si="4"/>
        <v>5.2848780898639832E-3</v>
      </c>
      <c r="K36" s="28">
        <v>40320</v>
      </c>
      <c r="L36" s="29">
        <f t="shared" si="0"/>
        <v>0.84894934096938557</v>
      </c>
      <c r="M36" s="28">
        <v>23709</v>
      </c>
      <c r="N36" s="29">
        <f t="shared" si="1"/>
        <v>0.49919989893460226</v>
      </c>
      <c r="O36" s="28">
        <v>19074</v>
      </c>
      <c r="P36" s="29">
        <f t="shared" si="2"/>
        <v>0.40160862424727334</v>
      </c>
      <c r="Q36" s="28">
        <v>16507</v>
      </c>
      <c r="R36" s="29">
        <f t="shared" si="3"/>
        <v>0.34755969175053691</v>
      </c>
      <c r="S36" s="28">
        <v>17107</v>
      </c>
      <c r="T36" s="29">
        <f t="shared" si="5"/>
        <v>0.36019286646734322</v>
      </c>
      <c r="U36" s="29" t="s">
        <v>50</v>
      </c>
      <c r="V36" s="30">
        <f t="shared" si="7"/>
        <v>0.29534119785545526</v>
      </c>
      <c r="W36" s="31">
        <v>4875.1971530000001</v>
      </c>
    </row>
    <row r="37" spans="2:23" ht="12.75" x14ac:dyDescent="0.2">
      <c r="B37" s="37">
        <v>44581</v>
      </c>
      <c r="C37" s="37">
        <v>44254</v>
      </c>
      <c r="D37" s="37" t="s">
        <v>136</v>
      </c>
      <c r="E37" s="23" t="s">
        <v>25</v>
      </c>
      <c r="F37" s="64" t="s">
        <v>122</v>
      </c>
      <c r="G37" s="80">
        <f>H37/(H37+H36)</f>
        <v>0.86308549157076631</v>
      </c>
      <c r="H37" s="26">
        <v>299394</v>
      </c>
      <c r="I37" s="26">
        <v>1383</v>
      </c>
      <c r="J37" s="78">
        <f t="shared" si="4"/>
        <v>4.6193310487184112E-3</v>
      </c>
      <c r="K37" s="28">
        <v>250860</v>
      </c>
      <c r="L37" s="29">
        <f t="shared" si="0"/>
        <v>0.83789254293673221</v>
      </c>
      <c r="M37" s="28">
        <v>140721</v>
      </c>
      <c r="N37" s="29">
        <f t="shared" si="1"/>
        <v>0.47001943926731998</v>
      </c>
      <c r="O37" s="28">
        <v>113365</v>
      </c>
      <c r="P37" s="29">
        <f t="shared" si="2"/>
        <v>0.37864820270279298</v>
      </c>
      <c r="Q37" s="28">
        <v>98373</v>
      </c>
      <c r="R37" s="29">
        <f t="shared" si="3"/>
        <v>0.32857371891220266</v>
      </c>
      <c r="S37" s="28">
        <v>101527</v>
      </c>
      <c r="T37" s="29">
        <f t="shared" si="5"/>
        <v>0.33910833216430525</v>
      </c>
      <c r="U37" s="29" t="s">
        <v>50</v>
      </c>
      <c r="V37" s="30">
        <f t="shared" si="7"/>
        <v>0.27074284166387119</v>
      </c>
      <c r="W37" s="31">
        <v>26633.785563000001</v>
      </c>
    </row>
    <row r="38" spans="2:23" ht="12.75" x14ac:dyDescent="0.2">
      <c r="B38" s="37">
        <v>44581</v>
      </c>
      <c r="C38" s="37">
        <v>44254</v>
      </c>
      <c r="D38" s="37" t="s">
        <v>136</v>
      </c>
      <c r="E38" s="23" t="s">
        <v>9</v>
      </c>
      <c r="F38" s="64" t="s">
        <v>121</v>
      </c>
      <c r="G38" s="80">
        <f>H38/(H38+H39)</f>
        <v>0.24514640703335028</v>
      </c>
      <c r="H38" s="26">
        <v>67479</v>
      </c>
      <c r="I38" s="26">
        <v>374</v>
      </c>
      <c r="J38" s="78">
        <f t="shared" si="4"/>
        <v>5.5424650632048492E-3</v>
      </c>
      <c r="K38" s="28">
        <v>55509</v>
      </c>
      <c r="L38" s="29">
        <f t="shared" si="0"/>
        <v>0.82261147912683941</v>
      </c>
      <c r="M38" s="28">
        <v>29251</v>
      </c>
      <c r="N38" s="29">
        <f t="shared" si="1"/>
        <v>0.43348300952889046</v>
      </c>
      <c r="O38" s="28">
        <v>22713</v>
      </c>
      <c r="P38" s="29">
        <f t="shared" si="2"/>
        <v>0.3365936068999244</v>
      </c>
      <c r="Q38" s="28">
        <v>19082</v>
      </c>
      <c r="R38" s="29">
        <f t="shared" si="3"/>
        <v>0.28278427362586878</v>
      </c>
      <c r="S38" s="28">
        <v>19860</v>
      </c>
      <c r="T38" s="29">
        <f t="shared" si="5"/>
        <v>0.29431378651135909</v>
      </c>
      <c r="U38" s="29" t="s">
        <v>50</v>
      </c>
      <c r="V38" s="30">
        <f t="shared" si="7"/>
        <v>0.33855344266848336</v>
      </c>
      <c r="W38" s="31">
        <v>6460.276793</v>
      </c>
    </row>
    <row r="39" spans="2:23" ht="12.75" x14ac:dyDescent="0.2">
      <c r="B39" s="37">
        <v>44581</v>
      </c>
      <c r="C39" s="37">
        <v>44254</v>
      </c>
      <c r="D39" s="37" t="s">
        <v>136</v>
      </c>
      <c r="E39" s="23" t="s">
        <v>9</v>
      </c>
      <c r="F39" s="64" t="s">
        <v>122</v>
      </c>
      <c r="G39" s="80">
        <f>H39/(H39+H38)</f>
        <v>0.75485359296664967</v>
      </c>
      <c r="H39" s="26">
        <v>207781</v>
      </c>
      <c r="I39" s="26">
        <v>1136</v>
      </c>
      <c r="J39" s="78">
        <f t="shared" si="4"/>
        <v>5.4672948922182491E-3</v>
      </c>
      <c r="K39" s="28">
        <v>170908</v>
      </c>
      <c r="L39" s="29">
        <f t="shared" si="0"/>
        <v>0.82253911570355331</v>
      </c>
      <c r="M39" s="28">
        <v>89725</v>
      </c>
      <c r="N39" s="29">
        <f t="shared" si="1"/>
        <v>0.43182485405306548</v>
      </c>
      <c r="O39" s="28">
        <v>71013</v>
      </c>
      <c r="P39" s="29">
        <f t="shared" si="2"/>
        <v>0.3417684966382874</v>
      </c>
      <c r="Q39" s="28">
        <v>60943</v>
      </c>
      <c r="R39" s="29">
        <f t="shared" si="3"/>
        <v>0.2933040075849091</v>
      </c>
      <c r="S39" s="28">
        <v>63088</v>
      </c>
      <c r="T39" s="29">
        <f t="shared" si="5"/>
        <v>0.30362737690164165</v>
      </c>
      <c r="U39" s="29" t="s">
        <v>50</v>
      </c>
      <c r="V39" s="30">
        <f t="shared" si="7"/>
        <v>0.3185092672825427</v>
      </c>
      <c r="W39" s="31">
        <v>19410.910275999999</v>
      </c>
    </row>
    <row r="40" spans="2:23" ht="12.75" x14ac:dyDescent="0.2">
      <c r="B40" s="37">
        <v>44581</v>
      </c>
      <c r="C40" s="37">
        <v>44254</v>
      </c>
      <c r="D40" s="37" t="s">
        <v>136</v>
      </c>
      <c r="E40" s="23" t="s">
        <v>11</v>
      </c>
      <c r="F40" s="64" t="s">
        <v>121</v>
      </c>
      <c r="G40" s="80">
        <f>H40/(H40+H41)</f>
        <v>0.18503344481605352</v>
      </c>
      <c r="H40" s="26">
        <v>59751</v>
      </c>
      <c r="I40" s="26">
        <v>333</v>
      </c>
      <c r="J40" s="78">
        <f t="shared" si="4"/>
        <v>5.5731284832053023E-3</v>
      </c>
      <c r="K40" s="28">
        <v>50695</v>
      </c>
      <c r="L40" s="29">
        <f t="shared" si="0"/>
        <v>0.84843768305132972</v>
      </c>
      <c r="M40" s="28">
        <v>29032</v>
      </c>
      <c r="N40" s="29">
        <f t="shared" si="1"/>
        <v>0.48588308145470371</v>
      </c>
      <c r="O40" s="28">
        <v>23295</v>
      </c>
      <c r="P40" s="29">
        <f t="shared" si="2"/>
        <v>0.38986795200080332</v>
      </c>
      <c r="Q40" s="28">
        <v>20070</v>
      </c>
      <c r="R40" s="29">
        <f t="shared" si="3"/>
        <v>0.33589395993372495</v>
      </c>
      <c r="S40" s="28">
        <v>20805</v>
      </c>
      <c r="T40" s="29">
        <f t="shared" si="5"/>
        <v>0.34819500928854746</v>
      </c>
      <c r="U40" s="29" t="s">
        <v>50</v>
      </c>
      <c r="V40" s="30">
        <f t="shared" si="7"/>
        <v>0.29254851370204282</v>
      </c>
      <c r="W40" s="31">
        <v>5871.4486699999998</v>
      </c>
    </row>
    <row r="41" spans="2:23" ht="12.75" x14ac:dyDescent="0.2">
      <c r="B41" s="37">
        <v>44581</v>
      </c>
      <c r="C41" s="37">
        <v>44254</v>
      </c>
      <c r="D41" s="37" t="s">
        <v>136</v>
      </c>
      <c r="E41" s="23" t="s">
        <v>11</v>
      </c>
      <c r="F41" s="64" t="s">
        <v>122</v>
      </c>
      <c r="G41" s="80">
        <f>H41/(H41+H40)</f>
        <v>0.81496655518394645</v>
      </c>
      <c r="H41" s="26">
        <v>263169</v>
      </c>
      <c r="I41" s="26">
        <v>1415</v>
      </c>
      <c r="J41" s="78">
        <f t="shared" si="4"/>
        <v>5.3767731001751725E-3</v>
      </c>
      <c r="K41" s="28">
        <v>219789</v>
      </c>
      <c r="L41" s="29">
        <f t="shared" si="0"/>
        <v>0.83516295612325164</v>
      </c>
      <c r="M41" s="28">
        <v>119397</v>
      </c>
      <c r="N41" s="29">
        <f t="shared" si="1"/>
        <v>0.45368945430502833</v>
      </c>
      <c r="O41" s="28">
        <v>95660</v>
      </c>
      <c r="P41" s="29">
        <f t="shared" si="2"/>
        <v>0.3634926606097223</v>
      </c>
      <c r="Q41" s="28">
        <v>82917</v>
      </c>
      <c r="R41" s="29">
        <f t="shared" si="3"/>
        <v>0.31507130399097161</v>
      </c>
      <c r="S41" s="28">
        <v>85817</v>
      </c>
      <c r="T41" s="29">
        <f t="shared" si="5"/>
        <v>0.32609083896659563</v>
      </c>
      <c r="U41" s="29" t="s">
        <v>50</v>
      </c>
      <c r="V41" s="30">
        <f t="shared" si="7"/>
        <v>0.27267525437485679</v>
      </c>
      <c r="W41" s="31">
        <v>22609.414067000002</v>
      </c>
    </row>
    <row r="42" spans="2:23" ht="12.75" x14ac:dyDescent="0.2">
      <c r="B42" s="37">
        <v>44581</v>
      </c>
      <c r="C42" s="37">
        <v>44254</v>
      </c>
      <c r="D42" s="37" t="s">
        <v>136</v>
      </c>
      <c r="E42" s="23" t="s">
        <v>61</v>
      </c>
      <c r="F42" s="64" t="s">
        <v>121</v>
      </c>
      <c r="G42" s="80">
        <f>H42/(H42+H43)</f>
        <v>0.12815015477574615</v>
      </c>
      <c r="H42" s="26">
        <v>43096</v>
      </c>
      <c r="I42" s="26">
        <v>269</v>
      </c>
      <c r="J42" s="78">
        <f t="shared" si="4"/>
        <v>6.2418785966214963E-3</v>
      </c>
      <c r="K42" s="28">
        <v>37253</v>
      </c>
      <c r="L42" s="29">
        <f t="shared" si="0"/>
        <v>0.86441897159829217</v>
      </c>
      <c r="M42" s="28">
        <v>21502</v>
      </c>
      <c r="N42" s="29">
        <f t="shared" si="1"/>
        <v>0.49893261555596807</v>
      </c>
      <c r="O42" s="28">
        <v>16955</v>
      </c>
      <c r="P42" s="29">
        <f t="shared" si="2"/>
        <v>0.3934239836643772</v>
      </c>
      <c r="Q42" s="28">
        <v>14315</v>
      </c>
      <c r="R42" s="29">
        <f t="shared" si="3"/>
        <v>0.33216539818080565</v>
      </c>
      <c r="S42" s="28">
        <v>14975</v>
      </c>
      <c r="T42" s="29">
        <f t="shared" si="5"/>
        <v>0.34748004455169851</v>
      </c>
      <c r="U42" s="29" t="s">
        <v>50</v>
      </c>
      <c r="V42" s="30">
        <f t="shared" si="7"/>
        <v>0.23081019930143207</v>
      </c>
      <c r="W42" s="31">
        <v>3304.0480029999999</v>
      </c>
    </row>
    <row r="43" spans="2:23" ht="12.75" x14ac:dyDescent="0.2">
      <c r="B43" s="37">
        <v>44581</v>
      </c>
      <c r="C43" s="37">
        <v>44254</v>
      </c>
      <c r="D43" s="37" t="s">
        <v>136</v>
      </c>
      <c r="E43" s="23" t="s">
        <v>61</v>
      </c>
      <c r="F43" s="64" t="s">
        <v>122</v>
      </c>
      <c r="G43" s="80">
        <f>H43/(H43+H42)</f>
        <v>0.87184984522425391</v>
      </c>
      <c r="H43" s="26">
        <v>293197</v>
      </c>
      <c r="I43" s="26">
        <v>1388</v>
      </c>
      <c r="J43" s="78">
        <f t="shared" si="4"/>
        <v>4.7340184244722833E-3</v>
      </c>
      <c r="K43" s="28">
        <v>254047</v>
      </c>
      <c r="L43" s="29">
        <f t="shared" si="0"/>
        <v>0.86647203075065571</v>
      </c>
      <c r="M43" s="28">
        <v>145727</v>
      </c>
      <c r="N43" s="29">
        <f t="shared" si="1"/>
        <v>0.49702759578031153</v>
      </c>
      <c r="O43" s="28">
        <v>118313</v>
      </c>
      <c r="P43" s="29">
        <f t="shared" si="2"/>
        <v>0.40352732122088564</v>
      </c>
      <c r="Q43" s="28">
        <v>102652</v>
      </c>
      <c r="R43" s="29">
        <f t="shared" si="3"/>
        <v>0.35011272284504957</v>
      </c>
      <c r="S43" s="28">
        <v>105964</v>
      </c>
      <c r="T43" s="29">
        <f t="shared" si="5"/>
        <v>0.36140888208269523</v>
      </c>
      <c r="U43" s="29" t="s">
        <v>50</v>
      </c>
      <c r="V43" s="30">
        <f t="shared" si="7"/>
        <v>0.21781152162646611</v>
      </c>
      <c r="W43" s="31">
        <v>22358.788317999999</v>
      </c>
    </row>
    <row r="44" spans="2:23" ht="12.75" x14ac:dyDescent="0.2">
      <c r="B44" s="37">
        <v>44581</v>
      </c>
      <c r="C44" s="37">
        <v>44254</v>
      </c>
      <c r="D44" s="37" t="s">
        <v>136</v>
      </c>
      <c r="E44" s="23" t="s">
        <v>57</v>
      </c>
      <c r="F44" s="64" t="s">
        <v>121</v>
      </c>
      <c r="G44" s="80">
        <f>H44/(H44+H45)</f>
        <v>0.21288453528077322</v>
      </c>
      <c r="H44" s="26">
        <v>1566966</v>
      </c>
      <c r="I44" s="26">
        <v>5258</v>
      </c>
      <c r="J44" s="78">
        <f t="shared" si="4"/>
        <v>3.355529092526577E-3</v>
      </c>
      <c r="K44" s="28">
        <v>1521014</v>
      </c>
      <c r="L44" s="29">
        <f t="shared" si="0"/>
        <v>0.97067453920506253</v>
      </c>
      <c r="M44" s="28">
        <v>1472976</v>
      </c>
      <c r="N44" s="29">
        <f t="shared" si="1"/>
        <v>0.9400178433992824</v>
      </c>
      <c r="O44" s="28">
        <v>1434702</v>
      </c>
      <c r="P44" s="29">
        <f t="shared" si="2"/>
        <v>0.91559229747167459</v>
      </c>
      <c r="Q44" s="28">
        <v>1415519</v>
      </c>
      <c r="R44" s="29">
        <f t="shared" si="3"/>
        <v>0.90335016841463056</v>
      </c>
      <c r="S44" s="28">
        <v>0</v>
      </c>
      <c r="T44" s="29">
        <f t="shared" si="5"/>
        <v>0</v>
      </c>
      <c r="U44" s="29" t="s">
        <v>1</v>
      </c>
      <c r="V44" s="30">
        <f t="shared" ref="V44" si="8">W44/H44*1000</f>
        <v>74.184411063800994</v>
      </c>
      <c r="W44" s="31">
        <v>116244.449867</v>
      </c>
    </row>
    <row r="45" spans="2:23" ht="12.75" x14ac:dyDescent="0.2">
      <c r="B45" s="37">
        <v>44581</v>
      </c>
      <c r="C45" s="37">
        <v>44254</v>
      </c>
      <c r="D45" s="37" t="s">
        <v>137</v>
      </c>
      <c r="E45" s="23" t="s">
        <v>57</v>
      </c>
      <c r="F45" s="64" t="s">
        <v>122</v>
      </c>
      <c r="G45" s="80">
        <f>H45/(H45+H44)</f>
        <v>0.78711546471922678</v>
      </c>
      <c r="H45" s="26">
        <v>5793672</v>
      </c>
      <c r="I45" s="26">
        <v>17820</v>
      </c>
      <c r="J45" s="78">
        <f t="shared" si="4"/>
        <v>3.0757695637585285E-3</v>
      </c>
      <c r="K45" s="28">
        <v>5664733</v>
      </c>
      <c r="L45" s="29">
        <f t="shared" si="0"/>
        <v>0.97774485680238721</v>
      </c>
      <c r="M45" s="28">
        <v>5523652</v>
      </c>
      <c r="N45" s="29">
        <f t="shared" si="1"/>
        <v>0.95339397880998444</v>
      </c>
      <c r="O45" s="28">
        <v>5407575</v>
      </c>
      <c r="P45" s="29">
        <f t="shared" si="2"/>
        <v>0.9333588439248891</v>
      </c>
      <c r="Q45" s="28">
        <v>5345086</v>
      </c>
      <c r="R45" s="29">
        <f t="shared" si="3"/>
        <v>0.92257311080088755</v>
      </c>
      <c r="S45" s="28">
        <v>0</v>
      </c>
      <c r="T45" s="29">
        <f t="shared" si="5"/>
        <v>0</v>
      </c>
      <c r="U45" s="29" t="s">
        <v>1</v>
      </c>
      <c r="V45" s="30">
        <f t="shared" ref="V45" si="9">W45/H45*1000</f>
        <v>58.241455590513233</v>
      </c>
      <c r="W45" s="31">
        <v>337431.89049399999</v>
      </c>
    </row>
    <row r="46" spans="2:23" x14ac:dyDescent="0.2">
      <c r="B46" s="32"/>
      <c r="C46" s="32"/>
      <c r="D46" s="32"/>
      <c r="E46" s="32"/>
      <c r="F46" s="33"/>
      <c r="G46" s="33"/>
      <c r="H46" s="35">
        <f>SUM(H4:H45)</f>
        <v>34076793</v>
      </c>
      <c r="I46" s="35">
        <f>SUM(I4:I45)</f>
        <v>166175</v>
      </c>
      <c r="J46" s="79">
        <f>I46/H46</f>
        <v>4.8764858829291827E-3</v>
      </c>
      <c r="K46" s="35">
        <f>SUM(K4:K45)</f>
        <v>29161289</v>
      </c>
      <c r="L46" s="36">
        <f t="shared" si="0"/>
        <v>0.85575215367244217</v>
      </c>
      <c r="M46" s="35">
        <f>SUM(M4:M45)</f>
        <v>17926933</v>
      </c>
      <c r="N46" s="36">
        <f t="shared" si="1"/>
        <v>0.52607453406780391</v>
      </c>
      <c r="O46" s="35">
        <f>SUM(O4:O45)</f>
        <v>15300839</v>
      </c>
      <c r="P46" s="36">
        <f t="shared" si="2"/>
        <v>0.44901053335623453</v>
      </c>
      <c r="Q46" s="35">
        <f>SUM(Q4:Q45)</f>
        <v>13854813</v>
      </c>
      <c r="R46" s="36">
        <f t="shared" si="3"/>
        <v>0.40657619982021198</v>
      </c>
      <c r="S46" s="35">
        <f>SUM(S4:S45)</f>
        <v>7400147</v>
      </c>
      <c r="T46" s="36"/>
      <c r="U46" s="36"/>
      <c r="V46" s="36"/>
      <c r="W46" s="62">
        <f>SUM(W4:W45)</f>
        <v>2801441.6001550006</v>
      </c>
    </row>
    <row r="48" spans="2:23" x14ac:dyDescent="0.2">
      <c r="G48" s="81"/>
      <c r="J48" s="82"/>
      <c r="R48" s="81"/>
    </row>
  </sheetData>
  <mergeCells count="1">
    <mergeCell ref="B2:W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A10" sqref="A10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12.28515625" bestFit="1" customWidth="1"/>
    <col min="4" max="4" width="24.28515625" bestFit="1" customWidth="1"/>
    <col min="5" max="5" width="20.7109375" bestFit="1" customWidth="1"/>
    <col min="6" max="6" width="20.28515625" bestFit="1" customWidth="1"/>
    <col min="7" max="7" width="23.28515625" bestFit="1" customWidth="1"/>
  </cols>
  <sheetData>
    <row r="3" spans="1:10" x14ac:dyDescent="0.25">
      <c r="A3" s="66" t="s">
        <v>125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132</v>
      </c>
    </row>
    <row r="4" spans="1:10" x14ac:dyDescent="0.25">
      <c r="A4" s="67" t="s">
        <v>117</v>
      </c>
      <c r="B4" s="68">
        <v>23725013</v>
      </c>
      <c r="C4" s="68">
        <v>116234</v>
      </c>
      <c r="D4" s="68">
        <v>10759323</v>
      </c>
      <c r="E4" s="68">
        <v>9747610</v>
      </c>
      <c r="F4" s="68">
        <v>5243840</v>
      </c>
      <c r="G4" s="68">
        <v>1986185.1200799998</v>
      </c>
    </row>
    <row r="5" spans="1:10" x14ac:dyDescent="0.25">
      <c r="A5" s="67" t="s">
        <v>118</v>
      </c>
      <c r="B5" s="68">
        <v>10289913</v>
      </c>
      <c r="C5" s="68">
        <v>49759</v>
      </c>
      <c r="D5" s="68">
        <v>4479268</v>
      </c>
      <c r="E5" s="68">
        <v>4045406</v>
      </c>
      <c r="F5" s="68">
        <v>2157838</v>
      </c>
      <c r="G5" s="68">
        <v>811950.02293900005</v>
      </c>
    </row>
    <row r="6" spans="1:10" x14ac:dyDescent="0.25">
      <c r="A6" s="67" t="s">
        <v>126</v>
      </c>
      <c r="B6" s="68">
        <v>34014926</v>
      </c>
      <c r="C6" s="68">
        <v>165993</v>
      </c>
      <c r="D6" s="68">
        <v>15238591</v>
      </c>
      <c r="E6" s="68">
        <v>13793016</v>
      </c>
      <c r="F6" s="68">
        <v>7401678</v>
      </c>
      <c r="G6" s="68">
        <v>2798135.1430190001</v>
      </c>
    </row>
    <row r="9" spans="1:10" x14ac:dyDescent="0.25">
      <c r="A9" s="69" t="s">
        <v>125</v>
      </c>
      <c r="B9" s="69" t="s">
        <v>127</v>
      </c>
      <c r="C9" s="69" t="s">
        <v>128</v>
      </c>
      <c r="D9" s="69" t="s">
        <v>129</v>
      </c>
      <c r="E9" s="69" t="s">
        <v>130</v>
      </c>
      <c r="F9" s="69" t="s">
        <v>131</v>
      </c>
      <c r="G9" s="69" t="s">
        <v>132</v>
      </c>
      <c r="H9" s="70" t="s">
        <v>133</v>
      </c>
      <c r="I9" s="70" t="s">
        <v>50</v>
      </c>
    </row>
    <row r="10" spans="1:10" x14ac:dyDescent="0.25">
      <c r="A10" s="67" t="s">
        <v>117</v>
      </c>
      <c r="B10" s="68">
        <v>23725013</v>
      </c>
      <c r="C10" s="68">
        <v>116234</v>
      </c>
      <c r="D10" s="68">
        <v>10759323</v>
      </c>
      <c r="E10" s="68">
        <v>9747610</v>
      </c>
      <c r="F10" s="68">
        <v>5243840</v>
      </c>
      <c r="G10" s="68">
        <v>1986185.1200799998</v>
      </c>
      <c r="H10" s="72">
        <f>C10/B10</f>
        <v>4.8992175473202056E-3</v>
      </c>
      <c r="I10" s="73">
        <f>G10/E10</f>
        <v>0.20376124199470433</v>
      </c>
      <c r="J10" s="71">
        <f>E10/B10</f>
        <v>0.41085794136340409</v>
      </c>
    </row>
    <row r="11" spans="1:10" x14ac:dyDescent="0.25">
      <c r="A11" s="67" t="s">
        <v>118</v>
      </c>
      <c r="B11" s="68">
        <v>10289913</v>
      </c>
      <c r="C11" s="68">
        <v>49759</v>
      </c>
      <c r="D11" s="68">
        <v>4479268</v>
      </c>
      <c r="E11" s="68">
        <v>4045406</v>
      </c>
      <c r="F11" s="68">
        <v>2157838</v>
      </c>
      <c r="G11" s="68">
        <v>811950.02293900005</v>
      </c>
      <c r="H11" s="72">
        <f>C11/B11</f>
        <v>4.8357065798321133E-3</v>
      </c>
      <c r="I11" s="73">
        <f t="shared" ref="I11" si="0">G11/E11</f>
        <v>0.20070915575321738</v>
      </c>
      <c r="J11" s="71">
        <f t="shared" ref="J11" si="1">E11/B11</f>
        <v>0.39314287691256478</v>
      </c>
    </row>
    <row r="12" spans="1:10" x14ac:dyDescent="0.25">
      <c r="B12" s="71">
        <f>B10/B11</f>
        <v>2.3056572975884246</v>
      </c>
      <c r="C12" s="71">
        <f>C10/C11</f>
        <v>2.335939227074499</v>
      </c>
      <c r="E12" s="71">
        <f>E10/E11</f>
        <v>2.4095504876395597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showGridLines="0" zoomScale="80" zoomScaleNormal="80" workbookViewId="0">
      <selection activeCell="B2" sqref="B2:W2"/>
    </sheetView>
  </sheetViews>
  <sheetFormatPr defaultColWidth="8.85546875" defaultRowHeight="12" x14ac:dyDescent="0.2"/>
  <cols>
    <col min="1" max="1" width="8.85546875" style="20"/>
    <col min="2" max="2" width="8.5703125" style="20" bestFit="1" customWidth="1"/>
    <col min="3" max="3" width="8.85546875" style="20"/>
    <col min="4" max="4" width="13.140625" style="20" bestFit="1" customWidth="1"/>
    <col min="5" max="5" width="24.42578125" style="20" bestFit="1" customWidth="1"/>
    <col min="6" max="6" width="8.7109375" style="20" bestFit="1" customWidth="1"/>
    <col min="7" max="7" width="8.7109375" style="20" customWidth="1"/>
    <col min="8" max="8" width="9.5703125" style="20" bestFit="1" customWidth="1"/>
    <col min="9" max="9" width="6.7109375" style="20" bestFit="1" customWidth="1"/>
    <col min="10" max="10" width="5.28515625" style="20" bestFit="1" customWidth="1"/>
    <col min="11" max="11" width="14.7109375" style="20" hidden="1" customWidth="1"/>
    <col min="12" max="12" width="3.85546875" style="20" bestFit="1" customWidth="1"/>
    <col min="13" max="13" width="11.7109375" style="20" hidden="1" customWidth="1"/>
    <col min="14" max="14" width="3.85546875" style="20" bestFit="1" customWidth="1"/>
    <col min="15" max="15" width="15.140625" style="20" hidden="1" customWidth="1"/>
    <col min="16" max="16" width="3.85546875" style="20" bestFit="1" customWidth="1"/>
    <col min="17" max="17" width="12.140625" style="20" bestFit="1" customWidth="1"/>
    <col min="18" max="18" width="4.5703125" style="20" bestFit="1" customWidth="1"/>
    <col min="19" max="19" width="11.85546875" style="20" bestFit="1" customWidth="1"/>
    <col min="20" max="20" width="4.7109375" style="20" bestFit="1" customWidth="1"/>
    <col min="21" max="22" width="7.28515625" style="20" bestFit="1" customWidth="1"/>
    <col min="23" max="23" width="14.140625" style="20" bestFit="1" customWidth="1"/>
    <col min="24" max="16384" width="8.85546875" style="20"/>
  </cols>
  <sheetData>
    <row r="2" spans="2:23" ht="14.45" customHeight="1" x14ac:dyDescent="0.2">
      <c r="B2" s="111" t="s">
        <v>120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</row>
    <row r="3" spans="2:23" ht="25.5" x14ac:dyDescent="0.2">
      <c r="B3" s="61" t="s">
        <v>171</v>
      </c>
      <c r="C3" s="61" t="s">
        <v>172</v>
      </c>
      <c r="D3" s="61" t="s">
        <v>113</v>
      </c>
      <c r="E3" s="21" t="s">
        <v>88</v>
      </c>
      <c r="F3" s="21" t="s">
        <v>116</v>
      </c>
      <c r="G3" s="21" t="s">
        <v>138</v>
      </c>
      <c r="H3" s="21" t="s">
        <v>91</v>
      </c>
      <c r="I3" s="21" t="s">
        <v>92</v>
      </c>
      <c r="J3" s="21" t="s">
        <v>93</v>
      </c>
      <c r="K3" s="21" t="s">
        <v>94</v>
      </c>
      <c r="L3" s="22">
        <v>0.25</v>
      </c>
      <c r="M3" s="21" t="s">
        <v>95</v>
      </c>
      <c r="N3" s="22">
        <v>0.5</v>
      </c>
      <c r="O3" s="21" t="s">
        <v>96</v>
      </c>
      <c r="P3" s="22">
        <v>0.75</v>
      </c>
      <c r="Q3" s="21" t="s">
        <v>97</v>
      </c>
      <c r="R3" s="21" t="s">
        <v>98</v>
      </c>
      <c r="S3" s="21" t="s">
        <v>99</v>
      </c>
      <c r="T3" s="21" t="s">
        <v>98</v>
      </c>
      <c r="U3" s="21" t="s">
        <v>49</v>
      </c>
      <c r="V3" s="21" t="s">
        <v>100</v>
      </c>
      <c r="W3" s="21" t="s">
        <v>101</v>
      </c>
    </row>
    <row r="4" spans="2:23" ht="12.75" x14ac:dyDescent="0.2">
      <c r="B4" s="37">
        <v>44581</v>
      </c>
      <c r="C4" s="37">
        <v>44254</v>
      </c>
      <c r="D4" s="37" t="s">
        <v>136</v>
      </c>
      <c r="E4" s="23" t="s">
        <v>21</v>
      </c>
      <c r="F4" s="64" t="s">
        <v>117</v>
      </c>
      <c r="G4" s="80">
        <f>H4/(H4+H5)</f>
        <v>0.68700359865105776</v>
      </c>
      <c r="H4" s="26">
        <v>2987295</v>
      </c>
      <c r="I4" s="26">
        <v>14592</v>
      </c>
      <c r="J4" s="27">
        <f>I4/H4</f>
        <v>4.8846866479540854E-3</v>
      </c>
      <c r="K4" s="28">
        <v>2484049</v>
      </c>
      <c r="L4" s="29">
        <f t="shared" ref="L4:L46" si="0">K4/H4</f>
        <v>0.83153789632426656</v>
      </c>
      <c r="M4" s="28">
        <v>1268152</v>
      </c>
      <c r="N4" s="29">
        <f t="shared" ref="N4:N46" si="1">M4/H4</f>
        <v>0.42451515501482112</v>
      </c>
      <c r="O4" s="28">
        <v>995264</v>
      </c>
      <c r="P4" s="29">
        <f t="shared" ref="P4:P46" si="2">O4/H4</f>
        <v>0.3331656230804122</v>
      </c>
      <c r="Q4" s="28">
        <v>849015</v>
      </c>
      <c r="R4" s="29">
        <f t="shared" ref="R4:R46" si="3">Q4/H4</f>
        <v>0.28420862352060977</v>
      </c>
      <c r="S4" s="28">
        <v>878723</v>
      </c>
      <c r="T4" s="29">
        <f>S4/H4</f>
        <v>0.29415340634252729</v>
      </c>
      <c r="U4" s="29" t="s">
        <v>50</v>
      </c>
      <c r="V4" s="30">
        <f>W4/Q4</f>
        <v>0.36616597455168637</v>
      </c>
      <c r="W4" s="31">
        <v>310880.40488400002</v>
      </c>
    </row>
    <row r="5" spans="2:23" ht="12.75" x14ac:dyDescent="0.2">
      <c r="B5" s="37">
        <v>44581</v>
      </c>
      <c r="C5" s="37">
        <v>44254</v>
      </c>
      <c r="D5" s="37" t="s">
        <v>136</v>
      </c>
      <c r="E5" s="23" t="s">
        <v>21</v>
      </c>
      <c r="F5" s="64" t="s">
        <v>118</v>
      </c>
      <c r="G5" s="80">
        <f>H5/(H5+H4)</f>
        <v>0.31299640134894219</v>
      </c>
      <c r="H5" s="26">
        <v>1361001</v>
      </c>
      <c r="I5" s="26">
        <v>6930</v>
      </c>
      <c r="J5" s="27">
        <f t="shared" ref="J5:J45" si="4">I5/H5</f>
        <v>5.0918404909327765E-3</v>
      </c>
      <c r="K5" s="28">
        <v>1108424</v>
      </c>
      <c r="L5" s="29">
        <f t="shared" si="0"/>
        <v>0.81441821130182857</v>
      </c>
      <c r="M5" s="28">
        <v>532397</v>
      </c>
      <c r="N5" s="29">
        <f t="shared" si="1"/>
        <v>0.39118046202758117</v>
      </c>
      <c r="O5" s="28">
        <v>409632</v>
      </c>
      <c r="P5" s="29">
        <f t="shared" si="2"/>
        <v>0.30097847099304115</v>
      </c>
      <c r="Q5" s="28">
        <v>345771</v>
      </c>
      <c r="R5" s="29">
        <f t="shared" si="3"/>
        <v>0.25405638937811215</v>
      </c>
      <c r="S5" s="28">
        <v>359674</v>
      </c>
      <c r="T5" s="29">
        <f t="shared" ref="T5:T45" si="5">S5/H5</f>
        <v>0.26427166475263425</v>
      </c>
      <c r="U5" s="29" t="s">
        <v>50</v>
      </c>
      <c r="V5" s="30">
        <f t="shared" ref="V5:V43" si="6">W5/Q5</f>
        <v>0.36885103280494896</v>
      </c>
      <c r="W5" s="31">
        <v>127537.990464</v>
      </c>
    </row>
    <row r="6" spans="2:23" ht="12.75" x14ac:dyDescent="0.2">
      <c r="B6" s="37">
        <v>44581</v>
      </c>
      <c r="C6" s="37">
        <v>44254</v>
      </c>
      <c r="D6" s="37" t="s">
        <v>136</v>
      </c>
      <c r="E6" s="23" t="s">
        <v>4</v>
      </c>
      <c r="F6" s="64" t="s">
        <v>117</v>
      </c>
      <c r="G6" s="80">
        <f>H6/(H6+H7)</f>
        <v>0.64119362374423416</v>
      </c>
      <c r="H6" s="26">
        <v>1067983</v>
      </c>
      <c r="I6" s="26">
        <v>4824</v>
      </c>
      <c r="J6" s="27">
        <f t="shared" si="4"/>
        <v>4.5169258312164149E-3</v>
      </c>
      <c r="K6" s="28">
        <v>896594</v>
      </c>
      <c r="L6" s="29">
        <f t="shared" si="0"/>
        <v>0.83952085379636188</v>
      </c>
      <c r="M6" s="28">
        <v>479068</v>
      </c>
      <c r="N6" s="29">
        <f t="shared" si="1"/>
        <v>0.44857268327304833</v>
      </c>
      <c r="O6" s="28">
        <v>378992</v>
      </c>
      <c r="P6" s="29">
        <f t="shared" si="2"/>
        <v>0.35486707185414001</v>
      </c>
      <c r="Q6" s="28">
        <v>324957</v>
      </c>
      <c r="R6" s="29">
        <f t="shared" si="3"/>
        <v>0.30427169720866343</v>
      </c>
      <c r="S6" s="28">
        <v>334666</v>
      </c>
      <c r="T6" s="29">
        <f t="shared" si="5"/>
        <v>0.31336266588513112</v>
      </c>
      <c r="U6" s="29" t="s">
        <v>50</v>
      </c>
      <c r="V6" s="30">
        <f t="shared" si="6"/>
        <v>0.34315452550029696</v>
      </c>
      <c r="W6" s="31">
        <v>111510.46514299999</v>
      </c>
    </row>
    <row r="7" spans="2:23" ht="12.75" x14ac:dyDescent="0.2">
      <c r="B7" s="37">
        <v>44581</v>
      </c>
      <c r="C7" s="37">
        <v>44254</v>
      </c>
      <c r="D7" s="37" t="s">
        <v>136</v>
      </c>
      <c r="E7" s="23" t="s">
        <v>4</v>
      </c>
      <c r="F7" s="64" t="s">
        <v>118</v>
      </c>
      <c r="G7" s="80">
        <f>H7/(H7+H6)</f>
        <v>0.35880637625576589</v>
      </c>
      <c r="H7" s="26">
        <v>597634</v>
      </c>
      <c r="I7" s="26">
        <v>2751</v>
      </c>
      <c r="J7" s="27">
        <f t="shared" si="4"/>
        <v>4.6031517617806219E-3</v>
      </c>
      <c r="K7" s="28">
        <v>498412</v>
      </c>
      <c r="L7" s="29">
        <f t="shared" si="0"/>
        <v>0.83397530930301822</v>
      </c>
      <c r="M7" s="28">
        <v>258582</v>
      </c>
      <c r="N7" s="29">
        <f t="shared" si="1"/>
        <v>0.43267618642848299</v>
      </c>
      <c r="O7" s="28">
        <v>202825</v>
      </c>
      <c r="P7" s="29">
        <f t="shared" si="2"/>
        <v>0.33937995495570866</v>
      </c>
      <c r="Q7" s="28">
        <v>174230</v>
      </c>
      <c r="R7" s="29">
        <f t="shared" si="3"/>
        <v>0.29153294491277271</v>
      </c>
      <c r="S7" s="28">
        <v>179734</v>
      </c>
      <c r="T7" s="29">
        <f t="shared" si="5"/>
        <v>0.30074259496614986</v>
      </c>
      <c r="U7" s="29" t="s">
        <v>50</v>
      </c>
      <c r="V7" s="30">
        <f t="shared" si="6"/>
        <v>0.34424693371405612</v>
      </c>
      <c r="W7" s="31">
        <v>59978.143260999997</v>
      </c>
    </row>
    <row r="8" spans="2:23" ht="12.75" x14ac:dyDescent="0.2">
      <c r="B8" s="37">
        <v>44581</v>
      </c>
      <c r="C8" s="37">
        <v>44254</v>
      </c>
      <c r="D8" s="37" t="s">
        <v>136</v>
      </c>
      <c r="E8" s="23" t="s">
        <v>3</v>
      </c>
      <c r="F8" s="64" t="s">
        <v>117</v>
      </c>
      <c r="G8" s="80">
        <f>H8/(H8+H9)</f>
        <v>0.63714714002048745</v>
      </c>
      <c r="H8" s="26">
        <v>848392</v>
      </c>
      <c r="I8" s="26">
        <v>3740</v>
      </c>
      <c r="J8" s="27">
        <f t="shared" si="4"/>
        <v>4.4083395411555039E-3</v>
      </c>
      <c r="K8" s="28">
        <v>725759</v>
      </c>
      <c r="L8" s="29">
        <f t="shared" si="0"/>
        <v>0.8554524323661703</v>
      </c>
      <c r="M8" s="28">
        <v>384003</v>
      </c>
      <c r="N8" s="29">
        <f t="shared" si="1"/>
        <v>0.45262449433752322</v>
      </c>
      <c r="O8" s="28">
        <v>304852</v>
      </c>
      <c r="P8" s="29">
        <f t="shared" si="2"/>
        <v>0.35932917802148062</v>
      </c>
      <c r="Q8" s="28">
        <v>259280</v>
      </c>
      <c r="R8" s="29">
        <f t="shared" si="3"/>
        <v>0.30561344284245962</v>
      </c>
      <c r="S8" s="28">
        <v>268493</v>
      </c>
      <c r="T8" s="29">
        <f t="shared" si="5"/>
        <v>0.3164728097388943</v>
      </c>
      <c r="U8" s="29" t="s">
        <v>50</v>
      </c>
      <c r="V8" s="30">
        <f t="shared" si="6"/>
        <v>0.30079774973387846</v>
      </c>
      <c r="W8" s="31">
        <v>77990.840551000001</v>
      </c>
    </row>
    <row r="9" spans="2:23" ht="12.75" x14ac:dyDescent="0.2">
      <c r="B9" s="37">
        <v>44581</v>
      </c>
      <c r="C9" s="37">
        <v>44254</v>
      </c>
      <c r="D9" s="37" t="s">
        <v>136</v>
      </c>
      <c r="E9" s="23" t="s">
        <v>3</v>
      </c>
      <c r="F9" s="64" t="s">
        <v>118</v>
      </c>
      <c r="G9" s="80">
        <f>H9/(H9+H8)</f>
        <v>0.36285285997951255</v>
      </c>
      <c r="H9" s="26">
        <v>483156</v>
      </c>
      <c r="I9" s="26">
        <v>2335</v>
      </c>
      <c r="J9" s="27">
        <f t="shared" si="4"/>
        <v>4.8328076232107232E-3</v>
      </c>
      <c r="K9" s="28">
        <v>405753</v>
      </c>
      <c r="L9" s="29">
        <f t="shared" si="0"/>
        <v>0.83979708417157195</v>
      </c>
      <c r="M9" s="28">
        <v>203582</v>
      </c>
      <c r="N9" s="29">
        <f t="shared" si="1"/>
        <v>0.42135873299720999</v>
      </c>
      <c r="O9" s="28">
        <v>159254</v>
      </c>
      <c r="P9" s="29">
        <f t="shared" si="2"/>
        <v>0.32961196797721648</v>
      </c>
      <c r="Q9" s="28">
        <v>134468</v>
      </c>
      <c r="R9" s="29">
        <f t="shared" si="3"/>
        <v>0.27831176679995695</v>
      </c>
      <c r="S9" s="28">
        <v>139892</v>
      </c>
      <c r="T9" s="29">
        <f t="shared" si="5"/>
        <v>0.28953795461507259</v>
      </c>
      <c r="U9" s="29" t="s">
        <v>50</v>
      </c>
      <c r="V9" s="30">
        <f t="shared" si="6"/>
        <v>0.30236496463099027</v>
      </c>
      <c r="W9" s="31">
        <v>40658.412063999996</v>
      </c>
    </row>
    <row r="10" spans="2:23" ht="12.75" x14ac:dyDescent="0.2">
      <c r="B10" s="37">
        <v>44581</v>
      </c>
      <c r="C10" s="37">
        <v>44254</v>
      </c>
      <c r="D10" s="37" t="s">
        <v>136</v>
      </c>
      <c r="E10" s="23" t="s">
        <v>5</v>
      </c>
      <c r="F10" s="64" t="s">
        <v>117</v>
      </c>
      <c r="G10" s="80">
        <f>H10/(H10+H11)</f>
        <v>0.61547278190956556</v>
      </c>
      <c r="H10" s="26">
        <v>694321</v>
      </c>
      <c r="I10" s="26">
        <v>2605</v>
      </c>
      <c r="J10" s="27">
        <f t="shared" si="4"/>
        <v>3.7518669318658084E-3</v>
      </c>
      <c r="K10" s="28">
        <v>591009</v>
      </c>
      <c r="L10" s="29">
        <f t="shared" si="0"/>
        <v>0.85120427007104782</v>
      </c>
      <c r="M10" s="28">
        <v>341937</v>
      </c>
      <c r="N10" s="29">
        <f t="shared" si="1"/>
        <v>0.49247682267999959</v>
      </c>
      <c r="O10" s="28">
        <v>278688</v>
      </c>
      <c r="P10" s="29">
        <f t="shared" si="2"/>
        <v>0.40138206967670575</v>
      </c>
      <c r="Q10" s="28">
        <v>245009</v>
      </c>
      <c r="R10" s="29">
        <f t="shared" si="3"/>
        <v>0.35287568718215351</v>
      </c>
      <c r="S10" s="28">
        <v>250417</v>
      </c>
      <c r="T10" s="29">
        <f t="shared" si="5"/>
        <v>0.36066459173782733</v>
      </c>
      <c r="U10" s="29" t="s">
        <v>50</v>
      </c>
      <c r="V10" s="30">
        <f t="shared" si="6"/>
        <v>0.28616652056863218</v>
      </c>
      <c r="W10" s="31">
        <v>70113.373038000005</v>
      </c>
    </row>
    <row r="11" spans="2:23" ht="12.75" x14ac:dyDescent="0.2">
      <c r="B11" s="37">
        <v>44581</v>
      </c>
      <c r="C11" s="37">
        <v>44254</v>
      </c>
      <c r="D11" s="37" t="s">
        <v>136</v>
      </c>
      <c r="E11" s="23" t="s">
        <v>5</v>
      </c>
      <c r="F11" s="64" t="s">
        <v>118</v>
      </c>
      <c r="G11" s="80">
        <f>H11/(H11+H10)</f>
        <v>0.38452721809043444</v>
      </c>
      <c r="H11" s="26">
        <v>433789</v>
      </c>
      <c r="I11" s="26">
        <v>1739</v>
      </c>
      <c r="J11" s="27">
        <f t="shared" si="4"/>
        <v>4.0088614510741397E-3</v>
      </c>
      <c r="K11" s="28">
        <v>364469</v>
      </c>
      <c r="L11" s="29">
        <f t="shared" si="0"/>
        <v>0.84019880633211075</v>
      </c>
      <c r="M11" s="28">
        <v>202687</v>
      </c>
      <c r="N11" s="29">
        <f t="shared" si="1"/>
        <v>0.46724790162959412</v>
      </c>
      <c r="O11" s="28">
        <v>162463</v>
      </c>
      <c r="P11" s="29">
        <f t="shared" si="2"/>
        <v>0.37452079236679586</v>
      </c>
      <c r="Q11" s="28">
        <v>141069</v>
      </c>
      <c r="R11" s="29">
        <f t="shared" si="3"/>
        <v>0.32520188386519716</v>
      </c>
      <c r="S11" s="28">
        <v>144659</v>
      </c>
      <c r="T11" s="29">
        <f t="shared" si="5"/>
        <v>0.33347779680904771</v>
      </c>
      <c r="U11" s="29" t="s">
        <v>50</v>
      </c>
      <c r="V11" s="30">
        <f t="shared" si="6"/>
        <v>0.28383787801714055</v>
      </c>
      <c r="W11" s="31">
        <v>40040.725614000003</v>
      </c>
    </row>
    <row r="12" spans="2:23" ht="12.75" x14ac:dyDescent="0.2">
      <c r="B12" s="37">
        <v>44581</v>
      </c>
      <c r="C12" s="37">
        <v>44254</v>
      </c>
      <c r="D12" s="37" t="s">
        <v>136</v>
      </c>
      <c r="E12" s="23" t="s">
        <v>62</v>
      </c>
      <c r="F12" s="64" t="s">
        <v>117</v>
      </c>
      <c r="G12" s="80">
        <f>H12/(H12+H13)</f>
        <v>0.64917967001589727</v>
      </c>
      <c r="H12" s="26">
        <v>420610</v>
      </c>
      <c r="I12" s="26">
        <v>2084</v>
      </c>
      <c r="J12" s="27">
        <f t="shared" si="4"/>
        <v>4.9547086374551247E-3</v>
      </c>
      <c r="K12" s="28">
        <v>344813</v>
      </c>
      <c r="L12" s="29">
        <f t="shared" si="0"/>
        <v>0.81979268205701239</v>
      </c>
      <c r="M12" s="28">
        <v>175619</v>
      </c>
      <c r="N12" s="29">
        <f t="shared" si="1"/>
        <v>0.41753405767813412</v>
      </c>
      <c r="O12" s="28">
        <v>135355</v>
      </c>
      <c r="P12" s="29">
        <f t="shared" si="2"/>
        <v>0.32180642400323339</v>
      </c>
      <c r="Q12" s="28">
        <v>113944</v>
      </c>
      <c r="R12" s="29">
        <f t="shared" si="3"/>
        <v>0.270901785502009</v>
      </c>
      <c r="S12" s="28">
        <v>117792</v>
      </c>
      <c r="T12" s="29">
        <f t="shared" si="5"/>
        <v>0.2800504029861392</v>
      </c>
      <c r="U12" s="29" t="s">
        <v>50</v>
      </c>
      <c r="V12" s="30">
        <f t="shared" si="6"/>
        <v>0.30415006541810014</v>
      </c>
      <c r="W12" s="31">
        <v>34656.075054000001</v>
      </c>
    </row>
    <row r="13" spans="2:23" ht="12.75" x14ac:dyDescent="0.2">
      <c r="B13" s="37">
        <v>44581</v>
      </c>
      <c r="C13" s="37">
        <v>44254</v>
      </c>
      <c r="D13" s="37" t="s">
        <v>136</v>
      </c>
      <c r="E13" s="23" t="s">
        <v>62</v>
      </c>
      <c r="F13" s="64" t="s">
        <v>118</v>
      </c>
      <c r="G13" s="80">
        <f>H13/(H13+H12)</f>
        <v>0.35082032998410273</v>
      </c>
      <c r="H13" s="26">
        <v>227300</v>
      </c>
      <c r="I13" s="26">
        <v>1155</v>
      </c>
      <c r="J13" s="27">
        <f t="shared" si="4"/>
        <v>5.0813902331720198E-3</v>
      </c>
      <c r="K13" s="28">
        <v>183971</v>
      </c>
      <c r="L13" s="29">
        <f t="shared" si="0"/>
        <v>0.80937527496700401</v>
      </c>
      <c r="M13" s="28">
        <v>89957</v>
      </c>
      <c r="N13" s="29">
        <f t="shared" si="1"/>
        <v>0.39576330840299162</v>
      </c>
      <c r="O13" s="28">
        <v>68258</v>
      </c>
      <c r="P13" s="29">
        <f t="shared" si="2"/>
        <v>0.30029916410030794</v>
      </c>
      <c r="Q13" s="28">
        <v>56932</v>
      </c>
      <c r="R13" s="29">
        <f t="shared" si="3"/>
        <v>0.25047074351077869</v>
      </c>
      <c r="S13" s="28">
        <v>59020</v>
      </c>
      <c r="T13" s="29">
        <f t="shared" si="5"/>
        <v>0.25965684117905852</v>
      </c>
      <c r="U13" s="29" t="s">
        <v>50</v>
      </c>
      <c r="V13" s="30">
        <f t="shared" si="6"/>
        <v>0.30296122684957494</v>
      </c>
      <c r="W13" s="31">
        <v>17248.188567000001</v>
      </c>
    </row>
    <row r="14" spans="2:23" ht="12.75" x14ac:dyDescent="0.2">
      <c r="B14" s="37">
        <v>44581</v>
      </c>
      <c r="C14" s="37">
        <v>44254</v>
      </c>
      <c r="D14" s="37" t="s">
        <v>136</v>
      </c>
      <c r="E14" s="23" t="s">
        <v>60</v>
      </c>
      <c r="F14" s="64" t="s">
        <v>117</v>
      </c>
      <c r="G14" s="80">
        <f>H14/(H14+H15)</f>
        <v>0.61490934360983007</v>
      </c>
      <c r="H14" s="26">
        <v>243335</v>
      </c>
      <c r="I14" s="26">
        <v>1220</v>
      </c>
      <c r="J14" s="27">
        <f t="shared" si="4"/>
        <v>5.0136642899706162E-3</v>
      </c>
      <c r="K14" s="28">
        <v>199586</v>
      </c>
      <c r="L14" s="29">
        <f t="shared" si="0"/>
        <v>0.82021082047383242</v>
      </c>
      <c r="M14" s="28">
        <v>108721</v>
      </c>
      <c r="N14" s="29">
        <f t="shared" si="1"/>
        <v>0.44679556989335689</v>
      </c>
      <c r="O14" s="28">
        <v>85375</v>
      </c>
      <c r="P14" s="29">
        <f t="shared" si="2"/>
        <v>0.35085376127560769</v>
      </c>
      <c r="Q14" s="28">
        <v>73283</v>
      </c>
      <c r="R14" s="29">
        <f t="shared" si="3"/>
        <v>0.30116095095239076</v>
      </c>
      <c r="S14" s="28">
        <v>75371</v>
      </c>
      <c r="T14" s="29">
        <f t="shared" si="5"/>
        <v>0.30974171409784862</v>
      </c>
      <c r="U14" s="29" t="s">
        <v>50</v>
      </c>
      <c r="V14" s="30">
        <f t="shared" si="6"/>
        <v>0.28842518466765826</v>
      </c>
      <c r="W14" s="31">
        <v>21136.662808000001</v>
      </c>
    </row>
    <row r="15" spans="2:23" ht="12.75" x14ac:dyDescent="0.2">
      <c r="B15" s="37">
        <v>44581</v>
      </c>
      <c r="C15" s="37">
        <v>44254</v>
      </c>
      <c r="D15" s="37" t="s">
        <v>136</v>
      </c>
      <c r="E15" s="23" t="s">
        <v>60</v>
      </c>
      <c r="F15" s="64" t="s">
        <v>118</v>
      </c>
      <c r="G15" s="80">
        <f>H15/(H15+H14)</f>
        <v>0.38509065639016993</v>
      </c>
      <c r="H15" s="26">
        <v>152390</v>
      </c>
      <c r="I15" s="26">
        <v>808</v>
      </c>
      <c r="J15" s="27">
        <f t="shared" si="4"/>
        <v>5.302185182754774E-3</v>
      </c>
      <c r="K15" s="28">
        <v>122881</v>
      </c>
      <c r="L15" s="29">
        <f t="shared" si="0"/>
        <v>0.80635868495308094</v>
      </c>
      <c r="M15" s="28">
        <v>64005</v>
      </c>
      <c r="N15" s="29">
        <f t="shared" si="1"/>
        <v>0.42000787453244964</v>
      </c>
      <c r="O15" s="28">
        <v>49025</v>
      </c>
      <c r="P15" s="29">
        <f t="shared" si="2"/>
        <v>0.32170746111949605</v>
      </c>
      <c r="Q15" s="28">
        <v>41365</v>
      </c>
      <c r="R15" s="29">
        <f t="shared" si="3"/>
        <v>0.2714416956493208</v>
      </c>
      <c r="S15" s="28">
        <v>42779</v>
      </c>
      <c r="T15" s="29">
        <f t="shared" si="5"/>
        <v>0.28072051971914169</v>
      </c>
      <c r="U15" s="29" t="s">
        <v>50</v>
      </c>
      <c r="V15" s="30">
        <f t="shared" si="6"/>
        <v>0.29127818602683425</v>
      </c>
      <c r="W15" s="31">
        <v>12048.722164999999</v>
      </c>
    </row>
    <row r="16" spans="2:23" ht="12.75" x14ac:dyDescent="0.2">
      <c r="B16" s="37">
        <v>44581</v>
      </c>
      <c r="C16" s="37">
        <v>44254</v>
      </c>
      <c r="D16" s="37" t="s">
        <v>136</v>
      </c>
      <c r="E16" s="23" t="s">
        <v>13</v>
      </c>
      <c r="F16" s="64" t="s">
        <v>117</v>
      </c>
      <c r="G16" s="80">
        <f>H16/(H16+H17)</f>
        <v>0.7427427113092282</v>
      </c>
      <c r="H16" s="26">
        <v>3051193</v>
      </c>
      <c r="I16" s="26">
        <v>17322</v>
      </c>
      <c r="J16" s="27">
        <f t="shared" si="4"/>
        <v>5.6771236693319632E-3</v>
      </c>
      <c r="K16" s="28">
        <v>2460131</v>
      </c>
      <c r="L16" s="29">
        <f t="shared" si="0"/>
        <v>0.80628495149274404</v>
      </c>
      <c r="M16" s="28">
        <v>1114561</v>
      </c>
      <c r="N16" s="29">
        <f t="shared" si="1"/>
        <v>0.3652869549713833</v>
      </c>
      <c r="O16" s="28">
        <v>834397</v>
      </c>
      <c r="P16" s="29">
        <f t="shared" si="2"/>
        <v>0.27346582140166159</v>
      </c>
      <c r="Q16" s="28">
        <v>680716</v>
      </c>
      <c r="R16" s="29">
        <f t="shared" si="3"/>
        <v>0.22309830941536637</v>
      </c>
      <c r="S16" s="28">
        <v>719134</v>
      </c>
      <c r="T16" s="29">
        <f t="shared" si="5"/>
        <v>0.23568944999546079</v>
      </c>
      <c r="U16" s="29" t="s">
        <v>50</v>
      </c>
      <c r="V16" s="30">
        <f t="shared" si="6"/>
        <v>0.37846689772680531</v>
      </c>
      <c r="W16" s="31">
        <v>257628.47275300001</v>
      </c>
    </row>
    <row r="17" spans="2:23" ht="12.75" x14ac:dyDescent="0.2">
      <c r="B17" s="37">
        <v>44581</v>
      </c>
      <c r="C17" s="37">
        <v>44254</v>
      </c>
      <c r="D17" s="37" t="s">
        <v>136</v>
      </c>
      <c r="E17" s="23" t="s">
        <v>13</v>
      </c>
      <c r="F17" s="64" t="s">
        <v>118</v>
      </c>
      <c r="G17" s="80">
        <f>H17/(H17+H16)</f>
        <v>0.2572572886907718</v>
      </c>
      <c r="H17" s="26">
        <v>1056815</v>
      </c>
      <c r="I17" s="26">
        <v>5938</v>
      </c>
      <c r="J17" s="27">
        <f t="shared" si="4"/>
        <v>5.6187696048977352E-3</v>
      </c>
      <c r="K17" s="28">
        <v>846764</v>
      </c>
      <c r="L17" s="29">
        <f t="shared" si="0"/>
        <v>0.8012414661033388</v>
      </c>
      <c r="M17" s="28">
        <v>367561</v>
      </c>
      <c r="N17" s="29">
        <f t="shared" si="1"/>
        <v>0.34780070305588018</v>
      </c>
      <c r="O17" s="28">
        <v>270007</v>
      </c>
      <c r="P17" s="29">
        <f t="shared" si="2"/>
        <v>0.25549126384466536</v>
      </c>
      <c r="Q17" s="28">
        <v>216927</v>
      </c>
      <c r="R17" s="29">
        <f t="shared" si="3"/>
        <v>0.20526487606629354</v>
      </c>
      <c r="S17" s="28">
        <v>230546</v>
      </c>
      <c r="T17" s="29">
        <f t="shared" si="5"/>
        <v>0.21815171056428986</v>
      </c>
      <c r="U17" s="29" t="s">
        <v>50</v>
      </c>
      <c r="V17" s="30">
        <f t="shared" si="6"/>
        <v>0.3797977156047887</v>
      </c>
      <c r="W17" s="31">
        <v>82388.379052999997</v>
      </c>
    </row>
    <row r="18" spans="2:23" ht="12.75" x14ac:dyDescent="0.2">
      <c r="B18" s="37">
        <v>44581</v>
      </c>
      <c r="C18" s="37">
        <v>44254</v>
      </c>
      <c r="D18" s="37" t="s">
        <v>136</v>
      </c>
      <c r="E18" s="23" t="s">
        <v>22</v>
      </c>
      <c r="F18" s="64" t="s">
        <v>117</v>
      </c>
      <c r="G18" s="80">
        <f>H18/(H18+H19)</f>
        <v>0.7327401956782571</v>
      </c>
      <c r="H18" s="26">
        <v>3024827</v>
      </c>
      <c r="I18" s="26">
        <v>18598</v>
      </c>
      <c r="J18" s="27">
        <f t="shared" si="4"/>
        <v>6.148450803963334E-3</v>
      </c>
      <c r="K18" s="28">
        <v>2445692</v>
      </c>
      <c r="L18" s="29">
        <f t="shared" si="0"/>
        <v>0.80853946357923945</v>
      </c>
      <c r="M18" s="28">
        <v>1111143</v>
      </c>
      <c r="N18" s="29">
        <f t="shared" si="1"/>
        <v>0.36734100826262128</v>
      </c>
      <c r="O18" s="28">
        <v>831641</v>
      </c>
      <c r="P18" s="29">
        <f t="shared" si="2"/>
        <v>0.2749383683761088</v>
      </c>
      <c r="Q18" s="28">
        <v>672421</v>
      </c>
      <c r="R18" s="29">
        <f t="shared" si="3"/>
        <v>0.22230064727668722</v>
      </c>
      <c r="S18" s="28">
        <v>709583</v>
      </c>
      <c r="T18" s="29">
        <f t="shared" si="5"/>
        <v>0.23458630857235802</v>
      </c>
      <c r="U18" s="29" t="s">
        <v>50</v>
      </c>
      <c r="V18" s="30">
        <f t="shared" si="6"/>
        <v>0.3632139257221294</v>
      </c>
      <c r="W18" s="31">
        <v>244232.67114799999</v>
      </c>
    </row>
    <row r="19" spans="2:23" ht="12.75" x14ac:dyDescent="0.2">
      <c r="B19" s="37">
        <v>44581</v>
      </c>
      <c r="C19" s="37">
        <v>44254</v>
      </c>
      <c r="D19" s="37" t="s">
        <v>136</v>
      </c>
      <c r="E19" s="23" t="s">
        <v>22</v>
      </c>
      <c r="F19" s="64" t="s">
        <v>118</v>
      </c>
      <c r="G19" s="80">
        <f>H19/(H19+H18)</f>
        <v>0.26725980432174296</v>
      </c>
      <c r="H19" s="26">
        <v>1103276</v>
      </c>
      <c r="I19" s="26">
        <v>6417</v>
      </c>
      <c r="J19" s="27">
        <f t="shared" si="4"/>
        <v>5.816314322073534E-3</v>
      </c>
      <c r="K19" s="28">
        <v>890463</v>
      </c>
      <c r="L19" s="29">
        <f t="shared" si="0"/>
        <v>0.80710810350265938</v>
      </c>
      <c r="M19" s="28">
        <v>391468</v>
      </c>
      <c r="N19" s="29">
        <f t="shared" si="1"/>
        <v>0.35482327178330719</v>
      </c>
      <c r="O19" s="28">
        <v>289867</v>
      </c>
      <c r="P19" s="29">
        <f t="shared" si="2"/>
        <v>0.2627329879377418</v>
      </c>
      <c r="Q19" s="28">
        <v>231173</v>
      </c>
      <c r="R19" s="29">
        <f t="shared" si="3"/>
        <v>0.20953324462781753</v>
      </c>
      <c r="S19" s="28">
        <v>245192</v>
      </c>
      <c r="T19" s="29">
        <f t="shared" si="5"/>
        <v>0.22223994721175844</v>
      </c>
      <c r="U19" s="29" t="s">
        <v>50</v>
      </c>
      <c r="V19" s="30">
        <f t="shared" si="6"/>
        <v>0.36267428118768197</v>
      </c>
      <c r="W19" s="31">
        <v>83840.501604999998</v>
      </c>
    </row>
    <row r="20" spans="2:23" ht="12.75" x14ac:dyDescent="0.2">
      <c r="B20" s="37">
        <v>44581</v>
      </c>
      <c r="C20" s="37">
        <v>44254</v>
      </c>
      <c r="D20" s="37" t="s">
        <v>136</v>
      </c>
      <c r="E20" s="23" t="s">
        <v>12</v>
      </c>
      <c r="F20" s="64" t="s">
        <v>117</v>
      </c>
      <c r="G20" s="80">
        <f>H20/(H20+H21)</f>
        <v>0.72640457475946962</v>
      </c>
      <c r="H20" s="26">
        <v>1969954</v>
      </c>
      <c r="I20" s="26">
        <v>12314</v>
      </c>
      <c r="J20" s="27">
        <f t="shared" si="4"/>
        <v>6.250907381593682E-3</v>
      </c>
      <c r="K20" s="28">
        <v>1608788</v>
      </c>
      <c r="L20" s="29">
        <f t="shared" si="0"/>
        <v>0.8166627241042177</v>
      </c>
      <c r="M20" s="28">
        <v>801913</v>
      </c>
      <c r="N20" s="29">
        <f t="shared" si="1"/>
        <v>0.40707194178138167</v>
      </c>
      <c r="O20" s="28">
        <v>617774</v>
      </c>
      <c r="P20" s="29">
        <f t="shared" si="2"/>
        <v>0.3135981855413883</v>
      </c>
      <c r="Q20" s="28">
        <v>515570</v>
      </c>
      <c r="R20" s="29">
        <f t="shared" si="3"/>
        <v>0.26171677105150681</v>
      </c>
      <c r="S20" s="28">
        <v>540877</v>
      </c>
      <c r="T20" s="29">
        <f t="shared" si="5"/>
        <v>0.27456326391377667</v>
      </c>
      <c r="U20" s="29" t="s">
        <v>50</v>
      </c>
      <c r="V20" s="30">
        <f t="shared" si="6"/>
        <v>0.35082446647593923</v>
      </c>
      <c r="W20" s="31">
        <v>180874.57018099999</v>
      </c>
    </row>
    <row r="21" spans="2:23" ht="12.75" x14ac:dyDescent="0.2">
      <c r="B21" s="37">
        <v>44581</v>
      </c>
      <c r="C21" s="37">
        <v>44254</v>
      </c>
      <c r="D21" s="37" t="s">
        <v>136</v>
      </c>
      <c r="E21" s="23" t="s">
        <v>12</v>
      </c>
      <c r="F21" s="64" t="s">
        <v>118</v>
      </c>
      <c r="G21" s="80">
        <f>H21/(H21+H20)</f>
        <v>0.27359542524053032</v>
      </c>
      <c r="H21" s="26">
        <v>741970</v>
      </c>
      <c r="I21" s="26">
        <v>4315</v>
      </c>
      <c r="J21" s="27">
        <f t="shared" si="4"/>
        <v>5.8155990134372013E-3</v>
      </c>
      <c r="K21" s="28">
        <v>601727</v>
      </c>
      <c r="L21" s="29">
        <f t="shared" si="0"/>
        <v>0.81098561936466429</v>
      </c>
      <c r="M21" s="28">
        <v>284868</v>
      </c>
      <c r="N21" s="29">
        <f t="shared" si="1"/>
        <v>0.38393466043101471</v>
      </c>
      <c r="O21" s="28">
        <v>217180</v>
      </c>
      <c r="P21" s="29">
        <f t="shared" si="2"/>
        <v>0.29270725231478362</v>
      </c>
      <c r="Q21" s="28">
        <v>180276</v>
      </c>
      <c r="R21" s="29">
        <f t="shared" si="3"/>
        <v>0.24296939229348896</v>
      </c>
      <c r="S21" s="28">
        <v>189473</v>
      </c>
      <c r="T21" s="29">
        <f t="shared" si="5"/>
        <v>0.2553647721605995</v>
      </c>
      <c r="U21" s="29" t="s">
        <v>50</v>
      </c>
      <c r="V21" s="30">
        <f t="shared" si="6"/>
        <v>0.34745821108744368</v>
      </c>
      <c r="W21" s="31">
        <v>62638.376462</v>
      </c>
    </row>
    <row r="22" spans="2:23" ht="12.75" x14ac:dyDescent="0.2">
      <c r="B22" s="37">
        <v>44581</v>
      </c>
      <c r="C22" s="37">
        <v>44254</v>
      </c>
      <c r="D22" s="37" t="s">
        <v>136</v>
      </c>
      <c r="E22" s="23" t="s">
        <v>23</v>
      </c>
      <c r="F22" s="64" t="s">
        <v>117</v>
      </c>
      <c r="G22" s="80">
        <f>H22/(H22+H23)</f>
        <v>0.68425849944650385</v>
      </c>
      <c r="H22" s="26">
        <v>797998</v>
      </c>
      <c r="I22" s="26">
        <v>4390</v>
      </c>
      <c r="J22" s="27">
        <f t="shared" si="4"/>
        <v>5.5012669204684726E-3</v>
      </c>
      <c r="K22" s="28">
        <v>653877</v>
      </c>
      <c r="L22" s="29">
        <f t="shared" si="0"/>
        <v>0.81939679046814651</v>
      </c>
      <c r="M22" s="28">
        <v>344847</v>
      </c>
      <c r="N22" s="29">
        <f t="shared" si="1"/>
        <v>0.43214018080245814</v>
      </c>
      <c r="O22" s="28">
        <v>270528</v>
      </c>
      <c r="P22" s="29">
        <f t="shared" si="2"/>
        <v>0.3390083684420262</v>
      </c>
      <c r="Q22" s="28">
        <v>224915</v>
      </c>
      <c r="R22" s="29">
        <f t="shared" si="3"/>
        <v>0.28184907731598324</v>
      </c>
      <c r="S22" s="28">
        <v>236315</v>
      </c>
      <c r="T22" s="29">
        <f t="shared" si="5"/>
        <v>0.29613482740558245</v>
      </c>
      <c r="U22" s="29" t="s">
        <v>50</v>
      </c>
      <c r="V22" s="30">
        <f t="shared" si="6"/>
        <v>0.2717072503612476</v>
      </c>
      <c r="W22" s="31">
        <v>61111.036215</v>
      </c>
    </row>
    <row r="23" spans="2:23" ht="12.75" x14ac:dyDescent="0.2">
      <c r="B23" s="37">
        <v>44581</v>
      </c>
      <c r="C23" s="37">
        <v>44254</v>
      </c>
      <c r="D23" s="37" t="s">
        <v>136</v>
      </c>
      <c r="E23" s="23" t="s">
        <v>23</v>
      </c>
      <c r="F23" s="64" t="s">
        <v>118</v>
      </c>
      <c r="G23" s="80">
        <f>H23/(H23+H22)</f>
        <v>0.3157415005534962</v>
      </c>
      <c r="H23" s="26">
        <v>368225</v>
      </c>
      <c r="I23" s="26">
        <v>1973</v>
      </c>
      <c r="J23" s="27">
        <f t="shared" si="4"/>
        <v>5.3581370086224454E-3</v>
      </c>
      <c r="K23" s="28">
        <v>300613</v>
      </c>
      <c r="L23" s="29">
        <f t="shared" si="0"/>
        <v>0.81638400434516945</v>
      </c>
      <c r="M23" s="28">
        <v>152390</v>
      </c>
      <c r="N23" s="29">
        <f t="shared" si="1"/>
        <v>0.41385022744246047</v>
      </c>
      <c r="O23" s="28">
        <v>117105</v>
      </c>
      <c r="P23" s="29">
        <f t="shared" si="2"/>
        <v>0.31802566365673163</v>
      </c>
      <c r="Q23" s="28">
        <v>95369</v>
      </c>
      <c r="R23" s="29">
        <f t="shared" si="3"/>
        <v>0.25899653744313939</v>
      </c>
      <c r="S23" s="28">
        <v>100822</v>
      </c>
      <c r="T23" s="29">
        <f t="shared" si="5"/>
        <v>0.27380541788308776</v>
      </c>
      <c r="U23" s="29" t="s">
        <v>50</v>
      </c>
      <c r="V23" s="30">
        <f t="shared" si="6"/>
        <v>0.27107143293942476</v>
      </c>
      <c r="W23" s="31">
        <v>25851.811487999999</v>
      </c>
    </row>
    <row r="24" spans="2:23" ht="12.75" x14ac:dyDescent="0.2">
      <c r="B24" s="37">
        <v>44581</v>
      </c>
      <c r="C24" s="37">
        <v>44254</v>
      </c>
      <c r="D24" s="37" t="s">
        <v>136</v>
      </c>
      <c r="E24" s="23" t="s">
        <v>7</v>
      </c>
      <c r="F24" s="64" t="s">
        <v>117</v>
      </c>
      <c r="G24" s="80">
        <f>H24/(H24+H25)</f>
        <v>0.69837302906863963</v>
      </c>
      <c r="H24" s="26">
        <v>806470</v>
      </c>
      <c r="I24" s="26">
        <v>4876</v>
      </c>
      <c r="J24" s="27">
        <f t="shared" si="4"/>
        <v>6.046102148871006E-3</v>
      </c>
      <c r="K24" s="28">
        <v>676754</v>
      </c>
      <c r="L24" s="29">
        <f t="shared" si="0"/>
        <v>0.83915582724713877</v>
      </c>
      <c r="M24" s="28">
        <v>346336</v>
      </c>
      <c r="N24" s="29">
        <f t="shared" si="1"/>
        <v>0.42944684861185167</v>
      </c>
      <c r="O24" s="28">
        <v>268485</v>
      </c>
      <c r="P24" s="29">
        <f t="shared" si="2"/>
        <v>0.33291380956514194</v>
      </c>
      <c r="Q24" s="28">
        <v>223445</v>
      </c>
      <c r="R24" s="29">
        <f t="shared" si="3"/>
        <v>0.27706548290698974</v>
      </c>
      <c r="S24" s="28">
        <v>234838</v>
      </c>
      <c r="T24" s="29">
        <f t="shared" si="5"/>
        <v>0.2911924808114375</v>
      </c>
      <c r="U24" s="29" t="s">
        <v>50</v>
      </c>
      <c r="V24" s="30">
        <f t="shared" si="6"/>
        <v>0.28841169012061135</v>
      </c>
      <c r="W24" s="31">
        <v>64444.150098999999</v>
      </c>
    </row>
    <row r="25" spans="2:23" ht="12.75" x14ac:dyDescent="0.2">
      <c r="B25" s="37">
        <v>44581</v>
      </c>
      <c r="C25" s="37">
        <v>44254</v>
      </c>
      <c r="D25" s="37" t="s">
        <v>136</v>
      </c>
      <c r="E25" s="23" t="s">
        <v>7</v>
      </c>
      <c r="F25" s="64" t="s">
        <v>118</v>
      </c>
      <c r="G25" s="80">
        <f>H25/(H25+H24)</f>
        <v>0.30162697093136032</v>
      </c>
      <c r="H25" s="26">
        <v>348314</v>
      </c>
      <c r="I25" s="26">
        <v>1938</v>
      </c>
      <c r="J25" s="27">
        <f t="shared" si="4"/>
        <v>5.5639451759045E-3</v>
      </c>
      <c r="K25" s="28">
        <v>289144</v>
      </c>
      <c r="L25" s="29">
        <f t="shared" si="0"/>
        <v>0.83012454279759063</v>
      </c>
      <c r="M25" s="28">
        <v>142483</v>
      </c>
      <c r="N25" s="29">
        <f t="shared" si="1"/>
        <v>0.40906480933870015</v>
      </c>
      <c r="O25" s="28">
        <v>109149</v>
      </c>
      <c r="P25" s="29">
        <f t="shared" si="2"/>
        <v>0.31336380392404556</v>
      </c>
      <c r="Q25" s="28">
        <v>90083</v>
      </c>
      <c r="R25" s="29">
        <f t="shared" si="3"/>
        <v>0.25862583760629776</v>
      </c>
      <c r="S25" s="28">
        <v>94894</v>
      </c>
      <c r="T25" s="29">
        <f t="shared" si="5"/>
        <v>0.27243808747279752</v>
      </c>
      <c r="U25" s="29" t="s">
        <v>50</v>
      </c>
      <c r="V25" s="30">
        <f t="shared" si="6"/>
        <v>0.28826737553145432</v>
      </c>
      <c r="W25" s="31">
        <v>25967.989989999998</v>
      </c>
    </row>
    <row r="26" spans="2:23" ht="12.75" x14ac:dyDescent="0.2">
      <c r="B26" s="37">
        <v>44581</v>
      </c>
      <c r="C26" s="37">
        <v>44254</v>
      </c>
      <c r="D26" s="37" t="s">
        <v>136</v>
      </c>
      <c r="E26" s="23" t="s">
        <v>6</v>
      </c>
      <c r="F26" s="64" t="s">
        <v>117</v>
      </c>
      <c r="G26" s="80">
        <f>H26/(H26+H27)</f>
        <v>0.62949502213888919</v>
      </c>
      <c r="H26" s="26">
        <v>441152</v>
      </c>
      <c r="I26" s="26">
        <v>2219</v>
      </c>
      <c r="J26" s="27">
        <f t="shared" si="4"/>
        <v>5.0300123313506452E-3</v>
      </c>
      <c r="K26" s="28">
        <v>374408</v>
      </c>
      <c r="L26" s="29">
        <f t="shared" si="0"/>
        <v>0.84870520818221384</v>
      </c>
      <c r="M26" s="28">
        <v>205607</v>
      </c>
      <c r="N26" s="29">
        <f t="shared" si="1"/>
        <v>0.46606838459306543</v>
      </c>
      <c r="O26" s="28">
        <v>164747</v>
      </c>
      <c r="P26" s="29">
        <f t="shared" si="2"/>
        <v>0.37344724720731176</v>
      </c>
      <c r="Q26" s="28">
        <v>141520</v>
      </c>
      <c r="R26" s="29">
        <f t="shared" si="3"/>
        <v>0.32079646017699115</v>
      </c>
      <c r="S26" s="28">
        <v>146369</v>
      </c>
      <c r="T26" s="29">
        <f t="shared" si="5"/>
        <v>0.33178813651530537</v>
      </c>
      <c r="U26" s="29" t="s">
        <v>50</v>
      </c>
      <c r="V26" s="30">
        <f t="shared" si="6"/>
        <v>0.28903019301158844</v>
      </c>
      <c r="W26" s="31">
        <v>40903.552915</v>
      </c>
    </row>
    <row r="27" spans="2:23" ht="12.75" x14ac:dyDescent="0.2">
      <c r="B27" s="37">
        <v>44581</v>
      </c>
      <c r="C27" s="37">
        <v>44254</v>
      </c>
      <c r="D27" s="37" t="s">
        <v>136</v>
      </c>
      <c r="E27" s="23" t="s">
        <v>6</v>
      </c>
      <c r="F27" s="64" t="s">
        <v>118</v>
      </c>
      <c r="G27" s="80">
        <f>H27/(H27+H26)</f>
        <v>0.37050497786111075</v>
      </c>
      <c r="H27" s="26">
        <v>259651</v>
      </c>
      <c r="I27" s="26">
        <v>1235</v>
      </c>
      <c r="J27" s="27">
        <f t="shared" si="4"/>
        <v>4.756384531544265E-3</v>
      </c>
      <c r="K27" s="28">
        <v>217392</v>
      </c>
      <c r="L27" s="29">
        <f t="shared" si="0"/>
        <v>0.837246919904025</v>
      </c>
      <c r="M27" s="28">
        <v>115246</v>
      </c>
      <c r="N27" s="29">
        <f t="shared" si="1"/>
        <v>0.44384962892498009</v>
      </c>
      <c r="O27" s="28">
        <v>91439</v>
      </c>
      <c r="P27" s="29">
        <f t="shared" si="2"/>
        <v>0.35216117018613446</v>
      </c>
      <c r="Q27" s="28">
        <v>78636</v>
      </c>
      <c r="R27" s="29">
        <f t="shared" si="3"/>
        <v>0.30285267532187438</v>
      </c>
      <c r="S27" s="28">
        <v>81300</v>
      </c>
      <c r="T27" s="29">
        <f t="shared" si="5"/>
        <v>0.31311260114538358</v>
      </c>
      <c r="U27" s="29" t="s">
        <v>50</v>
      </c>
      <c r="V27" s="30">
        <f t="shared" si="6"/>
        <v>0.28525079796785185</v>
      </c>
      <c r="W27" s="31">
        <v>22430.981748999999</v>
      </c>
    </row>
    <row r="28" spans="2:23" ht="12.75" x14ac:dyDescent="0.2">
      <c r="B28" s="37">
        <v>44581</v>
      </c>
      <c r="C28" s="37">
        <v>44254</v>
      </c>
      <c r="D28" s="37" t="s">
        <v>136</v>
      </c>
      <c r="E28" s="23" t="s">
        <v>24</v>
      </c>
      <c r="F28" s="64" t="s">
        <v>117</v>
      </c>
      <c r="G28" s="80">
        <f>H28/(H28+H29)</f>
        <v>0.66475268542607702</v>
      </c>
      <c r="H28" s="26">
        <v>333190</v>
      </c>
      <c r="I28" s="26">
        <v>1590</v>
      </c>
      <c r="J28" s="27">
        <f t="shared" si="4"/>
        <v>4.7720519823524115E-3</v>
      </c>
      <c r="K28" s="28">
        <v>268843</v>
      </c>
      <c r="L28" s="29">
        <f t="shared" si="0"/>
        <v>0.80687595666136436</v>
      </c>
      <c r="M28" s="28">
        <v>138193</v>
      </c>
      <c r="N28" s="29">
        <f t="shared" si="1"/>
        <v>0.4147573456586332</v>
      </c>
      <c r="O28" s="28">
        <v>108532</v>
      </c>
      <c r="P28" s="29">
        <f t="shared" si="2"/>
        <v>0.32573606650859871</v>
      </c>
      <c r="Q28" s="28">
        <v>92264</v>
      </c>
      <c r="R28" s="29">
        <f t="shared" si="3"/>
        <v>0.27691107176085716</v>
      </c>
      <c r="S28" s="28">
        <v>95813</v>
      </c>
      <c r="T28" s="29">
        <f t="shared" si="5"/>
        <v>0.28756265194033437</v>
      </c>
      <c r="U28" s="29" t="s">
        <v>50</v>
      </c>
      <c r="V28" s="30">
        <f t="shared" si="6"/>
        <v>0.27568664252579556</v>
      </c>
      <c r="W28" s="31">
        <v>25435.952386000001</v>
      </c>
    </row>
    <row r="29" spans="2:23" ht="12.75" x14ac:dyDescent="0.2">
      <c r="B29" s="37">
        <v>44581</v>
      </c>
      <c r="C29" s="37">
        <v>44254</v>
      </c>
      <c r="D29" s="37" t="s">
        <v>136</v>
      </c>
      <c r="E29" s="23" t="s">
        <v>24</v>
      </c>
      <c r="F29" s="64" t="s">
        <v>118</v>
      </c>
      <c r="G29" s="80">
        <f>H29/(H29+H28)</f>
        <v>0.33524731457392304</v>
      </c>
      <c r="H29" s="26">
        <v>168034</v>
      </c>
      <c r="I29" s="26">
        <v>835</v>
      </c>
      <c r="J29" s="27">
        <f t="shared" si="4"/>
        <v>4.9692324172488905E-3</v>
      </c>
      <c r="K29" s="28">
        <v>134406</v>
      </c>
      <c r="L29" s="29">
        <f t="shared" si="0"/>
        <v>0.79987383505719079</v>
      </c>
      <c r="M29" s="28">
        <v>65146</v>
      </c>
      <c r="N29" s="29">
        <f t="shared" si="1"/>
        <v>0.38769534737017508</v>
      </c>
      <c r="O29" s="28">
        <v>49814</v>
      </c>
      <c r="P29" s="29">
        <f t="shared" si="2"/>
        <v>0.29645190854231884</v>
      </c>
      <c r="Q29" s="28">
        <v>41579</v>
      </c>
      <c r="R29" s="29">
        <f t="shared" si="3"/>
        <v>0.24744396967280433</v>
      </c>
      <c r="S29" s="28">
        <v>43448</v>
      </c>
      <c r="T29" s="29">
        <f t="shared" si="5"/>
        <v>0.25856671864027519</v>
      </c>
      <c r="U29" s="29" t="s">
        <v>50</v>
      </c>
      <c r="V29" s="30">
        <f t="shared" si="6"/>
        <v>0.27341842882224199</v>
      </c>
      <c r="W29" s="31">
        <v>11368.464851999999</v>
      </c>
    </row>
    <row r="30" spans="2:23" ht="12.75" x14ac:dyDescent="0.2">
      <c r="B30" s="37">
        <v>44581</v>
      </c>
      <c r="C30" s="37">
        <v>44254</v>
      </c>
      <c r="D30" s="37" t="s">
        <v>136</v>
      </c>
      <c r="E30" s="23" t="s">
        <v>10</v>
      </c>
      <c r="F30" s="64" t="s">
        <v>117</v>
      </c>
      <c r="G30" s="80">
        <f>H30/(H30+H31)</f>
        <v>0.72162325255748405</v>
      </c>
      <c r="H30" s="26">
        <v>402997</v>
      </c>
      <c r="I30" s="26">
        <v>2274</v>
      </c>
      <c r="J30" s="27">
        <f t="shared" si="4"/>
        <v>5.6427219061184076E-3</v>
      </c>
      <c r="K30" s="28">
        <v>337734</v>
      </c>
      <c r="L30" s="29">
        <f t="shared" si="0"/>
        <v>0.83805586642084184</v>
      </c>
      <c r="M30" s="28">
        <v>188111</v>
      </c>
      <c r="N30" s="29">
        <f t="shared" si="1"/>
        <v>0.46678014972816173</v>
      </c>
      <c r="O30" s="28">
        <v>150676</v>
      </c>
      <c r="P30" s="29">
        <f t="shared" si="2"/>
        <v>0.37388863936952382</v>
      </c>
      <c r="Q30" s="28">
        <v>130547</v>
      </c>
      <c r="R30" s="29">
        <f t="shared" si="3"/>
        <v>0.32394037672737019</v>
      </c>
      <c r="S30" s="28">
        <v>134825</v>
      </c>
      <c r="T30" s="29">
        <f t="shared" si="5"/>
        <v>0.33455584036605729</v>
      </c>
      <c r="U30" s="29" t="s">
        <v>50</v>
      </c>
      <c r="V30" s="30">
        <f t="shared" si="6"/>
        <v>0.27883561953932301</v>
      </c>
      <c r="W30" s="31">
        <v>36401.153623999999</v>
      </c>
    </row>
    <row r="31" spans="2:23" ht="12.75" x14ac:dyDescent="0.2">
      <c r="B31" s="37">
        <v>44581</v>
      </c>
      <c r="C31" s="37">
        <v>44254</v>
      </c>
      <c r="D31" s="37" t="s">
        <v>136</v>
      </c>
      <c r="E31" s="23" t="s">
        <v>10</v>
      </c>
      <c r="F31" s="64" t="s">
        <v>118</v>
      </c>
      <c r="G31" s="80">
        <f>H31/(H31+H30)</f>
        <v>0.27837674744251595</v>
      </c>
      <c r="H31" s="26">
        <v>155462</v>
      </c>
      <c r="I31" s="26">
        <v>863</v>
      </c>
      <c r="J31" s="27">
        <f t="shared" si="4"/>
        <v>5.5511957906112103E-3</v>
      </c>
      <c r="K31" s="28">
        <v>129226</v>
      </c>
      <c r="L31" s="29">
        <f t="shared" si="0"/>
        <v>0.8312385020133537</v>
      </c>
      <c r="M31" s="28">
        <v>68384</v>
      </c>
      <c r="N31" s="29">
        <f t="shared" si="1"/>
        <v>0.43987598255522248</v>
      </c>
      <c r="O31" s="28">
        <v>53843</v>
      </c>
      <c r="P31" s="29">
        <f t="shared" si="2"/>
        <v>0.34634187132546862</v>
      </c>
      <c r="Q31" s="28">
        <v>46076</v>
      </c>
      <c r="R31" s="29">
        <f t="shared" si="3"/>
        <v>0.29638110920996769</v>
      </c>
      <c r="S31" s="28">
        <v>47737</v>
      </c>
      <c r="T31" s="29">
        <f t="shared" si="5"/>
        <v>0.30706539218587181</v>
      </c>
      <c r="U31" s="29" t="s">
        <v>50</v>
      </c>
      <c r="V31" s="30">
        <f t="shared" si="6"/>
        <v>0.27878877126920737</v>
      </c>
      <c r="W31" s="31">
        <v>12845.471425</v>
      </c>
    </row>
    <row r="32" spans="2:23" ht="12.75" x14ac:dyDescent="0.2">
      <c r="B32" s="37">
        <v>44581</v>
      </c>
      <c r="C32" s="37">
        <v>44254</v>
      </c>
      <c r="D32" s="37" t="s">
        <v>136</v>
      </c>
      <c r="E32" s="23" t="s">
        <v>14</v>
      </c>
      <c r="F32" s="64" t="s">
        <v>117</v>
      </c>
      <c r="G32" s="80">
        <f>H32/(H32+H33)</f>
        <v>0.70180762794944596</v>
      </c>
      <c r="H32" s="26">
        <v>344337</v>
      </c>
      <c r="I32" s="26">
        <v>1813</v>
      </c>
      <c r="J32" s="27">
        <f t="shared" si="4"/>
        <v>5.2651907869325689E-3</v>
      </c>
      <c r="K32" s="28">
        <v>284640</v>
      </c>
      <c r="L32" s="29">
        <f t="shared" si="0"/>
        <v>0.82663204941670509</v>
      </c>
      <c r="M32" s="28">
        <v>149721</v>
      </c>
      <c r="N32" s="29">
        <f t="shared" si="1"/>
        <v>0.43480950348060188</v>
      </c>
      <c r="O32" s="28">
        <v>118530</v>
      </c>
      <c r="P32" s="29">
        <f t="shared" si="2"/>
        <v>0.34422673137072113</v>
      </c>
      <c r="Q32" s="28">
        <v>101497</v>
      </c>
      <c r="R32" s="29">
        <f t="shared" si="3"/>
        <v>0.29476065598527024</v>
      </c>
      <c r="S32" s="28">
        <v>105338</v>
      </c>
      <c r="T32" s="29">
        <f t="shared" si="5"/>
        <v>0.30591542587639436</v>
      </c>
      <c r="U32" s="29" t="s">
        <v>50</v>
      </c>
      <c r="V32" s="30">
        <f t="shared" si="6"/>
        <v>0.28822946942274158</v>
      </c>
      <c r="W32" s="31">
        <v>29254.426458000002</v>
      </c>
    </row>
    <row r="33" spans="2:23" ht="12.75" x14ac:dyDescent="0.2">
      <c r="B33" s="37">
        <v>44581</v>
      </c>
      <c r="C33" s="37">
        <v>44254</v>
      </c>
      <c r="D33" s="37" t="s">
        <v>136</v>
      </c>
      <c r="E33" s="23" t="s">
        <v>14</v>
      </c>
      <c r="F33" s="64" t="s">
        <v>118</v>
      </c>
      <c r="G33" s="80">
        <f>H33/(H33+H32)</f>
        <v>0.29819237205055404</v>
      </c>
      <c r="H33" s="26">
        <v>146306</v>
      </c>
      <c r="I33" s="26">
        <v>821</v>
      </c>
      <c r="J33" s="27">
        <f t="shared" si="4"/>
        <v>5.6115265265949451E-3</v>
      </c>
      <c r="K33" s="28">
        <v>119084</v>
      </c>
      <c r="L33" s="29">
        <f t="shared" si="0"/>
        <v>0.81393791095375445</v>
      </c>
      <c r="M33" s="28">
        <v>59199</v>
      </c>
      <c r="N33" s="29">
        <f t="shared" si="1"/>
        <v>0.40462455401692343</v>
      </c>
      <c r="O33" s="28">
        <v>45689</v>
      </c>
      <c r="P33" s="29">
        <f t="shared" si="2"/>
        <v>0.31228384345139637</v>
      </c>
      <c r="Q33" s="28">
        <v>38499</v>
      </c>
      <c r="R33" s="29">
        <f t="shared" si="3"/>
        <v>0.26314026765819581</v>
      </c>
      <c r="S33" s="28">
        <v>40180</v>
      </c>
      <c r="T33" s="29">
        <f t="shared" si="5"/>
        <v>0.27462988530887317</v>
      </c>
      <c r="U33" s="29" t="s">
        <v>50</v>
      </c>
      <c r="V33" s="30">
        <f t="shared" si="6"/>
        <v>0.29164892350450661</v>
      </c>
      <c r="W33" s="31">
        <v>11228.191906</v>
      </c>
    </row>
    <row r="34" spans="2:23" ht="12.75" x14ac:dyDescent="0.2">
      <c r="B34" s="37">
        <v>44581</v>
      </c>
      <c r="C34" s="37">
        <v>44254</v>
      </c>
      <c r="D34" s="37" t="s">
        <v>136</v>
      </c>
      <c r="E34" s="23" t="s">
        <v>15</v>
      </c>
      <c r="F34" s="64" t="s">
        <v>117</v>
      </c>
      <c r="G34" s="80">
        <f>H34/(H34+H35)</f>
        <v>0.69554611443527514</v>
      </c>
      <c r="H34" s="26">
        <v>281427</v>
      </c>
      <c r="I34" s="26">
        <v>1442</v>
      </c>
      <c r="J34" s="27">
        <f t="shared" si="4"/>
        <v>5.1238864785539415E-3</v>
      </c>
      <c r="K34" s="28">
        <v>234912</v>
      </c>
      <c r="L34" s="29">
        <f t="shared" si="0"/>
        <v>0.83471735121363622</v>
      </c>
      <c r="M34" s="28">
        <v>126061</v>
      </c>
      <c r="N34" s="29">
        <f t="shared" si="1"/>
        <v>0.44793498846947877</v>
      </c>
      <c r="O34" s="28">
        <v>100173</v>
      </c>
      <c r="P34" s="29">
        <f t="shared" si="2"/>
        <v>0.35594665757016919</v>
      </c>
      <c r="Q34" s="28">
        <v>85849</v>
      </c>
      <c r="R34" s="29">
        <f t="shared" si="3"/>
        <v>0.30504891144062224</v>
      </c>
      <c r="S34" s="28">
        <v>89053</v>
      </c>
      <c r="T34" s="29">
        <f t="shared" si="5"/>
        <v>0.31643374658437179</v>
      </c>
      <c r="U34" s="29" t="s">
        <v>50</v>
      </c>
      <c r="V34" s="30">
        <f t="shared" si="6"/>
        <v>0.28332730816899437</v>
      </c>
      <c r="W34" s="31">
        <v>24323.366078999999</v>
      </c>
    </row>
    <row r="35" spans="2:23" ht="12.75" x14ac:dyDescent="0.2">
      <c r="B35" s="37">
        <v>44581</v>
      </c>
      <c r="C35" s="37">
        <v>44254</v>
      </c>
      <c r="D35" s="37" t="s">
        <v>136</v>
      </c>
      <c r="E35" s="23" t="s">
        <v>15</v>
      </c>
      <c r="F35" s="64" t="s">
        <v>118</v>
      </c>
      <c r="G35" s="80">
        <f>H35/(H35+H34)</f>
        <v>0.3044538855647248</v>
      </c>
      <c r="H35" s="26">
        <v>123186</v>
      </c>
      <c r="I35" s="26">
        <v>638</v>
      </c>
      <c r="J35" s="27">
        <f t="shared" si="4"/>
        <v>5.1791599694770507E-3</v>
      </c>
      <c r="K35" s="28">
        <v>101386</v>
      </c>
      <c r="L35" s="29">
        <f t="shared" si="0"/>
        <v>0.82303183803354274</v>
      </c>
      <c r="M35" s="28">
        <v>51698</v>
      </c>
      <c r="N35" s="29">
        <f t="shared" si="1"/>
        <v>0.41967431363953694</v>
      </c>
      <c r="O35" s="28">
        <v>40329</v>
      </c>
      <c r="P35" s="29">
        <f t="shared" si="2"/>
        <v>0.32738298183235109</v>
      </c>
      <c r="Q35" s="28">
        <v>34036</v>
      </c>
      <c r="R35" s="29">
        <f t="shared" si="3"/>
        <v>0.27629763122432743</v>
      </c>
      <c r="S35" s="28">
        <v>35514</v>
      </c>
      <c r="T35" s="29">
        <f t="shared" si="5"/>
        <v>0.28829574789342943</v>
      </c>
      <c r="U35" s="29" t="s">
        <v>50</v>
      </c>
      <c r="V35" s="30">
        <f t="shared" si="6"/>
        <v>0.28611286564226118</v>
      </c>
      <c r="W35" s="31">
        <v>9738.1374950000009</v>
      </c>
    </row>
    <row r="36" spans="2:23" ht="12.75" x14ac:dyDescent="0.2">
      <c r="B36" s="37">
        <v>44581</v>
      </c>
      <c r="C36" s="37">
        <v>44254</v>
      </c>
      <c r="D36" s="37" t="s">
        <v>136</v>
      </c>
      <c r="E36" s="23" t="s">
        <v>25</v>
      </c>
      <c r="F36" s="64" t="s">
        <v>117</v>
      </c>
      <c r="G36" s="80">
        <f>H36/(H36+H37)</f>
        <v>0.72673584089926502</v>
      </c>
      <c r="H36" s="26">
        <v>252141</v>
      </c>
      <c r="I36" s="26">
        <v>1200</v>
      </c>
      <c r="J36" s="27">
        <f t="shared" si="4"/>
        <v>4.7592418527728532E-3</v>
      </c>
      <c r="K36" s="28">
        <v>212680</v>
      </c>
      <c r="L36" s="29">
        <f t="shared" si="0"/>
        <v>0.84349629770644208</v>
      </c>
      <c r="M36" s="28">
        <v>122159</v>
      </c>
      <c r="N36" s="29">
        <f t="shared" si="1"/>
        <v>0.48448685457739915</v>
      </c>
      <c r="O36" s="28">
        <v>98808</v>
      </c>
      <c r="P36" s="29">
        <f t="shared" si="2"/>
        <v>0.39187597415731673</v>
      </c>
      <c r="Q36" s="28">
        <v>85917</v>
      </c>
      <c r="R36" s="29">
        <f t="shared" si="3"/>
        <v>0.34074981855390435</v>
      </c>
      <c r="S36" s="28">
        <v>88681</v>
      </c>
      <c r="T36" s="29">
        <f t="shared" si="5"/>
        <v>0.35171193895479119</v>
      </c>
      <c r="U36" s="29" t="s">
        <v>50</v>
      </c>
      <c r="V36" s="30">
        <f t="shared" si="6"/>
        <v>0.27389412644761801</v>
      </c>
      <c r="W36" s="31">
        <v>23532.161661999999</v>
      </c>
    </row>
    <row r="37" spans="2:23" ht="12.75" x14ac:dyDescent="0.2">
      <c r="B37" s="37">
        <v>44581</v>
      </c>
      <c r="C37" s="37">
        <v>44254</v>
      </c>
      <c r="D37" s="37" t="s">
        <v>136</v>
      </c>
      <c r="E37" s="23" t="s">
        <v>25</v>
      </c>
      <c r="F37" s="64" t="s">
        <v>118</v>
      </c>
      <c r="G37" s="80">
        <f>H37/(H37+H36)</f>
        <v>0.27326415910073498</v>
      </c>
      <c r="H37" s="26">
        <v>94809</v>
      </c>
      <c r="I37" s="26">
        <v>435</v>
      </c>
      <c r="J37" s="27">
        <f t="shared" si="4"/>
        <v>4.5881720089864884E-3</v>
      </c>
      <c r="K37" s="28">
        <v>78548</v>
      </c>
      <c r="L37" s="29">
        <f t="shared" si="0"/>
        <v>0.82848674703878322</v>
      </c>
      <c r="M37" s="28">
        <v>42297</v>
      </c>
      <c r="N37" s="29">
        <f t="shared" si="1"/>
        <v>0.44612853210138276</v>
      </c>
      <c r="O37" s="28">
        <v>33649</v>
      </c>
      <c r="P37" s="29">
        <f t="shared" si="2"/>
        <v>0.35491356305835942</v>
      </c>
      <c r="Q37" s="28">
        <v>28978</v>
      </c>
      <c r="R37" s="29">
        <f t="shared" si="3"/>
        <v>0.30564608845151831</v>
      </c>
      <c r="S37" s="28">
        <v>29969</v>
      </c>
      <c r="T37" s="29">
        <f t="shared" si="5"/>
        <v>0.31609868261451973</v>
      </c>
      <c r="U37" s="29" t="s">
        <v>50</v>
      </c>
      <c r="V37" s="30">
        <f t="shared" si="6"/>
        <v>0.27543594561391399</v>
      </c>
      <c r="W37" s="31">
        <v>7981.5828320000001</v>
      </c>
    </row>
    <row r="38" spans="2:23" ht="12.75" x14ac:dyDescent="0.2">
      <c r="B38" s="37">
        <v>44581</v>
      </c>
      <c r="C38" s="37">
        <v>44254</v>
      </c>
      <c r="D38" s="37" t="s">
        <v>136</v>
      </c>
      <c r="E38" s="23" t="s">
        <v>9</v>
      </c>
      <c r="F38" s="64" t="s">
        <v>117</v>
      </c>
      <c r="G38" s="80">
        <f>H38/(H38+H39)</f>
        <v>0.68066970527883197</v>
      </c>
      <c r="H38" s="26">
        <v>187419</v>
      </c>
      <c r="I38" s="26">
        <v>1016</v>
      </c>
      <c r="J38" s="27">
        <f t="shared" si="4"/>
        <v>5.4210085423569646E-3</v>
      </c>
      <c r="K38" s="28">
        <v>155293</v>
      </c>
      <c r="L38" s="29">
        <f t="shared" si="0"/>
        <v>0.82858728303960649</v>
      </c>
      <c r="M38" s="28">
        <v>83556</v>
      </c>
      <c r="N38" s="29">
        <f t="shared" si="1"/>
        <v>0.44582459622556947</v>
      </c>
      <c r="O38" s="28">
        <v>66551</v>
      </c>
      <c r="P38" s="29">
        <f t="shared" si="2"/>
        <v>0.35509206643936847</v>
      </c>
      <c r="Q38" s="28">
        <v>57240</v>
      </c>
      <c r="R38" s="29">
        <f t="shared" si="3"/>
        <v>0.30541193795719751</v>
      </c>
      <c r="S38" s="28">
        <v>59171</v>
      </c>
      <c r="T38" s="29">
        <f t="shared" si="5"/>
        <v>0.3157150555706732</v>
      </c>
      <c r="U38" s="29" t="s">
        <v>50</v>
      </c>
      <c r="V38" s="30">
        <f t="shared" si="6"/>
        <v>0.32387571851851854</v>
      </c>
      <c r="W38" s="31">
        <v>18538.646128</v>
      </c>
    </row>
    <row r="39" spans="2:23" ht="12.75" x14ac:dyDescent="0.2">
      <c r="B39" s="37">
        <v>44581</v>
      </c>
      <c r="C39" s="37">
        <v>44254</v>
      </c>
      <c r="D39" s="37" t="s">
        <v>136</v>
      </c>
      <c r="E39" s="23" t="s">
        <v>9</v>
      </c>
      <c r="F39" s="64" t="s">
        <v>118</v>
      </c>
      <c r="G39" s="80">
        <f>H39/(H39+H38)</f>
        <v>0.31933029472116797</v>
      </c>
      <c r="H39" s="26">
        <v>87926</v>
      </c>
      <c r="I39" s="26">
        <v>494</v>
      </c>
      <c r="J39" s="27">
        <f t="shared" si="4"/>
        <v>5.6183608943884628E-3</v>
      </c>
      <c r="K39" s="28">
        <v>71194</v>
      </c>
      <c r="L39" s="29">
        <f t="shared" si="0"/>
        <v>0.80970361440302074</v>
      </c>
      <c r="M39" s="28">
        <v>35456</v>
      </c>
      <c r="N39" s="29">
        <f t="shared" si="1"/>
        <v>0.40324818597456952</v>
      </c>
      <c r="O39" s="28">
        <v>27203</v>
      </c>
      <c r="P39" s="29">
        <f t="shared" si="2"/>
        <v>0.30938516479767075</v>
      </c>
      <c r="Q39" s="28">
        <v>22806</v>
      </c>
      <c r="R39" s="29">
        <f t="shared" si="3"/>
        <v>0.25937720355753702</v>
      </c>
      <c r="S39" s="28">
        <v>23798</v>
      </c>
      <c r="T39" s="29">
        <f t="shared" si="5"/>
        <v>0.27065941814707822</v>
      </c>
      <c r="U39" s="29" t="s">
        <v>50</v>
      </c>
      <c r="V39" s="30">
        <f t="shared" si="6"/>
        <v>0.32180876672805403</v>
      </c>
      <c r="W39" s="31">
        <v>7339.1707340000003</v>
      </c>
    </row>
    <row r="40" spans="2:23" ht="12.75" x14ac:dyDescent="0.2">
      <c r="B40" s="37">
        <v>44581</v>
      </c>
      <c r="C40" s="37">
        <v>44254</v>
      </c>
      <c r="D40" s="37" t="s">
        <v>136</v>
      </c>
      <c r="E40" s="23" t="s">
        <v>11</v>
      </c>
      <c r="F40" s="64" t="s">
        <v>117</v>
      </c>
      <c r="G40" s="80">
        <f>H40/(H40+H41)</f>
        <v>0.62426770210183435</v>
      </c>
      <c r="H40" s="26">
        <v>201611</v>
      </c>
      <c r="I40" s="26">
        <v>1107</v>
      </c>
      <c r="J40" s="27">
        <f t="shared" si="4"/>
        <v>5.4907718328861023E-3</v>
      </c>
      <c r="K40" s="28">
        <v>170146</v>
      </c>
      <c r="L40" s="29">
        <f t="shared" si="0"/>
        <v>0.8439321267192762</v>
      </c>
      <c r="M40" s="28">
        <v>95254</v>
      </c>
      <c r="N40" s="29">
        <f t="shared" si="1"/>
        <v>0.47246430006299261</v>
      </c>
      <c r="O40" s="28">
        <v>76827</v>
      </c>
      <c r="P40" s="29">
        <f t="shared" si="2"/>
        <v>0.38106551725848292</v>
      </c>
      <c r="Q40" s="28">
        <v>66683</v>
      </c>
      <c r="R40" s="29">
        <f t="shared" si="3"/>
        <v>0.33075080228757359</v>
      </c>
      <c r="S40" s="28">
        <v>69032</v>
      </c>
      <c r="T40" s="29">
        <f t="shared" si="5"/>
        <v>0.34240195227442949</v>
      </c>
      <c r="U40" s="29" t="s">
        <v>50</v>
      </c>
      <c r="V40" s="30">
        <f t="shared" si="6"/>
        <v>0.27751315356237721</v>
      </c>
      <c r="W40" s="31">
        <v>18505.409618999998</v>
      </c>
    </row>
    <row r="41" spans="2:23" ht="12.75" x14ac:dyDescent="0.2">
      <c r="B41" s="37">
        <v>44581</v>
      </c>
      <c r="C41" s="37">
        <v>44254</v>
      </c>
      <c r="D41" s="37" t="s">
        <v>136</v>
      </c>
      <c r="E41" s="23" t="s">
        <v>11</v>
      </c>
      <c r="F41" s="64" t="s">
        <v>118</v>
      </c>
      <c r="G41" s="80">
        <f>H41/(H41+H40)</f>
        <v>0.3757322978981657</v>
      </c>
      <c r="H41" s="26">
        <v>121345</v>
      </c>
      <c r="I41" s="26">
        <v>642</v>
      </c>
      <c r="J41" s="27">
        <f t="shared" si="4"/>
        <v>5.29070007004821E-3</v>
      </c>
      <c r="K41" s="28">
        <v>100361</v>
      </c>
      <c r="L41" s="29">
        <f t="shared" si="0"/>
        <v>0.82707157278833077</v>
      </c>
      <c r="M41" s="28">
        <v>53185</v>
      </c>
      <c r="N41" s="29">
        <f t="shared" si="1"/>
        <v>0.43829576826404054</v>
      </c>
      <c r="O41" s="28">
        <v>42133</v>
      </c>
      <c r="P41" s="29">
        <f t="shared" si="2"/>
        <v>0.34721661378713586</v>
      </c>
      <c r="Q41" s="28">
        <v>36308</v>
      </c>
      <c r="R41" s="29">
        <f t="shared" si="3"/>
        <v>0.29921298776216571</v>
      </c>
      <c r="S41" s="28">
        <v>37595</v>
      </c>
      <c r="T41" s="29">
        <f t="shared" si="5"/>
        <v>0.30981911079978575</v>
      </c>
      <c r="U41" s="29" t="s">
        <v>50</v>
      </c>
      <c r="V41" s="30">
        <f t="shared" si="6"/>
        <v>0.27478026390878041</v>
      </c>
      <c r="W41" s="31">
        <v>9976.7218219999995</v>
      </c>
    </row>
    <row r="42" spans="2:23" ht="12.75" x14ac:dyDescent="0.2">
      <c r="B42" s="37">
        <v>44581</v>
      </c>
      <c r="C42" s="37">
        <v>44254</v>
      </c>
      <c r="D42" s="37" t="s">
        <v>136</v>
      </c>
      <c r="E42" s="23" t="s">
        <v>61</v>
      </c>
      <c r="F42" s="64" t="s">
        <v>117</v>
      </c>
      <c r="G42" s="80">
        <f>H42/(H42+H43)</f>
        <v>0.7110842886362555</v>
      </c>
      <c r="H42" s="26">
        <v>239186</v>
      </c>
      <c r="I42" s="26">
        <v>1130</v>
      </c>
      <c r="J42" s="27">
        <f t="shared" si="4"/>
        <v>4.724356776734424E-3</v>
      </c>
      <c r="K42" s="28">
        <v>208548</v>
      </c>
      <c r="L42" s="29">
        <f t="shared" si="0"/>
        <v>0.87190721864992093</v>
      </c>
      <c r="M42" s="28">
        <v>122379</v>
      </c>
      <c r="N42" s="29">
        <f t="shared" si="1"/>
        <v>0.51164783892033816</v>
      </c>
      <c r="O42" s="28">
        <v>99642</v>
      </c>
      <c r="P42" s="29">
        <f t="shared" si="2"/>
        <v>0.41658792738705441</v>
      </c>
      <c r="Q42" s="28">
        <v>86625</v>
      </c>
      <c r="R42" s="29">
        <f t="shared" si="3"/>
        <v>0.36216584582709688</v>
      </c>
      <c r="S42" s="28">
        <v>89349</v>
      </c>
      <c r="T42" s="29">
        <f t="shared" si="5"/>
        <v>0.37355447225172039</v>
      </c>
      <c r="U42" s="29" t="s">
        <v>50</v>
      </c>
      <c r="V42" s="30">
        <f t="shared" si="6"/>
        <v>0.21858704947763347</v>
      </c>
      <c r="W42" s="31">
        <v>18935.103160999999</v>
      </c>
    </row>
    <row r="43" spans="2:23" ht="12.75" x14ac:dyDescent="0.2">
      <c r="B43" s="37">
        <v>44581</v>
      </c>
      <c r="C43" s="37">
        <v>44254</v>
      </c>
      <c r="D43" s="37" t="s">
        <v>136</v>
      </c>
      <c r="E43" s="23" t="s">
        <v>61</v>
      </c>
      <c r="F43" s="64" t="s">
        <v>118</v>
      </c>
      <c r="G43" s="80">
        <f>H43/(H43+H42)</f>
        <v>0.28891571136374444</v>
      </c>
      <c r="H43" s="26">
        <v>97182</v>
      </c>
      <c r="I43" s="26">
        <v>527</v>
      </c>
      <c r="J43" s="27">
        <f t="shared" si="4"/>
        <v>5.4228149245745096E-3</v>
      </c>
      <c r="K43" s="28">
        <v>82812</v>
      </c>
      <c r="L43" s="29">
        <f t="shared" si="0"/>
        <v>0.85213311106995127</v>
      </c>
      <c r="M43" s="28">
        <v>44880</v>
      </c>
      <c r="N43" s="29">
        <f t="shared" si="1"/>
        <v>0.4618139161573131</v>
      </c>
      <c r="O43" s="28">
        <v>35649</v>
      </c>
      <c r="P43" s="29">
        <f t="shared" si="2"/>
        <v>0.36682719022041121</v>
      </c>
      <c r="Q43" s="28">
        <v>30364</v>
      </c>
      <c r="R43" s="29">
        <f t="shared" si="3"/>
        <v>0.31244469140375791</v>
      </c>
      <c r="S43" s="28">
        <v>31612</v>
      </c>
      <c r="T43" s="29">
        <f t="shared" si="5"/>
        <v>0.32528657570331954</v>
      </c>
      <c r="U43" s="29" t="s">
        <v>50</v>
      </c>
      <c r="V43" s="30">
        <f t="shared" si="6"/>
        <v>0.22172547115004612</v>
      </c>
      <c r="W43" s="31">
        <v>6732.4722060000004</v>
      </c>
    </row>
    <row r="44" spans="2:23" ht="12.75" x14ac:dyDescent="0.2">
      <c r="B44" s="37">
        <v>44581</v>
      </c>
      <c r="C44" s="37">
        <v>44254</v>
      </c>
      <c r="D44" s="37" t="s">
        <v>136</v>
      </c>
      <c r="E44" s="23" t="s">
        <v>57</v>
      </c>
      <c r="F44" s="64" t="s">
        <v>117</v>
      </c>
      <c r="G44" s="80">
        <f>H44/(H44+H45)</f>
        <v>0.70346344837290709</v>
      </c>
      <c r="H44" s="26">
        <v>5129175</v>
      </c>
      <c r="I44" s="26">
        <v>15878</v>
      </c>
      <c r="J44" s="27">
        <f t="shared" si="4"/>
        <v>3.0956245400088709E-3</v>
      </c>
      <c r="K44" s="28">
        <v>5011292</v>
      </c>
      <c r="L44" s="29">
        <f t="shared" si="0"/>
        <v>0.97701716162930685</v>
      </c>
      <c r="M44" s="28">
        <v>4880137</v>
      </c>
      <c r="N44" s="29">
        <f t="shared" si="1"/>
        <v>0.95144677262912647</v>
      </c>
      <c r="O44" s="28">
        <v>4773486</v>
      </c>
      <c r="P44" s="29">
        <f t="shared" si="2"/>
        <v>0.93065376010761969</v>
      </c>
      <c r="Q44" s="28">
        <v>4716913</v>
      </c>
      <c r="R44" s="29">
        <f t="shared" si="3"/>
        <v>0.91962411108999009</v>
      </c>
      <c r="S44" s="28">
        <v>0</v>
      </c>
      <c r="T44" s="29">
        <f t="shared" si="5"/>
        <v>0</v>
      </c>
      <c r="U44" s="29" t="s">
        <v>1</v>
      </c>
      <c r="V44" s="30">
        <f t="shared" ref="V44:V45" si="7">W44/H44*1000</f>
        <v>61.564798661383158</v>
      </c>
      <c r="W44" s="31">
        <v>315776.62617399998</v>
      </c>
    </row>
    <row r="45" spans="2:23" ht="12.75" x14ac:dyDescent="0.2">
      <c r="B45" s="37">
        <v>44581</v>
      </c>
      <c r="C45" s="37">
        <v>44254</v>
      </c>
      <c r="D45" s="37" t="s">
        <v>137</v>
      </c>
      <c r="E45" s="23" t="s">
        <v>57</v>
      </c>
      <c r="F45" s="64" t="s">
        <v>118</v>
      </c>
      <c r="G45" s="80">
        <f>H45/(H45+H44)</f>
        <v>0.29653655162709286</v>
      </c>
      <c r="H45" s="26">
        <v>2162142</v>
      </c>
      <c r="I45" s="26">
        <v>6970</v>
      </c>
      <c r="J45" s="27">
        <f t="shared" si="4"/>
        <v>3.2236550605834399E-3</v>
      </c>
      <c r="K45" s="28">
        <v>2107005</v>
      </c>
      <c r="L45" s="29">
        <f t="shared" si="0"/>
        <v>0.97449889970223968</v>
      </c>
      <c r="M45" s="28">
        <v>2050996</v>
      </c>
      <c r="N45" s="29">
        <f t="shared" si="1"/>
        <v>0.94859449564367193</v>
      </c>
      <c r="O45" s="28">
        <v>2004755</v>
      </c>
      <c r="P45" s="29">
        <f t="shared" si="2"/>
        <v>0.92720783371304938</v>
      </c>
      <c r="Q45" s="28">
        <v>1980461</v>
      </c>
      <c r="R45" s="29">
        <f t="shared" si="3"/>
        <v>0.91597175393660546</v>
      </c>
      <c r="S45" s="28">
        <v>0</v>
      </c>
      <c r="T45" s="29">
        <f t="shared" si="5"/>
        <v>0</v>
      </c>
      <c r="U45" s="29" t="s">
        <v>1</v>
      </c>
      <c r="V45" s="30">
        <f t="shared" si="7"/>
        <v>62.026262467960017</v>
      </c>
      <c r="W45" s="31">
        <v>134109.58718500001</v>
      </c>
    </row>
    <row r="46" spans="2:23" x14ac:dyDescent="0.2">
      <c r="B46" s="32"/>
      <c r="C46" s="32"/>
      <c r="D46" s="32"/>
      <c r="E46" s="32"/>
      <c r="F46" s="33"/>
      <c r="G46" s="33"/>
      <c r="H46" s="35">
        <f>SUM(H4:H45)</f>
        <v>34014926</v>
      </c>
      <c r="I46" s="35">
        <f>SUM(I4:I45)</f>
        <v>165993</v>
      </c>
      <c r="J46" s="65">
        <f>I46/H46</f>
        <v>4.8800047367440992E-3</v>
      </c>
      <c r="K46" s="35">
        <f>SUM(K4:K45)</f>
        <v>29099583</v>
      </c>
      <c r="L46" s="36">
        <f t="shared" si="0"/>
        <v>0.85549452613831944</v>
      </c>
      <c r="M46" s="35">
        <f>SUM(M4:M45)</f>
        <v>17863945</v>
      </c>
      <c r="N46" s="36">
        <f t="shared" si="1"/>
        <v>0.52517959321740104</v>
      </c>
      <c r="O46" s="35">
        <f>SUM(O4:O45)</f>
        <v>15238591</v>
      </c>
      <c r="P46" s="36">
        <f t="shared" si="2"/>
        <v>0.44799718217820023</v>
      </c>
      <c r="Q46" s="35">
        <f>SUM(Q4:Q45)</f>
        <v>13793016</v>
      </c>
      <c r="R46" s="36">
        <f t="shared" si="3"/>
        <v>0.40549892714745284</v>
      </c>
      <c r="S46" s="35">
        <f>SUM(S4:S45)</f>
        <v>7401678</v>
      </c>
      <c r="T46" s="36"/>
      <c r="U46" s="36"/>
      <c r="V46" s="36"/>
      <c r="W46" s="62">
        <f>SUM(W4:W45)</f>
        <v>2798135.1430190001</v>
      </c>
    </row>
    <row r="48" spans="2:23" x14ac:dyDescent="0.2">
      <c r="G48" s="81"/>
      <c r="J48" s="82"/>
      <c r="R48" s="81"/>
    </row>
  </sheetData>
  <mergeCells count="1">
    <mergeCell ref="B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Brief</vt:lpstr>
      <vt:lpstr>Summary</vt:lpstr>
      <vt:lpstr>Sheet1</vt:lpstr>
      <vt:lpstr>Fees</vt:lpstr>
      <vt:lpstr>Quartile Views</vt:lpstr>
      <vt:lpstr>Sheet2</vt:lpstr>
      <vt:lpstr>Gender</vt:lpstr>
      <vt:lpstr>Sheet5</vt:lpstr>
      <vt:lpstr>Age</vt:lpstr>
      <vt:lpstr>Verification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Sarkar</dc:creator>
  <cp:lastModifiedBy>Arindam Mondal</cp:lastModifiedBy>
  <cp:lastPrinted>2022-01-25T09:19:16Z</cp:lastPrinted>
  <dcterms:created xsi:type="dcterms:W3CDTF">2021-12-14T08:22:56Z</dcterms:created>
  <dcterms:modified xsi:type="dcterms:W3CDTF">2022-05-02T06:42:18Z</dcterms:modified>
</cp:coreProperties>
</file>