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iane\Curso\FATEC - MAV\6 Semestre\DIP VI\Entregáveis\Quarta Sprint\"/>
    </mc:Choice>
  </mc:AlternateContent>
  <xr:revisionPtr revIDLastSave="0" documentId="13_ncr:1_{DD70DF1F-8A5B-4B13-8635-1AF9816692C0}" xr6:coauthVersionLast="47" xr6:coauthVersionMax="47" xr10:uidLastSave="{00000000-0000-0000-0000-000000000000}"/>
  <workbookProtection workbookAlgorithmName="SHA-512" workbookHashValue="POUaYgOzkETYaTx8DCUCUonzAPrIIpI8yqv3K7Chba8zoF0cx58uhHTJ1+fZdGNu2v/fo3tfufX8dUGUP+/K5g==" workbookSaltValue="HsQB6v3MyJ0opdXkbE64sg==" workbookSpinCount="100000" lockStructure="1"/>
  <bookViews>
    <workbookView xWindow="-120" yWindow="-120" windowWidth="20730" windowHeight="11760" xr2:uid="{D092B2C5-C0BC-4090-8CB0-F593CB92AA10}"/>
  </bookViews>
  <sheets>
    <sheet name="Cronograma" sheetId="1" r:id="rId1"/>
    <sheet name="Entregas" sheetId="2" r:id="rId2"/>
  </sheets>
  <definedNames>
    <definedName name="Data_Progresso">IF(Cronograma!$H1&gt;0,Cronograma!$E1+(_xlfn.DAYS(Cronograma!$F1,Cronograma!$E1)*Cronograma!$H1),0)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31" i="1"/>
  <c r="G28" i="1"/>
  <c r="G27" i="1"/>
  <c r="G23" i="1" l="1"/>
  <c r="G9" i="1"/>
  <c r="G16" i="1"/>
  <c r="G14" i="1"/>
  <c r="G32" i="1"/>
  <c r="G26" i="1"/>
  <c r="G24" i="1"/>
  <c r="G22" i="1"/>
  <c r="G21" i="1"/>
  <c r="G19" i="1"/>
  <c r="G18" i="1"/>
  <c r="G17" i="1"/>
  <c r="G15" i="1"/>
  <c r="G13" i="1"/>
  <c r="G12" i="1"/>
  <c r="G10" i="1"/>
  <c r="G8" i="1"/>
  <c r="G7" i="1"/>
  <c r="I4" i="1" l="1"/>
  <c r="I3" i="1" l="1"/>
  <c r="I5" i="1"/>
  <c r="J4" i="1"/>
  <c r="K4" i="1" l="1"/>
  <c r="J5" i="1"/>
  <c r="L4" i="1" l="1"/>
  <c r="K5" i="1"/>
  <c r="M4" i="1" l="1"/>
  <c r="L5" i="1"/>
  <c r="N4" i="1" l="1"/>
  <c r="M5" i="1"/>
  <c r="N5" i="1" l="1"/>
  <c r="O4" i="1"/>
  <c r="P4" i="1" l="1"/>
  <c r="P3" i="1" s="1"/>
  <c r="O5" i="1"/>
  <c r="Q4" i="1" l="1"/>
  <c r="P5" i="1"/>
  <c r="Q5" i="1" l="1"/>
  <c r="R4" i="1"/>
  <c r="R5" i="1" l="1"/>
  <c r="S4" i="1"/>
  <c r="S5" i="1" l="1"/>
  <c r="T4" i="1"/>
  <c r="T5" i="1" l="1"/>
  <c r="U4" i="1"/>
  <c r="U5" i="1" l="1"/>
  <c r="V4" i="1"/>
  <c r="W4" i="1" l="1"/>
  <c r="V5" i="1"/>
  <c r="W3" i="1" l="1"/>
  <c r="W5" i="1"/>
  <c r="X4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3" i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3" i="1"/>
  <c r="AK5" i="1"/>
  <c r="AM4" i="1" l="1"/>
  <c r="AL5" i="1"/>
  <c r="AN4" i="1" l="1"/>
  <c r="AM5" i="1"/>
  <c r="AO4" i="1" l="1"/>
  <c r="AN5" i="1"/>
  <c r="AP4" i="1" l="1"/>
  <c r="AO5" i="1"/>
  <c r="AQ4" i="1" l="1"/>
  <c r="AP5" i="1"/>
  <c r="AR4" i="1" l="1"/>
  <c r="AQ5" i="1"/>
  <c r="AS4" i="1" l="1"/>
  <c r="AR3" i="1"/>
  <c r="AR5" i="1"/>
  <c r="AT4" i="1" l="1"/>
  <c r="AS5" i="1"/>
  <c r="AU4" i="1" l="1"/>
  <c r="AT5" i="1"/>
  <c r="AV4" i="1" l="1"/>
  <c r="AU5" i="1"/>
  <c r="AW4" i="1" l="1"/>
  <c r="AV5" i="1"/>
  <c r="AX4" i="1" l="1"/>
  <c r="AW5" i="1"/>
  <c r="AY4" i="1" l="1"/>
  <c r="AX5" i="1"/>
  <c r="AZ4" i="1" l="1"/>
  <c r="AY3" i="1"/>
  <c r="AY5" i="1"/>
  <c r="BA4" i="1" l="1"/>
  <c r="AZ5" i="1"/>
  <c r="BB4" i="1" l="1"/>
  <c r="BA5" i="1"/>
  <c r="BC4" i="1" l="1"/>
  <c r="BB5" i="1"/>
  <c r="BD4" i="1" l="1"/>
  <c r="BC5" i="1"/>
  <c r="BE4" i="1" l="1"/>
  <c r="BD5" i="1"/>
  <c r="BF4" i="1" l="1"/>
  <c r="BE5" i="1"/>
  <c r="BG4" i="1" l="1"/>
  <c r="BF3" i="1"/>
  <c r="BF5" i="1"/>
  <c r="BH4" i="1" l="1"/>
  <c r="BG5" i="1"/>
  <c r="BI4" i="1" l="1"/>
  <c r="BH5" i="1"/>
  <c r="BJ4" i="1" l="1"/>
  <c r="BI5" i="1"/>
  <c r="BK4" i="1" l="1"/>
  <c r="BJ5" i="1"/>
  <c r="BL4" i="1" l="1"/>
  <c r="BK5" i="1"/>
  <c r="BM4" i="1" l="1"/>
  <c r="BL5" i="1"/>
  <c r="BN4" i="1" l="1"/>
  <c r="BM5" i="1"/>
  <c r="BM3" i="1"/>
  <c r="BO4" i="1" l="1"/>
  <c r="BN5" i="1"/>
  <c r="BP4" i="1" l="1"/>
  <c r="BO5" i="1"/>
  <c r="BQ4" i="1" l="1"/>
  <c r="BP5" i="1"/>
  <c r="BR4" i="1" l="1"/>
  <c r="BQ5" i="1"/>
  <c r="BS4" i="1" l="1"/>
  <c r="BR5" i="1"/>
  <c r="BT4" i="1" l="1"/>
  <c r="BS5" i="1"/>
  <c r="BU4" i="1" l="1"/>
  <c r="BT5" i="1"/>
  <c r="BT3" i="1"/>
  <c r="BV4" i="1" l="1"/>
  <c r="BU5" i="1"/>
  <c r="BW4" i="1" l="1"/>
  <c r="BV5" i="1"/>
  <c r="BX4" i="1" l="1"/>
  <c r="BW5" i="1"/>
  <c r="BY4" i="1" l="1"/>
  <c r="BX5" i="1"/>
  <c r="BZ4" i="1" l="1"/>
  <c r="BY5" i="1"/>
  <c r="CA4" i="1" l="1"/>
  <c r="BZ5" i="1"/>
  <c r="CB4" i="1" l="1"/>
  <c r="CA3" i="1"/>
  <c r="CA5" i="1"/>
  <c r="CC4" i="1" l="1"/>
  <c r="CB5" i="1"/>
  <c r="CD4" i="1" l="1"/>
  <c r="CC5" i="1"/>
  <c r="CE4" i="1" l="1"/>
  <c r="CD5" i="1"/>
  <c r="CF4" i="1" l="1"/>
  <c r="CE5" i="1"/>
  <c r="CG4" i="1" l="1"/>
  <c r="CF5" i="1"/>
  <c r="CH4" i="1" l="1"/>
  <c r="CG5" i="1"/>
  <c r="CI4" i="1" l="1"/>
  <c r="CH5" i="1"/>
  <c r="CH3" i="1"/>
  <c r="CJ4" i="1" l="1"/>
  <c r="CI5" i="1"/>
  <c r="CK4" i="1" l="1"/>
  <c r="CJ5" i="1"/>
  <c r="CL4" i="1" l="1"/>
  <c r="CK5" i="1"/>
  <c r="CM4" i="1" l="1"/>
  <c r="CL5" i="1"/>
  <c r="CN4" i="1" l="1"/>
  <c r="CM5" i="1"/>
  <c r="CO4" i="1" l="1"/>
  <c r="CN5" i="1"/>
  <c r="CP4" i="1" l="1"/>
  <c r="CO5" i="1"/>
  <c r="CO3" i="1"/>
  <c r="CQ4" i="1" l="1"/>
  <c r="CP5" i="1"/>
  <c r="CR4" i="1" l="1"/>
  <c r="CQ5" i="1"/>
  <c r="CS4" i="1" l="1"/>
  <c r="CR5" i="1"/>
  <c r="CT4" i="1" l="1"/>
  <c r="CS5" i="1"/>
  <c r="CU4" i="1" l="1"/>
  <c r="CT5" i="1"/>
  <c r="CV4" i="1" l="1"/>
  <c r="CU5" i="1"/>
  <c r="CW4" i="1" l="1"/>
  <c r="CV5" i="1"/>
  <c r="CV3" i="1"/>
  <c r="CX4" i="1" l="1"/>
  <c r="CW5" i="1"/>
  <c r="CY4" i="1" l="1"/>
  <c r="CX5" i="1"/>
  <c r="CZ4" i="1" l="1"/>
  <c r="CY5" i="1"/>
  <c r="DA4" i="1" l="1"/>
  <c r="CZ5" i="1"/>
  <c r="DB4" i="1" l="1"/>
  <c r="DA5" i="1"/>
  <c r="DC4" i="1" l="1"/>
  <c r="DB5" i="1"/>
  <c r="DD4" i="1" l="1"/>
  <c r="DC3" i="1"/>
  <c r="DC5" i="1"/>
  <c r="DE4" i="1" l="1"/>
  <c r="DD5" i="1"/>
  <c r="DF4" i="1" l="1"/>
  <c r="DE5" i="1"/>
  <c r="DG4" i="1" l="1"/>
  <c r="DF5" i="1"/>
  <c r="DH4" i="1" l="1"/>
  <c r="DG5" i="1"/>
  <c r="DI4" i="1" l="1"/>
  <c r="DI5" i="1" s="1"/>
  <c r="DH5" i="1"/>
</calcChain>
</file>

<file path=xl/sharedStrings.xml><?xml version="1.0" encoding="utf-8"?>
<sst xmlns="http://schemas.openxmlformats.org/spreadsheetml/2006/main" count="86" uniqueCount="51">
  <si>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</si>
  <si>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</si>
  <si>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</si>
  <si>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</si>
  <si>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</si>
  <si>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</si>
  <si>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</si>
  <si>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</si>
  <si>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Início do Projeto</t>
  </si>
  <si>
    <t>Progresso</t>
  </si>
  <si>
    <t>Tarefa 1 - Revisão da Estrutura Física do Módulo</t>
  </si>
  <si>
    <t>Subtarefa 1.1 - Revisar as peças em MDF</t>
  </si>
  <si>
    <t>Subtarefa 1.2 - Revisar as peças impressas</t>
  </si>
  <si>
    <t>Subtarefa 1.3 - Revisar os componentes eletrônicos</t>
  </si>
  <si>
    <t>Subtarefa 1.4 - Revisar os elementos de fixação</t>
  </si>
  <si>
    <t>Subtarefa 2.1 - Ver disponibilidade de material compósito</t>
  </si>
  <si>
    <t>Subtarefa 2.2 - Ver disponibilidade de material HIPS</t>
  </si>
  <si>
    <t>Tarefa 3 - Sistema Supervisório</t>
  </si>
  <si>
    <t>Subtarefa 3.1 - Revisão do supervisório montado</t>
  </si>
  <si>
    <t>Subtarefa 3.2 - Atualização do sistema com a integração do módulo</t>
  </si>
  <si>
    <t>Subtarefa 4.1 - Funcionamento do módulo</t>
  </si>
  <si>
    <t>Subtarefa 4.2 - Integração do sistema supervisório com o módulo</t>
  </si>
  <si>
    <t>Subtarefa 2.3 - Realizar testes nas resinas, com o solvente</t>
  </si>
  <si>
    <t>Iniciado</t>
  </si>
  <si>
    <t>Subtarefa 2.4 - Projetar a peça molde a ser impressa em HIPS</t>
  </si>
  <si>
    <t>Subtarefa 2.5 - Projetar a peça que será fabricada em material compósito</t>
  </si>
  <si>
    <t>Subtarefa 2.6 - Manufaturar a peça de material compósito</t>
  </si>
  <si>
    <t>João Paulo</t>
  </si>
  <si>
    <t>Renato</t>
  </si>
  <si>
    <t>Leandro</t>
  </si>
  <si>
    <t>Ariane</t>
  </si>
  <si>
    <t>Gabriel</t>
  </si>
  <si>
    <t>Michel</t>
  </si>
  <si>
    <t>Ronaldo</t>
  </si>
  <si>
    <t>Equipe</t>
  </si>
  <si>
    <t>Em andamento</t>
  </si>
  <si>
    <t>Sprint 1</t>
  </si>
  <si>
    <t>Sprint 2</t>
  </si>
  <si>
    <t>Sprint 3</t>
  </si>
  <si>
    <t>Sprint 4</t>
  </si>
  <si>
    <t>Feira de Soluções</t>
  </si>
  <si>
    <t>Célula de Manufatura para Inspeção</t>
  </si>
  <si>
    <t>Equipe RoboterClaw - 6º Semestre</t>
  </si>
  <si>
    <t>Tarefa 2 - Projeto e melhorias</t>
  </si>
  <si>
    <r>
      <t>Semana (</t>
    </r>
    <r>
      <rPr>
        <i/>
        <sz val="12"/>
        <color theme="1"/>
        <rFont val="Arial Nova Cond"/>
        <family val="2"/>
      </rPr>
      <t>Display</t>
    </r>
    <r>
      <rPr>
        <sz val="12"/>
        <color theme="1"/>
        <rFont val="Arial Nova Cond"/>
        <family val="2"/>
      </rPr>
      <t>)</t>
    </r>
  </si>
  <si>
    <t>Tarefa 4 - Testes e Documentos</t>
  </si>
  <si>
    <t>Subtarefa 4.3 - Manual de Fabricação</t>
  </si>
  <si>
    <t>Subtarefa 4.4 - Manual de Montagem</t>
  </si>
  <si>
    <t>Subtarefa 4.5 - Manual de Instalação</t>
  </si>
  <si>
    <t>Subtarefa 4.6 - Manual de Operação</t>
  </si>
  <si>
    <t>Subtarefa 4.7 - Manual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</si>
</sst>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ias&quot;"/>
    <numFmt numFmtId="165" formatCode="[$-409]d\-mmm\-yyyy;@"/>
    <numFmt numFmtId="166" formatCode="d"/>
    <numFmt numFmtId="167" formatCode="[$-416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i/>
      <sz val="12"/>
      <color theme="1"/>
      <name val="Arial Nova Cond"/>
      <family val="2"/>
    </font>
    <font>
      <b/>
      <sz val="12"/>
      <color rgb="FF000000"/>
      <name val="Arial Nova Cond"/>
      <family val="2"/>
    </font>
    <font>
      <sz val="12"/>
      <color rgb="FF00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 indent="1"/>
      <protection locked="0"/>
    </xf>
    <xf numFmtId="166" fontId="0" fillId="0" borderId="0" xfId="0" applyNumberFormat="1" applyAlignment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16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0" fillId="0" borderId="5" xfId="0" applyBorder="1"/>
    <xf numFmtId="0" fontId="0" fillId="0" borderId="5" xfId="0" applyFont="1" applyBorder="1"/>
    <xf numFmtId="167" fontId="0" fillId="0" borderId="2" xfId="0" applyNumberForma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10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5" xfId="0" applyFont="1" applyBorder="1" applyAlignment="1" applyProtection="1">
      <alignment horizontal="left" vertical="center" wrapText="1" indent="1"/>
      <protection locked="0"/>
    </xf>
    <xf numFmtId="15" fontId="7" fillId="0" borderId="5" xfId="0" applyNumberFormat="1" applyFont="1" applyBorder="1" applyAlignment="1" applyProtection="1">
      <alignment horizontal="center" vertical="center" wrapText="1"/>
      <protection locked="0"/>
    </xf>
    <xf numFmtId="15" fontId="11" fillId="0" borderId="5" xfId="0" applyNumberFormat="1" applyFont="1" applyBorder="1" applyAlignment="1" applyProtection="1">
      <alignment horizontal="center" vertical="center" wrapText="1" readingOrder="1"/>
      <protection locked="0"/>
    </xf>
    <xf numFmtId="164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" xfId="1" applyFont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left" vertical="center" wrapText="1" indent="1"/>
      <protection locked="0"/>
    </xf>
    <xf numFmtId="0" fontId="11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11" fillId="6" borderId="5" xfId="0" applyFont="1" applyFill="1" applyBorder="1" applyAlignment="1" applyProtection="1">
      <alignment horizontal="left" vertical="center" wrapText="1" indent="1"/>
      <protection locked="0"/>
    </xf>
    <xf numFmtId="0" fontId="10" fillId="6" borderId="5" xfId="0" applyFont="1" applyFill="1" applyBorder="1" applyAlignment="1" applyProtection="1">
      <alignment horizontal="left" vertical="center" wrapText="1" inden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165" fontId="5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6" borderId="5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gem" xfId="1" builtinId="5"/>
  </cellStyles>
  <dxfs count="7">
    <dxf>
      <fill>
        <patternFill patternType="lightUp">
          <fgColor rgb="FFFF0000"/>
        </patternFill>
      </fill>
    </dxf>
    <dxf>
      <fill>
        <patternFill patternType="lightUp">
          <fgColor theme="2" tint="-0.2499465926084170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>
          <bgColor rgb="FF66FF66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66FF66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3AB89"/>
      <color rgb="FF66FF66"/>
      <color rgb="FF527ACA"/>
      <color rgb="FF969696"/>
      <color rgb="FF3EAC68"/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2" horiz="1" max="100" page="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66676</xdr:rowOff>
    </xdr:from>
    <xdr:to>
      <xdr:col>1</xdr:col>
      <xdr:colOff>442833</xdr:colOff>
      <xdr:row>3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66676"/>
          <a:ext cx="804782" cy="685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771525</xdr:colOff>
          <xdr:row>0</xdr:row>
          <xdr:rowOff>114300</xdr:rowOff>
        </xdr:from>
        <xdr:to>
          <xdr:col>29</xdr:col>
          <xdr:colOff>0</xdr:colOff>
          <xdr:row>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1:DQ32"/>
  <sheetViews>
    <sheetView showGridLines="0" tabSelected="1" zoomScaleNormal="100" workbookViewId="0">
      <selection activeCell="H33" sqref="H33"/>
    </sheetView>
  </sheetViews>
  <sheetFormatPr defaultRowHeight="15" x14ac:dyDescent="0.25"/>
  <cols>
    <col min="1" max="1" width="7.42578125" customWidth="1"/>
    <col min="2" max="2" width="40.140625" customWidth="1"/>
    <col min="3" max="3" width="15.85546875" bestFit="1" customWidth="1"/>
    <col min="4" max="4" width="13.28515625" bestFit="1" customWidth="1"/>
    <col min="5" max="5" width="13.85546875" customWidth="1"/>
    <col min="6" max="6" width="12.28515625" customWidth="1"/>
    <col min="7" max="7" width="12.85546875" bestFit="1" customWidth="1"/>
    <col min="8" max="8" width="11.7109375" customWidth="1"/>
    <col min="9" max="10" width="3.28515625" bestFit="1" customWidth="1"/>
    <col min="11" max="11" width="3.28515625" customWidth="1"/>
    <col min="12" max="15" width="3.28515625" bestFit="1" customWidth="1"/>
    <col min="16" max="20" width="3.140625" bestFit="1" customWidth="1"/>
    <col min="21" max="33" width="3.28515625" bestFit="1" customWidth="1"/>
    <col min="34" max="121" width="3" customWidth="1"/>
  </cols>
  <sheetData>
    <row r="1" spans="1:121" ht="15.75" x14ac:dyDescent="0.25">
      <c r="A1" s="12"/>
      <c r="B1" s="12"/>
      <c r="C1" s="12"/>
      <c r="D1" s="12"/>
      <c r="E1" s="12"/>
      <c r="F1" s="12"/>
      <c r="G1" s="12"/>
      <c r="H1" s="12"/>
    </row>
    <row r="2" spans="1:121" ht="15.75" x14ac:dyDescent="0.25">
      <c r="A2" s="13"/>
      <c r="B2" s="33" t="s">
        <v>41</v>
      </c>
      <c r="C2" s="33"/>
      <c r="D2" s="33"/>
      <c r="E2" s="31" t="s">
        <v>44</v>
      </c>
      <c r="F2" s="31"/>
      <c r="G2" s="14">
        <v>10</v>
      </c>
      <c r="H2" s="1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</row>
    <row r="3" spans="1:121" ht="15.75" x14ac:dyDescent="0.25">
      <c r="A3" s="13"/>
      <c r="B3" s="31" t="s">
        <v>42</v>
      </c>
      <c r="C3" s="31"/>
      <c r="D3" s="31"/>
      <c r="E3" s="31" t="s">
        <v>8</v>
      </c>
      <c r="F3" s="31"/>
      <c r="G3" s="15">
        <v>44802</v>
      </c>
      <c r="H3" s="13"/>
      <c r="I3" s="30">
        <f>I4</f>
        <v>44865</v>
      </c>
      <c r="J3" s="30"/>
      <c r="K3" s="30"/>
      <c r="L3" s="30"/>
      <c r="M3" s="30"/>
      <c r="N3" s="30"/>
      <c r="O3" s="30"/>
      <c r="P3" s="30">
        <f>P4</f>
        <v>44872</v>
      </c>
      <c r="Q3" s="30"/>
      <c r="R3" s="30"/>
      <c r="S3" s="30"/>
      <c r="T3" s="30"/>
      <c r="U3" s="30"/>
      <c r="V3" s="30"/>
      <c r="W3" s="30">
        <f>W4</f>
        <v>44879</v>
      </c>
      <c r="X3" s="30"/>
      <c r="Y3" s="30"/>
      <c r="Z3" s="30"/>
      <c r="AA3" s="30"/>
      <c r="AB3" s="30"/>
      <c r="AC3" s="30"/>
      <c r="AD3" s="30">
        <f>AD4</f>
        <v>44886</v>
      </c>
      <c r="AE3" s="30"/>
      <c r="AF3" s="30"/>
      <c r="AG3" s="30"/>
      <c r="AH3" s="30"/>
      <c r="AI3" s="30"/>
      <c r="AJ3" s="30"/>
      <c r="AK3" s="30">
        <f>AK4</f>
        <v>44893</v>
      </c>
      <c r="AL3" s="30"/>
      <c r="AM3" s="30"/>
      <c r="AN3" s="30"/>
      <c r="AO3" s="30"/>
      <c r="AP3" s="30"/>
      <c r="AQ3" s="30"/>
      <c r="AR3" s="30">
        <f>AR4</f>
        <v>44900</v>
      </c>
      <c r="AS3" s="30"/>
      <c r="AT3" s="30"/>
      <c r="AU3" s="30"/>
      <c r="AV3" s="30"/>
      <c r="AW3" s="30"/>
      <c r="AX3" s="30"/>
      <c r="AY3" s="30">
        <f>AY4</f>
        <v>44907</v>
      </c>
      <c r="AZ3" s="30"/>
      <c r="BA3" s="30"/>
      <c r="BB3" s="30"/>
      <c r="BC3" s="30"/>
      <c r="BD3" s="30"/>
      <c r="BE3" s="30"/>
      <c r="BF3" s="30">
        <f>BF4</f>
        <v>44914</v>
      </c>
      <c r="BG3" s="30"/>
      <c r="BH3" s="30"/>
      <c r="BI3" s="30"/>
      <c r="BJ3" s="30"/>
      <c r="BK3" s="30"/>
      <c r="BL3" s="30"/>
      <c r="BM3" s="30">
        <f>BM4</f>
        <v>44921</v>
      </c>
      <c r="BN3" s="30"/>
      <c r="BO3" s="30"/>
      <c r="BP3" s="30"/>
      <c r="BQ3" s="30"/>
      <c r="BR3" s="30"/>
      <c r="BS3" s="30"/>
      <c r="BT3" s="30">
        <f>BT4</f>
        <v>44928</v>
      </c>
      <c r="BU3" s="30"/>
      <c r="BV3" s="30"/>
      <c r="BW3" s="30"/>
      <c r="BX3" s="30"/>
      <c r="BY3" s="30"/>
      <c r="BZ3" s="30"/>
      <c r="CA3" s="30">
        <f>CA4</f>
        <v>44935</v>
      </c>
      <c r="CB3" s="30"/>
      <c r="CC3" s="30"/>
      <c r="CD3" s="30"/>
      <c r="CE3" s="30"/>
      <c r="CF3" s="30"/>
      <c r="CG3" s="30"/>
      <c r="CH3" s="30">
        <f>CH4</f>
        <v>44942</v>
      </c>
      <c r="CI3" s="30"/>
      <c r="CJ3" s="30"/>
      <c r="CK3" s="30"/>
      <c r="CL3" s="30"/>
      <c r="CM3" s="30"/>
      <c r="CN3" s="30"/>
      <c r="CO3" s="30">
        <f>CO4</f>
        <v>44949</v>
      </c>
      <c r="CP3" s="30"/>
      <c r="CQ3" s="30"/>
      <c r="CR3" s="30"/>
      <c r="CS3" s="30"/>
      <c r="CT3" s="30"/>
      <c r="CU3" s="30"/>
      <c r="CV3" s="30">
        <f>CV4</f>
        <v>44956</v>
      </c>
      <c r="CW3" s="30"/>
      <c r="CX3" s="30"/>
      <c r="CY3" s="30"/>
      <c r="CZ3" s="30"/>
      <c r="DA3" s="30"/>
      <c r="DB3" s="30"/>
      <c r="DC3" s="30">
        <f>DC4</f>
        <v>44963</v>
      </c>
      <c r="DD3" s="30"/>
      <c r="DE3" s="30"/>
      <c r="DF3" s="30"/>
      <c r="DG3" s="30"/>
      <c r="DH3" s="30"/>
      <c r="DI3" s="30"/>
    </row>
    <row r="4" spans="1:121" ht="15.75" x14ac:dyDescent="0.25">
      <c r="A4" s="13"/>
      <c r="B4" s="13"/>
      <c r="C4" s="13"/>
      <c r="D4" s="13"/>
      <c r="E4" s="13"/>
      <c r="F4" s="13"/>
      <c r="G4" s="13"/>
      <c r="H4" s="13"/>
      <c r="I4" s="7">
        <f>G3-WEEKDAY(G3,1)+2+7*(G2-1)</f>
        <v>44865</v>
      </c>
      <c r="J4" s="7">
        <f>I4+1</f>
        <v>44866</v>
      </c>
      <c r="K4" s="7">
        <f t="shared" ref="K4:BV4" si="0">J4+1</f>
        <v>44867</v>
      </c>
      <c r="L4" s="7">
        <f t="shared" si="0"/>
        <v>44868</v>
      </c>
      <c r="M4" s="7">
        <f t="shared" si="0"/>
        <v>44869</v>
      </c>
      <c r="N4" s="7">
        <f t="shared" si="0"/>
        <v>44870</v>
      </c>
      <c r="O4" s="7">
        <f t="shared" si="0"/>
        <v>44871</v>
      </c>
      <c r="P4" s="7">
        <f t="shared" si="0"/>
        <v>44872</v>
      </c>
      <c r="Q4" s="7">
        <f t="shared" si="0"/>
        <v>44873</v>
      </c>
      <c r="R4" s="7">
        <f t="shared" si="0"/>
        <v>44874</v>
      </c>
      <c r="S4" s="7">
        <f t="shared" si="0"/>
        <v>44875</v>
      </c>
      <c r="T4" s="7">
        <f t="shared" si="0"/>
        <v>44876</v>
      </c>
      <c r="U4" s="7">
        <f t="shared" si="0"/>
        <v>44877</v>
      </c>
      <c r="V4" s="7">
        <f t="shared" si="0"/>
        <v>44878</v>
      </c>
      <c r="W4" s="7">
        <f t="shared" si="0"/>
        <v>44879</v>
      </c>
      <c r="X4" s="7">
        <f t="shared" si="0"/>
        <v>44880</v>
      </c>
      <c r="Y4" s="7">
        <f t="shared" si="0"/>
        <v>44881</v>
      </c>
      <c r="Z4" s="7">
        <f t="shared" si="0"/>
        <v>44882</v>
      </c>
      <c r="AA4" s="7">
        <f t="shared" si="0"/>
        <v>44883</v>
      </c>
      <c r="AB4" s="7">
        <f t="shared" si="0"/>
        <v>44884</v>
      </c>
      <c r="AC4" s="7">
        <f t="shared" si="0"/>
        <v>44885</v>
      </c>
      <c r="AD4" s="7">
        <f t="shared" si="0"/>
        <v>44886</v>
      </c>
      <c r="AE4" s="7">
        <f t="shared" si="0"/>
        <v>44887</v>
      </c>
      <c r="AF4" s="7">
        <f t="shared" si="0"/>
        <v>44888</v>
      </c>
      <c r="AG4" s="7">
        <f t="shared" si="0"/>
        <v>44889</v>
      </c>
      <c r="AH4" s="7">
        <f t="shared" si="0"/>
        <v>44890</v>
      </c>
      <c r="AI4" s="7">
        <f t="shared" si="0"/>
        <v>44891</v>
      </c>
      <c r="AJ4" s="7">
        <f t="shared" si="0"/>
        <v>44892</v>
      </c>
      <c r="AK4" s="7">
        <f t="shared" si="0"/>
        <v>44893</v>
      </c>
      <c r="AL4" s="7">
        <f t="shared" si="0"/>
        <v>44894</v>
      </c>
      <c r="AM4" s="7">
        <f t="shared" si="0"/>
        <v>44895</v>
      </c>
      <c r="AN4" s="7">
        <f t="shared" si="0"/>
        <v>44896</v>
      </c>
      <c r="AO4" s="7">
        <f t="shared" si="0"/>
        <v>44897</v>
      </c>
      <c r="AP4" s="7">
        <f t="shared" si="0"/>
        <v>44898</v>
      </c>
      <c r="AQ4" s="7">
        <f t="shared" si="0"/>
        <v>44899</v>
      </c>
      <c r="AR4" s="7">
        <f t="shared" si="0"/>
        <v>44900</v>
      </c>
      <c r="AS4" s="7">
        <f t="shared" si="0"/>
        <v>44901</v>
      </c>
      <c r="AT4" s="7">
        <f t="shared" si="0"/>
        <v>44902</v>
      </c>
      <c r="AU4" s="7">
        <f t="shared" si="0"/>
        <v>44903</v>
      </c>
      <c r="AV4" s="7">
        <f t="shared" si="0"/>
        <v>44904</v>
      </c>
      <c r="AW4" s="7">
        <f t="shared" si="0"/>
        <v>44905</v>
      </c>
      <c r="AX4" s="7">
        <f t="shared" si="0"/>
        <v>44906</v>
      </c>
      <c r="AY4" s="7">
        <f t="shared" si="0"/>
        <v>44907</v>
      </c>
      <c r="AZ4" s="7">
        <f t="shared" si="0"/>
        <v>44908</v>
      </c>
      <c r="BA4" s="7">
        <f t="shared" si="0"/>
        <v>44909</v>
      </c>
      <c r="BB4" s="7">
        <f t="shared" si="0"/>
        <v>44910</v>
      </c>
      <c r="BC4" s="7">
        <f t="shared" si="0"/>
        <v>44911</v>
      </c>
      <c r="BD4" s="7">
        <f t="shared" si="0"/>
        <v>44912</v>
      </c>
      <c r="BE4" s="7">
        <f t="shared" si="0"/>
        <v>44913</v>
      </c>
      <c r="BF4" s="7">
        <f t="shared" si="0"/>
        <v>44914</v>
      </c>
      <c r="BG4" s="7">
        <f t="shared" si="0"/>
        <v>44915</v>
      </c>
      <c r="BH4" s="7">
        <f t="shared" si="0"/>
        <v>44916</v>
      </c>
      <c r="BI4" s="7">
        <f t="shared" si="0"/>
        <v>44917</v>
      </c>
      <c r="BJ4" s="7">
        <f t="shared" si="0"/>
        <v>44918</v>
      </c>
      <c r="BK4" s="7">
        <f t="shared" si="0"/>
        <v>44919</v>
      </c>
      <c r="BL4" s="7">
        <f t="shared" si="0"/>
        <v>44920</v>
      </c>
      <c r="BM4" s="7">
        <f t="shared" si="0"/>
        <v>44921</v>
      </c>
      <c r="BN4" s="7">
        <f t="shared" si="0"/>
        <v>44922</v>
      </c>
      <c r="BO4" s="7">
        <f t="shared" si="0"/>
        <v>44923</v>
      </c>
      <c r="BP4" s="7">
        <f t="shared" si="0"/>
        <v>44924</v>
      </c>
      <c r="BQ4" s="7">
        <f t="shared" si="0"/>
        <v>44925</v>
      </c>
      <c r="BR4" s="7">
        <f t="shared" si="0"/>
        <v>44926</v>
      </c>
      <c r="BS4" s="7">
        <f t="shared" si="0"/>
        <v>44927</v>
      </c>
      <c r="BT4" s="7">
        <f t="shared" si="0"/>
        <v>44928</v>
      </c>
      <c r="BU4" s="7">
        <f t="shared" si="0"/>
        <v>44929</v>
      </c>
      <c r="BV4" s="7">
        <f t="shared" si="0"/>
        <v>44930</v>
      </c>
      <c r="BW4" s="7">
        <f t="shared" ref="BW4:DI4" si="1">BV4+1</f>
        <v>44931</v>
      </c>
      <c r="BX4" s="7">
        <f t="shared" si="1"/>
        <v>44932</v>
      </c>
      <c r="BY4" s="7">
        <f t="shared" si="1"/>
        <v>44933</v>
      </c>
      <c r="BZ4" s="7">
        <f t="shared" si="1"/>
        <v>44934</v>
      </c>
      <c r="CA4" s="7">
        <f t="shared" si="1"/>
        <v>44935</v>
      </c>
      <c r="CB4" s="7">
        <f t="shared" si="1"/>
        <v>44936</v>
      </c>
      <c r="CC4" s="7">
        <f t="shared" si="1"/>
        <v>44937</v>
      </c>
      <c r="CD4" s="7">
        <f t="shared" si="1"/>
        <v>44938</v>
      </c>
      <c r="CE4" s="7">
        <f t="shared" si="1"/>
        <v>44939</v>
      </c>
      <c r="CF4" s="7">
        <f t="shared" si="1"/>
        <v>44940</v>
      </c>
      <c r="CG4" s="7">
        <f t="shared" si="1"/>
        <v>44941</v>
      </c>
      <c r="CH4" s="7">
        <f t="shared" si="1"/>
        <v>44942</v>
      </c>
      <c r="CI4" s="7">
        <f t="shared" si="1"/>
        <v>44943</v>
      </c>
      <c r="CJ4" s="7">
        <f t="shared" si="1"/>
        <v>44944</v>
      </c>
      <c r="CK4" s="7">
        <f t="shared" si="1"/>
        <v>44945</v>
      </c>
      <c r="CL4" s="7">
        <f t="shared" si="1"/>
        <v>44946</v>
      </c>
      <c r="CM4" s="7">
        <f t="shared" si="1"/>
        <v>44947</v>
      </c>
      <c r="CN4" s="7">
        <f t="shared" si="1"/>
        <v>44948</v>
      </c>
      <c r="CO4" s="7">
        <f t="shared" si="1"/>
        <v>44949</v>
      </c>
      <c r="CP4" s="7">
        <f t="shared" si="1"/>
        <v>44950</v>
      </c>
      <c r="CQ4" s="7">
        <f t="shared" si="1"/>
        <v>44951</v>
      </c>
      <c r="CR4" s="7">
        <f t="shared" si="1"/>
        <v>44952</v>
      </c>
      <c r="CS4" s="7">
        <f t="shared" si="1"/>
        <v>44953</v>
      </c>
      <c r="CT4" s="7">
        <f t="shared" si="1"/>
        <v>44954</v>
      </c>
      <c r="CU4" s="7">
        <f t="shared" si="1"/>
        <v>44955</v>
      </c>
      <c r="CV4" s="7">
        <f t="shared" si="1"/>
        <v>44956</v>
      </c>
      <c r="CW4" s="7">
        <f t="shared" si="1"/>
        <v>44957</v>
      </c>
      <c r="CX4" s="7">
        <f t="shared" si="1"/>
        <v>44958</v>
      </c>
      <c r="CY4" s="7">
        <f t="shared" si="1"/>
        <v>44959</v>
      </c>
      <c r="CZ4" s="7">
        <f t="shared" si="1"/>
        <v>44960</v>
      </c>
      <c r="DA4" s="7">
        <f t="shared" si="1"/>
        <v>44961</v>
      </c>
      <c r="DB4" s="7">
        <f t="shared" si="1"/>
        <v>44962</v>
      </c>
      <c r="DC4" s="7">
        <f t="shared" si="1"/>
        <v>44963</v>
      </c>
      <c r="DD4" s="7">
        <f t="shared" si="1"/>
        <v>44964</v>
      </c>
      <c r="DE4" s="7">
        <f t="shared" si="1"/>
        <v>44965</v>
      </c>
      <c r="DF4" s="7">
        <f t="shared" si="1"/>
        <v>44966</v>
      </c>
      <c r="DG4" s="7">
        <f t="shared" si="1"/>
        <v>44967</v>
      </c>
      <c r="DH4" s="7">
        <f t="shared" si="1"/>
        <v>44968</v>
      </c>
      <c r="DI4" s="7">
        <f t="shared" si="1"/>
        <v>44969</v>
      </c>
      <c r="DJ4" s="3"/>
      <c r="DK4" s="3"/>
      <c r="DL4" s="3"/>
      <c r="DM4" s="3"/>
      <c r="DN4" s="3"/>
      <c r="DO4" s="3"/>
      <c r="DP4" s="3"/>
      <c r="DQ4" s="3"/>
    </row>
    <row r="5" spans="1:121" ht="31.5" x14ac:dyDescent="0.25">
      <c r="A5" s="1" t="s">
        <v>6</v>
      </c>
      <c r="B5" s="2" t="s">
        <v>0</v>
      </c>
      <c r="C5" s="2" t="s">
        <v>1</v>
      </c>
      <c r="D5" s="2" t="s">
        <v>2</v>
      </c>
      <c r="E5" s="1" t="s">
        <v>3</v>
      </c>
      <c r="F5" s="1" t="s">
        <v>4</v>
      </c>
      <c r="G5" s="1" t="s">
        <v>5</v>
      </c>
      <c r="H5" s="5" t="s">
        <v>9</v>
      </c>
      <c r="I5" s="5" t="str">
        <f>LEFT(TEXT(I4,"ddd"),1)</f>
        <v>s</v>
      </c>
      <c r="J5" s="5" t="str">
        <f t="shared" ref="J5:O5" si="2">LEFT(TEXT(J4,"ddd"),1)</f>
        <v>t</v>
      </c>
      <c r="K5" s="5" t="str">
        <f t="shared" si="2"/>
        <v>q</v>
      </c>
      <c r="L5" s="5" t="str">
        <f t="shared" si="2"/>
        <v>q</v>
      </c>
      <c r="M5" s="5" t="str">
        <f t="shared" si="2"/>
        <v>s</v>
      </c>
      <c r="N5" s="5" t="str">
        <f t="shared" si="2"/>
        <v>s</v>
      </c>
      <c r="O5" s="5" t="str">
        <f t="shared" si="2"/>
        <v>d</v>
      </c>
      <c r="P5" s="5" t="str">
        <f t="shared" ref="P5" si="3">LEFT(TEXT(P4,"ddd"),1)</f>
        <v>s</v>
      </c>
      <c r="Q5" s="5" t="str">
        <f t="shared" ref="Q5" si="4">LEFT(TEXT(Q4,"ddd"),1)</f>
        <v>t</v>
      </c>
      <c r="R5" s="5" t="str">
        <f t="shared" ref="R5" si="5">LEFT(TEXT(R4,"ddd"),1)</f>
        <v>q</v>
      </c>
      <c r="S5" s="5" t="str">
        <f t="shared" ref="S5" si="6">LEFT(TEXT(S4,"ddd"),1)</f>
        <v>q</v>
      </c>
      <c r="T5" s="5" t="str">
        <f t="shared" ref="T5" si="7">LEFT(TEXT(T4,"ddd"),1)</f>
        <v>s</v>
      </c>
      <c r="U5" s="5" t="str">
        <f t="shared" ref="U5" si="8">LEFT(TEXT(U4,"ddd"),1)</f>
        <v>s</v>
      </c>
      <c r="V5" s="5" t="str">
        <f t="shared" ref="V5" si="9">LEFT(TEXT(V4,"ddd"),1)</f>
        <v>d</v>
      </c>
      <c r="W5" s="5" t="str">
        <f t="shared" ref="W5" si="10">LEFT(TEXT(W4,"ddd"),1)</f>
        <v>s</v>
      </c>
      <c r="X5" s="5" t="str">
        <f t="shared" ref="X5" si="11">LEFT(TEXT(X4,"ddd"),1)</f>
        <v>t</v>
      </c>
      <c r="Y5" s="5" t="str">
        <f t="shared" ref="Y5" si="12">LEFT(TEXT(Y4,"ddd"),1)</f>
        <v>q</v>
      </c>
      <c r="Z5" s="5" t="str">
        <f t="shared" ref="Z5" si="13">LEFT(TEXT(Z4,"ddd"),1)</f>
        <v>q</v>
      </c>
      <c r="AA5" s="5" t="str">
        <f t="shared" ref="AA5" si="14">LEFT(TEXT(AA4,"ddd"),1)</f>
        <v>s</v>
      </c>
      <c r="AB5" s="5" t="str">
        <f t="shared" ref="AB5" si="15">LEFT(TEXT(AB4,"ddd"),1)</f>
        <v>s</v>
      </c>
      <c r="AC5" s="5" t="str">
        <f t="shared" ref="AC5" si="16">LEFT(TEXT(AC4,"ddd"),1)</f>
        <v>d</v>
      </c>
      <c r="AD5" s="5" t="str">
        <f t="shared" ref="AD5" si="17">LEFT(TEXT(AD4,"ddd"),1)</f>
        <v>s</v>
      </c>
      <c r="AE5" s="5" t="str">
        <f t="shared" ref="AE5" si="18">LEFT(TEXT(AE4,"ddd"),1)</f>
        <v>t</v>
      </c>
      <c r="AF5" s="5" t="str">
        <f t="shared" ref="AF5" si="19">LEFT(TEXT(AF4,"ddd"),1)</f>
        <v>q</v>
      </c>
      <c r="AG5" s="5" t="str">
        <f t="shared" ref="AG5" si="20">LEFT(TEXT(AG4,"ddd"),1)</f>
        <v>q</v>
      </c>
      <c r="AH5" s="5" t="str">
        <f t="shared" ref="AH5" si="21">LEFT(TEXT(AH4,"ddd"),1)</f>
        <v>s</v>
      </c>
      <c r="AI5" s="5" t="str">
        <f t="shared" ref="AI5" si="22">LEFT(TEXT(AI4,"ddd"),1)</f>
        <v>s</v>
      </c>
      <c r="AJ5" s="5" t="str">
        <f t="shared" ref="AJ5" si="23">LEFT(TEXT(AJ4,"ddd"),1)</f>
        <v>d</v>
      </c>
      <c r="AK5" s="5" t="str">
        <f t="shared" ref="AK5" si="24">LEFT(TEXT(AK4,"ddd"),1)</f>
        <v>s</v>
      </c>
      <c r="AL5" s="5" t="str">
        <f t="shared" ref="AL5" si="25">LEFT(TEXT(AL4,"ddd"),1)</f>
        <v>t</v>
      </c>
      <c r="AM5" s="5" t="str">
        <f t="shared" ref="AM5" si="26">LEFT(TEXT(AM4,"ddd"),1)</f>
        <v>q</v>
      </c>
      <c r="AN5" s="5" t="str">
        <f t="shared" ref="AN5" si="27">LEFT(TEXT(AN4,"ddd"),1)</f>
        <v>q</v>
      </c>
      <c r="AO5" s="5" t="str">
        <f t="shared" ref="AO5" si="28">LEFT(TEXT(AO4,"ddd"),1)</f>
        <v>s</v>
      </c>
      <c r="AP5" s="5" t="str">
        <f t="shared" ref="AP5" si="29">LEFT(TEXT(AP4,"ddd"),1)</f>
        <v>s</v>
      </c>
      <c r="AQ5" s="5" t="str">
        <f t="shared" ref="AQ5" si="30">LEFT(TEXT(AQ4,"ddd"),1)</f>
        <v>d</v>
      </c>
      <c r="AR5" s="5" t="str">
        <f t="shared" ref="AR5" si="31">LEFT(TEXT(AR4,"ddd"),1)</f>
        <v>s</v>
      </c>
      <c r="AS5" s="5" t="str">
        <f t="shared" ref="AS5" si="32">LEFT(TEXT(AS4,"ddd"),1)</f>
        <v>t</v>
      </c>
      <c r="AT5" s="5" t="str">
        <f t="shared" ref="AT5" si="33">LEFT(TEXT(AT4,"ddd"),1)</f>
        <v>q</v>
      </c>
      <c r="AU5" s="5" t="str">
        <f t="shared" ref="AU5" si="34">LEFT(TEXT(AU4,"ddd"),1)</f>
        <v>q</v>
      </c>
      <c r="AV5" s="5" t="str">
        <f t="shared" ref="AV5" si="35">LEFT(TEXT(AV4,"ddd"),1)</f>
        <v>s</v>
      </c>
      <c r="AW5" s="5" t="str">
        <f t="shared" ref="AW5" si="36">LEFT(TEXT(AW4,"ddd"),1)</f>
        <v>s</v>
      </c>
      <c r="AX5" s="5" t="str">
        <f t="shared" ref="AX5" si="37">LEFT(TEXT(AX4,"ddd"),1)</f>
        <v>d</v>
      </c>
      <c r="AY5" s="5" t="str">
        <f t="shared" ref="AY5" si="38">LEFT(TEXT(AY4,"ddd"),1)</f>
        <v>s</v>
      </c>
      <c r="AZ5" s="5" t="str">
        <f t="shared" ref="AZ5" si="39">LEFT(TEXT(AZ4,"ddd"),1)</f>
        <v>t</v>
      </c>
      <c r="BA5" s="5" t="str">
        <f t="shared" ref="BA5" si="40">LEFT(TEXT(BA4,"ddd"),1)</f>
        <v>q</v>
      </c>
      <c r="BB5" s="5" t="str">
        <f t="shared" ref="BB5" si="41">LEFT(TEXT(BB4,"ddd"),1)</f>
        <v>q</v>
      </c>
      <c r="BC5" s="5" t="str">
        <f t="shared" ref="BC5" si="42">LEFT(TEXT(BC4,"ddd"),1)</f>
        <v>s</v>
      </c>
      <c r="BD5" s="5" t="str">
        <f t="shared" ref="BD5" si="43">LEFT(TEXT(BD4,"ddd"),1)</f>
        <v>s</v>
      </c>
      <c r="BE5" s="5" t="str">
        <f t="shared" ref="BE5" si="44">LEFT(TEXT(BE4,"ddd"),1)</f>
        <v>d</v>
      </c>
      <c r="BF5" s="5" t="str">
        <f t="shared" ref="BF5" si="45">LEFT(TEXT(BF4,"ddd"),1)</f>
        <v>s</v>
      </c>
      <c r="BG5" s="5" t="str">
        <f t="shared" ref="BG5" si="46">LEFT(TEXT(BG4,"ddd"),1)</f>
        <v>t</v>
      </c>
      <c r="BH5" s="5" t="str">
        <f t="shared" ref="BH5" si="47">LEFT(TEXT(BH4,"ddd"),1)</f>
        <v>q</v>
      </c>
      <c r="BI5" s="5" t="str">
        <f t="shared" ref="BI5" si="48">LEFT(TEXT(BI4,"ddd"),1)</f>
        <v>q</v>
      </c>
      <c r="BJ5" s="5" t="str">
        <f t="shared" ref="BJ5" si="49">LEFT(TEXT(BJ4,"ddd"),1)</f>
        <v>s</v>
      </c>
      <c r="BK5" s="5" t="str">
        <f t="shared" ref="BK5" si="50">LEFT(TEXT(BK4,"ddd"),1)</f>
        <v>s</v>
      </c>
      <c r="BL5" s="5" t="str">
        <f t="shared" ref="BL5" si="51">LEFT(TEXT(BL4,"ddd"),1)</f>
        <v>d</v>
      </c>
      <c r="BM5" s="5" t="str">
        <f t="shared" ref="BM5" si="52">LEFT(TEXT(BM4,"ddd"),1)</f>
        <v>s</v>
      </c>
      <c r="BN5" s="5" t="str">
        <f t="shared" ref="BN5" si="53">LEFT(TEXT(BN4,"ddd"),1)</f>
        <v>t</v>
      </c>
      <c r="BO5" s="5" t="str">
        <f t="shared" ref="BO5" si="54">LEFT(TEXT(BO4,"ddd"),1)</f>
        <v>q</v>
      </c>
      <c r="BP5" s="5" t="str">
        <f t="shared" ref="BP5" si="55">LEFT(TEXT(BP4,"ddd"),1)</f>
        <v>q</v>
      </c>
      <c r="BQ5" s="5" t="str">
        <f t="shared" ref="BQ5" si="56">LEFT(TEXT(BQ4,"ddd"),1)</f>
        <v>s</v>
      </c>
      <c r="BR5" s="5" t="str">
        <f t="shared" ref="BR5" si="57">LEFT(TEXT(BR4,"ddd"),1)</f>
        <v>s</v>
      </c>
      <c r="BS5" s="5" t="str">
        <f t="shared" ref="BS5" si="58">LEFT(TEXT(BS4,"ddd"),1)</f>
        <v>d</v>
      </c>
      <c r="BT5" s="5" t="str">
        <f t="shared" ref="BT5" si="59">LEFT(TEXT(BT4,"ddd"),1)</f>
        <v>s</v>
      </c>
      <c r="BU5" s="5" t="str">
        <f t="shared" ref="BU5" si="60">LEFT(TEXT(BU4,"ddd"),1)</f>
        <v>t</v>
      </c>
      <c r="BV5" s="5" t="str">
        <f t="shared" ref="BV5" si="61">LEFT(TEXT(BV4,"ddd"),1)</f>
        <v>q</v>
      </c>
      <c r="BW5" s="5" t="str">
        <f t="shared" ref="BW5" si="62">LEFT(TEXT(BW4,"ddd"),1)</f>
        <v>q</v>
      </c>
      <c r="BX5" s="5" t="str">
        <f t="shared" ref="BX5" si="63">LEFT(TEXT(BX4,"ddd"),1)</f>
        <v>s</v>
      </c>
      <c r="BY5" s="5" t="str">
        <f t="shared" ref="BY5" si="64">LEFT(TEXT(BY4,"ddd"),1)</f>
        <v>s</v>
      </c>
      <c r="BZ5" s="5" t="str">
        <f t="shared" ref="BZ5" si="65">LEFT(TEXT(BZ4,"ddd"),1)</f>
        <v>d</v>
      </c>
      <c r="CA5" s="5" t="str">
        <f t="shared" ref="CA5" si="66">LEFT(TEXT(CA4,"ddd"),1)</f>
        <v>s</v>
      </c>
      <c r="CB5" s="5" t="str">
        <f t="shared" ref="CB5" si="67">LEFT(TEXT(CB4,"ddd"),1)</f>
        <v>t</v>
      </c>
      <c r="CC5" s="5" t="str">
        <f t="shared" ref="CC5" si="68">LEFT(TEXT(CC4,"ddd"),1)</f>
        <v>q</v>
      </c>
      <c r="CD5" s="5" t="str">
        <f t="shared" ref="CD5" si="69">LEFT(TEXT(CD4,"ddd"),1)</f>
        <v>q</v>
      </c>
      <c r="CE5" s="5" t="str">
        <f t="shared" ref="CE5" si="70">LEFT(TEXT(CE4,"ddd"),1)</f>
        <v>s</v>
      </c>
      <c r="CF5" s="5" t="str">
        <f t="shared" ref="CF5" si="71">LEFT(TEXT(CF4,"ddd"),1)</f>
        <v>s</v>
      </c>
      <c r="CG5" s="5" t="str">
        <f t="shared" ref="CG5" si="72">LEFT(TEXT(CG4,"ddd"),1)</f>
        <v>d</v>
      </c>
      <c r="CH5" s="5" t="str">
        <f t="shared" ref="CH5" si="73">LEFT(TEXT(CH4,"ddd"),1)</f>
        <v>s</v>
      </c>
      <c r="CI5" s="5" t="str">
        <f t="shared" ref="CI5" si="74">LEFT(TEXT(CI4,"ddd"),1)</f>
        <v>t</v>
      </c>
      <c r="CJ5" s="5" t="str">
        <f t="shared" ref="CJ5" si="75">LEFT(TEXT(CJ4,"ddd"),1)</f>
        <v>q</v>
      </c>
      <c r="CK5" s="5" t="str">
        <f t="shared" ref="CK5" si="76">LEFT(TEXT(CK4,"ddd"),1)</f>
        <v>q</v>
      </c>
      <c r="CL5" s="5" t="str">
        <f t="shared" ref="CL5" si="77">LEFT(TEXT(CL4,"ddd"),1)</f>
        <v>s</v>
      </c>
      <c r="CM5" s="5" t="str">
        <f t="shared" ref="CM5" si="78">LEFT(TEXT(CM4,"ddd"),1)</f>
        <v>s</v>
      </c>
      <c r="CN5" s="5" t="str">
        <f t="shared" ref="CN5" si="79">LEFT(TEXT(CN4,"ddd"),1)</f>
        <v>d</v>
      </c>
      <c r="CO5" s="5" t="str">
        <f t="shared" ref="CO5" si="80">LEFT(TEXT(CO4,"ddd"),1)</f>
        <v>s</v>
      </c>
      <c r="CP5" s="5" t="str">
        <f t="shared" ref="CP5" si="81">LEFT(TEXT(CP4,"ddd"),1)</f>
        <v>t</v>
      </c>
      <c r="CQ5" s="5" t="str">
        <f t="shared" ref="CQ5" si="82">LEFT(TEXT(CQ4,"ddd"),1)</f>
        <v>q</v>
      </c>
      <c r="CR5" s="5" t="str">
        <f t="shared" ref="CR5" si="83">LEFT(TEXT(CR4,"ddd"),1)</f>
        <v>q</v>
      </c>
      <c r="CS5" s="5" t="str">
        <f t="shared" ref="CS5" si="84">LEFT(TEXT(CS4,"ddd"),1)</f>
        <v>s</v>
      </c>
      <c r="CT5" s="5" t="str">
        <f t="shared" ref="CT5" si="85">LEFT(TEXT(CT4,"ddd"),1)</f>
        <v>s</v>
      </c>
      <c r="CU5" s="5" t="str">
        <f t="shared" ref="CU5" si="86">LEFT(TEXT(CU4,"ddd"),1)</f>
        <v>d</v>
      </c>
      <c r="CV5" s="5" t="str">
        <f t="shared" ref="CV5" si="87">LEFT(TEXT(CV4,"ddd"),1)</f>
        <v>s</v>
      </c>
      <c r="CW5" s="5" t="str">
        <f t="shared" ref="CW5" si="88">LEFT(TEXT(CW4,"ddd"),1)</f>
        <v>t</v>
      </c>
      <c r="CX5" s="5" t="str">
        <f t="shared" ref="CX5" si="89">LEFT(TEXT(CX4,"ddd"),1)</f>
        <v>q</v>
      </c>
      <c r="CY5" s="5" t="str">
        <f t="shared" ref="CY5" si="90">LEFT(TEXT(CY4,"ddd"),1)</f>
        <v>q</v>
      </c>
      <c r="CZ5" s="5" t="str">
        <f t="shared" ref="CZ5" si="91">LEFT(TEXT(CZ4,"ddd"),1)</f>
        <v>s</v>
      </c>
      <c r="DA5" s="5" t="str">
        <f t="shared" ref="DA5" si="92">LEFT(TEXT(DA4,"ddd"),1)</f>
        <v>s</v>
      </c>
      <c r="DB5" s="5" t="str">
        <f t="shared" ref="DB5" si="93">LEFT(TEXT(DB4,"ddd"),1)</f>
        <v>d</v>
      </c>
      <c r="DC5" s="5" t="str">
        <f t="shared" ref="DC5" si="94">LEFT(TEXT(DC4,"ddd"),1)</f>
        <v>s</v>
      </c>
      <c r="DD5" s="5" t="str">
        <f t="shared" ref="DD5" si="95">LEFT(TEXT(DD4,"ddd"),1)</f>
        <v>t</v>
      </c>
      <c r="DE5" s="5" t="str">
        <f t="shared" ref="DE5" si="96">LEFT(TEXT(DE4,"ddd"),1)</f>
        <v>q</v>
      </c>
      <c r="DF5" s="5" t="str">
        <f t="shared" ref="DF5" si="97">LEFT(TEXT(DF4,"ddd"),1)</f>
        <v>q</v>
      </c>
      <c r="DG5" s="5" t="str">
        <f t="shared" ref="DG5" si="98">LEFT(TEXT(DG4,"ddd"),1)</f>
        <v>s</v>
      </c>
      <c r="DH5" s="5" t="str">
        <f t="shared" ref="DH5" si="99">LEFT(TEXT(DH4,"ddd"),1)</f>
        <v>s</v>
      </c>
      <c r="DI5" s="5" t="str">
        <f t="shared" ref="DI5" si="100">LEFT(TEXT(DI4,"ddd"),1)</f>
        <v>d</v>
      </c>
    </row>
    <row r="6" spans="1:121" ht="31.5" x14ac:dyDescent="0.25">
      <c r="A6" s="16">
        <v>1</v>
      </c>
      <c r="B6" s="17" t="s">
        <v>10</v>
      </c>
      <c r="C6" s="18"/>
      <c r="D6" s="19"/>
      <c r="E6" s="20"/>
      <c r="F6" s="21"/>
      <c r="G6" s="22"/>
      <c r="H6" s="23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</row>
    <row r="7" spans="1:121" ht="18.75" customHeight="1" x14ac:dyDescent="0.25">
      <c r="A7" s="24">
        <v>2</v>
      </c>
      <c r="B7" s="25" t="s">
        <v>11</v>
      </c>
      <c r="C7" s="18" t="s">
        <v>23</v>
      </c>
      <c r="D7" s="19" t="s">
        <v>27</v>
      </c>
      <c r="E7" s="21">
        <v>44804</v>
      </c>
      <c r="F7" s="21">
        <v>44806</v>
      </c>
      <c r="G7" s="22">
        <f t="shared" ref="G7:G32" si="101">IF(E7=0,0,F7-E7)</f>
        <v>2</v>
      </c>
      <c r="H7" s="23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</row>
    <row r="8" spans="1:121" ht="30" x14ac:dyDescent="0.25">
      <c r="A8" s="24">
        <v>3</v>
      </c>
      <c r="B8" s="26" t="s">
        <v>12</v>
      </c>
      <c r="C8" s="18" t="s">
        <v>23</v>
      </c>
      <c r="D8" s="19" t="s">
        <v>28</v>
      </c>
      <c r="E8" s="21">
        <v>44804</v>
      </c>
      <c r="F8" s="21">
        <v>44806</v>
      </c>
      <c r="G8" s="22">
        <f t="shared" si="101"/>
        <v>2</v>
      </c>
      <c r="H8" s="23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</row>
    <row r="9" spans="1:121" ht="30" x14ac:dyDescent="0.25">
      <c r="A9" s="24">
        <v>4</v>
      </c>
      <c r="B9" s="25" t="s">
        <v>13</v>
      </c>
      <c r="C9" s="18" t="s">
        <v>23</v>
      </c>
      <c r="D9" s="19" t="s">
        <v>29</v>
      </c>
      <c r="E9" s="21">
        <v>44804</v>
      </c>
      <c r="F9" s="21">
        <v>44806</v>
      </c>
      <c r="G9" s="22">
        <f>IF(E9=0,0,F9-E9)</f>
        <v>2</v>
      </c>
      <c r="H9" s="23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21" ht="30" x14ac:dyDescent="0.25">
      <c r="A10" s="24">
        <v>5</v>
      </c>
      <c r="B10" s="26" t="s">
        <v>14</v>
      </c>
      <c r="C10" s="18" t="s">
        <v>23</v>
      </c>
      <c r="D10" s="19" t="s">
        <v>29</v>
      </c>
      <c r="E10" s="21">
        <v>44804</v>
      </c>
      <c r="F10" s="21">
        <v>44806</v>
      </c>
      <c r="G10" s="22">
        <f t="shared" si="101"/>
        <v>2</v>
      </c>
      <c r="H10" s="23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10"/>
      <c r="DG10" s="9"/>
      <c r="DH10" s="9"/>
      <c r="DI10" s="9"/>
    </row>
    <row r="11" spans="1:121" ht="15.75" x14ac:dyDescent="0.25">
      <c r="A11" s="16">
        <v>6</v>
      </c>
      <c r="B11" s="17" t="s">
        <v>43</v>
      </c>
      <c r="C11" s="18"/>
      <c r="D11" s="19"/>
      <c r="E11" s="21"/>
      <c r="F11" s="21"/>
      <c r="G11" s="22"/>
      <c r="H11" s="2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</row>
    <row r="12" spans="1:121" ht="30" x14ac:dyDescent="0.25">
      <c r="A12" s="24">
        <v>7</v>
      </c>
      <c r="B12" s="27" t="s">
        <v>15</v>
      </c>
      <c r="C12" s="18" t="s">
        <v>23</v>
      </c>
      <c r="D12" s="19" t="s">
        <v>31</v>
      </c>
      <c r="E12" s="21">
        <v>44804</v>
      </c>
      <c r="F12" s="21">
        <v>44818</v>
      </c>
      <c r="G12" s="22">
        <f t="shared" si="101"/>
        <v>14</v>
      </c>
      <c r="H12" s="23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</row>
    <row r="13" spans="1:121" ht="30" x14ac:dyDescent="0.25">
      <c r="A13" s="24">
        <v>8</v>
      </c>
      <c r="B13" s="27" t="s">
        <v>16</v>
      </c>
      <c r="C13" s="18" t="s">
        <v>23</v>
      </c>
      <c r="D13" s="19" t="s">
        <v>30</v>
      </c>
      <c r="E13" s="21">
        <v>44804</v>
      </c>
      <c r="F13" s="21">
        <v>44818</v>
      </c>
      <c r="G13" s="22">
        <f t="shared" si="101"/>
        <v>14</v>
      </c>
      <c r="H13" s="23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</row>
    <row r="14" spans="1:121" ht="30" x14ac:dyDescent="0.25">
      <c r="A14" s="24">
        <v>9</v>
      </c>
      <c r="B14" s="27" t="s">
        <v>22</v>
      </c>
      <c r="C14" s="18" t="s">
        <v>23</v>
      </c>
      <c r="D14" s="19" t="s">
        <v>27</v>
      </c>
      <c r="E14" s="21">
        <v>44812</v>
      </c>
      <c r="F14" s="21">
        <v>44818</v>
      </c>
      <c r="G14" s="22">
        <f t="shared" ref="G14" si="102">IF(E14=0,0,F14-E14)</f>
        <v>6</v>
      </c>
      <c r="H14" s="23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21" ht="30" x14ac:dyDescent="0.25">
      <c r="A15" s="24">
        <v>10</v>
      </c>
      <c r="B15" s="27" t="s">
        <v>24</v>
      </c>
      <c r="C15" s="18" t="s">
        <v>23</v>
      </c>
      <c r="D15" s="19" t="s">
        <v>28</v>
      </c>
      <c r="E15" s="20">
        <v>44812</v>
      </c>
      <c r="F15" s="20">
        <v>44817</v>
      </c>
      <c r="G15" s="22">
        <f t="shared" si="101"/>
        <v>5</v>
      </c>
      <c r="H15" s="23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</row>
    <row r="16" spans="1:121" ht="36" customHeight="1" x14ac:dyDescent="0.25">
      <c r="A16" s="24">
        <v>11</v>
      </c>
      <c r="B16" s="27" t="s">
        <v>25</v>
      </c>
      <c r="C16" s="18" t="s">
        <v>23</v>
      </c>
      <c r="D16" s="19" t="s">
        <v>28</v>
      </c>
      <c r="E16" s="20">
        <v>44812</v>
      </c>
      <c r="F16" s="20">
        <v>44817</v>
      </c>
      <c r="G16" s="22">
        <f t="shared" si="101"/>
        <v>5</v>
      </c>
      <c r="H16" s="23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1:113" x14ac:dyDescent="0.25">
      <c r="A17" s="34">
        <v>12</v>
      </c>
      <c r="B17" s="32" t="s">
        <v>26</v>
      </c>
      <c r="C17" s="18" t="s">
        <v>7</v>
      </c>
      <c r="D17" s="19" t="s">
        <v>34</v>
      </c>
      <c r="E17" s="20">
        <v>44839</v>
      </c>
      <c r="F17" s="20">
        <v>44867</v>
      </c>
      <c r="G17" s="22">
        <f t="shared" si="101"/>
        <v>28</v>
      </c>
      <c r="H17" s="23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</row>
    <row r="18" spans="1:113" x14ac:dyDescent="0.25">
      <c r="A18" s="34"/>
      <c r="B18" s="32"/>
      <c r="C18" s="18" t="s">
        <v>7</v>
      </c>
      <c r="D18" s="19" t="s">
        <v>34</v>
      </c>
      <c r="E18" s="20">
        <v>44839</v>
      </c>
      <c r="F18" s="20">
        <v>44867</v>
      </c>
      <c r="G18" s="22">
        <f t="shared" si="101"/>
        <v>28</v>
      </c>
      <c r="H18" s="23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</row>
    <row r="19" spans="1:113" x14ac:dyDescent="0.25">
      <c r="A19" s="34"/>
      <c r="B19" s="32"/>
      <c r="C19" s="18" t="s">
        <v>7</v>
      </c>
      <c r="D19" s="19" t="s">
        <v>34</v>
      </c>
      <c r="E19" s="20">
        <v>44839</v>
      </c>
      <c r="F19" s="20">
        <v>44867</v>
      </c>
      <c r="G19" s="22">
        <f t="shared" si="101"/>
        <v>28</v>
      </c>
      <c r="H19" s="23">
        <v>1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75" x14ac:dyDescent="0.25">
      <c r="A20" s="16">
        <v>13</v>
      </c>
      <c r="B20" s="28" t="s">
        <v>17</v>
      </c>
      <c r="C20" s="18"/>
      <c r="D20" s="19"/>
      <c r="E20" s="20"/>
      <c r="F20" s="20"/>
      <c r="G20" s="22"/>
      <c r="H20" s="2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</row>
    <row r="21" spans="1:113" ht="30" x14ac:dyDescent="0.25">
      <c r="A21" s="34">
        <v>14</v>
      </c>
      <c r="B21" s="32" t="s">
        <v>18</v>
      </c>
      <c r="C21" s="18" t="s">
        <v>35</v>
      </c>
      <c r="D21" s="19" t="s">
        <v>32</v>
      </c>
      <c r="E21" s="20">
        <v>44802</v>
      </c>
      <c r="F21" s="20">
        <v>44864</v>
      </c>
      <c r="G21" s="22">
        <f t="shared" si="101"/>
        <v>62</v>
      </c>
      <c r="H21" s="23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</row>
    <row r="22" spans="1:113" ht="30" x14ac:dyDescent="0.25">
      <c r="A22" s="34"/>
      <c r="B22" s="32"/>
      <c r="C22" s="18" t="s">
        <v>35</v>
      </c>
      <c r="D22" s="19" t="s">
        <v>33</v>
      </c>
      <c r="E22" s="20">
        <v>44802</v>
      </c>
      <c r="F22" s="20">
        <v>44864</v>
      </c>
      <c r="G22" s="22">
        <f t="shared" si="101"/>
        <v>62</v>
      </c>
      <c r="H22" s="23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1:113" ht="19.5" customHeight="1" x14ac:dyDescent="0.25">
      <c r="A23" s="35">
        <v>15</v>
      </c>
      <c r="B23" s="32" t="s">
        <v>19</v>
      </c>
      <c r="C23" s="18" t="s">
        <v>35</v>
      </c>
      <c r="D23" s="19" t="s">
        <v>32</v>
      </c>
      <c r="E23" s="20">
        <v>44802</v>
      </c>
      <c r="F23" s="20">
        <v>44864</v>
      </c>
      <c r="G23" s="22">
        <f>IF(E23=0,0,F23-E23)</f>
        <v>62</v>
      </c>
      <c r="H23" s="23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</row>
    <row r="24" spans="1:113" ht="30" x14ac:dyDescent="0.25">
      <c r="A24" s="36"/>
      <c r="B24" s="32"/>
      <c r="C24" s="18" t="s">
        <v>35</v>
      </c>
      <c r="D24" s="19" t="s">
        <v>33</v>
      </c>
      <c r="E24" s="20">
        <v>44802</v>
      </c>
      <c r="F24" s="20">
        <v>44864</v>
      </c>
      <c r="G24" s="22">
        <f t="shared" si="101"/>
        <v>62</v>
      </c>
      <c r="H24" s="23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75" x14ac:dyDescent="0.25">
      <c r="A25" s="16">
        <v>16</v>
      </c>
      <c r="B25" s="28" t="s">
        <v>45</v>
      </c>
      <c r="C25" s="18"/>
      <c r="D25" s="19"/>
      <c r="E25" s="20"/>
      <c r="F25" s="20"/>
      <c r="G25" s="22"/>
      <c r="H25" s="2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</row>
    <row r="26" spans="1:113" ht="18.75" customHeight="1" x14ac:dyDescent="0.25">
      <c r="A26" s="24">
        <v>17</v>
      </c>
      <c r="B26" s="27" t="s">
        <v>20</v>
      </c>
      <c r="C26" s="18" t="s">
        <v>7</v>
      </c>
      <c r="D26" s="19" t="s">
        <v>34</v>
      </c>
      <c r="E26" s="20">
        <v>44853</v>
      </c>
      <c r="F26" s="20">
        <v>44876</v>
      </c>
      <c r="G26" s="22">
        <f t="shared" si="101"/>
        <v>23</v>
      </c>
      <c r="H26" s="23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</row>
    <row r="27" spans="1:113" ht="32.450000000000003" customHeight="1" x14ac:dyDescent="0.25">
      <c r="A27" s="29">
        <v>18</v>
      </c>
      <c r="B27" s="27" t="s">
        <v>21</v>
      </c>
      <c r="C27" s="18" t="s">
        <v>7</v>
      </c>
      <c r="D27" s="19" t="s">
        <v>34</v>
      </c>
      <c r="E27" s="20">
        <v>44865</v>
      </c>
      <c r="F27" s="20">
        <v>44894</v>
      </c>
      <c r="G27" s="22">
        <f t="shared" ref="G27:G31" si="103">IF(E27=0,0,F27-E27)</f>
        <v>29</v>
      </c>
      <c r="H27" s="23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</row>
    <row r="28" spans="1:113" ht="30" x14ac:dyDescent="0.25">
      <c r="A28" s="29">
        <v>19</v>
      </c>
      <c r="B28" s="27" t="s">
        <v>46</v>
      </c>
      <c r="C28" s="18" t="s">
        <v>7</v>
      </c>
      <c r="D28" s="19" t="s">
        <v>27</v>
      </c>
      <c r="E28" s="20">
        <v>44834</v>
      </c>
      <c r="F28" s="20">
        <v>44867</v>
      </c>
      <c r="G28" s="22">
        <f t="shared" si="103"/>
        <v>33</v>
      </c>
      <c r="H28" s="23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</row>
    <row r="29" spans="1:113" ht="30" x14ac:dyDescent="0.25">
      <c r="A29" s="29">
        <v>20</v>
      </c>
      <c r="B29" s="27" t="s">
        <v>47</v>
      </c>
      <c r="C29" s="18" t="s">
        <v>7</v>
      </c>
      <c r="D29" s="19" t="s">
        <v>31</v>
      </c>
      <c r="E29" s="20">
        <v>44834</v>
      </c>
      <c r="F29" s="20">
        <v>44867</v>
      </c>
      <c r="G29" s="22">
        <f t="shared" ref="G29:G30" si="104">IF(E29=0,0,F29-E29)</f>
        <v>33</v>
      </c>
      <c r="H29" s="23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ht="30" x14ac:dyDescent="0.25">
      <c r="A30" s="29">
        <v>21</v>
      </c>
      <c r="B30" s="27" t="s">
        <v>48</v>
      </c>
      <c r="C30" s="18" t="s">
        <v>7</v>
      </c>
      <c r="D30" s="19" t="s">
        <v>27</v>
      </c>
      <c r="E30" s="20">
        <v>44834</v>
      </c>
      <c r="F30" s="20">
        <v>44867</v>
      </c>
      <c r="G30" s="22">
        <f t="shared" si="104"/>
        <v>33</v>
      </c>
      <c r="H30" s="23">
        <v>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</row>
    <row r="31" spans="1:113" x14ac:dyDescent="0.25">
      <c r="A31" s="29">
        <v>22</v>
      </c>
      <c r="B31" s="27" t="s">
        <v>49</v>
      </c>
      <c r="C31" s="18" t="s">
        <v>7</v>
      </c>
      <c r="D31" s="19" t="s">
        <v>31</v>
      </c>
      <c r="E31" s="20">
        <v>44867</v>
      </c>
      <c r="F31" s="20">
        <v>44893</v>
      </c>
      <c r="G31" s="22">
        <f t="shared" si="103"/>
        <v>26</v>
      </c>
      <c r="H31" s="23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</row>
    <row r="32" spans="1:113" ht="30" x14ac:dyDescent="0.25">
      <c r="A32" s="24">
        <v>23</v>
      </c>
      <c r="B32" s="27" t="s">
        <v>50</v>
      </c>
      <c r="C32" s="18" t="s">
        <v>7</v>
      </c>
      <c r="D32" s="19" t="s">
        <v>27</v>
      </c>
      <c r="E32" s="20">
        <v>44867</v>
      </c>
      <c r="F32" s="20">
        <v>44893</v>
      </c>
      <c r="G32" s="22">
        <f t="shared" si="101"/>
        <v>26</v>
      </c>
      <c r="H32" s="23"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</row>
  </sheetData>
  <sheetProtection selectLockedCells="1"/>
  <sortState xmlns:xlrd2="http://schemas.microsoft.com/office/spreadsheetml/2017/richdata2" ref="D12:D21">
    <sortCondition ref="D12:D21"/>
  </sortState>
  <mergeCells count="25">
    <mergeCell ref="B23:B24"/>
    <mergeCell ref="A17:A19"/>
    <mergeCell ref="A21:A22"/>
    <mergeCell ref="A23:A24"/>
    <mergeCell ref="E3:F3"/>
    <mergeCell ref="E2:F2"/>
    <mergeCell ref="B17:B19"/>
    <mergeCell ref="B21:B22"/>
    <mergeCell ref="BT3:BZ3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B2:D2"/>
    <mergeCell ref="B3:D3"/>
    <mergeCell ref="CA3:CG3"/>
    <mergeCell ref="CH3:CN3"/>
    <mergeCell ref="CO3:CU3"/>
    <mergeCell ref="CV3:DB3"/>
    <mergeCell ref="DC3:DI3"/>
  </mergeCells>
  <phoneticPr fontId="2" type="noConversion"/>
  <conditionalFormatting sqref="H6:H26 H32">
    <cfRule type="dataBar" priority="1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{56DE8131-A7C2-4231-AAD3-39DCD3FC5B60}</x14:id>
        </ext>
      </extLst>
    </cfRule>
  </conditionalFormatting>
  <conditionalFormatting sqref="I8:DJ32 J6:DJ7">
    <cfRule type="expression" dxfId="6" priority="12">
      <formula>AND(I$4&gt;=$E6,I$4&lt;=$F6,$E6&lt;&gt;"",$F6&lt;&gt;"")</formula>
    </cfRule>
  </conditionalFormatting>
  <conditionalFormatting sqref="I8:DI32 J6:DI7">
    <cfRule type="expression" dxfId="5" priority="11">
      <formula>AND($E6&lt;&gt;"",$F6&lt;&gt;"",I$4&lt;=Data_Progresso,I$4&gt;=$E6,I$4&lt;=$F6)</formula>
    </cfRule>
  </conditionalFormatting>
  <conditionalFormatting sqref="I6">
    <cfRule type="expression" dxfId="4" priority="15">
      <formula>AND(I$4&gt;=$E7,I$4&lt;=$F7,$E7&lt;&gt;"",$F7&lt;&gt;"")</formula>
    </cfRule>
  </conditionalFormatting>
  <conditionalFormatting sqref="I6">
    <cfRule type="expression" dxfId="3" priority="17">
      <formula>AND($E7&lt;&gt;"",$F7&lt;&gt;"",I$4&lt;=Data_Progresso,I$4&gt;=$E7,I$4&lt;=$F7)</formula>
    </cfRule>
  </conditionalFormatting>
  <conditionalFormatting sqref="I5:DI32">
    <cfRule type="expression" dxfId="2" priority="9">
      <formula>I$4=TODAY()</formula>
    </cfRule>
    <cfRule type="expression" dxfId="1" priority="10">
      <formula>OR(WEEKDAY(I$4)=1,WEEKDAY(I$4)=7)</formula>
    </cfRule>
  </conditionalFormatting>
  <conditionalFormatting sqref="H27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{9BD989E8-3F71-4028-802F-C297C72A4FD7}</x14:id>
        </ext>
      </extLst>
    </cfRule>
  </conditionalFormatting>
  <conditionalFormatting sqref="H28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{4C1E6FC4-0011-4886-9494-67980BF37F2D}</x14:id>
        </ext>
      </extLst>
    </cfRule>
  </conditionalFormatting>
  <conditionalFormatting sqref="H31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{3B09CD2E-E0A4-4A73-86C9-05E719DD4419}</x14:id>
        </ext>
      </extLst>
    </cfRule>
  </conditionalFormatting>
  <conditionalFormatting sqref="H29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{5DE25D84-5534-4A0B-BB58-4B64138C5E08}</x14:id>
        </ext>
      </extLst>
    </cfRule>
  </conditionalFormatting>
  <conditionalFormatting sqref="H30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{A2AD6495-ABA9-4402-A3A9-C00B437F1E6A}</x14:id>
        </ext>
      </extLst>
    </cfRule>
  </conditionalFormatting>
  <dataValidations count="2">
    <dataValidation type="list" allowBlank="1" showInputMessage="1" showErrorMessage="1" sqref="D6:D32" xr:uid="{62DD7D4B-11D2-4DB7-8078-F1D69450256B}">
      <formula1>"Ariane,Gabriel,João Paulo,Joeliton,Michel,Renato,Leandro,Ronaldo,Equipe"</formula1>
    </dataValidation>
    <dataValidation type="list" allowBlank="1" showInputMessage="1" showErrorMessage="1" sqref="C6:C32" xr:uid="{F49E630D-2D7B-4BDA-9F2B-EF57F849019C}">
      <formula1>"Iniciado, Em andamento,Não iniciado,Em espera"</formula1>
    </dataValidation>
  </dataValidations>
  <pageMargins left="0.511811024" right="0.511811024" top="0.78740157499999996" bottom="0.78740157499999996" header="0.31496062000000002" footer="0.31496062000000002"/>
  <pageSetup paperSize="9" scale="3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7</xdr:col>
                    <xdr:colOff>771525</xdr:colOff>
                    <xdr:row>0</xdr:row>
                    <xdr:rowOff>114300</xdr:rowOff>
                  </from>
                  <to>
                    <xdr:col>29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E8131-A7C2-4231-AAD3-39DCD3FC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H6:H26 H32</xm:sqref>
        </x14:conditionalFormatting>
        <x14:conditionalFormatting xmlns:xm="http://schemas.microsoft.com/office/excel/2006/main">
          <x14:cfRule type="dataBar" id="{9BD989E8-3F71-4028-802F-C297C72A4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C1E6FC4-0011-4886-9494-67980BF37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3B09CD2E-E0A4-4A73-86C9-05E719DD4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5DE25D84-5534-4A0B-BB58-4B64138C5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A2AD6495-ABA9-4402-A3A9-C00B437F1E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expression" priority="6" id="{8FEC2266-C960-432D-997D-CE6041329427}">
            <xm:f>MATCH(I$4,Entregas!$B:$B,0)</xm:f>
            <x14:dxf>
              <fill>
                <patternFill patternType="lightUp">
                  <fgColor rgb="FFFF0000"/>
                </patternFill>
              </fill>
            </x14:dxf>
          </x14:cfRule>
          <xm:sqref>I5:DI32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B2:C6"/>
  <sheetViews>
    <sheetView workbookViewId="0">
      <selection activeCell="B7" sqref="B7"/>
    </sheetView>
  </sheetViews>
  <sheetFormatPr defaultRowHeight="15" x14ac:dyDescent="0.25"/>
  <cols>
    <col min="2" max="2" width="10.7109375" bestFit="1" customWidth="1"/>
    <col min="3" max="3" width="16.5703125" bestFit="1" customWidth="1"/>
  </cols>
  <sheetData>
    <row r="2" spans="2:3" x14ac:dyDescent="0.25">
      <c r="B2" s="11">
        <v>44816</v>
      </c>
      <c r="C2" s="4" t="s">
        <v>36</v>
      </c>
    </row>
    <row r="3" spans="2:3" x14ac:dyDescent="0.25">
      <c r="B3" s="11">
        <v>44838</v>
      </c>
      <c r="C3" s="4" t="s">
        <v>37</v>
      </c>
    </row>
    <row r="4" spans="2:3" x14ac:dyDescent="0.25">
      <c r="B4" s="11">
        <v>44869</v>
      </c>
      <c r="C4" s="4" t="s">
        <v>38</v>
      </c>
    </row>
    <row r="5" spans="2:3" x14ac:dyDescent="0.25">
      <c r="B5" s="11">
        <v>44895</v>
      </c>
      <c r="C5" s="4" t="s">
        <v>39</v>
      </c>
    </row>
    <row r="6" spans="2:3" x14ac:dyDescent="0.25">
      <c r="B6" s="11">
        <v>44902</v>
      </c>
      <c r="C6" s="4" t="s">
        <v>40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Ariane Novais</cp:lastModifiedBy>
  <cp:lastPrinted>2022-10-03T17:22:39Z</cp:lastPrinted>
  <dcterms:created xsi:type="dcterms:W3CDTF">2022-08-30T18:57:13Z</dcterms:created>
  <dcterms:modified xsi:type="dcterms:W3CDTF">2022-11-28T10:50:04Z</dcterms:modified>
</cp:coreProperties>
</file>