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arinsong/Desktop/"/>
    </mc:Choice>
  </mc:AlternateContent>
  <xr:revisionPtr revIDLastSave="0" documentId="13_ncr:1_{56867DDE-7AA3-6B45-B9FF-81AA5569D23C}" xr6:coauthVersionLast="47" xr6:coauthVersionMax="47" xr10:uidLastSave="{00000000-0000-0000-0000-000000000000}"/>
  <bookViews>
    <workbookView xWindow="13840" yWindow="760" windowWidth="16400" windowHeight="173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N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L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H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F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S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D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H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F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S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D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L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H35" i="2"/>
  <c r="G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C33" i="2"/>
  <c r="B33" i="2"/>
  <c r="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C29" i="2"/>
  <c r="B29" i="2"/>
  <c r="A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C28" i="2"/>
  <c r="B28" i="2"/>
  <c r="A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L26" i="2"/>
  <c r="C26" i="2"/>
  <c r="B26" i="2"/>
  <c r="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R25" i="2"/>
  <c r="H25" i="2"/>
  <c r="F25" i="2"/>
  <c r="C25" i="2"/>
  <c r="B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L21" i="2"/>
  <c r="C21" i="2"/>
  <c r="B21" i="2"/>
  <c r="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I20" i="2"/>
  <c r="H20" i="2"/>
  <c r="C20" i="2"/>
  <c r="B20" i="2"/>
  <c r="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E19" i="2"/>
  <c r="C19" i="2"/>
  <c r="B19" i="2"/>
  <c r="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S18" i="2"/>
  <c r="R18" i="2"/>
  <c r="J18" i="2"/>
  <c r="G18" i="2"/>
  <c r="F18" i="2"/>
  <c r="C18" i="2"/>
  <c r="B18" i="2"/>
  <c r="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G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L16" i="2"/>
  <c r="K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S15" i="2"/>
  <c r="R15" i="2"/>
  <c r="Q15" i="2"/>
  <c r="H15" i="2"/>
  <c r="G15" i="2"/>
  <c r="C15" i="2"/>
  <c r="B15" i="2"/>
  <c r="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N14" i="2"/>
  <c r="M14" i="2"/>
  <c r="K14" i="2"/>
  <c r="J14" i="2"/>
  <c r="D14" i="2"/>
  <c r="C14" i="2"/>
  <c r="B14" i="2"/>
  <c r="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G12" i="2"/>
  <c r="F12" i="2"/>
  <c r="C12" i="2"/>
  <c r="B12" i="2"/>
  <c r="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L11" i="2"/>
  <c r="K11" i="2"/>
  <c r="J11" i="2"/>
  <c r="I11" i="2"/>
  <c r="C11" i="2"/>
  <c r="B11" i="2"/>
  <c r="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M10" i="2"/>
  <c r="L10" i="2"/>
  <c r="H10" i="2"/>
  <c r="G10" i="2"/>
  <c r="C10" i="2"/>
  <c r="B10" i="2"/>
  <c r="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O9" i="2"/>
  <c r="E9" i="2"/>
  <c r="C9" i="2"/>
  <c r="B9" i="2"/>
  <c r="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J8" i="2"/>
  <c r="I8" i="2"/>
  <c r="H8" i="2"/>
  <c r="C8" i="2"/>
  <c r="B8" i="2"/>
  <c r="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O7" i="2"/>
  <c r="L7" i="2"/>
  <c r="K7" i="2"/>
  <c r="F7" i="2"/>
  <c r="E7" i="2"/>
  <c r="C7" i="2"/>
  <c r="B7" i="2"/>
  <c r="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H5" i="2"/>
  <c r="G5" i="2"/>
  <c r="C5" i="2"/>
  <c r="B5" i="2"/>
  <c r="A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N4" i="2"/>
  <c r="M4" i="2"/>
  <c r="K4" i="2"/>
  <c r="J4" i="2"/>
  <c r="D4" i="2"/>
  <c r="C4" i="2"/>
  <c r="B4" i="2"/>
  <c r="A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N3" i="2"/>
  <c r="M3" i="2"/>
  <c r="D3" i="2"/>
  <c r="C3" i="2"/>
  <c r="B3" i="2"/>
  <c r="A3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Q2" i="2"/>
  <c r="G2" i="2"/>
  <c r="F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T58" i="1"/>
  <c r="T58" i="2" s="1"/>
  <c r="S58" i="1"/>
  <c r="S58" i="2" s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E57" i="1"/>
  <c r="D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1"/>
  <c r="G55" i="2" s="1"/>
  <c r="G55" i="1"/>
  <c r="F55" i="2" s="1"/>
  <c r="F55" i="1"/>
  <c r="E55" i="2" s="1"/>
  <c r="E55" i="1"/>
  <c r="D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2" s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2" s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P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1"/>
  <c r="E52" i="2" s="1"/>
  <c r="E52" i="1"/>
  <c r="D52" i="2" s="1"/>
  <c r="T51" i="1"/>
  <c r="T51" i="2" s="1"/>
  <c r="S51" i="1"/>
  <c r="S51" i="2" s="1"/>
  <c r="R51" i="1"/>
  <c r="R51" i="2" s="1"/>
  <c r="Q51" i="1"/>
  <c r="Q51" i="2" s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T50" i="1"/>
  <c r="T50" i="2" s="1"/>
  <c r="S50" i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T47" i="1"/>
  <c r="T47" i="2" s="1"/>
  <c r="S47" i="1"/>
  <c r="S47" i="2" s="1"/>
  <c r="R47" i="1"/>
  <c r="R47" i="2" s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2" s="1"/>
  <c r="F46" i="1"/>
  <c r="E46" i="2" s="1"/>
  <c r="E46" i="1"/>
  <c r="D46" i="2" s="1"/>
  <c r="T45" i="1"/>
  <c r="T45" i="2" s="1"/>
  <c r="S45" i="1"/>
  <c r="S45" i="2" s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1"/>
  <c r="G45" i="2" s="1"/>
  <c r="G45" i="1"/>
  <c r="F45" i="2" s="1"/>
  <c r="F45" i="1"/>
  <c r="E45" i="2" s="1"/>
  <c r="E45" i="1"/>
  <c r="D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P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1"/>
  <c r="E42" i="2" s="1"/>
  <c r="E42" i="1"/>
  <c r="D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T40" i="1"/>
  <c r="T40" i="2" s="1"/>
  <c r="S40" i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E40" i="1"/>
  <c r="D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2" s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T35" i="1"/>
  <c r="S35" i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1"/>
  <c r="G35" i="1"/>
  <c r="F35" i="2" s="1"/>
  <c r="F35" i="1"/>
  <c r="E35" i="2" s="1"/>
  <c r="E35" i="1"/>
  <c r="D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P33" i="2" s="1"/>
  <c r="T32" i="1"/>
  <c r="T32" i="2" s="1"/>
  <c r="S32" i="1"/>
  <c r="S32" i="2" s="1"/>
  <c r="R32" i="1"/>
  <c r="R32" i="2" s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T29" i="1"/>
  <c r="T29" i="2" s="1"/>
  <c r="S29" i="1"/>
  <c r="S29" i="2" s="1"/>
  <c r="R29" i="1"/>
  <c r="R29" i="2" s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S28" i="2" s="1"/>
  <c r="R28" i="1"/>
  <c r="R28" i="2" s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S27" i="2" s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T25" i="2" s="1"/>
  <c r="S25" i="1"/>
  <c r="S25" i="2" s="1"/>
  <c r="R25" i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1"/>
  <c r="G25" i="2" s="1"/>
  <c r="G25" i="1"/>
  <c r="F25" i="1"/>
  <c r="E25" i="2" s="1"/>
  <c r="E25" i="1"/>
  <c r="D25" i="2" s="1"/>
  <c r="T24" i="1"/>
  <c r="T24" i="2" s="1"/>
  <c r="S24" i="1"/>
  <c r="S24" i="2" s="1"/>
  <c r="R24" i="1"/>
  <c r="R24" i="2" s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3" i="2" s="1"/>
  <c r="T22" i="1"/>
  <c r="T22" i="2" s="1"/>
  <c r="S22" i="1"/>
  <c r="S22" i="2" s="1"/>
  <c r="R22" i="1"/>
  <c r="R22" i="2" s="1"/>
  <c r="Q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T21" i="1"/>
  <c r="T21" i="2" s="1"/>
  <c r="S21" i="1"/>
  <c r="S21" i="2" s="1"/>
  <c r="R21" i="1"/>
  <c r="R21" i="2" s="1"/>
  <c r="Q21" i="1"/>
  <c r="Q21" i="2" s="1"/>
  <c r="P21" i="1"/>
  <c r="O21" i="2" s="1"/>
  <c r="O21" i="1"/>
  <c r="N21" i="2" s="1"/>
  <c r="N21" i="1"/>
  <c r="M21" i="2" s="1"/>
  <c r="M21" i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T20" i="1"/>
  <c r="T20" i="2" s="1"/>
  <c r="S20" i="1"/>
  <c r="S20" i="2" s="1"/>
  <c r="R20" i="1"/>
  <c r="R20" i="2" s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1"/>
  <c r="H20" i="1"/>
  <c r="G20" i="2" s="1"/>
  <c r="G20" i="1"/>
  <c r="F20" i="2" s="1"/>
  <c r="F20" i="1"/>
  <c r="E20" i="2" s="1"/>
  <c r="E20" i="1"/>
  <c r="D20" i="2" s="1"/>
  <c r="T19" i="1"/>
  <c r="T19" i="2" s="1"/>
  <c r="S19" i="1"/>
  <c r="S19" i="2" s="1"/>
  <c r="R19" i="1"/>
  <c r="R19" i="2" s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1"/>
  <c r="D19" i="2" s="1"/>
  <c r="T18" i="1"/>
  <c r="T18" i="2" s="1"/>
  <c r="S18" i="1"/>
  <c r="R18" i="1"/>
  <c r="Q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1"/>
  <c r="I18" i="2" s="1"/>
  <c r="I18" i="1"/>
  <c r="H18" i="2" s="1"/>
  <c r="H18" i="1"/>
  <c r="G18" i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1"/>
  <c r="F17" i="2" s="1"/>
  <c r="F17" i="1"/>
  <c r="E17" i="2" s="1"/>
  <c r="E17" i="1"/>
  <c r="D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T15" i="1"/>
  <c r="T15" i="2" s="1"/>
  <c r="S15" i="1"/>
  <c r="R15" i="1"/>
  <c r="Q15" i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1"/>
  <c r="G15" i="1"/>
  <c r="F15" i="2" s="1"/>
  <c r="F15" i="1"/>
  <c r="E15" i="2" s="1"/>
  <c r="E15" i="1"/>
  <c r="D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1"/>
  <c r="M14" i="1"/>
  <c r="L14" i="2" s="1"/>
  <c r="L14" i="1"/>
  <c r="K14" i="1"/>
  <c r="J14" i="1"/>
  <c r="I14" i="2" s="1"/>
  <c r="I14" i="1"/>
  <c r="H14" i="2" s="1"/>
  <c r="H14" i="1"/>
  <c r="G14" i="2" s="1"/>
  <c r="G14" i="1"/>
  <c r="F14" i="2" s="1"/>
  <c r="F14" i="1"/>
  <c r="E14" i="2" s="1"/>
  <c r="E14" i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T12" i="1"/>
  <c r="T12" i="2" s="1"/>
  <c r="S12" i="1"/>
  <c r="S12" i="2" s="1"/>
  <c r="R12" i="1"/>
  <c r="R12" i="2" s="1"/>
  <c r="Q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1"/>
  <c r="F12" i="1"/>
  <c r="E12" i="2" s="1"/>
  <c r="E12" i="1"/>
  <c r="D12" i="2" s="1"/>
  <c r="T11" i="1"/>
  <c r="T11" i="2" s="1"/>
  <c r="S11" i="1"/>
  <c r="S11" i="2" s="1"/>
  <c r="R11" i="1"/>
  <c r="R11" i="2" s="1"/>
  <c r="Q11" i="1"/>
  <c r="Q11" i="2" s="1"/>
  <c r="P11" i="1"/>
  <c r="O11" i="2" s="1"/>
  <c r="O11" i="1"/>
  <c r="N11" i="2" s="1"/>
  <c r="N11" i="1"/>
  <c r="M11" i="2" s="1"/>
  <c r="M11" i="1"/>
  <c r="L11" i="1"/>
  <c r="K11" i="1"/>
  <c r="J11" i="1"/>
  <c r="I11" i="1"/>
  <c r="H11" i="2" s="1"/>
  <c r="H11" i="1"/>
  <c r="G11" i="2" s="1"/>
  <c r="G11" i="1"/>
  <c r="F11" i="2" s="1"/>
  <c r="F11" i="1"/>
  <c r="E11" i="2" s="1"/>
  <c r="E11" i="1"/>
  <c r="D11" i="2" s="1"/>
  <c r="T10" i="1"/>
  <c r="T10" i="2" s="1"/>
  <c r="S10" i="1"/>
  <c r="S10" i="2" s="1"/>
  <c r="R10" i="1"/>
  <c r="R10" i="2" s="1"/>
  <c r="Q10" i="1"/>
  <c r="Q10" i="2" s="1"/>
  <c r="P10" i="1"/>
  <c r="O10" i="2" s="1"/>
  <c r="O10" i="1"/>
  <c r="N10" i="2" s="1"/>
  <c r="N10" i="1"/>
  <c r="M10" i="1"/>
  <c r="L10" i="1"/>
  <c r="K10" i="2" s="1"/>
  <c r="K10" i="1"/>
  <c r="J10" i="2" s="1"/>
  <c r="J10" i="1"/>
  <c r="I10" i="2" s="1"/>
  <c r="I10" i="1"/>
  <c r="H10" i="1"/>
  <c r="G10" i="1"/>
  <c r="F10" i="2" s="1"/>
  <c r="F10" i="1"/>
  <c r="E10" i="2" s="1"/>
  <c r="E10" i="1"/>
  <c r="D10" i="2" s="1"/>
  <c r="T9" i="1"/>
  <c r="T9" i="2" s="1"/>
  <c r="S9" i="1"/>
  <c r="S9" i="2" s="1"/>
  <c r="R9" i="1"/>
  <c r="R9" i="2" s="1"/>
  <c r="Q9" i="1"/>
  <c r="Q9" i="2" s="1"/>
  <c r="P9" i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1"/>
  <c r="D9" i="2" s="1"/>
  <c r="T8" i="1"/>
  <c r="T8" i="2" s="1"/>
  <c r="S8" i="1"/>
  <c r="S8" i="2" s="1"/>
  <c r="R8" i="1"/>
  <c r="R8" i="2" s="1"/>
  <c r="Q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1"/>
  <c r="I8" i="1"/>
  <c r="H8" i="1"/>
  <c r="G8" i="2" s="1"/>
  <c r="G8" i="1"/>
  <c r="F8" i="2" s="1"/>
  <c r="F8" i="1"/>
  <c r="E8" i="2" s="1"/>
  <c r="E8" i="1"/>
  <c r="D8" i="2" s="1"/>
  <c r="T7" i="1"/>
  <c r="T7" i="2" s="1"/>
  <c r="S7" i="1"/>
  <c r="S7" i="2" s="1"/>
  <c r="R7" i="1"/>
  <c r="R7" i="2" s="1"/>
  <c r="Q7" i="1"/>
  <c r="Q7" i="2" s="1"/>
  <c r="P7" i="1"/>
  <c r="O7" i="1"/>
  <c r="N7" i="2" s="1"/>
  <c r="N7" i="1"/>
  <c r="M7" i="2" s="1"/>
  <c r="M7" i="1"/>
  <c r="L7" i="1"/>
  <c r="K7" i="1"/>
  <c r="J7" i="2" s="1"/>
  <c r="J7" i="1"/>
  <c r="I7" i="2" s="1"/>
  <c r="I7" i="1"/>
  <c r="H7" i="2" s="1"/>
  <c r="H7" i="1"/>
  <c r="G7" i="2" s="1"/>
  <c r="G7" i="1"/>
  <c r="F7" i="1"/>
  <c r="E7" i="1"/>
  <c r="D7" i="2" s="1"/>
  <c r="T6" i="1"/>
  <c r="T6" i="2" s="1"/>
  <c r="S6" i="1"/>
  <c r="S6" i="2" s="1"/>
  <c r="R6" i="1"/>
  <c r="R6" i="2" s="1"/>
  <c r="Q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T5" i="1"/>
  <c r="T5" i="2" s="1"/>
  <c r="S5" i="1"/>
  <c r="S5" i="2" s="1"/>
  <c r="R5" i="1"/>
  <c r="R5" i="2" s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1"/>
  <c r="G5" i="1"/>
  <c r="F5" i="2" s="1"/>
  <c r="F5" i="1"/>
  <c r="E5" i="2" s="1"/>
  <c r="E5" i="1"/>
  <c r="D5" i="2" s="1"/>
  <c r="T4" i="1"/>
  <c r="T4" i="2" s="1"/>
  <c r="S4" i="1"/>
  <c r="S4" i="2" s="1"/>
  <c r="R4" i="1"/>
  <c r="R4" i="2" s="1"/>
  <c r="Q4" i="1"/>
  <c r="Q4" i="2" s="1"/>
  <c r="P4" i="1"/>
  <c r="O4" i="2" s="1"/>
  <c r="O4" i="1"/>
  <c r="N4" i="1"/>
  <c r="M4" i="1"/>
  <c r="L4" i="2" s="1"/>
  <c r="L4" i="1"/>
  <c r="K4" i="1"/>
  <c r="J4" i="1"/>
  <c r="I4" i="2" s="1"/>
  <c r="I4" i="1"/>
  <c r="H4" i="2" s="1"/>
  <c r="H4" i="1"/>
  <c r="G4" i="2" s="1"/>
  <c r="G4" i="1"/>
  <c r="F4" i="2" s="1"/>
  <c r="F4" i="1"/>
  <c r="E4" i="2" s="1"/>
  <c r="E4" i="1"/>
  <c r="T3" i="1"/>
  <c r="S3" i="1"/>
  <c r="S3" i="2" s="1"/>
  <c r="R3" i="1"/>
  <c r="R3" i="2" s="1"/>
  <c r="Q3" i="1"/>
  <c r="Q3" i="2" s="1"/>
  <c r="P3" i="1"/>
  <c r="O3" i="2" s="1"/>
  <c r="O3" i="1"/>
  <c r="N3" i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T2" i="1"/>
  <c r="T2" i="2" s="1"/>
  <c r="S2" i="1"/>
  <c r="S2" i="2" s="1"/>
  <c r="R2" i="1"/>
  <c r="R2" i="2" s="1"/>
  <c r="Q2" i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1"/>
  <c r="F2" i="1"/>
  <c r="E2" i="2" s="1"/>
  <c r="E2" i="1"/>
  <c r="D2" i="2" s="1"/>
  <c r="AJ63" i="2" l="1"/>
  <c r="AJ62" i="2" s="1"/>
  <c r="Y63" i="2"/>
  <c r="Y62" i="2" s="1"/>
  <c r="AK63" i="2"/>
  <c r="AK62" i="2" s="1"/>
  <c r="AF63" i="2"/>
  <c r="AF62" i="2" s="1"/>
  <c r="AP63" i="2"/>
  <c r="AP62" i="2" s="1"/>
  <c r="V63" i="2"/>
  <c r="V62" i="2" s="1"/>
  <c r="Z63" i="2"/>
  <c r="Z62" i="2" s="1"/>
  <c r="AA63" i="2"/>
  <c r="AA62" i="2" s="1"/>
  <c r="X63" i="2"/>
  <c r="X62" i="2" s="1"/>
  <c r="P2" i="2"/>
  <c r="P7" i="2"/>
  <c r="P12" i="2"/>
  <c r="P17" i="2"/>
  <c r="P22" i="2"/>
  <c r="P27" i="2"/>
  <c r="P32" i="2"/>
  <c r="P37" i="2"/>
  <c r="P42" i="2"/>
  <c r="P52" i="2"/>
  <c r="P4" i="2"/>
  <c r="P3" i="2"/>
  <c r="P9" i="2"/>
  <c r="P19" i="2"/>
  <c r="P59" i="2"/>
  <c r="P29" i="2"/>
  <c r="P49" i="2"/>
  <c r="R63" i="2"/>
  <c r="R62" i="2" s="1"/>
  <c r="P6" i="2"/>
  <c r="P16" i="2"/>
  <c r="P21" i="2"/>
  <c r="P26" i="2"/>
  <c r="P31" i="2"/>
  <c r="P36" i="2"/>
  <c r="P41" i="2"/>
  <c r="P46" i="2"/>
  <c r="P51" i="2"/>
  <c r="P56" i="2"/>
  <c r="P61" i="2"/>
  <c r="Q63" i="2"/>
  <c r="Q62" i="2" s="1"/>
  <c r="S63" i="2"/>
  <c r="S62" i="2" s="1"/>
  <c r="P11" i="2"/>
  <c r="P13" i="2"/>
  <c r="P18" i="2"/>
  <c r="P38" i="2"/>
  <c r="P48" i="2"/>
  <c r="P58" i="2"/>
  <c r="T3" i="2"/>
  <c r="T63" i="2" s="1"/>
  <c r="T62" i="2" s="1"/>
  <c r="P28" i="2"/>
  <c r="P39" i="2"/>
  <c r="P8" i="2"/>
  <c r="P5" i="2"/>
  <c r="P10" i="2"/>
  <c r="P15" i="2"/>
  <c r="P20" i="2"/>
  <c r="P25" i="2"/>
  <c r="P30" i="2"/>
  <c r="P35" i="2"/>
  <c r="P40" i="2"/>
  <c r="P45" i="2"/>
  <c r="P50" i="2"/>
  <c r="P55" i="2"/>
  <c r="P60" i="2"/>
  <c r="P14" i="2"/>
  <c r="AI63" i="2"/>
  <c r="AI62" i="2" s="1"/>
  <c r="AB63" i="2"/>
  <c r="AB62" i="2" s="1"/>
  <c r="AL63" i="2"/>
  <c r="AL62" i="2" s="1"/>
  <c r="AC63" i="2"/>
  <c r="AC62" i="2" s="1"/>
  <c r="AM63" i="2"/>
  <c r="AM62" i="2" s="1"/>
  <c r="AD63" i="2"/>
  <c r="AD62" i="2" s="1"/>
  <c r="AN63" i="2"/>
  <c r="AN62" i="2" s="1"/>
  <c r="U63" i="2"/>
  <c r="U62" i="2" s="1"/>
  <c r="AE63" i="2"/>
  <c r="AE62" i="2" s="1"/>
  <c r="AO63" i="2"/>
  <c r="AO62" i="2" s="1"/>
  <c r="P47" i="2"/>
  <c r="P57" i="2"/>
  <c r="W63" i="2"/>
  <c r="W62" i="2" s="1"/>
  <c r="AG63" i="2"/>
  <c r="AG62" i="2" s="1"/>
  <c r="AQ63" i="2"/>
  <c r="AQ62" i="2" s="1"/>
  <c r="P24" i="2"/>
  <c r="P34" i="2"/>
  <c r="P44" i="2"/>
  <c r="P54" i="2"/>
  <c r="AH63" i="2"/>
  <c r="AH62" i="2" s="1"/>
</calcChain>
</file>

<file path=xl/sharedStrings.xml><?xml version="1.0" encoding="utf-8"?>
<sst xmlns="http://schemas.openxmlformats.org/spreadsheetml/2006/main" count="160" uniqueCount="126">
  <si>
    <t>#</t>
  </si>
  <si>
    <t>指令</t>
  </si>
  <si>
    <r>
      <rPr>
        <b/>
        <sz val="8"/>
        <color theme="1"/>
        <rFont val="Segoe UI Black"/>
        <family val="2"/>
        <charset val="1"/>
      </rP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  <charset val="1"/>
      </rPr>
      <t>)</t>
    </r>
  </si>
  <si>
    <r>
      <rPr>
        <b/>
        <sz val="8"/>
        <color theme="1"/>
        <rFont val="Segoe UI Black"/>
        <family val="2"/>
        <charset val="1"/>
      </rP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  <charset val="1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</si>
  <si>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</si>
  <si>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</si>
  <si>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</si>
  <si>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</si>
  <si>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</si>
  <si>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</si>
  <si>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</si>
  <si>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</si>
  <si>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</si>
  <si>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</si>
  <si>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</si>
  <si>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</si>
  <si>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</si>
  <si>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</si>
  <si>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</si>
  <si>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</si>
  <si>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</si>
  <si>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</si>
  <si>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</si>
  <si>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</si>
  <si>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</si>
  <si>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</si>
  <si>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</si>
  <si>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</si>
  <si>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</si>
  <si>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</si>
  <si>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</si>
  <si>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</si>
  <si>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</si>
  <si>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</si>
  <si>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</si>
  <si>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</si>
  <si>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</si>
  <si>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</si>
  <si>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</si>
  <si>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</si>
  <si>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</si>
  <si>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</si>
  <si>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</si>
  <si>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</si>
  <si>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</si>
  <si>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</si>
  <si>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</si>
  <si>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</si>
  <si>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</si>
  <si>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</si>
  <si>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</si>
  <si>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</si>
  <si>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</si>
  <si>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</si>
  <si>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</si>
  <si>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</si>
  <si>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</si>
  <si>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</si>
  <si>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</si>
  <si>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</si>
  <si>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</si>
  <si>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</si>
  <si>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</si>
  <si>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</si>
  <si>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</si>
  <si>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</si>
  <si>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</si>
  <si>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</si>
  <si>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</si>
  <si>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</si>
  <si>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</si>
  <si>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</si>
  <si>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</si>
  <si>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</si>
  <si>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</si>
  <si>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</si>
  <si>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</si>
  <si>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</si>
  <si>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</si>
  <si>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</si>
  <si>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</si>
  <si>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</si>
  <si>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</si>
  <si>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</si>
  <si>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</si>
  <si>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</si>
  <si>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</si>
  <si>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</si>
  <si>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</si>
  <si>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</si>
  <si>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</si>
  <si>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</si>
  <si>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</si>
  <si>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</si>
  <si>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</si>
  <si>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</si>
  <si>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</si>
  <si>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</si>
  <si>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</si>
  <si>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</si>
  <si>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</si>
  <si>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</si>
  <si>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</si>
  <si>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</si>
  <si>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</si>
  <si>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</si>
  <si>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</si>
  <si>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</si>
  <si>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</si>
  <si>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</si>
  <si>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</si>
  <si>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</si>
  <si>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</si>
  <si>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</si>
  <si>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</si>
  <si>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</si>
  <si>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ERET</t>
    <phoneticPr fontId="32" type="noConversion"/>
  </si>
  <si>
    <t>SLLV</t>
    <phoneticPr fontId="32" type="noConversion"/>
  </si>
  <si>
    <t>XOR</t>
    <phoneticPr fontId="32" type="noConversion"/>
  </si>
  <si>
    <t>LBU</t>
    <phoneticPr fontId="32" type="noConversion"/>
  </si>
  <si>
    <t>BLTZ</t>
    <phoneticPr fontId="32" type="noConversion"/>
  </si>
  <si>
    <t>X</t>
    <phoneticPr fontId="32" type="noConversion"/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</si>
  <si>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  <charset val="1"/>
      </rPr>
      <t>)</t>
    </r>
    <phoneticPr fontId="32" type="noConversion"/>
  </si>
  <si>
    <t>XXX</t>
    <phoneticPr fontId="32" type="noConversion"/>
  </si>
  <si>
    <t>R1_Used</t>
    <phoneticPr fontId="32" type="noConversion"/>
  </si>
  <si>
    <t>R2_Used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</si>
</sst>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等线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4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  <charset val="1"/>
    </font>
    <font>
      <sz val="8"/>
      <color theme="1"/>
      <name val="Segoe UI Black"/>
      <family val="2"/>
      <charset val="1"/>
    </font>
    <font>
      <sz val="11"/>
      <color theme="1"/>
      <name val="Segoe UI Black"/>
      <family val="2"/>
      <charset val="1"/>
    </font>
    <font>
      <sz val="11"/>
      <color rgb="FF0000FF"/>
      <name val="Segoe UI Black"/>
      <family val="2"/>
      <charset val="1"/>
    </font>
    <font>
      <sz val="11"/>
      <color rgb="FFFF0000"/>
      <name val="Segoe UI Black"/>
      <family val="2"/>
      <charset val="1"/>
    </font>
    <font>
      <sz val="9"/>
      <color rgb="FF0000FF"/>
      <name val="Segoe UI Black"/>
      <family val="2"/>
      <charset val="1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  <charset val="1"/>
    </font>
    <font>
      <sz val="10"/>
      <color theme="1"/>
      <name val="Segoe UI Black"/>
      <family val="2"/>
      <charset val="1"/>
    </font>
    <font>
      <sz val="11"/>
      <color theme="1"/>
      <name val="Segoe UI"/>
      <family val="2"/>
      <charset val="1"/>
    </font>
    <font>
      <sz val="11"/>
      <color rgb="FFFF0000"/>
      <name val="等线"/>
      <family val="4"/>
      <charset val="134"/>
      <scheme val="minor"/>
    </font>
    <font>
      <sz val="10"/>
      <color rgb="FF0000FF"/>
      <name val="Segoe UI Black"/>
      <family val="2"/>
      <charset val="1"/>
    </font>
    <font>
      <b/>
      <sz val="14"/>
      <color rgb="FFC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7030A0"/>
      <name val="Segoe UI Black"/>
      <family val="2"/>
      <charset val="1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  <charset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  <charset val="1"/>
    </font>
    <font>
      <sz val="9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topLeftCell="AE8" workbookViewId="0">
      <selection activeCell="U32" sqref="U32"/>
    </sheetView>
  </sheetViews>
  <sheetFormatPr baseColWidth="10" defaultColWidth="9" defaultRowHeight="16"/>
  <cols>
    <col min="1" max="1" width="3.83203125" customWidth="1"/>
    <col min="2" max="2" width="8.6640625" style="18" customWidth="1"/>
    <col min="3" max="3" width="11.1640625" style="43" customWidth="1"/>
    <col min="4" max="4" width="10.6640625" style="43" customWidth="1"/>
    <col min="5" max="9" width="4.6640625" style="43" hidden="1" customWidth="1"/>
    <col min="10" max="10" width="4.1640625" style="43" hidden="1" customWidth="1"/>
    <col min="11" max="16" width="4.6640625" style="43" hidden="1" customWidth="1"/>
    <col min="17" max="20" width="3.6640625" style="43" hidden="1" customWidth="1"/>
    <col min="21" max="31" width="6.6640625" style="44" customWidth="1"/>
    <col min="32" max="33" width="6.6640625" style="45" customWidth="1"/>
    <col min="34" max="44" width="6.6640625" style="46" customWidth="1"/>
  </cols>
  <sheetData>
    <row r="1" spans="1:44" s="17" customFormat="1" ht="28">
      <c r="A1" s="47" t="s">
        <v>0</v>
      </c>
      <c r="B1" s="48" t="s">
        <v>1</v>
      </c>
      <c r="C1" s="49" t="s">
        <v>2</v>
      </c>
      <c r="D1" s="49" t="s">
        <v>122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116</v>
      </c>
      <c r="AI1" s="41" t="s">
        <v>117</v>
      </c>
      <c r="AJ1" s="41" t="s">
        <v>119</v>
      </c>
      <c r="AK1" s="41" t="s">
        <v>120</v>
      </c>
      <c r="AL1" s="41" t="s">
        <v>123</v>
      </c>
      <c r="AM1" s="41" t="s">
        <v>124</v>
      </c>
      <c r="AN1" s="41" t="s">
        <v>125</v>
      </c>
      <c r="AO1" s="41" t="s">
        <v>33</v>
      </c>
      <c r="AP1" s="41" t="s">
        <v>33</v>
      </c>
      <c r="AQ1" s="41" t="s">
        <v>33</v>
      </c>
      <c r="AR1" s="41" t="s">
        <v>33</v>
      </c>
    </row>
    <row r="2" spans="1:44">
      <c r="A2" s="51">
        <v>1</v>
      </c>
      <c r="B2" s="52" t="s">
        <v>34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2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/>
      <c r="AM2" s="66">
        <v>1</v>
      </c>
      <c r="AN2" s="66">
        <v>1</v>
      </c>
      <c r="AO2" s="66"/>
      <c r="AP2" s="66"/>
      <c r="AQ2" s="66"/>
      <c r="AR2" s="66"/>
    </row>
    <row r="3" spans="1:44">
      <c r="A3" s="27">
        <v>2</v>
      </c>
      <c r="B3" s="55" t="s">
        <v>35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65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/>
      <c r="AM3" s="67">
        <v>1</v>
      </c>
      <c r="AN3" s="67">
        <v>1</v>
      </c>
      <c r="AO3" s="67"/>
      <c r="AP3" s="67"/>
      <c r="AQ3" s="67"/>
      <c r="AR3" s="67"/>
    </row>
    <row r="4" spans="1:44">
      <c r="A4" s="51">
        <v>3</v>
      </c>
      <c r="B4" s="52" t="s">
        <v>36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/>
      <c r="X4" s="62"/>
      <c r="Y4" s="62">
        <v>1</v>
      </c>
      <c r="Z4" s="62"/>
      <c r="AA4" s="62"/>
      <c r="AB4" s="62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/>
      <c r="AM4" s="66">
        <v>1</v>
      </c>
      <c r="AN4" s="66">
        <v>1</v>
      </c>
      <c r="AO4" s="66"/>
      <c r="AP4" s="66"/>
      <c r="AQ4" s="66"/>
      <c r="AR4" s="66"/>
    </row>
    <row r="5" spans="1:44">
      <c r="A5" s="27">
        <v>4</v>
      </c>
      <c r="B5" s="55" t="s">
        <v>37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/>
      <c r="W5" s="65"/>
      <c r="X5" s="65"/>
      <c r="Y5" s="65">
        <v>1</v>
      </c>
      <c r="Z5" s="65"/>
      <c r="AA5" s="65"/>
      <c r="AB5" s="65">
        <v>1</v>
      </c>
      <c r="AC5" s="65"/>
      <c r="AD5" s="65"/>
      <c r="AE5" s="65"/>
      <c r="AF5" s="65"/>
      <c r="AG5" s="65"/>
      <c r="AH5" s="67"/>
      <c r="AI5" s="67"/>
      <c r="AJ5" s="67"/>
      <c r="AK5" s="67"/>
      <c r="AL5" s="67"/>
      <c r="AM5" s="67">
        <v>1</v>
      </c>
      <c r="AN5" s="67">
        <v>1</v>
      </c>
      <c r="AO5" s="67"/>
      <c r="AP5" s="67"/>
      <c r="AQ5" s="67"/>
      <c r="AR5" s="67"/>
    </row>
    <row r="6" spans="1:44">
      <c r="A6" s="51">
        <v>5</v>
      </c>
      <c r="B6" s="52" t="s">
        <v>38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/>
      <c r="W6" s="62"/>
      <c r="X6" s="62"/>
      <c r="Y6" s="62">
        <v>1</v>
      </c>
      <c r="Z6" s="62"/>
      <c r="AA6" s="62"/>
      <c r="AB6" s="62">
        <v>1</v>
      </c>
      <c r="AC6" s="62"/>
      <c r="AD6" s="62"/>
      <c r="AE6" s="62"/>
      <c r="AF6" s="62"/>
      <c r="AG6" s="62"/>
      <c r="AH6" s="66"/>
      <c r="AI6" s="66"/>
      <c r="AJ6" s="66"/>
      <c r="AK6" s="66"/>
      <c r="AL6" s="66"/>
      <c r="AM6" s="66">
        <v>1</v>
      </c>
      <c r="AN6" s="66">
        <v>1</v>
      </c>
      <c r="AO6" s="66"/>
      <c r="AP6" s="66"/>
      <c r="AQ6" s="66"/>
      <c r="AR6" s="66"/>
    </row>
    <row r="7" spans="1:44">
      <c r="A7" s="27">
        <v>6</v>
      </c>
      <c r="B7" s="55" t="s">
        <v>39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/>
      <c r="W7" s="65"/>
      <c r="X7" s="65"/>
      <c r="Y7" s="65">
        <v>1</v>
      </c>
      <c r="Z7" s="65"/>
      <c r="AA7" s="65"/>
      <c r="AB7" s="65">
        <v>1</v>
      </c>
      <c r="AC7" s="65"/>
      <c r="AD7" s="65"/>
      <c r="AE7" s="65"/>
      <c r="AF7" s="65"/>
      <c r="AG7" s="65"/>
      <c r="AH7" s="67"/>
      <c r="AI7" s="67"/>
      <c r="AJ7" s="67"/>
      <c r="AK7" s="67"/>
      <c r="AL7" s="67"/>
      <c r="AM7" s="67">
        <v>1</v>
      </c>
      <c r="AN7" s="67">
        <v>1</v>
      </c>
      <c r="AO7" s="67"/>
      <c r="AP7" s="67"/>
      <c r="AQ7" s="67"/>
      <c r="AR7" s="67"/>
    </row>
    <row r="8" spans="1:44">
      <c r="A8" s="51">
        <v>7</v>
      </c>
      <c r="B8" s="52" t="s">
        <v>40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/>
      <c r="W8" s="62"/>
      <c r="X8" s="62"/>
      <c r="Y8" s="62">
        <v>1</v>
      </c>
      <c r="Z8" s="62"/>
      <c r="AA8" s="62"/>
      <c r="AB8" s="62">
        <v>1</v>
      </c>
      <c r="AC8" s="62"/>
      <c r="AD8" s="62"/>
      <c r="AE8" s="62"/>
      <c r="AF8" s="62"/>
      <c r="AG8" s="62"/>
      <c r="AH8" s="66"/>
      <c r="AI8" s="66"/>
      <c r="AJ8" s="66"/>
      <c r="AK8" s="66"/>
      <c r="AL8" s="66"/>
      <c r="AM8" s="66">
        <v>1</v>
      </c>
      <c r="AN8" s="66">
        <v>1</v>
      </c>
      <c r="AO8" s="66"/>
      <c r="AP8" s="66"/>
      <c r="AQ8" s="66"/>
      <c r="AR8" s="66"/>
    </row>
    <row r="9" spans="1:44">
      <c r="A9" s="27">
        <v>8</v>
      </c>
      <c r="B9" s="55" t="s">
        <v>41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/>
      <c r="W9" s="65"/>
      <c r="X9" s="65"/>
      <c r="Y9" s="65">
        <v>1</v>
      </c>
      <c r="Z9" s="65"/>
      <c r="AA9" s="65"/>
      <c r="AB9" s="65">
        <v>1</v>
      </c>
      <c r="AC9" s="65"/>
      <c r="AD9" s="65"/>
      <c r="AE9" s="65"/>
      <c r="AF9" s="65"/>
      <c r="AG9" s="65"/>
      <c r="AH9" s="67"/>
      <c r="AI9" s="67"/>
      <c r="AJ9" s="67"/>
      <c r="AK9" s="67"/>
      <c r="AL9" s="67"/>
      <c r="AM9" s="67">
        <v>1</v>
      </c>
      <c r="AN9" s="67">
        <v>1</v>
      </c>
      <c r="AO9" s="67"/>
      <c r="AP9" s="67"/>
      <c r="AQ9" s="67"/>
      <c r="AR9" s="67"/>
    </row>
    <row r="10" spans="1:44">
      <c r="A10" s="51">
        <v>9</v>
      </c>
      <c r="B10" s="52" t="s">
        <v>42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/>
      <c r="W10" s="62"/>
      <c r="X10" s="62"/>
      <c r="Y10" s="62">
        <v>1</v>
      </c>
      <c r="Z10" s="62"/>
      <c r="AA10" s="62"/>
      <c r="AB10" s="62">
        <v>1</v>
      </c>
      <c r="AC10" s="62"/>
      <c r="AD10" s="62"/>
      <c r="AE10" s="62"/>
      <c r="AF10" s="62"/>
      <c r="AG10" s="62"/>
      <c r="AH10" s="66"/>
      <c r="AI10" s="66"/>
      <c r="AJ10" s="66"/>
      <c r="AK10" s="66"/>
      <c r="AL10" s="66"/>
      <c r="AM10" s="66">
        <v>1</v>
      </c>
      <c r="AN10" s="66">
        <v>1</v>
      </c>
      <c r="AO10" s="66"/>
      <c r="AP10" s="66"/>
      <c r="AQ10" s="66"/>
      <c r="AR10" s="66"/>
    </row>
    <row r="11" spans="1:44">
      <c r="A11" s="27">
        <v>10</v>
      </c>
      <c r="B11" s="55" t="s">
        <v>43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/>
      <c r="W11" s="65"/>
      <c r="X11" s="65"/>
      <c r="Y11" s="65">
        <v>1</v>
      </c>
      <c r="Z11" s="65"/>
      <c r="AA11" s="65"/>
      <c r="AB11" s="65">
        <v>1</v>
      </c>
      <c r="AC11" s="65"/>
      <c r="AD11" s="65"/>
      <c r="AE11" s="65"/>
      <c r="AF11" s="65"/>
      <c r="AG11" s="65"/>
      <c r="AH11" s="67"/>
      <c r="AI11" s="67"/>
      <c r="AJ11" s="67"/>
      <c r="AK11" s="67"/>
      <c r="AL11" s="67"/>
      <c r="AM11" s="67">
        <v>1</v>
      </c>
      <c r="AN11" s="67">
        <v>1</v>
      </c>
      <c r="AO11" s="67"/>
      <c r="AP11" s="67"/>
      <c r="AQ11" s="67"/>
      <c r="AR11" s="67"/>
    </row>
    <row r="12" spans="1:44">
      <c r="A12" s="51">
        <v>11</v>
      </c>
      <c r="B12" s="52" t="s">
        <v>44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/>
      <c r="W12" s="62"/>
      <c r="X12" s="62"/>
      <c r="Y12" s="62">
        <v>1</v>
      </c>
      <c r="Z12" s="62"/>
      <c r="AA12" s="62"/>
      <c r="AB12" s="62">
        <v>1</v>
      </c>
      <c r="AC12" s="62"/>
      <c r="AD12" s="62"/>
      <c r="AE12" s="62"/>
      <c r="AF12" s="62"/>
      <c r="AG12" s="62"/>
      <c r="AH12" s="66"/>
      <c r="AI12" s="66"/>
      <c r="AJ12" s="66"/>
      <c r="AK12" s="66"/>
      <c r="AL12" s="66"/>
      <c r="AM12" s="66">
        <v>1</v>
      </c>
      <c r="AN12" s="66">
        <v>1</v>
      </c>
      <c r="AO12" s="66"/>
      <c r="AP12" s="66"/>
      <c r="AQ12" s="66"/>
      <c r="AR12" s="66"/>
    </row>
    <row r="13" spans="1:44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/>
      <c r="V13" s="65"/>
      <c r="W13" s="65"/>
      <c r="X13" s="65"/>
      <c r="Y13" s="65"/>
      <c r="Z13" s="65"/>
      <c r="AA13" s="65"/>
      <c r="AB13" s="65"/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/>
      <c r="AL13" s="67"/>
      <c r="AM13" s="67">
        <v>1</v>
      </c>
      <c r="AN13" s="67"/>
      <c r="AO13" s="67"/>
      <c r="AP13" s="67"/>
      <c r="AQ13" s="67"/>
      <c r="AR13" s="67"/>
    </row>
    <row r="14" spans="1:44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/>
      <c r="V14" s="62"/>
      <c r="W14" s="62"/>
      <c r="X14" s="62"/>
      <c r="Y14" s="62"/>
      <c r="Z14" s="62">
        <v>1</v>
      </c>
      <c r="AA14" s="62"/>
      <c r="AB14" s="62">
        <v>1</v>
      </c>
      <c r="AC14" s="62"/>
      <c r="AD14" s="62"/>
      <c r="AE14" s="62"/>
      <c r="AF14" s="62"/>
      <c r="AG14" s="62"/>
      <c r="AH14" s="66"/>
      <c r="AI14" s="66"/>
      <c r="AJ14" s="66"/>
      <c r="AK14" s="66"/>
      <c r="AL14" s="66"/>
      <c r="AM14" s="66">
        <v>1</v>
      </c>
      <c r="AN14" s="66">
        <v>1</v>
      </c>
      <c r="AO14" s="66"/>
      <c r="AP14" s="66"/>
      <c r="AQ14" s="66"/>
      <c r="AR14" s="66"/>
    </row>
    <row r="15" spans="1:44">
      <c r="A15" s="27">
        <v>14</v>
      </c>
      <c r="B15" s="55" t="s">
        <v>45</v>
      </c>
      <c r="C15" s="28">
        <v>2</v>
      </c>
      <c r="D15" s="29" t="s">
        <v>46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>
      <c r="A16" s="51">
        <v>15</v>
      </c>
      <c r="B16" s="52" t="s">
        <v>32</v>
      </c>
      <c r="C16" s="53">
        <v>3</v>
      </c>
      <c r="D16" s="54" t="s">
        <v>46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/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>
      <c r="A17" s="27">
        <v>16</v>
      </c>
      <c r="B17" s="55" t="s">
        <v>28</v>
      </c>
      <c r="C17" s="28">
        <v>4</v>
      </c>
      <c r="D17" s="29" t="s">
        <v>46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/>
      <c r="V17" s="65"/>
      <c r="W17" s="65"/>
      <c r="X17" s="65"/>
      <c r="Y17" s="65"/>
      <c r="Z17" s="65"/>
      <c r="AA17" s="65">
        <v>1</v>
      </c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/>
      <c r="AL17" s="67"/>
      <c r="AM17" s="67">
        <v>1</v>
      </c>
      <c r="AN17" s="67">
        <v>1</v>
      </c>
      <c r="AO17" s="67"/>
      <c r="AP17" s="67"/>
      <c r="AQ17" s="67"/>
      <c r="AR17" s="67"/>
    </row>
    <row r="18" spans="1:44">
      <c r="A18" s="51">
        <v>17</v>
      </c>
      <c r="B18" s="52" t="s">
        <v>29</v>
      </c>
      <c r="C18" s="53">
        <v>5</v>
      </c>
      <c r="D18" s="54" t="s">
        <v>46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/>
      <c r="V18" s="62"/>
      <c r="W18" s="62"/>
      <c r="X18" s="62"/>
      <c r="Y18" s="62"/>
      <c r="Z18" s="62"/>
      <c r="AA18" s="62">
        <v>1</v>
      </c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/>
      <c r="AL18" s="66"/>
      <c r="AM18" s="66">
        <v>1</v>
      </c>
      <c r="AN18" s="66">
        <v>1</v>
      </c>
      <c r="AO18" s="66"/>
      <c r="AP18" s="66"/>
      <c r="AQ18" s="66"/>
      <c r="AR18" s="66"/>
    </row>
    <row r="19" spans="1:44">
      <c r="A19" s="27">
        <v>18</v>
      </c>
      <c r="B19" s="55" t="s">
        <v>47</v>
      </c>
      <c r="C19" s="28">
        <v>8</v>
      </c>
      <c r="D19" s="29" t="s">
        <v>46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/>
      <c r="AL19" s="67"/>
      <c r="AM19" s="67">
        <v>1</v>
      </c>
      <c r="AN19" s="67"/>
      <c r="AO19" s="67"/>
      <c r="AP19" s="67"/>
      <c r="AQ19" s="67"/>
      <c r="AR19" s="67"/>
    </row>
    <row r="20" spans="1:44">
      <c r="A20" s="51">
        <v>19</v>
      </c>
      <c r="B20" s="52" t="s">
        <v>48</v>
      </c>
      <c r="C20" s="53">
        <v>12</v>
      </c>
      <c r="D20" s="54" t="s">
        <v>46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2">
        <v>1</v>
      </c>
      <c r="Y20" s="62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/>
      <c r="AL20" s="66"/>
      <c r="AM20" s="66">
        <v>1</v>
      </c>
      <c r="AN20" s="66"/>
      <c r="AO20" s="66"/>
      <c r="AP20" s="66"/>
      <c r="AQ20" s="66"/>
      <c r="AR20" s="66"/>
    </row>
    <row r="21" spans="1:44">
      <c r="A21" s="27">
        <v>20</v>
      </c>
      <c r="B21" s="55" t="s">
        <v>49</v>
      </c>
      <c r="C21" s="28">
        <v>9</v>
      </c>
      <c r="D21" s="29" t="s">
        <v>46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5">
        <v>1</v>
      </c>
      <c r="Y21" s="65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/>
      <c r="AL21" s="67"/>
      <c r="AM21" s="67">
        <v>1</v>
      </c>
      <c r="AN21" s="67"/>
      <c r="AO21" s="67"/>
      <c r="AP21" s="67"/>
      <c r="AQ21" s="67"/>
      <c r="AR21" s="67"/>
    </row>
    <row r="22" spans="1:44">
      <c r="A22" s="51">
        <v>21</v>
      </c>
      <c r="B22" s="52" t="s">
        <v>50</v>
      </c>
      <c r="C22" s="53">
        <v>10</v>
      </c>
      <c r="D22" s="54" t="s">
        <v>46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/>
      <c r="W22" s="62"/>
      <c r="X22" s="62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/>
      <c r="AL22" s="66"/>
      <c r="AM22" s="66">
        <v>1</v>
      </c>
      <c r="AN22" s="66"/>
      <c r="AO22" s="66"/>
      <c r="AP22" s="66"/>
      <c r="AQ22" s="66"/>
      <c r="AR22" s="66"/>
    </row>
    <row r="23" spans="1:44">
      <c r="A23" s="27">
        <v>22</v>
      </c>
      <c r="B23" s="55" t="s">
        <v>51</v>
      </c>
      <c r="C23" s="28">
        <v>13</v>
      </c>
      <c r="D23" s="29" t="s">
        <v>46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5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/>
      <c r="AL23" s="67"/>
      <c r="AM23" s="67">
        <v>1</v>
      </c>
      <c r="AN23" s="67"/>
      <c r="AO23" s="67"/>
      <c r="AP23" s="67"/>
      <c r="AQ23" s="67"/>
      <c r="AR23" s="67"/>
    </row>
    <row r="24" spans="1:44">
      <c r="A24" s="51">
        <v>23</v>
      </c>
      <c r="B24" s="52" t="s">
        <v>52</v>
      </c>
      <c r="C24" s="53">
        <v>35</v>
      </c>
      <c r="D24" s="54" t="s">
        <v>46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/>
      <c r="AL24" s="66"/>
      <c r="AM24" s="66">
        <v>1</v>
      </c>
      <c r="AN24" s="66"/>
      <c r="AO24" s="66"/>
      <c r="AP24" s="66"/>
      <c r="AQ24" s="66"/>
      <c r="AR24" s="66"/>
    </row>
    <row r="25" spans="1:44">
      <c r="A25" s="27">
        <v>24</v>
      </c>
      <c r="B25" s="55" t="s">
        <v>53</v>
      </c>
      <c r="C25" s="28">
        <v>43</v>
      </c>
      <c r="D25" s="29" t="s">
        <v>46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/>
      <c r="AL25" s="67"/>
      <c r="AM25" s="67">
        <v>1</v>
      </c>
      <c r="AN25" s="67">
        <v>1</v>
      </c>
      <c r="AO25" s="67"/>
      <c r="AP25" s="67"/>
      <c r="AQ25" s="67"/>
      <c r="AR25" s="67"/>
    </row>
    <row r="26" spans="1:44">
      <c r="A26" s="51">
        <v>25</v>
      </c>
      <c r="B26" s="52"/>
      <c r="C26" s="53"/>
      <c r="D26" s="54"/>
      <c r="E26" s="53" t="str">
        <f t="shared" si="0"/>
        <v/>
      </c>
      <c r="F26" s="53" t="str">
        <f t="shared" si="1"/>
        <v/>
      </c>
      <c r="G26" s="53" t="str">
        <f t="shared" si="2"/>
        <v/>
      </c>
      <c r="H26" s="53" t="str">
        <f t="shared" si="3"/>
        <v/>
      </c>
      <c r="I26" s="53" t="str">
        <f t="shared" si="4"/>
        <v/>
      </c>
      <c r="J26" s="53" t="str">
        <f t="shared" si="5"/>
        <v/>
      </c>
      <c r="K26" s="54" t="str">
        <f t="shared" si="6"/>
        <v/>
      </c>
      <c r="L26" s="54" t="str">
        <f t="shared" si="7"/>
        <v/>
      </c>
      <c r="M26" s="54" t="str">
        <f t="shared" si="8"/>
        <v/>
      </c>
      <c r="N26" s="54" t="str">
        <f t="shared" si="9"/>
        <v/>
      </c>
      <c r="O26" s="54" t="str">
        <f t="shared" si="10"/>
        <v/>
      </c>
      <c r="P26" s="25" t="str">
        <f t="shared" si="11"/>
        <v/>
      </c>
      <c r="Q26" s="63" t="str">
        <f t="shared" si="12"/>
        <v>X</v>
      </c>
      <c r="R26" s="63" t="str">
        <f t="shared" si="13"/>
        <v>X</v>
      </c>
      <c r="S26" s="63" t="str">
        <f t="shared" si="14"/>
        <v>X</v>
      </c>
      <c r="T26" s="63" t="str">
        <f t="shared" si="15"/>
        <v>X</v>
      </c>
      <c r="U26" s="61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</row>
    <row r="27" spans="1:44">
      <c r="A27" s="27">
        <v>26</v>
      </c>
      <c r="B27" s="55" t="s">
        <v>116</v>
      </c>
      <c r="C27" s="28">
        <v>16</v>
      </c>
      <c r="D27" s="29">
        <v>24</v>
      </c>
      <c r="E27" s="56">
        <f t="shared" si="0"/>
        <v>0</v>
      </c>
      <c r="F27" s="56">
        <f t="shared" si="1"/>
        <v>1</v>
      </c>
      <c r="G27" s="56">
        <f t="shared" si="2"/>
        <v>0</v>
      </c>
      <c r="H27" s="56">
        <f t="shared" si="3"/>
        <v>0</v>
      </c>
      <c r="I27" s="56">
        <f t="shared" si="4"/>
        <v>0</v>
      </c>
      <c r="J27" s="56">
        <f t="shared" si="5"/>
        <v>0</v>
      </c>
      <c r="K27" s="57">
        <f t="shared" si="6"/>
        <v>0</v>
      </c>
      <c r="L27" s="57">
        <f t="shared" si="7"/>
        <v>1</v>
      </c>
      <c r="M27" s="57">
        <f t="shared" si="8"/>
        <v>1</v>
      </c>
      <c r="N27" s="57">
        <f t="shared" si="9"/>
        <v>0</v>
      </c>
      <c r="O27" s="57">
        <f t="shared" si="10"/>
        <v>0</v>
      </c>
      <c r="P27" s="29">
        <f t="shared" si="11"/>
        <v>0</v>
      </c>
      <c r="Q27" s="63" t="str">
        <f t="shared" si="12"/>
        <v>X</v>
      </c>
      <c r="R27" s="63" t="str">
        <f t="shared" si="13"/>
        <v>X</v>
      </c>
      <c r="S27" s="63" t="str">
        <f t="shared" si="14"/>
        <v>X</v>
      </c>
      <c r="T27" s="63" t="str">
        <f t="shared" si="15"/>
        <v>X</v>
      </c>
      <c r="U27" s="64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7">
        <v>1</v>
      </c>
      <c r="AI27" s="67"/>
      <c r="AJ27" s="67"/>
      <c r="AK27" s="67"/>
      <c r="AL27" s="67"/>
      <c r="AM27" s="67"/>
      <c r="AN27" s="67"/>
      <c r="AO27" s="67"/>
      <c r="AP27" s="67"/>
      <c r="AQ27" s="67"/>
      <c r="AR27" s="67"/>
    </row>
    <row r="28" spans="1:44">
      <c r="A28" s="51">
        <v>27</v>
      </c>
      <c r="B28" s="52"/>
      <c r="C28" s="53"/>
      <c r="D28" s="54"/>
      <c r="E28" s="53" t="str">
        <f t="shared" si="0"/>
        <v/>
      </c>
      <c r="F28" s="53" t="str">
        <f t="shared" si="1"/>
        <v/>
      </c>
      <c r="G28" s="53" t="str">
        <f t="shared" si="2"/>
        <v/>
      </c>
      <c r="H28" s="53" t="str">
        <f t="shared" si="3"/>
        <v/>
      </c>
      <c r="I28" s="53" t="str">
        <f t="shared" si="4"/>
        <v/>
      </c>
      <c r="J28" s="53" t="str">
        <f t="shared" si="5"/>
        <v/>
      </c>
      <c r="K28" s="54" t="str">
        <f t="shared" si="6"/>
        <v/>
      </c>
      <c r="L28" s="54" t="str">
        <f t="shared" si="7"/>
        <v/>
      </c>
      <c r="M28" s="54" t="str">
        <f t="shared" si="8"/>
        <v/>
      </c>
      <c r="N28" s="54" t="str">
        <f t="shared" si="9"/>
        <v/>
      </c>
      <c r="O28" s="54" t="str">
        <f t="shared" si="10"/>
        <v/>
      </c>
      <c r="P28" s="25" t="str">
        <f t="shared" si="11"/>
        <v/>
      </c>
      <c r="Q28" s="63" t="str">
        <f t="shared" si="12"/>
        <v>X</v>
      </c>
      <c r="R28" s="63" t="str">
        <f t="shared" si="13"/>
        <v>X</v>
      </c>
      <c r="S28" s="63" t="str">
        <f t="shared" si="14"/>
        <v>X</v>
      </c>
      <c r="T28" s="63" t="str">
        <f t="shared" si="15"/>
        <v>X</v>
      </c>
      <c r="U28" s="61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</row>
    <row r="29" spans="1:44">
      <c r="A29" s="27">
        <v>28</v>
      </c>
      <c r="B29" s="55" t="s">
        <v>117</v>
      </c>
      <c r="C29" s="28">
        <v>0</v>
      </c>
      <c r="D29" s="29">
        <v>4</v>
      </c>
      <c r="E29" s="56">
        <f t="shared" si="0"/>
        <v>0</v>
      </c>
      <c r="F29" s="56">
        <f t="shared" si="1"/>
        <v>0</v>
      </c>
      <c r="G29" s="56">
        <f t="shared" si="2"/>
        <v>0</v>
      </c>
      <c r="H29" s="56">
        <f t="shared" si="3"/>
        <v>0</v>
      </c>
      <c r="I29" s="56">
        <f t="shared" si="4"/>
        <v>0</v>
      </c>
      <c r="J29" s="56">
        <f t="shared" si="5"/>
        <v>0</v>
      </c>
      <c r="K29" s="57">
        <f t="shared" si="6"/>
        <v>0</v>
      </c>
      <c r="L29" s="57">
        <f t="shared" si="7"/>
        <v>0</v>
      </c>
      <c r="M29" s="57">
        <f t="shared" si="8"/>
        <v>0</v>
      </c>
      <c r="N29" s="57">
        <f t="shared" si="9"/>
        <v>1</v>
      </c>
      <c r="O29" s="57">
        <f t="shared" si="10"/>
        <v>0</v>
      </c>
      <c r="P29" s="29">
        <f t="shared" si="11"/>
        <v>0</v>
      </c>
      <c r="Q29" s="63">
        <f t="shared" si="12"/>
        <v>0</v>
      </c>
      <c r="R29" s="63">
        <f t="shared" si="13"/>
        <v>0</v>
      </c>
      <c r="S29" s="63">
        <f t="shared" si="14"/>
        <v>0</v>
      </c>
      <c r="T29" s="63">
        <f t="shared" si="15"/>
        <v>0</v>
      </c>
      <c r="U29" s="64">
        <v>0</v>
      </c>
      <c r="V29" s="65"/>
      <c r="W29" s="65"/>
      <c r="X29" s="65"/>
      <c r="Y29" s="65">
        <v>1</v>
      </c>
      <c r="Z29" s="65"/>
      <c r="AA29" s="65"/>
      <c r="AB29" s="65">
        <v>1</v>
      </c>
      <c r="AC29" s="65"/>
      <c r="AD29" s="65"/>
      <c r="AE29" s="65"/>
      <c r="AF29" s="65"/>
      <c r="AG29" s="65"/>
      <c r="AH29" s="67"/>
      <c r="AI29" s="67">
        <v>1</v>
      </c>
      <c r="AJ29" s="67"/>
      <c r="AK29" s="67"/>
      <c r="AL29" s="67"/>
      <c r="AM29" s="67">
        <v>1</v>
      </c>
      <c r="AN29" s="67">
        <v>1</v>
      </c>
      <c r="AO29" s="67"/>
      <c r="AP29" s="67"/>
      <c r="AQ29" s="67"/>
      <c r="AR29" s="67"/>
    </row>
    <row r="30" spans="1:44">
      <c r="A30" s="51">
        <v>29</v>
      </c>
      <c r="B30" s="52" t="s">
        <v>118</v>
      </c>
      <c r="C30" s="53">
        <v>0</v>
      </c>
      <c r="D30" s="54">
        <v>38</v>
      </c>
      <c r="E30" s="53">
        <f t="shared" si="0"/>
        <v>0</v>
      </c>
      <c r="F30" s="53">
        <f t="shared" si="1"/>
        <v>0</v>
      </c>
      <c r="G30" s="53">
        <f t="shared" si="2"/>
        <v>0</v>
      </c>
      <c r="H30" s="53">
        <f t="shared" si="3"/>
        <v>0</v>
      </c>
      <c r="I30" s="53">
        <f t="shared" si="4"/>
        <v>0</v>
      </c>
      <c r="J30" s="53">
        <f t="shared" si="5"/>
        <v>0</v>
      </c>
      <c r="K30" s="54">
        <f t="shared" si="6"/>
        <v>1</v>
      </c>
      <c r="L30" s="54">
        <f t="shared" si="7"/>
        <v>0</v>
      </c>
      <c r="M30" s="54">
        <f t="shared" si="8"/>
        <v>0</v>
      </c>
      <c r="N30" s="54">
        <f t="shared" si="9"/>
        <v>1</v>
      </c>
      <c r="O30" s="54">
        <f t="shared" si="10"/>
        <v>1</v>
      </c>
      <c r="P30" s="25">
        <f t="shared" si="11"/>
        <v>0</v>
      </c>
      <c r="Q30" s="63">
        <f t="shared" si="12"/>
        <v>1</v>
      </c>
      <c r="R30" s="63">
        <f t="shared" si="13"/>
        <v>0</v>
      </c>
      <c r="S30" s="63">
        <f t="shared" si="14"/>
        <v>0</v>
      </c>
      <c r="T30" s="63">
        <f t="shared" si="15"/>
        <v>1</v>
      </c>
      <c r="U30" s="61">
        <v>9</v>
      </c>
      <c r="V30" s="62"/>
      <c r="W30" s="62"/>
      <c r="X30" s="62"/>
      <c r="Y30" s="62">
        <v>1</v>
      </c>
      <c r="Z30" s="62"/>
      <c r="AA30" s="62"/>
      <c r="AB30" s="62">
        <v>1</v>
      </c>
      <c r="AC30" s="62"/>
      <c r="AD30" s="62"/>
      <c r="AE30" s="62"/>
      <c r="AF30" s="62"/>
      <c r="AG30" s="62"/>
      <c r="AH30" s="66"/>
      <c r="AI30" s="66"/>
      <c r="AJ30" s="66"/>
      <c r="AK30" s="66"/>
      <c r="AL30" s="66"/>
      <c r="AM30" s="66">
        <v>1</v>
      </c>
      <c r="AN30" s="66">
        <v>1</v>
      </c>
      <c r="AO30" s="66"/>
      <c r="AP30" s="66"/>
      <c r="AQ30" s="66"/>
      <c r="AR30" s="66"/>
    </row>
    <row r="31" spans="1:44">
      <c r="A31" s="27">
        <v>30</v>
      </c>
      <c r="B31" s="55" t="s">
        <v>119</v>
      </c>
      <c r="C31" s="28">
        <v>36</v>
      </c>
      <c r="D31" s="29" t="s">
        <v>121</v>
      </c>
      <c r="E31" s="56">
        <f t="shared" si="0"/>
        <v>1</v>
      </c>
      <c r="F31" s="56">
        <f t="shared" si="1"/>
        <v>0</v>
      </c>
      <c r="G31" s="56">
        <f t="shared" si="2"/>
        <v>0</v>
      </c>
      <c r="H31" s="56">
        <f t="shared" si="3"/>
        <v>1</v>
      </c>
      <c r="I31" s="56">
        <f t="shared" si="4"/>
        <v>0</v>
      </c>
      <c r="J31" s="56">
        <f t="shared" si="5"/>
        <v>0</v>
      </c>
      <c r="K31" s="57" t="str">
        <f t="shared" si="6"/>
        <v/>
      </c>
      <c r="L31" s="57" t="str">
        <f t="shared" si="7"/>
        <v/>
      </c>
      <c r="M31" s="57" t="str">
        <f t="shared" si="8"/>
        <v/>
      </c>
      <c r="N31" s="57" t="str">
        <f t="shared" si="9"/>
        <v/>
      </c>
      <c r="O31" s="57" t="str">
        <f t="shared" si="10"/>
        <v/>
      </c>
      <c r="P31" s="29" t="str">
        <f t="shared" si="11"/>
        <v/>
      </c>
      <c r="Q31" s="63">
        <f t="shared" si="12"/>
        <v>0</v>
      </c>
      <c r="R31" s="63">
        <f t="shared" si="13"/>
        <v>1</v>
      </c>
      <c r="S31" s="63">
        <f t="shared" si="14"/>
        <v>0</v>
      </c>
      <c r="T31" s="63">
        <f t="shared" si="15"/>
        <v>1</v>
      </c>
      <c r="U31" s="64">
        <v>5</v>
      </c>
      <c r="V31" s="65">
        <v>1</v>
      </c>
      <c r="W31" s="65"/>
      <c r="X31" s="65">
        <v>1</v>
      </c>
      <c r="Y31" s="65">
        <v>1</v>
      </c>
      <c r="Z31" s="65"/>
      <c r="AA31" s="65">
        <v>1</v>
      </c>
      <c r="AB31" s="65"/>
      <c r="AC31" s="65"/>
      <c r="AD31" s="65"/>
      <c r="AE31" s="65"/>
      <c r="AF31" s="65"/>
      <c r="AG31" s="65"/>
      <c r="AH31" s="67"/>
      <c r="AI31" s="67"/>
      <c r="AJ31" s="67">
        <v>1</v>
      </c>
      <c r="AK31" s="67"/>
      <c r="AL31" s="67"/>
      <c r="AM31" s="67">
        <v>1</v>
      </c>
      <c r="AN31" s="67"/>
      <c r="AO31" s="67"/>
      <c r="AP31" s="67"/>
      <c r="AQ31" s="67"/>
      <c r="AR31" s="67"/>
    </row>
    <row r="32" spans="1:44">
      <c r="A32" s="51">
        <v>31</v>
      </c>
      <c r="B32" s="52" t="s">
        <v>120</v>
      </c>
      <c r="C32" s="53">
        <v>1</v>
      </c>
      <c r="D32" s="54" t="s">
        <v>121</v>
      </c>
      <c r="E32" s="53">
        <f t="shared" si="0"/>
        <v>0</v>
      </c>
      <c r="F32" s="53">
        <f t="shared" si="1"/>
        <v>0</v>
      </c>
      <c r="G32" s="53">
        <f t="shared" si="2"/>
        <v>0</v>
      </c>
      <c r="H32" s="53">
        <f t="shared" si="3"/>
        <v>0</v>
      </c>
      <c r="I32" s="53">
        <f t="shared" si="4"/>
        <v>0</v>
      </c>
      <c r="J32" s="53">
        <f t="shared" si="5"/>
        <v>1</v>
      </c>
      <c r="K32" s="54" t="str">
        <f t="shared" si="6"/>
        <v/>
      </c>
      <c r="L32" s="54" t="str">
        <f t="shared" si="7"/>
        <v/>
      </c>
      <c r="M32" s="54" t="str">
        <f t="shared" si="8"/>
        <v/>
      </c>
      <c r="N32" s="54" t="str">
        <f t="shared" si="9"/>
        <v/>
      </c>
      <c r="O32" s="54" t="str">
        <f t="shared" si="10"/>
        <v/>
      </c>
      <c r="P32" s="25" t="str">
        <f t="shared" si="11"/>
        <v/>
      </c>
      <c r="Q32" s="63">
        <f t="shared" si="12"/>
        <v>1</v>
      </c>
      <c r="R32" s="63">
        <f t="shared" si="13"/>
        <v>0</v>
      </c>
      <c r="S32" s="63">
        <f t="shared" si="14"/>
        <v>1</v>
      </c>
      <c r="T32" s="63">
        <f t="shared" si="15"/>
        <v>1</v>
      </c>
      <c r="U32" s="61">
        <v>11</v>
      </c>
      <c r="V32" s="62"/>
      <c r="W32" s="62"/>
      <c r="X32" s="62"/>
      <c r="Y32" s="62"/>
      <c r="Z32" s="62"/>
      <c r="AA32" s="62">
        <v>1</v>
      </c>
      <c r="AB32" s="62"/>
      <c r="AC32" s="62"/>
      <c r="AD32" s="62"/>
      <c r="AE32" s="62"/>
      <c r="AF32" s="62"/>
      <c r="AG32" s="62"/>
      <c r="AH32" s="66"/>
      <c r="AI32" s="66"/>
      <c r="AJ32" s="66"/>
      <c r="AK32" s="66">
        <v>1</v>
      </c>
      <c r="AL32" s="66"/>
      <c r="AM32" s="66">
        <v>1</v>
      </c>
      <c r="AN32" s="66"/>
      <c r="AO32" s="66"/>
      <c r="AP32" s="66"/>
      <c r="AQ32" s="66"/>
      <c r="AR32" s="66"/>
    </row>
    <row r="33" spans="1:44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phoneticPr fontId="32" type="noConversion"/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4:AG61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topLeftCell="AE1" workbookViewId="0">
      <pane ySplit="1" topLeftCell="A9" activePane="bottomLeft" state="frozen"/>
      <selection pane="bottomLeft" activeCell="AM62" sqref="AM62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22.8320312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8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54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ERET</v>
      </c>
      <c r="AH1" s="41" t="str">
        <f>真值表!AI1</f>
        <v>SLLV</v>
      </c>
      <c r="AI1" s="41" t="str">
        <f>真值表!AJ1</f>
        <v>LBU</v>
      </c>
      <c r="AJ1" s="41" t="str">
        <f>真值表!AK1</f>
        <v>BLTZ</v>
      </c>
      <c r="AK1" s="41" t="str">
        <f>真值表!AL1</f>
        <v>XXX</v>
      </c>
      <c r="AL1" s="41" t="str">
        <f>真值表!AM1</f>
        <v>R1_Used</v>
      </c>
      <c r="AM1" s="41" t="str">
        <f>真值表!AN1</f>
        <v>R2_Used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>~OP5&amp;~OP4&amp;~OP3&amp;~OP2&amp;~OP1&amp;~OP0&amp;~F5&amp;~F4&amp;~F3&amp;~F2&amp;~F1&amp;~F0+</v>
      </c>
      <c r="AM2" s="37" t="str">
        <f>IF(真值表!AN2=1,$P2&amp;"+","")</f>
        <v>~OP5&amp;~OP4&amp;~OP3&amp;~OP2&amp;~OP1&amp;~OP0&amp;~F5&amp;~F4&amp;~F3&amp;~F2&amp;~F1&amp;~F0+</v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/>
      </c>
      <c r="AL3" s="38" t="str">
        <f>IF(真值表!AM3=1,$P3&amp;"+","")</f>
        <v>~OP5&amp;~OP4&amp;~OP3&amp;~OP2&amp;~OP1&amp;~OP0&amp;~F5&amp;~F4&amp;~F3&amp;~F2&amp; F1&amp; F0+</v>
      </c>
      <c r="AM3" s="38" t="str">
        <f>IF(真值表!AN3=1,$P3&amp;"+","")</f>
        <v>~OP5&amp;~OP4&amp;~OP3&amp;~OP2&amp;~OP1&amp;~OP0&amp;~F5&amp;~F4&amp;~F3&amp;~F2&amp; F1&amp; F0+</v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>~OP5&amp;~OP4&amp;~OP3&amp;~OP2&amp;~OP1&amp;~OP0&amp;~F5&amp;~F4&amp;~F3&amp;~F2&amp; F1&amp;~F0+</v>
      </c>
      <c r="AM4" s="37" t="str">
        <f>IF(真值表!AN4=1,$P4&amp;"+","")</f>
        <v>~OP5&amp;~OP4&amp;~OP3&amp;~OP2&amp;~OP1&amp;~OP0&amp;~F5&amp;~F4&amp;~F3&amp;~F2&amp; F1&amp;~F0+</v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/>
      </c>
      <c r="AK5" s="38" t="str">
        <f>IF(真值表!AL5=1,$P5&amp;"+","")</f>
        <v/>
      </c>
      <c r="AL5" s="38" t="str">
        <f>IF(真值表!AM5=1,$P5&amp;"+","")</f>
        <v>~OP5&amp;~OP4&amp;~OP3&amp;~OP2&amp;~OP1&amp;~OP0&amp; F5&amp;~F4&amp;~F3&amp;~F2&amp;~F1&amp;~F0+</v>
      </c>
      <c r="AM5" s="38" t="str">
        <f>IF(真值表!AN5=1,$P5&amp;"+","")</f>
        <v>~OP5&amp;~OP4&amp;~OP3&amp;~OP2&amp;~OP1&amp;~OP0&amp; F5&amp;~F4&amp;~F3&amp;~F2&amp;~F1&amp;~F0+</v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>~OP5&amp;~OP4&amp;~OP3&amp;~OP2&amp;~OP1&amp;~OP0&amp; F5&amp;~F4&amp;~F3&amp;~F2&amp;~F1&amp; F0+</v>
      </c>
      <c r="AM6" s="37" t="str">
        <f>IF(真值表!AN6=1,$P6&amp;"+","")</f>
        <v>~OP5&amp;~OP4&amp;~OP3&amp;~OP2&amp;~OP1&amp;~OP0&amp; F5&amp;~F4&amp;~F3&amp;~F2&amp;~F1&amp; F0+</v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/>
      </c>
      <c r="AK7" s="38" t="str">
        <f>IF(真值表!AL7=1,$P7&amp;"+","")</f>
        <v/>
      </c>
      <c r="AL7" s="38" t="str">
        <f>IF(真值表!AM7=1,$P7&amp;"+","")</f>
        <v>~OP5&amp;~OP4&amp;~OP3&amp;~OP2&amp;~OP1&amp;~OP0&amp; F5&amp;~F4&amp;~F3&amp;~F2&amp; F1&amp;~F0+</v>
      </c>
      <c r="AM7" s="38" t="str">
        <f>IF(真值表!AN7=1,$P7&amp;"+","")</f>
        <v>~OP5&amp;~OP4&amp;~OP3&amp;~OP2&amp;~OP1&amp;~OP0&amp; F5&amp;~F4&amp;~F3&amp;~F2&amp; F1&amp;~F0+</v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>~OP5&amp;~OP4&amp;~OP3&amp;~OP2&amp;~OP1&amp;~OP0&amp; F5&amp;~F4&amp;~F3&amp; F2&amp;~F1&amp;~F0+</v>
      </c>
      <c r="AM8" s="37" t="str">
        <f>IF(真值表!AN8=1,$P8&amp;"+","")</f>
        <v>~OP5&amp;~OP4&amp;~OP3&amp;~OP2&amp;~OP1&amp;~OP0&amp; F5&amp;~F4&amp;~F3&amp; F2&amp;~F1&amp;~F0+</v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/>
      </c>
      <c r="AK9" s="38" t="str">
        <f>IF(真值表!AL9=1,$P9&amp;"+","")</f>
        <v/>
      </c>
      <c r="AL9" s="38" t="str">
        <f>IF(真值表!AM9=1,$P9&amp;"+","")</f>
        <v>~OP5&amp;~OP4&amp;~OP3&amp;~OP2&amp;~OP1&amp;~OP0&amp; F5&amp;~F4&amp;~F3&amp; F2&amp;~F1&amp; F0+</v>
      </c>
      <c r="AM9" s="38" t="str">
        <f>IF(真值表!AN9=1,$P9&amp;"+","")</f>
        <v>~OP5&amp;~OP4&amp;~OP3&amp;~OP2&amp;~OP1&amp;~OP0&amp; F5&amp;~F4&amp;~F3&amp; F2&amp;~F1&amp; F0+</v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>~OP5&amp;~OP4&amp;~OP3&amp;~OP2&amp;~OP1&amp;~OP0&amp; F5&amp;~F4&amp;~F3&amp; F2&amp; F1&amp; F0+</v>
      </c>
      <c r="AM10" s="37" t="str">
        <f>IF(真值表!AN10=1,$P10&amp;"+","")</f>
        <v>~OP5&amp;~OP4&amp;~OP3&amp;~OP2&amp;~OP1&amp;~OP0&amp; F5&amp;~F4&amp;~F3&amp; F2&amp; F1&amp; F0+</v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/>
      </c>
      <c r="AK11" s="38" t="str">
        <f>IF(真值表!AL11=1,$P11&amp;"+","")</f>
        <v/>
      </c>
      <c r="AL11" s="38" t="str">
        <f>IF(真值表!AM11=1,$P11&amp;"+","")</f>
        <v>~OP5&amp;~OP4&amp;~OP3&amp;~OP2&amp;~OP1&amp;~OP0&amp; F5&amp;~F4&amp; F3&amp;~F2&amp; F1&amp;~F0+</v>
      </c>
      <c r="AM11" s="38" t="str">
        <f>IF(真值表!AN11=1,$P11&amp;"+","")</f>
        <v>~OP5&amp;~OP4&amp;~OP3&amp;~OP2&amp;~OP1&amp;~OP0&amp; F5&amp;~F4&amp; F3&amp;~F2&amp; F1&amp;~F0+</v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>~OP5&amp;~OP4&amp;~OP3&amp;~OP2&amp;~OP1&amp;~OP0&amp; F5&amp;~F4&amp; F3&amp;~F2&amp; F1&amp; F0+</v>
      </c>
      <c r="AM12" s="37" t="str">
        <f>IF(真值表!AN12=1,$P12&amp;"+","")</f>
        <v>~OP5&amp;~OP4&amp;~OP3&amp;~OP2&amp;~OP1&amp;~OP0&amp; F5&amp;~F4&amp; F3&amp;~F2&amp; F1&amp; F0+</v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/>
      </c>
      <c r="AK13" s="38" t="str">
        <f>IF(真值表!AL13=1,$P13&amp;"+","")</f>
        <v/>
      </c>
      <c r="AL13" s="38" t="str">
        <f>IF(真值表!AM13=1,$P13&amp;"+","")</f>
        <v>~OP5&amp;~OP4&amp;~OP3&amp;~OP2&amp;~OP1&amp;~OP0&amp;~F5&amp;~F4&amp; F3&amp;~F2&amp;~F1&amp;~F0+</v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>~OP5&amp;~OP4&amp;~OP3&amp;~OP2&amp;~OP1&amp;~OP0&amp;~F5&amp;~F4&amp; F3&amp; F2&amp;~F1&amp;~F0+</v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>~OP5&amp;~OP4&amp;~OP3&amp;~OP2&amp;~OP1&amp;~OP0&amp;~F5&amp;~F4&amp; F3&amp; F2&amp;~F1&amp;~F0+</v>
      </c>
      <c r="AM14" s="37" t="str">
        <f>IF(真值表!AN14=1,$P14&amp;"+","")</f>
        <v>~OP5&amp;~OP4&amp;~OP3&amp;~OP2&amp;~OP1&amp;~OP0&amp;~F5&amp;~F4&amp; F3&amp; F2&amp;~F1&amp;~F0+</v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>~OP5&amp;~OP4&amp;~OP3&amp; OP2&amp;~OP1&amp;~OP0+</v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/>
      </c>
      <c r="AK17" s="38" t="str">
        <f>IF(真值表!AL17=1,$P17&amp;"+","")</f>
        <v/>
      </c>
      <c r="AL17" s="38" t="str">
        <f>IF(真值表!AM17=1,$P17&amp;"+","")</f>
        <v>~OP5&amp;~OP4&amp;~OP3&amp; OP2&amp;~OP1&amp;~OP0+</v>
      </c>
      <c r="AM17" s="38" t="str">
        <f>IF(真值表!AN17=1,$P17&amp;"+","")</f>
        <v>~OP5&amp;~OP4&amp;~OP3&amp; OP2&amp;~OP1&amp;~OP0+</v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>~OP5&amp;~OP4&amp;~OP3&amp; OP2&amp;~OP1&amp; OP0+</v>
      </c>
      <c r="AM18" s="37" t="str">
        <f>IF(真值表!AN18=1,$P18&amp;"+","")</f>
        <v>~OP5&amp;~OP4&amp;~OP3&amp; OP2&amp;~OP1&amp; OP0+</v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/>
      </c>
      <c r="AK19" s="38" t="str">
        <f>IF(真值表!AL19=1,$P19&amp;"+","")</f>
        <v/>
      </c>
      <c r="AL19" s="38" t="str">
        <f>IF(真值表!AM19=1,$P19&amp;"+","")</f>
        <v>~OP5&amp;~OP4&amp; OP3&amp;~OP2&amp;~OP1&amp;~OP0+</v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>~OP5&amp;~OP4&amp; OP3&amp; OP2&amp;~OP1&amp;~OP0+</v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/>
      </c>
      <c r="AK21" s="38" t="str">
        <f>IF(真值表!AL21=1,$P21&amp;"+","")</f>
        <v/>
      </c>
      <c r="AL21" s="38" t="str">
        <f>IF(真值表!AM21=1,$P21&amp;"+","")</f>
        <v>~OP5&amp;~OP4&amp; OP3&amp;~OP2&amp;~OP1&amp; OP0+</v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>~OP5&amp;~OP4&amp; OP3&amp;~OP2&amp; OP1&amp;~OP0+</v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/>
      </c>
      <c r="AK23" s="38" t="str">
        <f>IF(真值表!AL23=1,$P23&amp;"+","")</f>
        <v/>
      </c>
      <c r="AL23" s="38" t="str">
        <f>IF(真值表!AM23=1,$P23&amp;"+","")</f>
        <v>~OP5&amp;~OP4&amp; OP3&amp; OP2&amp;~OP1&amp; OP0+</v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 xml:space="preserve"> OP5&amp;~OP4&amp;~OP3&amp;~OP2&amp; OP1&amp; OP0+</v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/>
      </c>
      <c r="AK25" s="38" t="str">
        <f>IF(真值表!AL25=1,$P25&amp;"+","")</f>
        <v/>
      </c>
      <c r="AL25" s="38" t="str">
        <f>IF(真值表!AM25=1,$P25&amp;"+","")</f>
        <v xml:space="preserve"> OP5&amp;~OP4&amp; OP3&amp;~OP2&amp; OP1&amp; OP0+</v>
      </c>
      <c r="AM25" s="38" t="str">
        <f>IF(真值表!AN25=1,$P25&amp;"+","")</f>
        <v xml:space="preserve"> OP5&amp;~OP4&amp; OP3&amp;~OP2&amp; OP1&amp; OP0+</v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32" t="str">
        <f>IF(真值表!K26=1," "&amp;真值表!K$1&amp;"&amp;",IF(真值表!K26=0,"~"&amp;真值表!K$1&amp;"&amp;",""))</f>
        <v/>
      </c>
      <c r="K26" s="32" t="str">
        <f>IF(真值表!L26=1," "&amp;真值表!L$1&amp;"&amp;",IF(真值表!L26=0,"~"&amp;真值表!L$1&amp;"&amp;",""))</f>
        <v/>
      </c>
      <c r="L26" s="32" t="str">
        <f>IF(真值表!M26=1," "&amp;真值表!M$1&amp;"&amp;",IF(真值表!M26=0,"~"&amp;真值表!M$1&amp;"&amp;",""))</f>
        <v/>
      </c>
      <c r="M26" s="32" t="str">
        <f>IF(真值表!N26=1," "&amp;真值表!N$1&amp;"&amp;",IF(真值表!N26=0,"~"&amp;真值表!N$1&amp;"&amp;",""))</f>
        <v/>
      </c>
      <c r="N26" s="32" t="str">
        <f>IF(真值表!O26=1," "&amp;真值表!O$1&amp;"&amp;",IF(真值表!O26=0,"~"&amp;真值表!O$1&amp;"&amp;",""))</f>
        <v/>
      </c>
      <c r="O26" s="32" t="str">
        <f>IF(真值表!P26=1," "&amp;真值表!P$1&amp;"&amp;",IF(真值表!P26=0,"~"&amp;真值表!P$1&amp;"&amp;",""))</f>
        <v/>
      </c>
      <c r="P26" s="33" t="str">
        <f t="shared" si="0"/>
        <v/>
      </c>
      <c r="Q26" s="37" t="str">
        <f>IF(真值表!Q26=1,$P26&amp;"+","")</f>
        <v/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">
      <c r="A27" s="27" t="str">
        <f>真值表!B27</f>
        <v>ERET</v>
      </c>
      <c r="B27" s="28">
        <f>真值表!C27</f>
        <v>16</v>
      </c>
      <c r="C27" s="29">
        <f>真值表!D27</f>
        <v>24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 xml:space="preserve"> 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4" t="str">
        <f>IF(真值表!K27=1," "&amp;真值表!K$1&amp;"&amp;",IF(真值表!K27=0,"~"&amp;真值表!K$1&amp;"&amp;",""))</f>
        <v>~F5&amp;</v>
      </c>
      <c r="K27" s="34" t="str">
        <f>IF(真值表!L27=1," "&amp;真值表!L$1&amp;"&amp;",IF(真值表!L27=0,"~"&amp;真值表!L$1&amp;"&amp;",""))</f>
        <v xml:space="preserve"> F4&amp;</v>
      </c>
      <c r="L27" s="34" t="str">
        <f>IF(真值表!M27=1," "&amp;真值表!M$1&amp;"&amp;",IF(真值表!M27=0,"~"&amp;真值表!M$1&amp;"&amp;",""))</f>
        <v xml:space="preserve"> F3&amp;</v>
      </c>
      <c r="M27" s="34" t="str">
        <f>IF(真值表!N27=1," "&amp;真值表!N$1&amp;"&amp;",IF(真值表!N27=0,"~"&amp;真值表!N$1&amp;"&amp;",""))</f>
        <v>~F2&amp;</v>
      </c>
      <c r="N27" s="34" t="str">
        <f>IF(真值表!O27=1," "&amp;真值表!O$1&amp;"&amp;",IF(真值表!O27=0,"~"&amp;真值表!O$1&amp;"&amp;",""))</f>
        <v>~F1&amp;</v>
      </c>
      <c r="O27" s="34" t="str">
        <f>IF(真值表!P27=1," "&amp;真值表!P$1&amp;"&amp;",IF(真值表!P27=0,"~"&amp;真值表!P$1&amp;"&amp;",""))</f>
        <v>~F0&amp;</v>
      </c>
      <c r="P27" s="35" t="str">
        <f t="shared" si="0"/>
        <v>~OP5&amp; OP4&amp;~OP3&amp;~OP2&amp;~OP1&amp;~OP0&amp;~F5&amp; F4&amp; F3&amp;~F2&amp;~F1&amp;~F0</v>
      </c>
      <c r="Q27" s="38" t="str">
        <f>IF(真值表!Q27=1,$P27&amp;"+","")</f>
        <v/>
      </c>
      <c r="R27" s="38" t="str">
        <f>IF(真值表!R27=1,$P27&amp;"+","")</f>
        <v/>
      </c>
      <c r="S27" s="38" t="str">
        <f>IF(真值表!S27=1,$P27&amp;"+","")</f>
        <v/>
      </c>
      <c r="T27" s="38" t="str">
        <f>IF(真值表!T27=1,$P27&amp;"+","")</f>
        <v/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/>
      </c>
      <c r="X27" s="38" t="str">
        <f>IF(真值表!Y27=1,$P27&amp;"+","")</f>
        <v/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/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>~OP5&amp; OP4&amp;~OP3&amp;~OP2&amp;~OP1&amp;~OP0&amp;~F5&amp; F4&amp; F3&amp;~F2&amp;~F1&amp;~F0+</v>
      </c>
      <c r="AH27" s="38" t="str">
        <f>IF(真值表!AI27=1,$P27&amp;"+","")</f>
        <v/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3" t="str">
        <f t="shared" si="0"/>
        <v/>
      </c>
      <c r="Q28" s="37" t="str">
        <f>IF(真值表!Q28=1,$P28&amp;"+","")</f>
        <v/>
      </c>
      <c r="R28" s="37" t="str">
        <f>IF(真值表!R28=1,$P28&amp;"+","")</f>
        <v/>
      </c>
      <c r="S28" s="37" t="str">
        <f>IF(真值表!S28=1,$P28&amp;"+","")</f>
        <v/>
      </c>
      <c r="T28" s="37" t="str">
        <f>IF(真值表!T28=1,$P28&amp;"+","")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">
      <c r="A29" s="27" t="str">
        <f>真值表!B29</f>
        <v>SLLV</v>
      </c>
      <c r="B29" s="28">
        <f>真值表!C29</f>
        <v>0</v>
      </c>
      <c r="C29" s="29">
        <f>真值表!D29</f>
        <v>4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~OP0&amp;</v>
      </c>
      <c r="J29" s="34" t="str">
        <f>IF(真值表!K29=1," "&amp;真值表!K$1&amp;"&amp;",IF(真值表!K29=0,"~"&amp;真值表!K$1&amp;"&amp;",""))</f>
        <v>~F5&amp;</v>
      </c>
      <c r="K29" s="34" t="str">
        <f>IF(真值表!L29=1," "&amp;真值表!L$1&amp;"&amp;",IF(真值表!L29=0,"~"&amp;真值表!L$1&amp;"&amp;",""))</f>
        <v>~F4&amp;</v>
      </c>
      <c r="L29" s="34" t="str">
        <f>IF(真值表!M29=1," "&amp;真值表!M$1&amp;"&amp;",IF(真值表!M29=0,"~"&amp;真值表!M$1&amp;"&amp;",""))</f>
        <v>~F3&amp;</v>
      </c>
      <c r="M29" s="34" t="str">
        <f>IF(真值表!N29=1," "&amp;真值表!N$1&amp;"&amp;",IF(真值表!N29=0,"~"&amp;真值表!N$1&amp;"&amp;",""))</f>
        <v xml:space="preserve"> F2&amp;</v>
      </c>
      <c r="N29" s="34" t="str">
        <f>IF(真值表!O29=1," "&amp;真值表!O$1&amp;"&amp;",IF(真值表!O29=0,"~"&amp;真值表!O$1&amp;"&amp;",""))</f>
        <v>~F1&amp;</v>
      </c>
      <c r="O29" s="34" t="str">
        <f>IF(真值表!P29=1," "&amp;真值表!P$1&amp;"&amp;",IF(真值表!P29=0,"~"&amp;真值表!P$1&amp;"&amp;",""))</f>
        <v>~F0&amp;</v>
      </c>
      <c r="P29" s="35" t="str">
        <f t="shared" si="0"/>
        <v>~OP5&amp;~OP4&amp;~OP3&amp;~OP2&amp;~OP1&amp;~OP0&amp;~F5&amp;~F4&amp;~F3&amp; F2&amp;~F1&amp;~F0</v>
      </c>
      <c r="Q29" s="38" t="str">
        <f>IF(真值表!Q29=1,$P29&amp;"+","")</f>
        <v/>
      </c>
      <c r="R29" s="38" t="str">
        <f>IF(真值表!R29=1,$P29&amp;"+","")</f>
        <v/>
      </c>
      <c r="S29" s="38" t="str">
        <f>IF(真值表!S29=1,$P29&amp;"+","")</f>
        <v/>
      </c>
      <c r="T29" s="38" t="str">
        <f>IF(真值表!T29=1,$P29&amp;"+","")</f>
        <v/>
      </c>
      <c r="U29" s="38" t="str">
        <f>IF(真值表!V29=1,$P29&amp;"+","")</f>
        <v/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>~OP5&amp;~OP4&amp;~OP3&amp;~OP2&amp;~OP1&amp;~OP0&amp;~F5&amp;~F4&amp;~F3&amp; F2&amp;~F1&amp;~F0+</v>
      </c>
      <c r="Y29" s="38" t="str">
        <f>IF(真值表!Z29=1,$P29&amp;"+","")</f>
        <v/>
      </c>
      <c r="Z29" s="38" t="str">
        <f>IF(真值表!AA29=1,$P29&amp;"+","")</f>
        <v/>
      </c>
      <c r="AA29" s="38" t="str">
        <f>IF(真值表!AB29=1,$P29&amp;"+","")</f>
        <v>~OP5&amp;~OP4&amp;~OP3&amp;~OP2&amp;~OP1&amp;~OP0&amp;~F5&amp;~F4&amp;~F3&amp; F2&amp;~F1&amp;~F0+</v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>~OP5&amp;~OP4&amp;~OP3&amp;~OP2&amp;~OP1&amp;~OP0&amp;~F5&amp;~F4&amp;~F3&amp; F2&amp;~F1&amp;~F0+</v>
      </c>
      <c r="AI29" s="38" t="str">
        <f>IF(真值表!AJ29=1,$P29&amp;"+","")</f>
        <v/>
      </c>
      <c r="AJ29" s="38" t="str">
        <f>IF(真值表!AK29=1,$P29&amp;"+","")</f>
        <v/>
      </c>
      <c r="AK29" s="38" t="str">
        <f>IF(真值表!AL29=1,$P29&amp;"+","")</f>
        <v/>
      </c>
      <c r="AL29" s="38" t="str">
        <f>IF(真值表!AM29=1,$P29&amp;"+","")</f>
        <v>~OP5&amp;~OP4&amp;~OP3&amp;~OP2&amp;~OP1&amp;~OP0&amp;~F5&amp;~F4&amp;~F3&amp; F2&amp;~F1&amp;~F0+</v>
      </c>
      <c r="AM29" s="38" t="str">
        <f>IF(真值表!AN29=1,$P29&amp;"+","")</f>
        <v>~OP5&amp;~OP4&amp;~OP3&amp;~OP2&amp;~OP1&amp;~OP0&amp;~F5&amp;~F4&amp;~F3&amp; F2&amp;~F1&amp;~F0+</v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">
      <c r="A30" s="23" t="str">
        <f>真值表!B30</f>
        <v>XOR</v>
      </c>
      <c r="B30" s="24">
        <f>真值表!C30</f>
        <v>0</v>
      </c>
      <c r="C30" s="25">
        <f>真值表!D30</f>
        <v>38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 xml:space="preserve"> 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 xml:space="preserve"> F2&amp;</v>
      </c>
      <c r="N30" s="32" t="str">
        <f>IF(真值表!O30=1," "&amp;真值表!O$1&amp;"&amp;",IF(真值表!O30=0,"~"&amp;真值表!O$1&amp;"&amp;",""))</f>
        <v xml:space="preserve"> F1&amp;</v>
      </c>
      <c r="O30" s="32" t="str">
        <f>IF(真值表!P30=1," "&amp;真值表!P$1&amp;"&amp;",IF(真值表!P30=0,"~"&amp;真值表!P$1&amp;"&amp;",""))</f>
        <v>~F0&amp;</v>
      </c>
      <c r="P30" s="33" t="str">
        <f t="shared" si="0"/>
        <v>~OP5&amp;~OP4&amp;~OP3&amp;~OP2&amp;~OP1&amp;~OP0&amp; F5&amp;~F4&amp;~F3&amp; F2&amp; F1&amp;~F0</v>
      </c>
      <c r="Q30" s="37" t="str">
        <f>IF(真值表!Q30=1,$P30&amp;"+","")</f>
        <v>~OP5&amp;~OP4&amp;~OP3&amp;~OP2&amp;~OP1&amp;~OP0&amp; F5&amp;~F4&amp;~F3&amp; F2&amp; F1&amp;~F0+</v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>~OP5&amp;~OP4&amp;~OP3&amp;~OP2&amp;~OP1&amp;~OP0&amp; F5&amp;~F4&amp;~F3&amp; F2&amp; F1&amp;~F0+</v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>~OP5&amp;~OP4&amp;~OP3&amp;~OP2&amp;~OP1&amp;~OP0&amp; F5&amp;~F4&amp;~F3&amp; F2&amp; F1&amp;~F0+</v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>~OP5&amp;~OP4&amp;~OP3&amp;~OP2&amp;~OP1&amp;~OP0&amp; F5&amp;~F4&amp;~F3&amp; F2&amp; F1&amp;~F0+</v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>~OP5&amp;~OP4&amp;~OP3&amp;~OP2&amp;~OP1&amp;~OP0&amp; F5&amp;~F4&amp;~F3&amp; F2&amp; F1&amp;~F0+</v>
      </c>
      <c r="AM30" s="37" t="str">
        <f>IF(真值表!AN30=1,$P30&amp;"+","")</f>
        <v>~OP5&amp;~OP4&amp;~OP3&amp;~OP2&amp;~OP1&amp;~OP0&amp; F5&amp;~F4&amp;~F3&amp; F2&amp; F1&amp;~F0+</v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">
      <c r="A31" s="27" t="str">
        <f>真值表!B31</f>
        <v>LBU</v>
      </c>
      <c r="B31" s="28">
        <f>真值表!C31</f>
        <v>36</v>
      </c>
      <c r="C31" s="29" t="str">
        <f>真值表!D31</f>
        <v>X</v>
      </c>
      <c r="D31" s="30" t="str">
        <f>IF(真值表!E31=1," "&amp;真值表!E$1&amp;"&amp;",IF(真值表!E31=0,"~"&amp;真值表!E$1&amp;"&amp;",""))</f>
        <v xml:space="preserve"> OP5&amp;</v>
      </c>
      <c r="E31" s="30" t="str">
        <f>IF(真值表!F31=1," "&amp;真值表!F$1&amp;"&amp;",IF(真值表!F31=0,"~"&amp;真值表!F$1&amp;"&amp;",""))</f>
        <v>~OP4&amp;</v>
      </c>
      <c r="F31" s="30" t="str">
        <f>IF(真值表!G31=1," "&amp;真值表!G$1&amp;"&amp;",IF(真值表!G31=0,"~"&amp;真值表!G$1&amp;"&amp;",""))</f>
        <v>~OP3&amp;</v>
      </c>
      <c r="G31" s="30" t="str">
        <f>IF(真值表!H31=1," "&amp;真值表!H$1&amp;"&amp;",IF(真值表!H31=0,"~"&amp;真值表!H$1&amp;"&amp;",""))</f>
        <v xml:space="preserve"> OP2&amp;</v>
      </c>
      <c r="H31" s="30" t="str">
        <f>IF(真值表!I31=1," "&amp;真值表!I$1&amp;"&amp;",IF(真值表!I31=0,"~"&amp;真值表!I$1&amp;"&amp;",""))</f>
        <v>~OP1&amp;</v>
      </c>
      <c r="I31" s="30" t="str">
        <f>IF(真值表!J31=1," "&amp;真值表!J$1&amp;"&amp;",IF(真值表!J31=0,"~"&amp;真值表!J$1&amp;"&amp;",""))</f>
        <v>~OP0&amp;</v>
      </c>
      <c r="J31" s="34" t="str">
        <f>IF(真值表!K31=1," "&amp;真值表!K$1&amp;"&amp;",IF(真值表!K31=0,"~"&amp;真值表!K$1&amp;"&amp;",""))</f>
        <v/>
      </c>
      <c r="K31" s="34" t="str">
        <f>IF(真值表!L31=1," "&amp;真值表!L$1&amp;"&amp;",IF(真值表!L31=0,"~"&amp;真值表!L$1&amp;"&amp;",""))</f>
        <v/>
      </c>
      <c r="L31" s="34" t="str">
        <f>IF(真值表!M31=1," "&amp;真值表!M$1&amp;"&amp;",IF(真值表!M31=0,"~"&amp;真值表!M$1&amp;"&amp;",""))</f>
        <v/>
      </c>
      <c r="M31" s="34" t="str">
        <f>IF(真值表!N31=1," "&amp;真值表!N$1&amp;"&amp;",IF(真值表!N31=0,"~"&amp;真值表!N$1&amp;"&amp;",""))</f>
        <v/>
      </c>
      <c r="N31" s="34" t="str">
        <f>IF(真值表!O31=1," "&amp;真值表!O$1&amp;"&amp;",IF(真值表!O31=0,"~"&amp;真值表!O$1&amp;"&amp;",""))</f>
        <v/>
      </c>
      <c r="O31" s="34" t="str">
        <f>IF(真值表!P31=1," "&amp;真值表!P$1&amp;"&amp;",IF(真值表!P31=0,"~"&amp;真值表!P$1&amp;"&amp;",""))</f>
        <v/>
      </c>
      <c r="P31" s="35" t="str">
        <f t="shared" si="0"/>
        <v xml:space="preserve"> OP5&amp;~OP4&amp;~OP3&amp; OP2&amp;~OP1&amp;~OP0</v>
      </c>
      <c r="Q31" s="38" t="str">
        <f>IF(真值表!Q31=1,$P31&amp;"+","")</f>
        <v/>
      </c>
      <c r="R31" s="38" t="str">
        <f>IF(真值表!R31=1,$P31&amp;"+","")</f>
        <v xml:space="preserve"> OP5&amp;~OP4&amp;~OP3&amp; OP2&amp;~OP1&amp;~OP0+</v>
      </c>
      <c r="S31" s="38" t="str">
        <f>IF(真值表!S31=1,$P31&amp;"+","")</f>
        <v/>
      </c>
      <c r="T31" s="38" t="str">
        <f>IF(真值表!T31=1,$P31&amp;"+","")</f>
        <v xml:space="preserve"> OP5&amp;~OP4&amp;~OP3&amp; OP2&amp;~OP1&amp;~OP0+</v>
      </c>
      <c r="U31" s="38" t="str">
        <f>IF(真值表!V31=1,$P31&amp;"+","")</f>
        <v xml:space="preserve"> OP5&amp;~OP4&amp;~OP3&amp; OP2&amp;~OP1&amp;~OP0+</v>
      </c>
      <c r="V31" s="38" t="str">
        <f>IF(真值表!W31=1,$P31&amp;"+","")</f>
        <v/>
      </c>
      <c r="W31" s="38" t="str">
        <f>IF(真值表!X31=1,$P31&amp;"+","")</f>
        <v xml:space="preserve"> OP5&amp;~OP4&amp;~OP3&amp; OP2&amp;~OP1&amp;~OP0+</v>
      </c>
      <c r="X31" s="38" t="str">
        <f>IF(真值表!Y31=1,$P31&amp;"+","")</f>
        <v xml:space="preserve"> OP5&amp;~OP4&amp;~OP3&amp; OP2&amp;~OP1&amp;~OP0+</v>
      </c>
      <c r="Y31" s="38" t="str">
        <f>IF(真值表!Z31=1,$P31&amp;"+","")</f>
        <v/>
      </c>
      <c r="Z31" s="38" t="str">
        <f>IF(真值表!AA31=1,$P31&amp;"+","")</f>
        <v xml:space="preserve"> OP5&amp;~OP4&amp;~OP3&amp; OP2&amp;~OP1&amp;~OP0+</v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 xml:space="preserve"> OP5&amp;~OP4&amp;~OP3&amp; OP2&amp;~OP1&amp;~OP0+</v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 xml:space="preserve"> OP5&amp;~OP4&amp;~OP3&amp; OP2&amp;~OP1&amp;~OP0+</v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">
      <c r="A32" s="23" t="str">
        <f>真值表!B32</f>
        <v>BLTZ</v>
      </c>
      <c r="B32" s="24">
        <f>真值表!C32</f>
        <v>1</v>
      </c>
      <c r="C32" s="25" t="str">
        <f>真值表!D32</f>
        <v>X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 xml:space="preserve"> OP0&amp;</v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2" t="str">
        <f>IF(真值表!P32=1," "&amp;真值表!P$1&amp;"&amp;",IF(真值表!P32=0,"~"&amp;真值表!P$1&amp;"&amp;",""))</f>
        <v/>
      </c>
      <c r="P32" s="33" t="str">
        <f t="shared" si="0"/>
        <v>~OP5&amp;~OP4&amp;~OP3&amp;~OP2&amp;~OP1&amp; OP0</v>
      </c>
      <c r="Q32" s="37" t="str">
        <f>IF(真值表!Q32=1,$P32&amp;"+","")</f>
        <v>~OP5&amp;~OP4&amp;~OP3&amp;~OP2&amp;~OP1&amp; OP0+</v>
      </c>
      <c r="R32" s="37" t="str">
        <f>IF(真值表!R32=1,$P32&amp;"+","")</f>
        <v/>
      </c>
      <c r="S32" s="37" t="str">
        <f>IF(真值表!S32=1,$P32&amp;"+","")</f>
        <v>~OP5&amp;~OP4&amp;~OP3&amp;~OP2&amp;~OP1&amp; OP0+</v>
      </c>
      <c r="T32" s="37" t="str">
        <f>IF(真值表!T32=1,$P32&amp;"+","")</f>
        <v>~OP5&amp;~OP4&amp;~OP3&amp;~OP2&amp;~OP1&amp; OP0+</v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>~OP5&amp;~OP4&amp;~OP3&amp;~OP2&amp;~OP1&amp; OP0+</v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>~OP5&amp;~OP4&amp;~OP3&amp;~OP2&amp;~OP1&amp; OP0+</v>
      </c>
      <c r="AK32" s="37" t="str">
        <f>IF(真值表!AL32=1,$P32&amp;"+","")</f>
        <v/>
      </c>
      <c r="AL32" s="37" t="str">
        <f>IF(真值表!AM32=1,$P32&amp;"+","")</f>
        <v>~OP5&amp;~OP4&amp;~OP3&amp;~OP2&amp;~OP1&amp; OP0+</v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" hidden="1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" hidden="1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" hidden="1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" hidden="1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" hidden="1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" hidden="1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" hidden="1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" hidden="1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" hidden="1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" hidden="1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" hidden="1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" hidden="1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" hidden="1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" hidden="1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" hidden="1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" hidden="1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" hidden="1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" hidden="1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" hidden="1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" hidden="1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" hidden="1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" hidden="1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" hidden="1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" hidden="1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" hidden="1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" hidden="1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" hidden="1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" hidden="1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" hidden="1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7">
      <c r="A62" s="68" t="s">
        <v>55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F1&amp;~F0+~OP5&amp;~OP4&amp;~OP3&amp;~OP2&amp;~OP1&amp;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 OP2&amp;~OP1&amp;~OP0+~OP5&amp;~OP4&amp;~OP3&amp;~OP2&amp;~OP1&amp; OP0</v>
      </c>
      <c r="U62" s="40" t="str">
        <f t="shared" si="1"/>
        <v xml:space="preserve"> OP5&amp;~OP4&amp;~OP3&amp;~OP2&amp; OP1&amp; OP0+ OP5&amp;~OP4&amp;~OP3&amp; OP2&amp;~OP1&amp;~OP0</v>
      </c>
      <c r="V62" s="40" t="str">
        <f t="shared" si="1"/>
        <v xml:space="preserve"> OP5&amp;~OP4&amp; OP3&amp;~OP2&amp; OP1&amp; 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 F5&amp;~F4&amp;~F3&amp; F2&amp; F1&amp;~F0+ OP5&amp;~OP4&amp;~OP3&amp; OP2&amp;~OP1&amp;~OP0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F2&amp;~F1&amp;~F0+~OP5&amp;~OP4&amp;~OP3&amp;~OP2&amp;~OP1&amp;~OP0&amp;~F5&amp;~F4&amp;~F3&amp; F2&amp;~F1&amp;~F0+~OP5&amp;~OP4&amp;~OP3&amp;~OP2&amp;~OP1&amp;~OP0&amp; F5&amp;~F4&amp;~F3&amp; F2&amp; F1&amp;~F0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 OP4&amp;~OP3&amp;~OP2&amp;~OP1&amp;~OP0&amp;~F5&amp; F4&amp; F3&amp;~F2&amp;~F1&amp;~F0</v>
      </c>
      <c r="AH62" s="40" t="str">
        <f t="shared" si="1"/>
        <v>~OP5&amp;~OP4&amp;~OP3&amp;~OP2&amp;~OP1&amp;~OP0&amp;~F5&amp;~F4&amp;~F3&amp; F2&amp;~F1&amp;~F0</v>
      </c>
      <c r="AI62" s="40" t="str">
        <f t="shared" si="1"/>
        <v xml:space="preserve"> OP5&amp;~OP4&amp;~OP3&amp; OP2&amp;~OP1&amp;~OP0</v>
      </c>
      <c r="AJ62" s="40" t="str">
        <f t="shared" si="1"/>
        <v>~OP5&amp;~OP4&amp;~OP3&amp;~OP2&amp;~OP1&amp; OP0</v>
      </c>
      <c r="AK62" s="40" t="str">
        <f t="shared" si="1"/>
        <v/>
      </c>
      <c r="AL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 F5&amp;~F4&amp;~F3&amp; F2&amp; F1&amp;~F0+ OP5&amp;~OP4&amp;~OP3&amp; OP2&amp;~OP1&amp;~OP0+~OP5&amp;~OP4&amp;~OP3&amp;~OP2&amp;~OP1&amp; OP0</v>
      </c>
      <c r="AM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 F5&amp;~F4&amp;~F3&amp; F2&amp; F1&amp;~F0</v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 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 OP2&amp;~OP1&amp;~OP0+~OP5&amp;~OP4&amp;~OP3&amp;~OP2&amp;~OP1&amp; OP0+</v>
      </c>
      <c r="U63" t="str">
        <f t="shared" si="2"/>
        <v xml:space="preserve"> OP5&amp;~OP4&amp;~OP3&amp;~OP2&amp; OP1&amp; OP0+ OP5&amp;~OP4&amp;~OP3&amp; 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 F5&amp;~F4&amp;~F3&amp; F2&amp; F1&amp;~F0+ OP5&amp;~OP4&amp;~OP3&amp; 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F2&amp;~F1&amp;~F0+~OP5&amp;~OP4&amp;~OP3&amp;~OP2&amp;~OP1&amp;~OP0&amp;~F5&amp;~F4&amp;~F3&amp; F2&amp;~F1&amp;~F0+~OP5&amp;~OP4&amp;~OP3&amp;~OP2&amp;~OP1&amp;~OP0&amp;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 OP4&amp;~OP3&amp;~OP2&amp;~OP1&amp;~OP0&amp;~F5&amp; F4&amp; F3&amp;~F2&amp;~F1&amp;~F0+</v>
      </c>
      <c r="AH63" t="str">
        <f t="shared" si="2"/>
        <v>~OP5&amp;~OP4&amp;~OP3&amp;~OP2&amp;~OP1&amp;~OP0&amp;~F5&amp;~F4&amp;~F3&amp; F2&amp;~F1&amp;~F0+</v>
      </c>
      <c r="AI63" t="str">
        <f t="shared" si="2"/>
        <v xml:space="preserve"> OP5&amp;~OP4&amp;~OP3&amp; OP2&amp;~OP1&amp;~OP0+</v>
      </c>
      <c r="AJ63" t="str">
        <f t="shared" si="2"/>
        <v>~OP5&amp;~OP4&amp;~OP3&amp;~OP2&amp;~OP1&amp; OP0+</v>
      </c>
      <c r="AK63" t="str">
        <f t="shared" si="2"/>
        <v/>
      </c>
      <c r="AL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 F5&amp;~F4&amp;~F3&amp; F2&amp; F1&amp;~F0+ OP5&amp;~OP4&amp;~OP3&amp; OP2&amp;~OP1&amp;~OP0+~OP5&amp;~OP4&amp;~OP3&amp;~OP2&amp;~OP1&amp; OP0+</v>
      </c>
      <c r="AM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 F5&amp;~F4&amp;~F3&amp; F2&amp; F1&amp;~F0+</v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>
      <c r="V65" s="69" t="s">
        <v>56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7">
      <c r="R67" s="42" t="s">
        <v>57</v>
      </c>
    </row>
  </sheetData>
  <sheetProtection sheet="1" objects="1" scenarios="1"/>
  <mergeCells count="2">
    <mergeCell ref="A62:P62"/>
    <mergeCell ref="V65:AF65"/>
  </mergeCells>
  <phoneticPr fontId="32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最小项" prompt="自动生成最小项，每列底部蓝色区域为最终逻辑表达式" sqref="Q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8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workbookViewId="0">
      <selection activeCell="C37" sqref="C37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20</v>
      </c>
      <c r="B1" s="9" t="s">
        <v>58</v>
      </c>
      <c r="C1" s="10" t="s">
        <v>59</v>
      </c>
    </row>
    <row r="2" spans="1:3" ht="18" customHeight="1">
      <c r="A2" s="11" t="s">
        <v>60</v>
      </c>
      <c r="B2" s="12">
        <v>0</v>
      </c>
      <c r="C2" s="13" t="s">
        <v>61</v>
      </c>
    </row>
    <row r="3" spans="1:3" ht="18" customHeight="1">
      <c r="A3" s="11" t="s">
        <v>62</v>
      </c>
      <c r="B3" s="12">
        <v>1</v>
      </c>
      <c r="C3" s="13" t="s">
        <v>63</v>
      </c>
    </row>
    <row r="4" spans="1:3" ht="18" customHeight="1">
      <c r="A4" s="11" t="s">
        <v>64</v>
      </c>
      <c r="B4" s="12">
        <v>2</v>
      </c>
      <c r="C4" s="13" t="s">
        <v>65</v>
      </c>
    </row>
    <row r="5" spans="1:3" ht="18" customHeight="1">
      <c r="A5" s="11" t="s">
        <v>66</v>
      </c>
      <c r="B5" s="12">
        <v>3</v>
      </c>
      <c r="C5" s="13" t="s">
        <v>67</v>
      </c>
    </row>
    <row r="6" spans="1:3" ht="18" customHeight="1">
      <c r="A6" s="11" t="s">
        <v>68</v>
      </c>
      <c r="B6" s="12">
        <v>4</v>
      </c>
      <c r="C6" s="13" t="s">
        <v>69</v>
      </c>
    </row>
    <row r="7" spans="1:3" ht="18" customHeight="1">
      <c r="A7" s="11" t="s">
        <v>70</v>
      </c>
      <c r="B7" s="12">
        <v>5</v>
      </c>
      <c r="C7" s="13" t="s">
        <v>71</v>
      </c>
    </row>
    <row r="8" spans="1:3" ht="18" customHeight="1">
      <c r="A8" s="11" t="s">
        <v>72</v>
      </c>
      <c r="B8" s="12">
        <v>6</v>
      </c>
      <c r="C8" s="13" t="s">
        <v>73</v>
      </c>
    </row>
    <row r="9" spans="1:3" ht="18" customHeight="1">
      <c r="A9" s="11" t="s">
        <v>74</v>
      </c>
      <c r="B9" s="12">
        <v>7</v>
      </c>
      <c r="C9" s="13" t="s">
        <v>75</v>
      </c>
    </row>
    <row r="10" spans="1:3" ht="18" customHeight="1">
      <c r="A10" s="11">
        <v>1000</v>
      </c>
      <c r="B10" s="12">
        <v>8</v>
      </c>
      <c r="C10" s="13" t="s">
        <v>76</v>
      </c>
    </row>
    <row r="11" spans="1:3" ht="18" customHeight="1">
      <c r="A11" s="11">
        <v>1001</v>
      </c>
      <c r="B11" s="12">
        <v>9</v>
      </c>
      <c r="C11" s="13" t="s">
        <v>77</v>
      </c>
    </row>
    <row r="12" spans="1:3" ht="18" customHeight="1">
      <c r="A12" s="11">
        <v>1010</v>
      </c>
      <c r="B12" s="12">
        <v>10</v>
      </c>
      <c r="C12" s="13" t="s">
        <v>78</v>
      </c>
    </row>
    <row r="13" spans="1:3" ht="18" customHeight="1">
      <c r="A13" s="11">
        <v>1011</v>
      </c>
      <c r="B13" s="12">
        <v>11</v>
      </c>
      <c r="C13" s="13" t="s">
        <v>79</v>
      </c>
    </row>
    <row r="14" spans="1:3" ht="18" customHeight="1">
      <c r="A14" s="14">
        <v>1100</v>
      </c>
      <c r="B14" s="15">
        <v>12</v>
      </c>
      <c r="C14" s="16" t="s">
        <v>80</v>
      </c>
    </row>
  </sheetData>
  <phoneticPr fontId="3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G11" sqref="G11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" customHeight="1">
      <c r="A2" s="4">
        <v>1</v>
      </c>
      <c r="B2" s="5" t="s">
        <v>24</v>
      </c>
      <c r="C2" s="5" t="s">
        <v>84</v>
      </c>
      <c r="D2" s="5" t="s">
        <v>85</v>
      </c>
    </row>
    <row r="3" spans="1:4" s="1" customFormat="1" ht="20" customHeight="1">
      <c r="A3" s="6">
        <v>2</v>
      </c>
      <c r="B3" s="7" t="s">
        <v>22</v>
      </c>
      <c r="C3" s="7" t="s">
        <v>86</v>
      </c>
      <c r="D3" s="7" t="s">
        <v>87</v>
      </c>
    </row>
    <row r="4" spans="1:4" s="1" customFormat="1" ht="20" customHeight="1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" customHeight="1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" customHeight="1">
      <c r="A6" s="4">
        <v>5</v>
      </c>
      <c r="B6" s="5" t="s">
        <v>27</v>
      </c>
      <c r="C6" s="5" t="s">
        <v>94</v>
      </c>
      <c r="D6" s="5" t="s">
        <v>95</v>
      </c>
    </row>
    <row r="7" spans="1:4" s="1" customFormat="1" ht="20" customHeight="1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" customHeight="1">
      <c r="A8" s="4">
        <v>7</v>
      </c>
      <c r="B8" s="5" t="s">
        <v>26</v>
      </c>
      <c r="C8" s="5" t="s">
        <v>99</v>
      </c>
      <c r="D8" s="5" t="s">
        <v>100</v>
      </c>
    </row>
    <row r="9" spans="1:4" s="1" customFormat="1" ht="20" customHeight="1">
      <c r="A9" s="6">
        <v>8</v>
      </c>
      <c r="B9" s="7" t="s">
        <v>30</v>
      </c>
      <c r="C9" s="7" t="s">
        <v>101</v>
      </c>
      <c r="D9" s="7" t="s">
        <v>102</v>
      </c>
    </row>
    <row r="10" spans="1:4" s="1" customFormat="1" ht="20" customHeight="1">
      <c r="A10" s="4">
        <v>9</v>
      </c>
      <c r="B10" s="5" t="s">
        <v>32</v>
      </c>
      <c r="C10" s="5" t="s">
        <v>103</v>
      </c>
      <c r="D10" s="5" t="s">
        <v>104</v>
      </c>
    </row>
    <row r="11" spans="1:4" s="1" customFormat="1" ht="20" customHeight="1">
      <c r="A11" s="6">
        <v>10</v>
      </c>
      <c r="B11" s="7" t="s">
        <v>31</v>
      </c>
      <c r="C11" s="7" t="s">
        <v>105</v>
      </c>
      <c r="D11" s="7" t="s">
        <v>106</v>
      </c>
    </row>
    <row r="12" spans="1:4" s="1" customFormat="1" ht="20" customHeight="1">
      <c r="A12" s="4">
        <v>11</v>
      </c>
      <c r="B12" s="5" t="s">
        <v>107</v>
      </c>
      <c r="C12" s="5" t="s">
        <v>108</v>
      </c>
      <c r="D12" s="5" t="s">
        <v>109</v>
      </c>
    </row>
    <row r="13" spans="1:4" s="1" customFormat="1" ht="20" customHeight="1">
      <c r="A13" s="6">
        <v>12</v>
      </c>
      <c r="B13" s="7" t="s">
        <v>110</v>
      </c>
      <c r="C13" s="7" t="s">
        <v>111</v>
      </c>
      <c r="D13" s="7" t="s">
        <v>112</v>
      </c>
    </row>
    <row r="14" spans="1:4" s="1" customFormat="1" ht="20" customHeight="1">
      <c r="A14" s="4">
        <v>13</v>
      </c>
      <c r="B14" s="5" t="s">
        <v>113</v>
      </c>
      <c r="C14" s="5" t="s">
        <v>114</v>
      </c>
      <c r="D14" s="5" t="s">
        <v>115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Microsoft Office User</cp:lastModifiedBy>
  <dcterms:created xsi:type="dcterms:W3CDTF">2015-06-05T18:19:00Z</dcterms:created>
  <dcterms:modified xsi:type="dcterms:W3CDTF">2022-03-14T08:25:41Z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