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35" windowWidth="19395" windowHeight="7995"/>
  </bookViews>
  <sheets>
    <sheet name="price_010115" sheetId="4" r:id="rId1"/>
  </sheets>
  <definedNames>
    <definedName name="_xlnm.Print_Titles" localSheetId="0">price_010115!$1:$7</definedName>
    <definedName name="_xlnm.Print_Area" localSheetId="0">price_010115!$A$1:$K$157</definedName>
  </definedNames>
  <calcPr calcId="145621"/>
</workbook>
</file>

<file path=xl/calcChain.xml><?xml version="1.0" encoding="utf-8"?>
<calcChain xmlns="http://schemas.openxmlformats.org/spreadsheetml/2006/main">
  <c r="K38" i="4" l="1"/>
  <c r="J38" i="4" s="1"/>
  <c r="H150" i="4"/>
  <c r="H151" i="4"/>
  <c r="H152" i="4"/>
  <c r="H153" i="4"/>
  <c r="H154" i="4"/>
  <c r="H155" i="4"/>
  <c r="H156" i="4"/>
  <c r="H157" i="4"/>
  <c r="H149" i="4"/>
  <c r="K61" i="4"/>
  <c r="J61" i="4" s="1"/>
  <c r="K59" i="4"/>
  <c r="J59" i="4" s="1"/>
  <c r="K57" i="4"/>
  <c r="J57" i="4" s="1"/>
  <c r="K55" i="4"/>
  <c r="J55" i="4" s="1"/>
  <c r="K53" i="4"/>
  <c r="J53" i="4" s="1"/>
  <c r="K51" i="4"/>
  <c r="J51" i="4" s="1"/>
  <c r="K49" i="4"/>
  <c r="J49" i="4" s="1"/>
  <c r="K47" i="4"/>
  <c r="J47" i="4" s="1"/>
  <c r="K45" i="4"/>
  <c r="J45" i="4" s="1"/>
  <c r="K43" i="4"/>
  <c r="J43" i="4" s="1"/>
  <c r="K39" i="4"/>
  <c r="J39" i="4" s="1"/>
  <c r="K41" i="4"/>
  <c r="J41" i="4" s="1"/>
  <c r="K60" i="4"/>
  <c r="J60" i="4" s="1"/>
  <c r="K58" i="4"/>
  <c r="J58" i="4" s="1"/>
  <c r="K56" i="4"/>
  <c r="J56" i="4" s="1"/>
  <c r="K54" i="4"/>
  <c r="J54" i="4" s="1"/>
  <c r="K52" i="4"/>
  <c r="J52" i="4" s="1"/>
  <c r="K50" i="4"/>
  <c r="J50" i="4" s="1"/>
  <c r="K48" i="4"/>
  <c r="J48" i="4" s="1"/>
  <c r="K46" i="4"/>
  <c r="J46" i="4" s="1"/>
  <c r="K44" i="4"/>
  <c r="J44" i="4" s="1"/>
  <c r="K42" i="4"/>
  <c r="J42" i="4" s="1"/>
  <c r="K40" i="4"/>
  <c r="J40" i="4" s="1"/>
  <c r="K138" i="4"/>
  <c r="J138" i="4" s="1"/>
  <c r="J157" i="4"/>
  <c r="J156" i="4"/>
  <c r="J155" i="4"/>
  <c r="J154" i="4"/>
  <c r="J153" i="4"/>
  <c r="J152" i="4"/>
  <c r="J151" i="4"/>
  <c r="J150" i="4"/>
  <c r="J149" i="4"/>
  <c r="K64" i="4"/>
  <c r="J64" i="4" s="1"/>
  <c r="K65" i="4"/>
  <c r="J65" i="4" s="1"/>
  <c r="K66" i="4"/>
  <c r="J66" i="4" s="1"/>
  <c r="K67" i="4"/>
  <c r="J67" i="4" s="1"/>
  <c r="K68" i="4"/>
  <c r="J68" i="4" s="1"/>
  <c r="K63" i="4"/>
  <c r="J63" i="4" s="1"/>
  <c r="K24" i="4"/>
  <c r="J24" i="4" s="1"/>
  <c r="K25" i="4"/>
  <c r="J25" i="4" s="1"/>
  <c r="K26" i="4"/>
  <c r="J26" i="4" s="1"/>
  <c r="K27" i="4"/>
  <c r="J27" i="4" s="1"/>
  <c r="K28" i="4"/>
  <c r="J28" i="4" s="1"/>
  <c r="K29" i="4"/>
  <c r="J29" i="4" s="1"/>
  <c r="K30" i="4"/>
  <c r="J30" i="4" s="1"/>
  <c r="K31" i="4"/>
  <c r="J31" i="4" s="1"/>
  <c r="K32" i="4"/>
  <c r="J32" i="4" s="1"/>
  <c r="K33" i="4"/>
  <c r="J33" i="4" s="1"/>
  <c r="K34" i="4"/>
  <c r="J34" i="4" s="1"/>
  <c r="K35" i="4"/>
  <c r="J35" i="4" s="1"/>
  <c r="K36" i="4"/>
  <c r="J36" i="4" s="1"/>
  <c r="K37" i="4"/>
  <c r="J37" i="4" s="1"/>
  <c r="K10" i="4"/>
  <c r="J10" i="4" s="1"/>
  <c r="K11" i="4"/>
  <c r="J11" i="4" s="1"/>
  <c r="K12" i="4"/>
  <c r="J12" i="4" s="1"/>
  <c r="K13" i="4"/>
  <c r="J13" i="4" s="1"/>
  <c r="K14" i="4"/>
  <c r="J14" i="4" s="1"/>
  <c r="K15" i="4"/>
  <c r="J15" i="4" s="1"/>
  <c r="K16" i="4"/>
  <c r="J16" i="4" s="1"/>
  <c r="K17" i="4"/>
  <c r="J17" i="4" s="1"/>
  <c r="K18" i="4"/>
  <c r="J18" i="4" s="1"/>
  <c r="K19" i="4"/>
  <c r="J19" i="4" s="1"/>
  <c r="K20" i="4"/>
  <c r="J20" i="4" s="1"/>
  <c r="K21" i="4"/>
  <c r="J21" i="4" s="1"/>
  <c r="K22" i="4"/>
  <c r="J22" i="4" s="1"/>
  <c r="K97" i="4"/>
  <c r="J97" i="4" s="1"/>
  <c r="K9" i="4"/>
  <c r="J9" i="4" s="1"/>
  <c r="K81" i="4"/>
  <c r="J81" i="4" s="1"/>
  <c r="K88" i="4"/>
  <c r="J88" i="4" s="1"/>
  <c r="K93" i="4"/>
  <c r="J93" i="4" s="1"/>
  <c r="K116" i="4"/>
  <c r="J116" i="4" s="1"/>
  <c r="K117" i="4"/>
  <c r="J117" i="4" s="1"/>
  <c r="K118" i="4"/>
  <c r="J118" i="4" s="1"/>
  <c r="K119" i="4"/>
  <c r="J119" i="4" s="1"/>
  <c r="K120" i="4"/>
  <c r="J120" i="4" s="1"/>
  <c r="K121" i="4"/>
  <c r="J121" i="4" s="1"/>
  <c r="K122" i="4"/>
  <c r="J122" i="4" s="1"/>
  <c r="K123" i="4"/>
  <c r="J123" i="4" s="1"/>
  <c r="K124" i="4"/>
  <c r="J124" i="4" s="1"/>
  <c r="K125" i="4"/>
  <c r="J125" i="4" s="1"/>
  <c r="K126" i="4"/>
  <c r="J126" i="4" s="1"/>
  <c r="K127" i="4"/>
  <c r="J127" i="4" s="1"/>
  <c r="K128" i="4"/>
  <c r="J128" i="4" s="1"/>
  <c r="K129" i="4"/>
  <c r="J129" i="4" s="1"/>
  <c r="K130" i="4"/>
  <c r="J130" i="4" s="1"/>
  <c r="K131" i="4"/>
  <c r="J131" i="4" s="1"/>
  <c r="K132" i="4"/>
  <c r="J132" i="4" s="1"/>
  <c r="K133" i="4"/>
  <c r="J133" i="4" s="1"/>
  <c r="K134" i="4"/>
  <c r="J134" i="4" s="1"/>
  <c r="K135" i="4"/>
  <c r="J135" i="4" s="1"/>
  <c r="K136" i="4"/>
  <c r="J136" i="4" s="1"/>
  <c r="K137" i="4"/>
  <c r="J137" i="4" s="1"/>
  <c r="K139" i="4"/>
  <c r="J139" i="4" s="1"/>
  <c r="K115" i="4"/>
  <c r="J115" i="4" s="1"/>
  <c r="K147" i="4"/>
  <c r="J147" i="4" s="1"/>
  <c r="K146" i="4"/>
  <c r="J146" i="4" s="1"/>
  <c r="K145" i="4"/>
  <c r="J145" i="4" s="1"/>
  <c r="K144" i="4"/>
  <c r="J144" i="4" s="1"/>
  <c r="K143" i="4"/>
  <c r="J143" i="4" s="1"/>
  <c r="K142" i="4"/>
  <c r="J142" i="4" s="1"/>
  <c r="K141" i="4"/>
  <c r="J141" i="4" s="1"/>
  <c r="K113" i="4"/>
  <c r="J113" i="4" s="1"/>
  <c r="K112" i="4"/>
  <c r="J112" i="4" s="1"/>
  <c r="K111" i="4"/>
  <c r="J111" i="4" s="1"/>
  <c r="K110" i="4"/>
  <c r="J110" i="4" s="1"/>
  <c r="K109" i="4"/>
  <c r="J109" i="4" s="1"/>
  <c r="K108" i="4"/>
  <c r="J108" i="4" s="1"/>
  <c r="K107" i="4"/>
  <c r="J107" i="4" s="1"/>
  <c r="K106" i="4"/>
  <c r="J106" i="4" s="1"/>
  <c r="K105" i="4"/>
  <c r="J105" i="4" s="1"/>
  <c r="K104" i="4"/>
  <c r="J104" i="4" s="1"/>
  <c r="K103" i="4"/>
  <c r="J103" i="4" s="1"/>
  <c r="K102" i="4"/>
  <c r="J102" i="4" s="1"/>
  <c r="K101" i="4"/>
  <c r="J101" i="4" s="1"/>
  <c r="K100" i="4"/>
  <c r="J100" i="4" s="1"/>
  <c r="K99" i="4"/>
  <c r="J99" i="4" s="1"/>
  <c r="K95" i="4"/>
  <c r="J95" i="4" s="1"/>
  <c r="K94" i="4"/>
  <c r="J94" i="4" s="1"/>
  <c r="K92" i="4"/>
  <c r="J92" i="4" s="1"/>
  <c r="K91" i="4"/>
  <c r="J91" i="4" s="1"/>
  <c r="K90" i="4"/>
  <c r="J90" i="4" s="1"/>
  <c r="K87" i="4"/>
  <c r="J87" i="4" s="1"/>
  <c r="K86" i="4"/>
  <c r="J86" i="4" s="1"/>
  <c r="K85" i="4"/>
  <c r="J85" i="4" s="1"/>
  <c r="K84" i="4"/>
  <c r="J84" i="4" s="1"/>
  <c r="K83" i="4"/>
  <c r="J83" i="4" s="1"/>
  <c r="K82" i="4"/>
  <c r="J82" i="4" s="1"/>
  <c r="K80" i="4"/>
  <c r="J80" i="4" s="1"/>
  <c r="K79" i="4"/>
  <c r="J79" i="4" s="1"/>
  <c r="K78" i="4"/>
  <c r="J78" i="4" s="1"/>
  <c r="K77" i="4"/>
  <c r="J77" i="4" s="1"/>
  <c r="K76" i="4"/>
  <c r="J76" i="4" s="1"/>
  <c r="K75" i="4"/>
  <c r="J75" i="4" s="1"/>
  <c r="K74" i="4"/>
  <c r="J74" i="4" s="1"/>
  <c r="K73" i="4"/>
  <c r="J73" i="4" s="1"/>
  <c r="K72" i="4"/>
  <c r="J72" i="4" s="1"/>
  <c r="K71" i="4"/>
  <c r="J71" i="4" s="1"/>
  <c r="K70" i="4"/>
  <c r="J70" i="4" s="1"/>
</calcChain>
</file>

<file path=xl/sharedStrings.xml><?xml version="1.0" encoding="utf-8"?>
<sst xmlns="http://schemas.openxmlformats.org/spreadsheetml/2006/main" count="598" uniqueCount="162">
  <si>
    <t>Размер</t>
  </si>
  <si>
    <t>Модель</t>
  </si>
  <si>
    <t>С НДС</t>
  </si>
  <si>
    <t>13"</t>
  </si>
  <si>
    <t>155/70 R13</t>
  </si>
  <si>
    <t>160 (Q)</t>
  </si>
  <si>
    <t>175/70 R13</t>
  </si>
  <si>
    <t>180 (S)</t>
  </si>
  <si>
    <t>14"</t>
  </si>
  <si>
    <t xml:space="preserve">175/70 R14 </t>
  </si>
  <si>
    <t xml:space="preserve">185/60 R14 </t>
  </si>
  <si>
    <t xml:space="preserve">185/65 R14 </t>
  </si>
  <si>
    <t xml:space="preserve">185/70 R14  </t>
  </si>
  <si>
    <t xml:space="preserve">195/70 R14  </t>
  </si>
  <si>
    <t>15"</t>
  </si>
  <si>
    <t xml:space="preserve">195/65 R15  </t>
  </si>
  <si>
    <t>205/65 R15</t>
  </si>
  <si>
    <t xml:space="preserve">205/70 R15 </t>
  </si>
  <si>
    <t>16"</t>
  </si>
  <si>
    <t xml:space="preserve">205/55 R16 </t>
  </si>
  <si>
    <t xml:space="preserve">155/70 R13 </t>
  </si>
  <si>
    <t xml:space="preserve">175/70 R13 </t>
  </si>
  <si>
    <t>185/65 R14</t>
  </si>
  <si>
    <t>205/70 R14</t>
  </si>
  <si>
    <t xml:space="preserve">205/70 R14  </t>
  </si>
  <si>
    <t>ВСЕСЕЗОН - ЛЕГКОВАЯ ШИНА</t>
  </si>
  <si>
    <t xml:space="preserve">165/70 R13 </t>
  </si>
  <si>
    <t>ВС-48</t>
  </si>
  <si>
    <t>190 (Т)</t>
  </si>
  <si>
    <t>всесезонный</t>
  </si>
  <si>
    <t>БЦ-19</t>
  </si>
  <si>
    <t xml:space="preserve">6,45-13 </t>
  </si>
  <si>
    <t>БЦС-1</t>
  </si>
  <si>
    <t>150 (Р)</t>
  </si>
  <si>
    <t xml:space="preserve">Ф-328 </t>
  </si>
  <si>
    <t>пов.проходим.</t>
  </si>
  <si>
    <t>БЦ-20</t>
  </si>
  <si>
    <t xml:space="preserve">185/65 R13  </t>
  </si>
  <si>
    <t>BC-40</t>
  </si>
  <si>
    <t>BC-51</t>
  </si>
  <si>
    <t>ВС-40</t>
  </si>
  <si>
    <t>БЦ-16</t>
  </si>
  <si>
    <t>ВС-41</t>
  </si>
  <si>
    <t>ВС-54</t>
  </si>
  <si>
    <t xml:space="preserve">235/75 R15  </t>
  </si>
  <si>
    <t>BC-55</t>
  </si>
  <si>
    <t>универсальный</t>
  </si>
  <si>
    <t xml:space="preserve">235/75 R15 </t>
  </si>
  <si>
    <t>ВС-56</t>
  </si>
  <si>
    <t xml:space="preserve">185/75 R16  </t>
  </si>
  <si>
    <t>BC-54</t>
  </si>
  <si>
    <t xml:space="preserve">205/70 R16  </t>
  </si>
  <si>
    <t>AS-701</t>
  </si>
  <si>
    <t>ЛЕТО - ЛЕГКОВАЯ ШИНА</t>
  </si>
  <si>
    <t>SQ 201</t>
  </si>
  <si>
    <t>210 (Н)</t>
  </si>
  <si>
    <t>напр.дорожный</t>
  </si>
  <si>
    <t xml:space="preserve">175/65 R14 </t>
  </si>
  <si>
    <t>185/60 R14</t>
  </si>
  <si>
    <t>дорожный</t>
  </si>
  <si>
    <t>185/70 R14</t>
  </si>
  <si>
    <t>185/65 R15</t>
  </si>
  <si>
    <t>195/65 R15</t>
  </si>
  <si>
    <t>ВС-43</t>
  </si>
  <si>
    <t>BC-11</t>
  </si>
  <si>
    <t>BC-43</t>
  </si>
  <si>
    <t>165/70 R13</t>
  </si>
  <si>
    <t>M-145</t>
  </si>
  <si>
    <t>БЦ-4</t>
  </si>
  <si>
    <t>175/65 R14</t>
  </si>
  <si>
    <t>ВС-50</t>
  </si>
  <si>
    <t>QuaRtum</t>
  </si>
  <si>
    <t xml:space="preserve">185/65 R14  </t>
  </si>
  <si>
    <t xml:space="preserve">195/60 R15  </t>
  </si>
  <si>
    <t xml:space="preserve">205/65 R15 </t>
  </si>
  <si>
    <t>185/75 R16 C</t>
  </si>
  <si>
    <t>130 (M)</t>
  </si>
  <si>
    <t>ВСЕСЕЗОН - ЛЕГКОГРУЗОВАЯ ШИНА</t>
  </si>
  <si>
    <t>185/80 R14 C</t>
  </si>
  <si>
    <t xml:space="preserve">БЦ-15 </t>
  </si>
  <si>
    <t>195/75 R15 C</t>
  </si>
  <si>
    <t>БЦ-15</t>
  </si>
  <si>
    <t>140 (N)</t>
  </si>
  <si>
    <t>215/90-15C</t>
  </si>
  <si>
    <t xml:space="preserve">Я-245-1  </t>
  </si>
  <si>
    <t>110 (K)</t>
  </si>
  <si>
    <t>225/70R 15 C</t>
  </si>
  <si>
    <t>LTA-401</t>
  </si>
  <si>
    <t>170 (R)</t>
  </si>
  <si>
    <t xml:space="preserve">БЦ-24 </t>
  </si>
  <si>
    <t>215 R16 C</t>
  </si>
  <si>
    <t xml:space="preserve">БЦ-34 </t>
  </si>
  <si>
    <t>ЛЕТО - ЛЕГКОГРУЗОВАЯ ШИНА</t>
  </si>
  <si>
    <t>185 R14 C</t>
  </si>
  <si>
    <t>ВС-44</t>
  </si>
  <si>
    <t>195 R14 C</t>
  </si>
  <si>
    <t>205 R14 С</t>
  </si>
  <si>
    <t>195/75 R16 C</t>
  </si>
  <si>
    <t>225/75 R16 C</t>
  </si>
  <si>
    <t xml:space="preserve">БЦ-26 </t>
  </si>
  <si>
    <t>Диаметр</t>
  </si>
  <si>
    <t>Индекс</t>
  </si>
  <si>
    <t>Рисунок</t>
  </si>
  <si>
    <t>Без НДС</t>
  </si>
  <si>
    <t>Solazo</t>
  </si>
  <si>
    <t>H (210)</t>
  </si>
  <si>
    <t>road</t>
  </si>
  <si>
    <t xml:space="preserve">165/70 R14 </t>
  </si>
  <si>
    <t xml:space="preserve">185/60 R15 </t>
  </si>
  <si>
    <t xml:space="preserve">185/55 R15 </t>
  </si>
  <si>
    <t xml:space="preserve">195/55 R15 </t>
  </si>
  <si>
    <t>V (240)</t>
  </si>
  <si>
    <t xml:space="preserve">195/60 R15 </t>
  </si>
  <si>
    <t xml:space="preserve">195/65 R15 </t>
  </si>
  <si>
    <t xml:space="preserve">205/60 R16 </t>
  </si>
  <si>
    <t xml:space="preserve">215/55 R16 </t>
  </si>
  <si>
    <t xml:space="preserve">215/60 R16 </t>
  </si>
  <si>
    <t xml:space="preserve">215/65 R16 </t>
  </si>
  <si>
    <t>Минимальная продажная цена на Украине</t>
  </si>
  <si>
    <t>LTW-301</t>
  </si>
  <si>
    <t>зимний</t>
  </si>
  <si>
    <t>Зима - ЛЕГКОГРУЗОВАЯ ШИНА</t>
  </si>
  <si>
    <t>ViaMaggiore</t>
  </si>
  <si>
    <t>T (190)</t>
  </si>
  <si>
    <t>M+S</t>
  </si>
  <si>
    <t>напр.зимний</t>
  </si>
  <si>
    <t>WQ-101</t>
  </si>
  <si>
    <t>190(Т)</t>
  </si>
  <si>
    <t>WQ-102</t>
  </si>
  <si>
    <t xml:space="preserve">185/65 R13 </t>
  </si>
  <si>
    <t>WQ-103</t>
  </si>
  <si>
    <t xml:space="preserve">185/65 R15  </t>
  </si>
  <si>
    <t>190 (T)</t>
  </si>
  <si>
    <t>БЦ-10</t>
  </si>
  <si>
    <t>ВС-46</t>
  </si>
  <si>
    <t>БЦ-6</t>
  </si>
  <si>
    <t>ОИ-297</t>
  </si>
  <si>
    <t>Зима - ЛЕГКОВАЯ ШИНА</t>
  </si>
  <si>
    <t>SNOWGARD</t>
  </si>
  <si>
    <t>БЦ-1</t>
  </si>
  <si>
    <t>КАМЕРЫ</t>
  </si>
  <si>
    <t>13-01</t>
  </si>
  <si>
    <t>13-02</t>
  </si>
  <si>
    <t>14-01</t>
  </si>
  <si>
    <t>14-02</t>
  </si>
  <si>
    <t>15-01</t>
  </si>
  <si>
    <t>185/75-16</t>
  </si>
  <si>
    <t>195/75-15</t>
  </si>
  <si>
    <t>225/75-16</t>
  </si>
  <si>
    <t>235/75-15</t>
  </si>
  <si>
    <t xml:space="preserve">175/65R14 </t>
  </si>
  <si>
    <t xml:space="preserve">185/70 R14 </t>
  </si>
  <si>
    <t>Summer 2014</t>
  </si>
  <si>
    <t>шип</t>
  </si>
  <si>
    <t>до 10 000 шт.</t>
  </si>
  <si>
    <t>от 10 001 до 30 000 шт.</t>
  </si>
  <si>
    <t xml:space="preserve">Дилерская цена </t>
  </si>
  <si>
    <t>Базовая цена</t>
  </si>
  <si>
    <t>Минимальная розничная цена</t>
  </si>
  <si>
    <t>WQ</t>
  </si>
  <si>
    <t xml:space="preserve">WINTER 2014 </t>
  </si>
  <si>
    <t>Прайс действителен с 01.01.2015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</si>
</sst>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 _г_р_н_._-;\-* #,##0.00_ _г_р_н_._-;_-* &quot;-&quot;??_ _г_р_н_._-;_-@_-"/>
    <numFmt numFmtId="165" formatCode="0.0%"/>
    <numFmt numFmtId="166" formatCode="0_)"/>
    <numFmt numFmtId="167" formatCode="0.00_ ;[Red]\-0.00\ "/>
  </numFmts>
  <fonts count="22" x14ac:knownFonts="1">
    <font>
      <sz val="10"/>
      <name val="Arial Cyr"/>
      <charset val="204"/>
    </font>
    <font>
      <sz val="10"/>
      <name val="Arial Cyr"/>
      <charset val="204"/>
    </font>
    <font>
      <b/>
      <sz val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u/>
      <sz val="10"/>
      <name val="Arial Cyr"/>
      <charset val="204"/>
    </font>
    <font>
      <b/>
      <u/>
      <sz val="10"/>
      <name val="Arial"/>
      <family val="2"/>
      <charset val="204"/>
    </font>
    <font>
      <b/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sz val="9"/>
      <color theme="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b/>
      <i/>
      <sz val="9"/>
      <color theme="0"/>
      <name val="Calibri"/>
      <family val="2"/>
      <charset val="204"/>
    </font>
    <font>
      <b/>
      <i/>
      <sz val="9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26">
    <xf numFmtId="0" fontId="0" fillId="0" borderId="0" xfId="0"/>
    <xf numFmtId="0" fontId="9" fillId="0" borderId="0" xfId="1"/>
    <xf numFmtId="0" fontId="10" fillId="0" borderId="0" xfId="1" applyFont="1"/>
    <xf numFmtId="0" fontId="11" fillId="0" borderId="0" xfId="1" applyFont="1"/>
    <xf numFmtId="0" fontId="12" fillId="4" borderId="0" xfId="1" applyFont="1" applyFill="1" applyBorder="1" applyAlignment="1">
      <alignment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0" borderId="0" xfId="1" applyFont="1"/>
    <xf numFmtId="0" fontId="13" fillId="0" borderId="1" xfId="1" applyFont="1" applyBorder="1"/>
    <xf numFmtId="0" fontId="14" fillId="4" borderId="0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center"/>
      <protection locked="0"/>
    </xf>
    <xf numFmtId="9" fontId="5" fillId="2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left" vertical="center"/>
    </xf>
    <xf numFmtId="166" fontId="4" fillId="5" borderId="1" xfId="0" applyNumberFormat="1" applyFont="1" applyFill="1" applyBorder="1" applyAlignment="1" applyProtection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0" fillId="0" borderId="0" xfId="1" applyFont="1" applyAlignment="1">
      <alignment vertical="center"/>
    </xf>
    <xf numFmtId="2" fontId="15" fillId="5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7" fillId="5" borderId="1" xfId="0" applyNumberFormat="1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2" fontId="17" fillId="5" borderId="1" xfId="1" applyNumberFormat="1" applyFont="1" applyFill="1" applyBorder="1" applyAlignment="1">
      <alignment horizontal="center" vertical="center"/>
    </xf>
    <xf numFmtId="2" fontId="16" fillId="5" borderId="1" xfId="1" applyNumberFormat="1" applyFont="1" applyFill="1" applyBorder="1" applyAlignment="1">
      <alignment horizontal="center" vertical="center"/>
    </xf>
    <xf numFmtId="0" fontId="9" fillId="5" borderId="0" xfId="1" applyFill="1"/>
    <xf numFmtId="0" fontId="2" fillId="6" borderId="1" xfId="0" applyFont="1" applyFill="1" applyBorder="1" applyAlignment="1" applyProtection="1">
      <alignment horizontal="left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167" fontId="2" fillId="7" borderId="1" xfId="0" applyNumberFormat="1" applyFont="1" applyFill="1" applyBorder="1" applyAlignment="1" applyProtection="1">
      <alignment horizontal="center" vertical="top"/>
      <protection locked="0"/>
    </xf>
    <xf numFmtId="167" fontId="4" fillId="7" borderId="1" xfId="0" applyNumberFormat="1" applyFont="1" applyFill="1" applyBorder="1" applyAlignment="1" applyProtection="1">
      <alignment horizontal="left" vertical="center"/>
      <protection locked="0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2" fontId="2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0" fontId="19" fillId="8" borderId="3" xfId="1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2" fontId="15" fillId="6" borderId="1" xfId="1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top"/>
    </xf>
    <xf numFmtId="0" fontId="2" fillId="5" borderId="1" xfId="0" applyFont="1" applyFill="1" applyBorder="1" applyAlignment="1" applyProtection="1">
      <alignment horizontal="center" vertical="center"/>
    </xf>
    <xf numFmtId="0" fontId="20" fillId="0" borderId="0" xfId="1" applyFont="1"/>
    <xf numFmtId="2" fontId="2" fillId="5" borderId="1" xfId="1" applyNumberFormat="1" applyFont="1" applyFill="1" applyBorder="1" applyAlignment="1">
      <alignment horizontal="center" vertical="center"/>
    </xf>
    <xf numFmtId="2" fontId="2" fillId="6" borderId="1" xfId="1" applyNumberFormat="1" applyFont="1" applyFill="1" applyBorder="1" applyAlignment="1">
      <alignment horizontal="center" vertical="center"/>
    </xf>
    <xf numFmtId="0" fontId="9" fillId="10" borderId="0" xfId="1" applyFill="1"/>
    <xf numFmtId="0" fontId="2" fillId="5" borderId="1" xfId="0" applyFont="1" applyFill="1" applyBorder="1" applyAlignment="1" applyProtection="1">
      <alignment horizontal="center" vertical="top"/>
    </xf>
    <xf numFmtId="0" fontId="2" fillId="5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1" fillId="0" borderId="0" xfId="1" applyFont="1"/>
    <xf numFmtId="0" fontId="21" fillId="5" borderId="0" xfId="1" applyFont="1" applyFill="1"/>
    <xf numFmtId="49" fontId="2" fillId="6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49" fontId="9" fillId="10" borderId="9" xfId="1" applyNumberFormat="1" applyFill="1" applyBorder="1"/>
    <xf numFmtId="0" fontId="9" fillId="10" borderId="9" xfId="1" applyFill="1" applyBorder="1"/>
    <xf numFmtId="2" fontId="10" fillId="10" borderId="0" xfId="1" applyNumberFormat="1" applyFont="1" applyFill="1" applyBorder="1" applyAlignment="1">
      <alignment horizontal="center"/>
    </xf>
    <xf numFmtId="2" fontId="10" fillId="10" borderId="7" xfId="1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10" fillId="10" borderId="12" xfId="1" applyNumberFormat="1" applyFont="1" applyFill="1" applyBorder="1" applyAlignment="1">
      <alignment horizontal="center"/>
    </xf>
    <xf numFmtId="2" fontId="9" fillId="10" borderId="13" xfId="1" applyNumberFormat="1" applyFill="1" applyBorder="1" applyAlignment="1">
      <alignment horizontal="center"/>
    </xf>
    <xf numFmtId="2" fontId="15" fillId="5" borderId="2" xfId="0" applyNumberFormat="1" applyFont="1" applyFill="1" applyBorder="1" applyAlignment="1">
      <alignment horizontal="center" vertical="center"/>
    </xf>
    <xf numFmtId="2" fontId="10" fillId="10" borderId="14" xfId="1" applyNumberFormat="1" applyFont="1" applyFill="1" applyBorder="1" applyAlignment="1">
      <alignment horizontal="center"/>
    </xf>
    <xf numFmtId="2" fontId="9" fillId="10" borderId="15" xfId="1" applyNumberForma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 vertical="top"/>
    </xf>
    <xf numFmtId="0" fontId="4" fillId="5" borderId="2" xfId="0" applyFont="1" applyFill="1" applyBorder="1" applyAlignment="1" applyProtection="1">
      <alignment horizontal="left" vertical="center"/>
    </xf>
    <xf numFmtId="166" fontId="4" fillId="5" borderId="2" xfId="0" applyNumberFormat="1" applyFont="1" applyFill="1" applyBorder="1" applyAlignment="1" applyProtection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49" fontId="9" fillId="10" borderId="8" xfId="1" applyNumberForma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17" fillId="5" borderId="1" xfId="1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top"/>
    </xf>
    <xf numFmtId="0" fontId="7" fillId="0" borderId="1" xfId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19" fillId="8" borderId="3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top"/>
    </xf>
    <xf numFmtId="0" fontId="3" fillId="9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0" fontId="2" fillId="6" borderId="5" xfId="0" applyFont="1" applyFill="1" applyBorder="1" applyAlignment="1" applyProtection="1">
      <alignment horizontal="center" vertical="center"/>
    </xf>
    <xf numFmtId="0" fontId="2" fillId="6" borderId="6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top"/>
    </xf>
    <xf numFmtId="0" fontId="2" fillId="6" borderId="5" xfId="0" applyFont="1" applyFill="1" applyBorder="1" applyAlignment="1" applyProtection="1">
      <alignment horizontal="center" vertical="top"/>
    </xf>
    <xf numFmtId="0" fontId="2" fillId="6" borderId="6" xfId="0" applyFont="1" applyFill="1" applyBorder="1" applyAlignment="1" applyProtection="1">
      <alignment horizontal="center" vertical="top"/>
    </xf>
    <xf numFmtId="0" fontId="2" fillId="5" borderId="1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2" fillId="5" borderId="1" xfId="1" applyFont="1" applyFill="1" applyBorder="1" applyAlignment="1">
      <alignment horizontal="center" vertical="center" textRotation="90"/>
    </xf>
    <xf numFmtId="0" fontId="2" fillId="6" borderId="19" xfId="0" applyFont="1" applyFill="1" applyBorder="1" applyAlignment="1" applyProtection="1">
      <alignment horizontal="center" vertical="top"/>
    </xf>
    <xf numFmtId="0" fontId="2" fillId="6" borderId="21" xfId="0" applyFont="1" applyFill="1" applyBorder="1" applyAlignment="1" applyProtection="1">
      <alignment horizontal="center" vertical="top"/>
    </xf>
    <xf numFmtId="0" fontId="2" fillId="6" borderId="20" xfId="0" applyFont="1" applyFill="1" applyBorder="1" applyAlignment="1" applyProtection="1">
      <alignment horizontal="center" vertical="top"/>
    </xf>
  </cellXfs>
  <cellStyles count="5">
    <cellStyle name="Обычный" xfId="0" builtinId="0"/>
    <cellStyle name="Обычный 2" xfId="1"/>
    <cellStyle name="Процентный" xfId="2" builtinId="5"/>
    <cellStyle name="Процентный 2" xfId="3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98</xdr:row>
      <xdr:rowOff>66675</xdr:rowOff>
    </xdr:from>
    <xdr:to>
      <xdr:col>0</xdr:col>
      <xdr:colOff>1095375</xdr:colOff>
      <xdr:row>99</xdr:row>
      <xdr:rowOff>28575</xdr:rowOff>
    </xdr:to>
    <xdr:pic>
      <xdr:nvPicPr>
        <xdr:cNvPr id="2" name="Рисунок 6" descr="Premiorri_SOLAZO_Logotype_black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7086600"/>
          <a:ext cx="9334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3</xdr:col>
      <xdr:colOff>666750</xdr:colOff>
      <xdr:row>3</xdr:row>
      <xdr:rowOff>209550</xdr:rowOff>
    </xdr:to>
    <xdr:pic>
      <xdr:nvPicPr>
        <xdr:cNvPr id="3" name="Рисунок 8" descr="premiorri_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222"/>
        <a:stretch>
          <a:fillRect/>
        </a:stretch>
      </xdr:blipFill>
      <xdr:spPr bwMode="auto">
        <a:xfrm>
          <a:off x="9525" y="0"/>
          <a:ext cx="32766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zoomScale="130" zoomScaleNormal="130" zoomScaleSheetLayoutView="130" workbookViewId="0">
      <pane xSplit="7" ySplit="7" topLeftCell="H8" activePane="bottomRight" state="frozen"/>
      <selection pane="topRight" activeCell="H1" sqref="H1"/>
      <selection pane="bottomLeft" activeCell="A9" sqref="A9"/>
      <selection pane="bottomRight" activeCell="A23" sqref="A23:I23"/>
    </sheetView>
  </sheetViews>
  <sheetFormatPr defaultRowHeight="15" x14ac:dyDescent="0.25"/>
  <cols>
    <col min="1" max="1" width="17.28515625" style="1" customWidth="1"/>
    <col min="2" max="2" width="10.7109375" style="1" customWidth="1"/>
    <col min="3" max="3" width="11.28515625" style="1" customWidth="1"/>
    <col min="4" max="4" width="13" style="1" customWidth="1"/>
    <col min="5" max="5" width="10.28515625" style="1" customWidth="1"/>
    <col min="6" max="6" width="14" style="1" bestFit="1" customWidth="1"/>
    <col min="7" max="7" width="11.42578125" style="58" customWidth="1"/>
    <col min="8" max="8" width="14.7109375" style="58" customWidth="1"/>
    <col min="9" max="9" width="14.7109375" style="6" customWidth="1"/>
    <col min="10" max="10" width="11.42578125" style="2" customWidth="1"/>
    <col min="11" max="11" width="7.28515625" style="1" customWidth="1"/>
    <col min="12" max="16384" width="9.140625" style="1"/>
  </cols>
  <sheetData>
    <row r="1" spans="1:11" ht="17.25" customHeight="1" x14ac:dyDescent="0.25">
      <c r="G1" s="100" t="s">
        <v>157</v>
      </c>
      <c r="H1" s="103" t="s">
        <v>158</v>
      </c>
      <c r="I1" s="103" t="s">
        <v>118</v>
      </c>
      <c r="J1" s="100" t="s">
        <v>156</v>
      </c>
      <c r="K1" s="100"/>
    </row>
    <row r="2" spans="1:11" ht="12" customHeight="1" x14ac:dyDescent="0.25">
      <c r="E2" s="3"/>
      <c r="G2" s="100"/>
      <c r="H2" s="103"/>
      <c r="I2" s="103"/>
      <c r="J2" s="100"/>
      <c r="K2" s="100"/>
    </row>
    <row r="3" spans="1:11" ht="12" customHeight="1" x14ac:dyDescent="0.25">
      <c r="E3" s="3"/>
      <c r="G3" s="100"/>
      <c r="H3" s="103"/>
      <c r="I3" s="103"/>
      <c r="J3" s="100"/>
      <c r="K3" s="100"/>
    </row>
    <row r="4" spans="1:11" ht="20.25" customHeight="1" x14ac:dyDescent="0.25">
      <c r="D4" s="18" t="s">
        <v>161</v>
      </c>
      <c r="E4" s="3"/>
      <c r="G4" s="100"/>
      <c r="H4" s="103"/>
      <c r="I4" s="103"/>
      <c r="J4" s="100"/>
      <c r="K4" s="100"/>
    </row>
    <row r="5" spans="1:11" hidden="1" x14ac:dyDescent="0.25">
      <c r="E5" s="3"/>
      <c r="J5" s="9">
        <v>0.25</v>
      </c>
      <c r="K5" s="10"/>
    </row>
    <row r="6" spans="1:11" hidden="1" x14ac:dyDescent="0.25">
      <c r="I6" s="7"/>
      <c r="J6" s="9">
        <v>0.2</v>
      </c>
      <c r="K6" s="10"/>
    </row>
    <row r="7" spans="1:11" ht="12.6" customHeight="1" x14ac:dyDescent="0.25">
      <c r="A7" s="4"/>
      <c r="B7" s="5" t="s">
        <v>100</v>
      </c>
      <c r="C7" s="5" t="s">
        <v>0</v>
      </c>
      <c r="D7" s="5" t="s">
        <v>1</v>
      </c>
      <c r="E7" s="5" t="s">
        <v>101</v>
      </c>
      <c r="F7" s="5" t="s">
        <v>102</v>
      </c>
      <c r="G7" s="8" t="s">
        <v>2</v>
      </c>
      <c r="H7" s="8"/>
      <c r="I7" s="8" t="s">
        <v>2</v>
      </c>
      <c r="J7" s="5" t="s">
        <v>2</v>
      </c>
      <c r="K7" s="5" t="s">
        <v>103</v>
      </c>
    </row>
    <row r="8" spans="1:11" x14ac:dyDescent="0.25">
      <c r="A8" s="102" t="s">
        <v>160</v>
      </c>
      <c r="B8" s="102"/>
      <c r="C8" s="102"/>
      <c r="D8" s="102"/>
      <c r="E8" s="102"/>
      <c r="F8" s="102"/>
      <c r="G8" s="102"/>
      <c r="H8" s="102"/>
      <c r="I8" s="102"/>
      <c r="J8" s="44"/>
      <c r="K8" s="44"/>
    </row>
    <row r="9" spans="1:11" x14ac:dyDescent="0.25">
      <c r="A9" s="107" t="s">
        <v>122</v>
      </c>
      <c r="B9" s="54" t="s">
        <v>3</v>
      </c>
      <c r="C9" s="50" t="s">
        <v>21</v>
      </c>
      <c r="D9" s="50" t="s">
        <v>122</v>
      </c>
      <c r="E9" s="50" t="s">
        <v>123</v>
      </c>
      <c r="F9" s="50" t="s">
        <v>124</v>
      </c>
      <c r="G9" s="60">
        <v>529.20000000000005</v>
      </c>
      <c r="H9" s="51">
        <v>480</v>
      </c>
      <c r="I9" s="51">
        <v>435</v>
      </c>
      <c r="J9" s="52">
        <f t="shared" ref="J9:J22" si="0">K9*1.2</f>
        <v>396.96</v>
      </c>
      <c r="K9" s="53">
        <f t="shared" ref="K9:K22" si="1">ROUNDUP(G9/1.2*(1-J$5),1)</f>
        <v>330.8</v>
      </c>
    </row>
    <row r="10" spans="1:11" x14ac:dyDescent="0.25">
      <c r="A10" s="107"/>
      <c r="B10" s="104" t="s">
        <v>8</v>
      </c>
      <c r="C10" s="50" t="s">
        <v>107</v>
      </c>
      <c r="D10" s="50" t="s">
        <v>122</v>
      </c>
      <c r="E10" s="50" t="s">
        <v>123</v>
      </c>
      <c r="F10" s="50" t="s">
        <v>124</v>
      </c>
      <c r="G10" s="60">
        <v>521.16</v>
      </c>
      <c r="H10" s="51">
        <v>470</v>
      </c>
      <c r="I10" s="51">
        <v>430</v>
      </c>
      <c r="J10" s="52">
        <f t="shared" si="0"/>
        <v>390.96</v>
      </c>
      <c r="K10" s="53">
        <f t="shared" si="1"/>
        <v>325.8</v>
      </c>
    </row>
    <row r="11" spans="1:11" x14ac:dyDescent="0.25">
      <c r="A11" s="107"/>
      <c r="B11" s="104"/>
      <c r="C11" s="50" t="s">
        <v>57</v>
      </c>
      <c r="D11" s="50" t="s">
        <v>122</v>
      </c>
      <c r="E11" s="50" t="s">
        <v>123</v>
      </c>
      <c r="F11" s="50" t="s">
        <v>124</v>
      </c>
      <c r="G11" s="60">
        <v>529.20000000000005</v>
      </c>
      <c r="H11" s="51">
        <v>480</v>
      </c>
      <c r="I11" s="51">
        <v>435</v>
      </c>
      <c r="J11" s="52">
        <f t="shared" si="0"/>
        <v>396.96</v>
      </c>
      <c r="K11" s="53">
        <f t="shared" si="1"/>
        <v>330.8</v>
      </c>
    </row>
    <row r="12" spans="1:11" x14ac:dyDescent="0.25">
      <c r="A12" s="107"/>
      <c r="B12" s="104"/>
      <c r="C12" s="50" t="s">
        <v>58</v>
      </c>
      <c r="D12" s="50" t="s">
        <v>122</v>
      </c>
      <c r="E12" s="50" t="s">
        <v>123</v>
      </c>
      <c r="F12" s="50" t="s">
        <v>124</v>
      </c>
      <c r="G12" s="60">
        <v>584.4</v>
      </c>
      <c r="H12" s="51">
        <v>525</v>
      </c>
      <c r="I12" s="51">
        <v>485</v>
      </c>
      <c r="J12" s="52">
        <f t="shared" si="0"/>
        <v>438.36</v>
      </c>
      <c r="K12" s="53">
        <f t="shared" si="1"/>
        <v>365.3</v>
      </c>
    </row>
    <row r="13" spans="1:11" x14ac:dyDescent="0.25">
      <c r="A13" s="107"/>
      <c r="B13" s="104"/>
      <c r="C13" s="50" t="s">
        <v>22</v>
      </c>
      <c r="D13" s="50" t="s">
        <v>122</v>
      </c>
      <c r="E13" s="50" t="s">
        <v>123</v>
      </c>
      <c r="F13" s="50" t="s">
        <v>124</v>
      </c>
      <c r="G13" s="60">
        <v>615.36</v>
      </c>
      <c r="H13" s="51">
        <v>555</v>
      </c>
      <c r="I13" s="51">
        <v>510</v>
      </c>
      <c r="J13" s="52">
        <f t="shared" si="0"/>
        <v>461.52</v>
      </c>
      <c r="K13" s="53">
        <f t="shared" si="1"/>
        <v>384.6</v>
      </c>
    </row>
    <row r="14" spans="1:11" x14ac:dyDescent="0.25">
      <c r="A14" s="107"/>
      <c r="B14" s="104" t="s">
        <v>14</v>
      </c>
      <c r="C14" s="50" t="s">
        <v>108</v>
      </c>
      <c r="D14" s="50" t="s">
        <v>122</v>
      </c>
      <c r="E14" s="50" t="s">
        <v>123</v>
      </c>
      <c r="F14" s="50" t="s">
        <v>124</v>
      </c>
      <c r="G14" s="60">
        <v>706.68</v>
      </c>
      <c r="H14" s="51">
        <v>635</v>
      </c>
      <c r="I14" s="51">
        <v>585</v>
      </c>
      <c r="J14" s="52">
        <f t="shared" si="0"/>
        <v>530.04000000000008</v>
      </c>
      <c r="K14" s="53">
        <f t="shared" si="1"/>
        <v>441.70000000000005</v>
      </c>
    </row>
    <row r="15" spans="1:11" x14ac:dyDescent="0.25">
      <c r="A15" s="107"/>
      <c r="B15" s="104"/>
      <c r="C15" s="50" t="s">
        <v>110</v>
      </c>
      <c r="D15" s="50" t="s">
        <v>122</v>
      </c>
      <c r="E15" s="50" t="s">
        <v>123</v>
      </c>
      <c r="F15" s="50" t="s">
        <v>124</v>
      </c>
      <c r="G15" s="60">
        <v>711.96</v>
      </c>
      <c r="H15" s="51">
        <v>640</v>
      </c>
      <c r="I15" s="51">
        <v>590</v>
      </c>
      <c r="J15" s="52">
        <f t="shared" si="0"/>
        <v>534</v>
      </c>
      <c r="K15" s="53">
        <f t="shared" si="1"/>
        <v>445</v>
      </c>
    </row>
    <row r="16" spans="1:11" x14ac:dyDescent="0.25">
      <c r="A16" s="107"/>
      <c r="B16" s="104"/>
      <c r="C16" s="50" t="s">
        <v>112</v>
      </c>
      <c r="D16" s="50" t="s">
        <v>122</v>
      </c>
      <c r="E16" s="50" t="s">
        <v>123</v>
      </c>
      <c r="F16" s="50" t="s">
        <v>124</v>
      </c>
      <c r="G16" s="60">
        <v>728.16</v>
      </c>
      <c r="H16" s="51">
        <v>655</v>
      </c>
      <c r="I16" s="51">
        <v>600</v>
      </c>
      <c r="J16" s="52">
        <f t="shared" si="0"/>
        <v>546.12</v>
      </c>
      <c r="K16" s="53">
        <f t="shared" si="1"/>
        <v>455.1</v>
      </c>
    </row>
    <row r="17" spans="1:11" x14ac:dyDescent="0.25">
      <c r="A17" s="107"/>
      <c r="B17" s="104"/>
      <c r="C17" s="50" t="s">
        <v>113</v>
      </c>
      <c r="D17" s="50" t="s">
        <v>122</v>
      </c>
      <c r="E17" s="50" t="s">
        <v>123</v>
      </c>
      <c r="F17" s="50" t="s">
        <v>124</v>
      </c>
      <c r="G17" s="60">
        <v>710.88</v>
      </c>
      <c r="H17" s="51">
        <v>640</v>
      </c>
      <c r="I17" s="51">
        <v>585</v>
      </c>
      <c r="J17" s="52">
        <f t="shared" si="0"/>
        <v>533.16</v>
      </c>
      <c r="K17" s="53">
        <f t="shared" si="1"/>
        <v>444.3</v>
      </c>
    </row>
    <row r="18" spans="1:11" x14ac:dyDescent="0.25">
      <c r="A18" s="107"/>
      <c r="B18" s="104" t="s">
        <v>18</v>
      </c>
      <c r="C18" s="50" t="s">
        <v>19</v>
      </c>
      <c r="D18" s="50" t="s">
        <v>122</v>
      </c>
      <c r="E18" s="50" t="s">
        <v>123</v>
      </c>
      <c r="F18" s="50" t="s">
        <v>124</v>
      </c>
      <c r="G18" s="60">
        <v>829.8</v>
      </c>
      <c r="H18" s="51">
        <v>745</v>
      </c>
      <c r="I18" s="51">
        <v>685</v>
      </c>
      <c r="J18" s="52">
        <f t="shared" si="0"/>
        <v>622.44000000000005</v>
      </c>
      <c r="K18" s="53">
        <f t="shared" si="1"/>
        <v>518.70000000000005</v>
      </c>
    </row>
    <row r="19" spans="1:11" x14ac:dyDescent="0.25">
      <c r="A19" s="107"/>
      <c r="B19" s="104"/>
      <c r="C19" s="50" t="s">
        <v>114</v>
      </c>
      <c r="D19" s="50" t="s">
        <v>122</v>
      </c>
      <c r="E19" s="50" t="s">
        <v>123</v>
      </c>
      <c r="F19" s="50" t="s">
        <v>124</v>
      </c>
      <c r="G19" s="60">
        <v>874.56</v>
      </c>
      <c r="H19" s="51">
        <v>790</v>
      </c>
      <c r="I19" s="51">
        <v>720</v>
      </c>
      <c r="J19" s="52">
        <f t="shared" si="0"/>
        <v>655.92</v>
      </c>
      <c r="K19" s="53">
        <f t="shared" si="1"/>
        <v>546.6</v>
      </c>
    </row>
    <row r="20" spans="1:11" x14ac:dyDescent="0.25">
      <c r="A20" s="107"/>
      <c r="B20" s="104"/>
      <c r="C20" s="50" t="s">
        <v>115</v>
      </c>
      <c r="D20" s="50" t="s">
        <v>122</v>
      </c>
      <c r="E20" s="50" t="s">
        <v>123</v>
      </c>
      <c r="F20" s="50" t="s">
        <v>124</v>
      </c>
      <c r="G20" s="60">
        <v>949.56</v>
      </c>
      <c r="H20" s="51">
        <v>855</v>
      </c>
      <c r="I20" s="51">
        <v>785</v>
      </c>
      <c r="J20" s="52">
        <f t="shared" si="0"/>
        <v>712.19999999999993</v>
      </c>
      <c r="K20" s="53">
        <f t="shared" si="1"/>
        <v>593.5</v>
      </c>
    </row>
    <row r="21" spans="1:11" x14ac:dyDescent="0.25">
      <c r="A21" s="107"/>
      <c r="B21" s="104"/>
      <c r="C21" s="50" t="s">
        <v>116</v>
      </c>
      <c r="D21" s="50" t="s">
        <v>122</v>
      </c>
      <c r="E21" s="50" t="s">
        <v>123</v>
      </c>
      <c r="F21" s="50" t="s">
        <v>124</v>
      </c>
      <c r="G21" s="60">
        <v>988.2</v>
      </c>
      <c r="H21" s="51">
        <v>890</v>
      </c>
      <c r="I21" s="51">
        <v>815</v>
      </c>
      <c r="J21" s="52">
        <f t="shared" si="0"/>
        <v>741.24</v>
      </c>
      <c r="K21" s="53">
        <f t="shared" si="1"/>
        <v>617.70000000000005</v>
      </c>
    </row>
    <row r="22" spans="1:11" x14ac:dyDescent="0.25">
      <c r="A22" s="107"/>
      <c r="B22" s="104"/>
      <c r="C22" s="50" t="s">
        <v>117</v>
      </c>
      <c r="D22" s="50" t="s">
        <v>122</v>
      </c>
      <c r="E22" s="50" t="s">
        <v>123</v>
      </c>
      <c r="F22" s="50" t="s">
        <v>124</v>
      </c>
      <c r="G22" s="60">
        <v>1003.56</v>
      </c>
      <c r="H22" s="51">
        <v>905</v>
      </c>
      <c r="I22" s="51">
        <v>830</v>
      </c>
      <c r="J22" s="52">
        <f t="shared" si="0"/>
        <v>752.7600000000001</v>
      </c>
      <c r="K22" s="53">
        <f t="shared" si="1"/>
        <v>627.30000000000007</v>
      </c>
    </row>
    <row r="23" spans="1:11" x14ac:dyDescent="0.25">
      <c r="A23" s="101" t="s">
        <v>137</v>
      </c>
      <c r="B23" s="101"/>
      <c r="C23" s="101"/>
      <c r="D23" s="101"/>
      <c r="E23" s="101"/>
      <c r="F23" s="101"/>
      <c r="G23" s="101"/>
      <c r="H23" s="101"/>
      <c r="I23" s="101"/>
      <c r="J23" s="43"/>
      <c r="K23" s="43"/>
    </row>
    <row r="24" spans="1:11" x14ac:dyDescent="0.25">
      <c r="A24" s="109" t="s">
        <v>159</v>
      </c>
      <c r="B24" s="112" t="s">
        <v>3</v>
      </c>
      <c r="C24" s="29" t="s">
        <v>4</v>
      </c>
      <c r="D24" s="32" t="s">
        <v>126</v>
      </c>
      <c r="E24" s="30" t="s">
        <v>127</v>
      </c>
      <c r="F24" s="31" t="s">
        <v>125</v>
      </c>
      <c r="G24" s="52">
        <v>404.64</v>
      </c>
      <c r="H24" s="28">
        <v>365</v>
      </c>
      <c r="I24" s="28">
        <v>340</v>
      </c>
      <c r="J24" s="52">
        <f>K24*1.2</f>
        <v>323.76</v>
      </c>
      <c r="K24" s="53">
        <f t="shared" ref="K24:K37" si="2">ROUNDUP(G24/1.2*(1-J$6),1)</f>
        <v>269.8</v>
      </c>
    </row>
    <row r="25" spans="1:11" s="65" customFormat="1" x14ac:dyDescent="0.25">
      <c r="A25" s="110"/>
      <c r="B25" s="113"/>
      <c r="C25" s="29" t="s">
        <v>6</v>
      </c>
      <c r="D25" s="32" t="s">
        <v>126</v>
      </c>
      <c r="E25" s="30" t="s">
        <v>7</v>
      </c>
      <c r="F25" s="31" t="s">
        <v>125</v>
      </c>
      <c r="G25" s="52">
        <v>467.52</v>
      </c>
      <c r="H25" s="28">
        <v>420</v>
      </c>
      <c r="I25" s="28">
        <v>395</v>
      </c>
      <c r="J25" s="52">
        <f>K25*1.2</f>
        <v>374.04</v>
      </c>
      <c r="K25" s="53">
        <f t="shared" si="2"/>
        <v>311.70000000000005</v>
      </c>
    </row>
    <row r="26" spans="1:11" x14ac:dyDescent="0.25">
      <c r="A26" s="110"/>
      <c r="B26" s="113"/>
      <c r="C26" s="29" t="s">
        <v>6</v>
      </c>
      <c r="D26" s="32" t="s">
        <v>128</v>
      </c>
      <c r="E26" s="30" t="s">
        <v>7</v>
      </c>
      <c r="F26" s="31" t="s">
        <v>125</v>
      </c>
      <c r="G26" s="52">
        <v>467.52</v>
      </c>
      <c r="H26" s="28">
        <v>420</v>
      </c>
      <c r="I26" s="28">
        <v>395</v>
      </c>
      <c r="J26" s="52">
        <f>K26*1.2</f>
        <v>374.04</v>
      </c>
      <c r="K26" s="53">
        <f t="shared" si="2"/>
        <v>311.70000000000005</v>
      </c>
    </row>
    <row r="27" spans="1:11" x14ac:dyDescent="0.25">
      <c r="A27" s="110"/>
      <c r="B27" s="114"/>
      <c r="C27" s="29" t="s">
        <v>129</v>
      </c>
      <c r="D27" s="32" t="s">
        <v>126</v>
      </c>
      <c r="E27" s="30" t="s">
        <v>7</v>
      </c>
      <c r="F27" s="31" t="s">
        <v>125</v>
      </c>
      <c r="G27" s="52">
        <v>483.72</v>
      </c>
      <c r="H27" s="28">
        <v>435</v>
      </c>
      <c r="I27" s="28">
        <v>410</v>
      </c>
      <c r="J27" s="52">
        <f>K27*1.2</f>
        <v>387</v>
      </c>
      <c r="K27" s="53">
        <f t="shared" si="2"/>
        <v>322.5</v>
      </c>
    </row>
    <row r="28" spans="1:11" x14ac:dyDescent="0.25">
      <c r="A28" s="110"/>
      <c r="B28" s="112" t="s">
        <v>8</v>
      </c>
      <c r="C28" s="29" t="s">
        <v>9</v>
      </c>
      <c r="D28" s="32" t="s">
        <v>126</v>
      </c>
      <c r="E28" s="30" t="s">
        <v>7</v>
      </c>
      <c r="F28" s="31" t="s">
        <v>125</v>
      </c>
      <c r="G28" s="52">
        <v>515.88</v>
      </c>
      <c r="H28" s="28">
        <v>465</v>
      </c>
      <c r="I28" s="28">
        <v>435</v>
      </c>
      <c r="J28" s="52">
        <f t="shared" ref="J28:J33" si="3">K28*1.2</f>
        <v>412.8</v>
      </c>
      <c r="K28" s="53">
        <f t="shared" si="2"/>
        <v>344</v>
      </c>
    </row>
    <row r="29" spans="1:11" x14ac:dyDescent="0.25">
      <c r="A29" s="110"/>
      <c r="B29" s="113"/>
      <c r="C29" s="29" t="s">
        <v>10</v>
      </c>
      <c r="D29" s="32" t="s">
        <v>128</v>
      </c>
      <c r="E29" s="30" t="s">
        <v>7</v>
      </c>
      <c r="F29" s="31" t="s">
        <v>125</v>
      </c>
      <c r="G29" s="52">
        <v>531.84</v>
      </c>
      <c r="H29" s="28">
        <v>480</v>
      </c>
      <c r="I29" s="28">
        <v>445</v>
      </c>
      <c r="J29" s="52">
        <f t="shared" si="3"/>
        <v>425.52000000000004</v>
      </c>
      <c r="K29" s="53">
        <f t="shared" si="2"/>
        <v>354.6</v>
      </c>
    </row>
    <row r="30" spans="1:11" x14ac:dyDescent="0.25">
      <c r="A30" s="110"/>
      <c r="B30" s="113"/>
      <c r="C30" s="29" t="s">
        <v>11</v>
      </c>
      <c r="D30" s="32" t="s">
        <v>130</v>
      </c>
      <c r="E30" s="30" t="s">
        <v>7</v>
      </c>
      <c r="F30" s="31" t="s">
        <v>125</v>
      </c>
      <c r="G30" s="52">
        <v>541.08000000000004</v>
      </c>
      <c r="H30" s="28">
        <v>490</v>
      </c>
      <c r="I30" s="28">
        <v>455</v>
      </c>
      <c r="J30" s="52">
        <f t="shared" si="3"/>
        <v>432.96</v>
      </c>
      <c r="K30" s="53">
        <f t="shared" si="2"/>
        <v>360.8</v>
      </c>
    </row>
    <row r="31" spans="1:11" x14ac:dyDescent="0.25">
      <c r="A31" s="110"/>
      <c r="B31" s="113"/>
      <c r="C31" s="29" t="s">
        <v>12</v>
      </c>
      <c r="D31" s="32" t="s">
        <v>130</v>
      </c>
      <c r="E31" s="30" t="s">
        <v>7</v>
      </c>
      <c r="F31" s="31" t="s">
        <v>125</v>
      </c>
      <c r="G31" s="52">
        <v>571.44000000000005</v>
      </c>
      <c r="H31" s="28">
        <v>515</v>
      </c>
      <c r="I31" s="28">
        <v>480</v>
      </c>
      <c r="J31" s="52">
        <f t="shared" si="3"/>
        <v>457.2</v>
      </c>
      <c r="K31" s="53">
        <f t="shared" si="2"/>
        <v>381</v>
      </c>
    </row>
    <row r="32" spans="1:11" x14ac:dyDescent="0.25">
      <c r="A32" s="110"/>
      <c r="B32" s="114"/>
      <c r="C32" s="29" t="s">
        <v>13</v>
      </c>
      <c r="D32" s="32" t="s">
        <v>130</v>
      </c>
      <c r="E32" s="30" t="s">
        <v>7</v>
      </c>
      <c r="F32" s="31" t="s">
        <v>125</v>
      </c>
      <c r="G32" s="52">
        <v>622.08000000000004</v>
      </c>
      <c r="H32" s="28">
        <v>560</v>
      </c>
      <c r="I32" s="28">
        <v>525</v>
      </c>
      <c r="J32" s="52">
        <f t="shared" si="3"/>
        <v>497.76</v>
      </c>
      <c r="K32" s="53">
        <f t="shared" si="2"/>
        <v>414.8</v>
      </c>
    </row>
    <row r="33" spans="1:11" x14ac:dyDescent="0.25">
      <c r="A33" s="110"/>
      <c r="B33" s="112" t="s">
        <v>14</v>
      </c>
      <c r="C33" s="29" t="s">
        <v>131</v>
      </c>
      <c r="D33" s="32" t="s">
        <v>126</v>
      </c>
      <c r="E33" s="30" t="s">
        <v>7</v>
      </c>
      <c r="F33" s="31" t="s">
        <v>125</v>
      </c>
      <c r="G33" s="52">
        <v>591.72</v>
      </c>
      <c r="H33" s="28">
        <v>535</v>
      </c>
      <c r="I33" s="28">
        <v>500</v>
      </c>
      <c r="J33" s="52">
        <f t="shared" si="3"/>
        <v>473.4</v>
      </c>
      <c r="K33" s="53">
        <f t="shared" si="2"/>
        <v>394.5</v>
      </c>
    </row>
    <row r="34" spans="1:11" x14ac:dyDescent="0.25">
      <c r="A34" s="110"/>
      <c r="B34" s="113"/>
      <c r="C34" s="29" t="s">
        <v>15</v>
      </c>
      <c r="D34" s="32" t="s">
        <v>128</v>
      </c>
      <c r="E34" s="30" t="s">
        <v>7</v>
      </c>
      <c r="F34" s="31" t="s">
        <v>125</v>
      </c>
      <c r="G34" s="52">
        <v>634.08000000000004</v>
      </c>
      <c r="H34" s="28">
        <v>570</v>
      </c>
      <c r="I34" s="28">
        <v>535</v>
      </c>
      <c r="J34" s="52">
        <f>K34*1.2</f>
        <v>507.36</v>
      </c>
      <c r="K34" s="53">
        <f t="shared" si="2"/>
        <v>422.8</v>
      </c>
    </row>
    <row r="35" spans="1:11" x14ac:dyDescent="0.25">
      <c r="A35" s="110"/>
      <c r="B35" s="113"/>
      <c r="C35" s="29" t="s">
        <v>16</v>
      </c>
      <c r="D35" s="32" t="s">
        <v>126</v>
      </c>
      <c r="E35" s="30" t="s">
        <v>132</v>
      </c>
      <c r="F35" s="31" t="s">
        <v>125</v>
      </c>
      <c r="G35" s="52">
        <v>718.8</v>
      </c>
      <c r="H35" s="28">
        <v>650</v>
      </c>
      <c r="I35" s="28">
        <v>605</v>
      </c>
      <c r="J35" s="52">
        <f>K35*1.2</f>
        <v>575.04</v>
      </c>
      <c r="K35" s="53">
        <f t="shared" si="2"/>
        <v>479.2</v>
      </c>
    </row>
    <row r="36" spans="1:11" x14ac:dyDescent="0.25">
      <c r="A36" s="110"/>
      <c r="B36" s="114"/>
      <c r="C36" s="29" t="s">
        <v>17</v>
      </c>
      <c r="D36" s="32" t="s">
        <v>128</v>
      </c>
      <c r="E36" s="30" t="s">
        <v>7</v>
      </c>
      <c r="F36" s="31" t="s">
        <v>125</v>
      </c>
      <c r="G36" s="52">
        <v>738</v>
      </c>
      <c r="H36" s="28">
        <v>665</v>
      </c>
      <c r="I36" s="28">
        <v>620</v>
      </c>
      <c r="J36" s="52">
        <f>K36*1.2</f>
        <v>590.4</v>
      </c>
      <c r="K36" s="53">
        <f t="shared" si="2"/>
        <v>492</v>
      </c>
    </row>
    <row r="37" spans="1:11" x14ac:dyDescent="0.25">
      <c r="A37" s="110"/>
      <c r="B37" s="81" t="s">
        <v>18</v>
      </c>
      <c r="C37" s="29" t="s">
        <v>19</v>
      </c>
      <c r="D37" s="32" t="s">
        <v>128</v>
      </c>
      <c r="E37" s="30" t="s">
        <v>7</v>
      </c>
      <c r="F37" s="31" t="s">
        <v>125</v>
      </c>
      <c r="G37" s="52">
        <v>763.8</v>
      </c>
      <c r="H37" s="28">
        <v>690</v>
      </c>
      <c r="I37" s="28">
        <v>645</v>
      </c>
      <c r="J37" s="52">
        <f>K37*1.2</f>
        <v>611.04</v>
      </c>
      <c r="K37" s="53">
        <f t="shared" si="2"/>
        <v>509.2</v>
      </c>
    </row>
    <row r="38" spans="1:11" x14ac:dyDescent="0.25">
      <c r="A38" s="107" t="s">
        <v>138</v>
      </c>
      <c r="B38" s="123" t="s">
        <v>3</v>
      </c>
      <c r="C38" s="32" t="s">
        <v>6</v>
      </c>
      <c r="D38" s="32" t="s">
        <v>138</v>
      </c>
      <c r="E38" s="30" t="s">
        <v>127</v>
      </c>
      <c r="F38" s="31" t="s">
        <v>125</v>
      </c>
      <c r="G38" s="52">
        <v>521.4</v>
      </c>
      <c r="H38" s="28">
        <v>470</v>
      </c>
      <c r="I38" s="28">
        <v>430</v>
      </c>
      <c r="J38" s="52">
        <f t="shared" ref="J38" si="4">K38*1.2</f>
        <v>391.08000000000004</v>
      </c>
      <c r="K38" s="53">
        <f>ROUNDUP(G38/1.2*(1-J$5),1)</f>
        <v>325.90000000000003</v>
      </c>
    </row>
    <row r="39" spans="1:11" s="2" customFormat="1" x14ac:dyDescent="0.25">
      <c r="A39" s="107"/>
      <c r="B39" s="124"/>
      <c r="C39" s="67" t="s">
        <v>6</v>
      </c>
      <c r="D39" s="67" t="s">
        <v>138</v>
      </c>
      <c r="E39" s="68" t="s">
        <v>127</v>
      </c>
      <c r="F39" s="69" t="s">
        <v>153</v>
      </c>
      <c r="G39" s="52">
        <v>573.6</v>
      </c>
      <c r="H39" s="28">
        <v>515</v>
      </c>
      <c r="I39" s="28">
        <v>475</v>
      </c>
      <c r="J39" s="52">
        <f t="shared" ref="J39" si="5">K39*1.2</f>
        <v>430.2</v>
      </c>
      <c r="K39" s="52">
        <f>ROUNDUP(G39/1.2*(1-J$5),1)</f>
        <v>358.5</v>
      </c>
    </row>
    <row r="40" spans="1:11" x14ac:dyDescent="0.25">
      <c r="A40" s="107"/>
      <c r="B40" s="123" t="s">
        <v>8</v>
      </c>
      <c r="C40" s="29" t="s">
        <v>150</v>
      </c>
      <c r="D40" s="32" t="s">
        <v>138</v>
      </c>
      <c r="E40" s="30" t="s">
        <v>127</v>
      </c>
      <c r="F40" s="31" t="s">
        <v>125</v>
      </c>
      <c r="G40" s="52">
        <v>521.4</v>
      </c>
      <c r="H40" s="28">
        <v>470</v>
      </c>
      <c r="I40" s="28">
        <v>430</v>
      </c>
      <c r="J40" s="52">
        <f>K40*1.2</f>
        <v>391.08000000000004</v>
      </c>
      <c r="K40" s="53">
        <f t="shared" ref="K40:K49" si="6">ROUNDUP(G40/1.2*(1-J$5),1)</f>
        <v>325.90000000000003</v>
      </c>
    </row>
    <row r="41" spans="1:11" s="2" customFormat="1" x14ac:dyDescent="0.25">
      <c r="A41" s="107"/>
      <c r="B41" s="125"/>
      <c r="C41" s="27" t="s">
        <v>150</v>
      </c>
      <c r="D41" s="67" t="s">
        <v>138</v>
      </c>
      <c r="E41" s="68" t="s">
        <v>127</v>
      </c>
      <c r="F41" s="69" t="s">
        <v>153</v>
      </c>
      <c r="G41" s="52">
        <v>573.6</v>
      </c>
      <c r="H41" s="28">
        <v>520</v>
      </c>
      <c r="I41" s="28">
        <v>475</v>
      </c>
      <c r="J41" s="52">
        <f>K41*1.2</f>
        <v>430.2</v>
      </c>
      <c r="K41" s="52">
        <f t="shared" si="6"/>
        <v>358.5</v>
      </c>
    </row>
    <row r="42" spans="1:11" x14ac:dyDescent="0.25">
      <c r="A42" s="107"/>
      <c r="B42" s="125"/>
      <c r="C42" s="29" t="s">
        <v>9</v>
      </c>
      <c r="D42" s="32" t="s">
        <v>138</v>
      </c>
      <c r="E42" s="30" t="s">
        <v>127</v>
      </c>
      <c r="F42" s="31" t="s">
        <v>125</v>
      </c>
      <c r="G42" s="52">
        <v>583.91999999999996</v>
      </c>
      <c r="H42" s="28">
        <v>525</v>
      </c>
      <c r="I42" s="28">
        <v>480</v>
      </c>
      <c r="J42" s="52">
        <f t="shared" ref="J42:J44" si="7">K42*1.2</f>
        <v>438</v>
      </c>
      <c r="K42" s="53">
        <f t="shared" si="6"/>
        <v>365</v>
      </c>
    </row>
    <row r="43" spans="1:11" s="2" customFormat="1" x14ac:dyDescent="0.25">
      <c r="A43" s="107"/>
      <c r="B43" s="125"/>
      <c r="C43" s="27" t="s">
        <v>9</v>
      </c>
      <c r="D43" s="67" t="s">
        <v>138</v>
      </c>
      <c r="E43" s="68" t="s">
        <v>127</v>
      </c>
      <c r="F43" s="69" t="s">
        <v>153</v>
      </c>
      <c r="G43" s="52">
        <v>642.24</v>
      </c>
      <c r="H43" s="28">
        <v>580</v>
      </c>
      <c r="I43" s="28">
        <v>530</v>
      </c>
      <c r="J43" s="52">
        <f t="shared" ref="J43" si="8">K43*1.2</f>
        <v>481.67999999999995</v>
      </c>
      <c r="K43" s="52">
        <f t="shared" si="6"/>
        <v>401.4</v>
      </c>
    </row>
    <row r="44" spans="1:11" x14ac:dyDescent="0.25">
      <c r="A44" s="107"/>
      <c r="B44" s="125"/>
      <c r="C44" s="29" t="s">
        <v>10</v>
      </c>
      <c r="D44" s="32" t="s">
        <v>138</v>
      </c>
      <c r="E44" s="30" t="s">
        <v>127</v>
      </c>
      <c r="F44" s="31" t="s">
        <v>125</v>
      </c>
      <c r="G44" s="52">
        <v>573.12</v>
      </c>
      <c r="H44" s="28">
        <v>515</v>
      </c>
      <c r="I44" s="28">
        <v>475</v>
      </c>
      <c r="J44" s="52">
        <f t="shared" si="7"/>
        <v>429.84</v>
      </c>
      <c r="K44" s="53">
        <f t="shared" si="6"/>
        <v>358.2</v>
      </c>
    </row>
    <row r="45" spans="1:11" s="2" customFormat="1" x14ac:dyDescent="0.25">
      <c r="A45" s="107"/>
      <c r="B45" s="125"/>
      <c r="C45" s="27" t="s">
        <v>10</v>
      </c>
      <c r="D45" s="67" t="s">
        <v>138</v>
      </c>
      <c r="E45" s="68" t="s">
        <v>127</v>
      </c>
      <c r="F45" s="69" t="s">
        <v>153</v>
      </c>
      <c r="G45" s="52">
        <v>630.6</v>
      </c>
      <c r="H45" s="28">
        <v>570</v>
      </c>
      <c r="I45" s="28">
        <v>520</v>
      </c>
      <c r="J45" s="52">
        <f t="shared" ref="J45" si="9">K45*1.2</f>
        <v>473.04</v>
      </c>
      <c r="K45" s="52">
        <f t="shared" si="6"/>
        <v>394.20000000000005</v>
      </c>
    </row>
    <row r="46" spans="1:11" x14ac:dyDescent="0.25">
      <c r="A46" s="107"/>
      <c r="B46" s="125"/>
      <c r="C46" s="29" t="s">
        <v>11</v>
      </c>
      <c r="D46" s="32" t="s">
        <v>138</v>
      </c>
      <c r="E46" s="30" t="s">
        <v>127</v>
      </c>
      <c r="F46" s="31" t="s">
        <v>125</v>
      </c>
      <c r="G46" s="52">
        <v>603.12</v>
      </c>
      <c r="H46" s="28">
        <v>545</v>
      </c>
      <c r="I46" s="28">
        <v>500</v>
      </c>
      <c r="J46" s="52">
        <f t="shared" ref="J46" si="10">K46*1.2</f>
        <v>452.4</v>
      </c>
      <c r="K46" s="53">
        <f t="shared" si="6"/>
        <v>377</v>
      </c>
    </row>
    <row r="47" spans="1:11" s="2" customFormat="1" x14ac:dyDescent="0.25">
      <c r="A47" s="107"/>
      <c r="B47" s="125"/>
      <c r="C47" s="27" t="s">
        <v>11</v>
      </c>
      <c r="D47" s="67" t="s">
        <v>138</v>
      </c>
      <c r="E47" s="68" t="s">
        <v>127</v>
      </c>
      <c r="F47" s="69" t="s">
        <v>153</v>
      </c>
      <c r="G47" s="52">
        <v>663.6</v>
      </c>
      <c r="H47" s="28">
        <v>600</v>
      </c>
      <c r="I47" s="28">
        <v>550</v>
      </c>
      <c r="J47" s="52">
        <f t="shared" ref="J47" si="11">K47*1.2</f>
        <v>497.76</v>
      </c>
      <c r="K47" s="52">
        <f t="shared" si="6"/>
        <v>414.8</v>
      </c>
    </row>
    <row r="48" spans="1:11" x14ac:dyDescent="0.25">
      <c r="A48" s="107"/>
      <c r="B48" s="125"/>
      <c r="C48" s="29" t="s">
        <v>151</v>
      </c>
      <c r="D48" s="32" t="s">
        <v>138</v>
      </c>
      <c r="E48" s="30" t="s">
        <v>127</v>
      </c>
      <c r="F48" s="31" t="s">
        <v>125</v>
      </c>
      <c r="G48" s="52">
        <v>635.52</v>
      </c>
      <c r="H48" s="28">
        <v>570</v>
      </c>
      <c r="I48" s="28">
        <v>525</v>
      </c>
      <c r="J48" s="52">
        <f t="shared" ref="J48" si="12">K48*1.2</f>
        <v>476.64</v>
      </c>
      <c r="K48" s="53">
        <f t="shared" si="6"/>
        <v>397.2</v>
      </c>
    </row>
    <row r="49" spans="1:11" s="2" customFormat="1" x14ac:dyDescent="0.25">
      <c r="A49" s="107"/>
      <c r="B49" s="125"/>
      <c r="C49" s="27" t="s">
        <v>151</v>
      </c>
      <c r="D49" s="67" t="s">
        <v>138</v>
      </c>
      <c r="E49" s="68" t="s">
        <v>127</v>
      </c>
      <c r="F49" s="69" t="s">
        <v>153</v>
      </c>
      <c r="G49" s="52">
        <v>699.24</v>
      </c>
      <c r="H49" s="28">
        <v>630</v>
      </c>
      <c r="I49" s="28">
        <v>580</v>
      </c>
      <c r="J49" s="52">
        <f t="shared" ref="J49" si="13">K49*1.2</f>
        <v>524.52</v>
      </c>
      <c r="K49" s="52">
        <f t="shared" si="6"/>
        <v>437.1</v>
      </c>
    </row>
    <row r="50" spans="1:11" x14ac:dyDescent="0.25">
      <c r="A50" s="107"/>
      <c r="B50" s="123" t="s">
        <v>14</v>
      </c>
      <c r="C50" s="29" t="s">
        <v>61</v>
      </c>
      <c r="D50" s="32" t="s">
        <v>138</v>
      </c>
      <c r="E50" s="30" t="s">
        <v>127</v>
      </c>
      <c r="F50" s="31" t="s">
        <v>125</v>
      </c>
      <c r="G50" s="52">
        <v>701.28</v>
      </c>
      <c r="H50" s="28">
        <v>630</v>
      </c>
      <c r="I50" s="28">
        <v>580</v>
      </c>
      <c r="J50" s="52">
        <f t="shared" ref="J50" si="14">K50*1.2</f>
        <v>525.96</v>
      </c>
      <c r="K50" s="53">
        <f t="shared" ref="K50:K55" si="15">ROUNDUP(G50/1.2*(1-J$5),1)</f>
        <v>438.3</v>
      </c>
    </row>
    <row r="51" spans="1:11" s="2" customFormat="1" x14ac:dyDescent="0.25">
      <c r="A51" s="107"/>
      <c r="B51" s="125"/>
      <c r="C51" s="27" t="s">
        <v>61</v>
      </c>
      <c r="D51" s="67" t="s">
        <v>138</v>
      </c>
      <c r="E51" s="68" t="s">
        <v>127</v>
      </c>
      <c r="F51" s="69" t="s">
        <v>153</v>
      </c>
      <c r="G51" s="52">
        <v>768.12</v>
      </c>
      <c r="H51" s="28">
        <v>690</v>
      </c>
      <c r="I51" s="28">
        <v>635</v>
      </c>
      <c r="J51" s="52">
        <f t="shared" ref="J51" si="16">K51*1.2</f>
        <v>576.12</v>
      </c>
      <c r="K51" s="52">
        <f t="shared" si="15"/>
        <v>480.1</v>
      </c>
    </row>
    <row r="52" spans="1:11" x14ac:dyDescent="0.25">
      <c r="A52" s="107"/>
      <c r="B52" s="125"/>
      <c r="C52" s="29" t="s">
        <v>15</v>
      </c>
      <c r="D52" s="32" t="s">
        <v>138</v>
      </c>
      <c r="E52" s="30" t="s">
        <v>127</v>
      </c>
      <c r="F52" s="31" t="s">
        <v>125</v>
      </c>
      <c r="G52" s="52">
        <v>707.16</v>
      </c>
      <c r="H52" s="28">
        <v>635</v>
      </c>
      <c r="I52" s="28">
        <v>585</v>
      </c>
      <c r="J52" s="52">
        <f>K52*1.2</f>
        <v>530.4</v>
      </c>
      <c r="K52" s="53">
        <f t="shared" si="15"/>
        <v>442</v>
      </c>
    </row>
    <row r="53" spans="1:11" s="2" customFormat="1" x14ac:dyDescent="0.25">
      <c r="A53" s="107"/>
      <c r="B53" s="125"/>
      <c r="C53" s="27" t="s">
        <v>15</v>
      </c>
      <c r="D53" s="67" t="s">
        <v>138</v>
      </c>
      <c r="E53" s="68" t="s">
        <v>127</v>
      </c>
      <c r="F53" s="69" t="s">
        <v>153</v>
      </c>
      <c r="G53" s="52">
        <v>774.48</v>
      </c>
      <c r="H53" s="28">
        <v>700</v>
      </c>
      <c r="I53" s="28">
        <v>640</v>
      </c>
      <c r="J53" s="52">
        <f>K53*1.2</f>
        <v>580.91999999999996</v>
      </c>
      <c r="K53" s="52">
        <f t="shared" si="15"/>
        <v>484.1</v>
      </c>
    </row>
    <row r="54" spans="1:11" x14ac:dyDescent="0.25">
      <c r="A54" s="107"/>
      <c r="B54" s="125"/>
      <c r="C54" s="29" t="s">
        <v>16</v>
      </c>
      <c r="D54" s="32" t="s">
        <v>138</v>
      </c>
      <c r="E54" s="30" t="s">
        <v>127</v>
      </c>
      <c r="F54" s="31" t="s">
        <v>125</v>
      </c>
      <c r="G54" s="52">
        <v>824.16</v>
      </c>
      <c r="H54" s="28">
        <v>740</v>
      </c>
      <c r="I54" s="28">
        <v>680</v>
      </c>
      <c r="J54" s="52">
        <f t="shared" ref="J54" si="17">K54*1.2</f>
        <v>618.12</v>
      </c>
      <c r="K54" s="53">
        <f t="shared" si="15"/>
        <v>515.1</v>
      </c>
    </row>
    <row r="55" spans="1:11" s="2" customFormat="1" x14ac:dyDescent="0.25">
      <c r="A55" s="107"/>
      <c r="B55" s="125"/>
      <c r="C55" s="27" t="s">
        <v>16</v>
      </c>
      <c r="D55" s="67" t="s">
        <v>138</v>
      </c>
      <c r="E55" s="68" t="s">
        <v>127</v>
      </c>
      <c r="F55" s="69" t="s">
        <v>153</v>
      </c>
      <c r="G55" s="52">
        <v>890.16</v>
      </c>
      <c r="H55" s="28">
        <v>800</v>
      </c>
      <c r="I55" s="28">
        <v>735</v>
      </c>
      <c r="J55" s="52">
        <f t="shared" ref="J55" si="18">K55*1.2</f>
        <v>667.68</v>
      </c>
      <c r="K55" s="52">
        <f t="shared" si="15"/>
        <v>556.4</v>
      </c>
    </row>
    <row r="56" spans="1:11" x14ac:dyDescent="0.25">
      <c r="A56" s="107"/>
      <c r="B56" s="104" t="s">
        <v>18</v>
      </c>
      <c r="C56" s="29" t="s">
        <v>114</v>
      </c>
      <c r="D56" s="32" t="s">
        <v>138</v>
      </c>
      <c r="E56" s="30" t="s">
        <v>127</v>
      </c>
      <c r="F56" s="31" t="s">
        <v>125</v>
      </c>
      <c r="G56" s="52">
        <v>865.32</v>
      </c>
      <c r="H56" s="28">
        <v>780</v>
      </c>
      <c r="I56" s="28">
        <v>715</v>
      </c>
      <c r="J56" s="52">
        <f>K56*1.2</f>
        <v>649.07999999999993</v>
      </c>
      <c r="K56" s="53">
        <f t="shared" ref="K56:K61" si="19">ROUNDUP(G56/1.2*(1-J$5),1)</f>
        <v>540.9</v>
      </c>
    </row>
    <row r="57" spans="1:11" s="2" customFormat="1" x14ac:dyDescent="0.25">
      <c r="A57" s="107"/>
      <c r="B57" s="104"/>
      <c r="C57" s="27" t="s">
        <v>114</v>
      </c>
      <c r="D57" s="67" t="s">
        <v>138</v>
      </c>
      <c r="E57" s="68" t="s">
        <v>127</v>
      </c>
      <c r="F57" s="69" t="s">
        <v>153</v>
      </c>
      <c r="G57" s="52">
        <v>934.56</v>
      </c>
      <c r="H57" s="28">
        <v>845</v>
      </c>
      <c r="I57" s="28">
        <v>775</v>
      </c>
      <c r="J57" s="52">
        <f>K57*1.2</f>
        <v>700.92</v>
      </c>
      <c r="K57" s="52">
        <f t="shared" si="19"/>
        <v>584.1</v>
      </c>
    </row>
    <row r="58" spans="1:11" x14ac:dyDescent="0.25">
      <c r="A58" s="107"/>
      <c r="B58" s="104"/>
      <c r="C58" s="29" t="s">
        <v>116</v>
      </c>
      <c r="D58" s="32" t="s">
        <v>138</v>
      </c>
      <c r="E58" s="30" t="s">
        <v>127</v>
      </c>
      <c r="F58" s="31" t="s">
        <v>125</v>
      </c>
      <c r="G58" s="52">
        <v>968.88</v>
      </c>
      <c r="H58" s="28">
        <v>875</v>
      </c>
      <c r="I58" s="28">
        <v>800</v>
      </c>
      <c r="J58" s="52">
        <f t="shared" ref="J58" si="20">K58*1.2</f>
        <v>726.72</v>
      </c>
      <c r="K58" s="53">
        <f t="shared" si="19"/>
        <v>605.6</v>
      </c>
    </row>
    <row r="59" spans="1:11" s="2" customFormat="1" x14ac:dyDescent="0.25">
      <c r="A59" s="107"/>
      <c r="B59" s="104"/>
      <c r="C59" s="27" t="s">
        <v>116</v>
      </c>
      <c r="D59" s="67" t="s">
        <v>138</v>
      </c>
      <c r="E59" s="68" t="s">
        <v>127</v>
      </c>
      <c r="F59" s="69" t="s">
        <v>153</v>
      </c>
      <c r="G59" s="52">
        <v>1036.8</v>
      </c>
      <c r="H59" s="28">
        <v>935</v>
      </c>
      <c r="I59" s="28">
        <v>855</v>
      </c>
      <c r="J59" s="52">
        <f t="shared" ref="J59" si="21">K59*1.2</f>
        <v>777.6</v>
      </c>
      <c r="K59" s="52">
        <f t="shared" si="19"/>
        <v>648</v>
      </c>
    </row>
    <row r="60" spans="1:11" x14ac:dyDescent="0.25">
      <c r="A60" s="107"/>
      <c r="B60" s="104"/>
      <c r="C60" s="32" t="s">
        <v>117</v>
      </c>
      <c r="D60" s="32" t="s">
        <v>138</v>
      </c>
      <c r="E60" s="30" t="s">
        <v>127</v>
      </c>
      <c r="F60" s="31" t="s">
        <v>125</v>
      </c>
      <c r="G60" s="52">
        <v>1033.08</v>
      </c>
      <c r="H60" s="28">
        <v>930</v>
      </c>
      <c r="I60" s="28">
        <v>855</v>
      </c>
      <c r="J60" s="52">
        <f t="shared" ref="J60" si="22">K60*1.2</f>
        <v>774.84</v>
      </c>
      <c r="K60" s="53">
        <f t="shared" si="19"/>
        <v>645.70000000000005</v>
      </c>
    </row>
    <row r="61" spans="1:11" s="2" customFormat="1" x14ac:dyDescent="0.25">
      <c r="A61" s="107"/>
      <c r="B61" s="104"/>
      <c r="C61" s="67" t="s">
        <v>117</v>
      </c>
      <c r="D61" s="67" t="s">
        <v>138</v>
      </c>
      <c r="E61" s="68" t="s">
        <v>127</v>
      </c>
      <c r="F61" s="69" t="s">
        <v>153</v>
      </c>
      <c r="G61" s="52">
        <v>1105.56</v>
      </c>
      <c r="H61" s="28">
        <v>995</v>
      </c>
      <c r="I61" s="28">
        <v>915</v>
      </c>
      <c r="J61" s="52">
        <f t="shared" ref="J61" si="23">K61*1.2</f>
        <v>829.19999999999993</v>
      </c>
      <c r="K61" s="52">
        <f t="shared" si="19"/>
        <v>691</v>
      </c>
    </row>
    <row r="62" spans="1:11" x14ac:dyDescent="0.25">
      <c r="A62" s="101" t="s">
        <v>137</v>
      </c>
      <c r="B62" s="101"/>
      <c r="C62" s="101"/>
      <c r="D62" s="101"/>
      <c r="E62" s="101"/>
      <c r="F62" s="101"/>
      <c r="G62" s="101"/>
      <c r="H62" s="101"/>
      <c r="I62" s="101"/>
      <c r="J62" s="43"/>
      <c r="K62" s="43"/>
    </row>
    <row r="63" spans="1:11" x14ac:dyDescent="0.25">
      <c r="A63" s="109"/>
      <c r="B63" s="112" t="s">
        <v>3</v>
      </c>
      <c r="C63" s="32" t="s">
        <v>20</v>
      </c>
      <c r="D63" s="32" t="s">
        <v>133</v>
      </c>
      <c r="E63" s="33" t="s">
        <v>5</v>
      </c>
      <c r="F63" s="31" t="s">
        <v>120</v>
      </c>
      <c r="G63" s="53">
        <v>391.92</v>
      </c>
      <c r="H63" s="28">
        <v>355</v>
      </c>
      <c r="I63" s="28">
        <v>330</v>
      </c>
      <c r="J63" s="52">
        <f t="shared" ref="J63:J68" si="24">K63*1.2</f>
        <v>313.56</v>
      </c>
      <c r="K63" s="53">
        <f t="shared" ref="K63:K68" si="25">ROUNDUP(G63/1.2*(1-J$6),1)</f>
        <v>261.3</v>
      </c>
    </row>
    <row r="64" spans="1:11" s="65" customFormat="1" x14ac:dyDescent="0.25">
      <c r="A64" s="110"/>
      <c r="B64" s="113"/>
      <c r="C64" s="32" t="s">
        <v>6</v>
      </c>
      <c r="D64" s="32" t="s">
        <v>134</v>
      </c>
      <c r="E64" s="33" t="s">
        <v>7</v>
      </c>
      <c r="F64" s="31" t="s">
        <v>120</v>
      </c>
      <c r="G64" s="53">
        <v>457.56</v>
      </c>
      <c r="H64" s="28">
        <v>415</v>
      </c>
      <c r="I64" s="28">
        <v>385</v>
      </c>
      <c r="J64" s="52">
        <f t="shared" si="24"/>
        <v>366.12</v>
      </c>
      <c r="K64" s="53">
        <f t="shared" si="25"/>
        <v>305.10000000000002</v>
      </c>
    </row>
    <row r="65" spans="1:11" s="65" customFormat="1" x14ac:dyDescent="0.25">
      <c r="A65" s="110"/>
      <c r="B65" s="114"/>
      <c r="C65" s="32" t="s">
        <v>21</v>
      </c>
      <c r="D65" s="32" t="s">
        <v>135</v>
      </c>
      <c r="E65" s="33" t="s">
        <v>7</v>
      </c>
      <c r="F65" s="31" t="s">
        <v>120</v>
      </c>
      <c r="G65" s="53">
        <v>448.56</v>
      </c>
      <c r="H65" s="28">
        <v>405</v>
      </c>
      <c r="I65" s="28">
        <v>380</v>
      </c>
      <c r="J65" s="52">
        <f t="shared" si="24"/>
        <v>358.92</v>
      </c>
      <c r="K65" s="53">
        <f t="shared" si="25"/>
        <v>299.10000000000002</v>
      </c>
    </row>
    <row r="66" spans="1:11" x14ac:dyDescent="0.25">
      <c r="A66" s="110"/>
      <c r="B66" s="113" t="s">
        <v>8</v>
      </c>
      <c r="C66" s="32" t="s">
        <v>12</v>
      </c>
      <c r="D66" s="32" t="s">
        <v>134</v>
      </c>
      <c r="E66" s="33" t="s">
        <v>7</v>
      </c>
      <c r="F66" s="31" t="s">
        <v>120</v>
      </c>
      <c r="G66" s="53">
        <v>531.24</v>
      </c>
      <c r="H66" s="28">
        <v>480</v>
      </c>
      <c r="I66" s="28">
        <v>450</v>
      </c>
      <c r="J66" s="52">
        <f t="shared" si="24"/>
        <v>425.04</v>
      </c>
      <c r="K66" s="53">
        <f t="shared" si="25"/>
        <v>354.20000000000005</v>
      </c>
    </row>
    <row r="67" spans="1:11" x14ac:dyDescent="0.25">
      <c r="A67" s="110"/>
      <c r="B67" s="113"/>
      <c r="C67" s="32" t="s">
        <v>23</v>
      </c>
      <c r="D67" s="32" t="s">
        <v>136</v>
      </c>
      <c r="E67" s="33" t="s">
        <v>5</v>
      </c>
      <c r="F67" s="31" t="s">
        <v>120</v>
      </c>
      <c r="G67" s="53">
        <v>705.48</v>
      </c>
      <c r="H67" s="28">
        <v>635</v>
      </c>
      <c r="I67" s="28">
        <v>595</v>
      </c>
      <c r="J67" s="52">
        <f t="shared" si="24"/>
        <v>564.48</v>
      </c>
      <c r="K67" s="53">
        <f t="shared" si="25"/>
        <v>470.40000000000003</v>
      </c>
    </row>
    <row r="68" spans="1:11" x14ac:dyDescent="0.25">
      <c r="A68" s="111"/>
      <c r="B68" s="114"/>
      <c r="C68" s="32" t="s">
        <v>24</v>
      </c>
      <c r="D68" s="32" t="s">
        <v>134</v>
      </c>
      <c r="E68" s="33" t="s">
        <v>7</v>
      </c>
      <c r="F68" s="31" t="s">
        <v>120</v>
      </c>
      <c r="G68" s="53">
        <v>705.48</v>
      </c>
      <c r="H68" s="28">
        <v>635</v>
      </c>
      <c r="I68" s="28">
        <v>595</v>
      </c>
      <c r="J68" s="52">
        <f t="shared" si="24"/>
        <v>564.48</v>
      </c>
      <c r="K68" s="53">
        <f t="shared" si="25"/>
        <v>470.40000000000003</v>
      </c>
    </row>
    <row r="69" spans="1:11" x14ac:dyDescent="0.25">
      <c r="A69" s="105" t="s">
        <v>25</v>
      </c>
      <c r="B69" s="105"/>
      <c r="C69" s="105"/>
      <c r="D69" s="105"/>
      <c r="E69" s="105"/>
      <c r="F69" s="105"/>
      <c r="G69" s="105"/>
      <c r="H69" s="105"/>
      <c r="I69" s="105"/>
      <c r="J69" s="46"/>
      <c r="K69" s="46"/>
    </row>
    <row r="70" spans="1:11" s="65" customFormat="1" x14ac:dyDescent="0.25">
      <c r="A70" s="106"/>
      <c r="B70" s="93" t="s">
        <v>3</v>
      </c>
      <c r="C70" s="41" t="s">
        <v>26</v>
      </c>
      <c r="D70" s="41" t="s">
        <v>27</v>
      </c>
      <c r="E70" s="42" t="s">
        <v>28</v>
      </c>
      <c r="F70" s="37" t="s">
        <v>29</v>
      </c>
      <c r="G70" s="39">
        <v>420.36</v>
      </c>
      <c r="H70" s="40">
        <v>380</v>
      </c>
      <c r="I70" s="40">
        <v>355</v>
      </c>
      <c r="J70" s="38">
        <f t="shared" ref="J70:J88" si="26">K70*1.2</f>
        <v>336.36</v>
      </c>
      <c r="K70" s="39">
        <f t="shared" ref="K70:K88" si="27">ROUNDUP(G70/1.2*(1-J$6),1)</f>
        <v>280.3</v>
      </c>
    </row>
    <row r="71" spans="1:11" s="65" customFormat="1" x14ac:dyDescent="0.25">
      <c r="A71" s="106"/>
      <c r="B71" s="93"/>
      <c r="C71" s="41" t="s">
        <v>26</v>
      </c>
      <c r="D71" s="41" t="s">
        <v>30</v>
      </c>
      <c r="E71" s="42" t="s">
        <v>28</v>
      </c>
      <c r="F71" s="37" t="s">
        <v>29</v>
      </c>
      <c r="G71" s="39">
        <v>420.36</v>
      </c>
      <c r="H71" s="40">
        <v>380</v>
      </c>
      <c r="I71" s="40">
        <v>355</v>
      </c>
      <c r="J71" s="38">
        <f t="shared" si="26"/>
        <v>336.36</v>
      </c>
      <c r="K71" s="39">
        <f t="shared" si="27"/>
        <v>280.3</v>
      </c>
    </row>
    <row r="72" spans="1:11" x14ac:dyDescent="0.25">
      <c r="A72" s="106"/>
      <c r="B72" s="93"/>
      <c r="C72" s="41" t="s">
        <v>31</v>
      </c>
      <c r="D72" s="41" t="s">
        <v>32</v>
      </c>
      <c r="E72" s="42" t="s">
        <v>33</v>
      </c>
      <c r="F72" s="37" t="s">
        <v>29</v>
      </c>
      <c r="G72" s="39">
        <v>548.52</v>
      </c>
      <c r="H72" s="40">
        <v>495</v>
      </c>
      <c r="I72" s="40">
        <v>460</v>
      </c>
      <c r="J72" s="38">
        <f t="shared" si="26"/>
        <v>438.84000000000003</v>
      </c>
      <c r="K72" s="39">
        <f t="shared" si="27"/>
        <v>365.70000000000005</v>
      </c>
    </row>
    <row r="73" spans="1:11" x14ac:dyDescent="0.25">
      <c r="A73" s="106"/>
      <c r="B73" s="93"/>
      <c r="C73" s="41" t="s">
        <v>31</v>
      </c>
      <c r="D73" s="41" t="s">
        <v>34</v>
      </c>
      <c r="E73" s="42" t="s">
        <v>33</v>
      </c>
      <c r="F73" s="37" t="s">
        <v>35</v>
      </c>
      <c r="G73" s="39">
        <v>561.84</v>
      </c>
      <c r="H73" s="40">
        <v>505</v>
      </c>
      <c r="I73" s="40">
        <v>475</v>
      </c>
      <c r="J73" s="38">
        <f t="shared" si="26"/>
        <v>449.52000000000004</v>
      </c>
      <c r="K73" s="39">
        <f t="shared" si="27"/>
        <v>374.6</v>
      </c>
    </row>
    <row r="74" spans="1:11" s="66" customFormat="1" x14ac:dyDescent="0.25">
      <c r="A74" s="106"/>
      <c r="B74" s="93"/>
      <c r="C74" s="41" t="s">
        <v>21</v>
      </c>
      <c r="D74" s="41" t="s">
        <v>27</v>
      </c>
      <c r="E74" s="42" t="s">
        <v>28</v>
      </c>
      <c r="F74" s="37" t="s">
        <v>29</v>
      </c>
      <c r="G74" s="39">
        <v>447.36</v>
      </c>
      <c r="H74" s="40">
        <v>405</v>
      </c>
      <c r="I74" s="40">
        <v>375</v>
      </c>
      <c r="J74" s="38">
        <f t="shared" si="26"/>
        <v>357.96</v>
      </c>
      <c r="K74" s="39">
        <f t="shared" si="27"/>
        <v>298.3</v>
      </c>
    </row>
    <row r="75" spans="1:11" s="66" customFormat="1" x14ac:dyDescent="0.25">
      <c r="A75" s="106"/>
      <c r="B75" s="93"/>
      <c r="C75" s="41" t="s">
        <v>21</v>
      </c>
      <c r="D75" s="41" t="s">
        <v>36</v>
      </c>
      <c r="E75" s="42" t="s">
        <v>28</v>
      </c>
      <c r="F75" s="37" t="s">
        <v>29</v>
      </c>
      <c r="G75" s="39">
        <v>453.24</v>
      </c>
      <c r="H75" s="40">
        <v>410</v>
      </c>
      <c r="I75" s="40">
        <v>380</v>
      </c>
      <c r="J75" s="38">
        <f t="shared" si="26"/>
        <v>362.64000000000004</v>
      </c>
      <c r="K75" s="39">
        <f t="shared" si="27"/>
        <v>302.20000000000005</v>
      </c>
    </row>
    <row r="76" spans="1:11" x14ac:dyDescent="0.25">
      <c r="A76" s="106"/>
      <c r="B76" s="93"/>
      <c r="C76" s="41" t="s">
        <v>37</v>
      </c>
      <c r="D76" s="41" t="s">
        <v>38</v>
      </c>
      <c r="E76" s="42" t="s">
        <v>28</v>
      </c>
      <c r="F76" s="37" t="s">
        <v>29</v>
      </c>
      <c r="G76" s="39">
        <v>460.8</v>
      </c>
      <c r="H76" s="40">
        <v>415</v>
      </c>
      <c r="I76" s="40">
        <v>390</v>
      </c>
      <c r="J76" s="38">
        <f t="shared" si="26"/>
        <v>368.64</v>
      </c>
      <c r="K76" s="39">
        <f t="shared" si="27"/>
        <v>307.2</v>
      </c>
    </row>
    <row r="77" spans="1:11" x14ac:dyDescent="0.25">
      <c r="A77" s="106"/>
      <c r="B77" s="93" t="s">
        <v>8</v>
      </c>
      <c r="C77" s="41" t="s">
        <v>9</v>
      </c>
      <c r="D77" s="41" t="s">
        <v>39</v>
      </c>
      <c r="E77" s="42" t="s">
        <v>28</v>
      </c>
      <c r="F77" s="37" t="s">
        <v>29</v>
      </c>
      <c r="G77" s="39">
        <v>498.72</v>
      </c>
      <c r="H77" s="40">
        <v>450</v>
      </c>
      <c r="I77" s="40">
        <v>420</v>
      </c>
      <c r="J77" s="38">
        <f t="shared" si="26"/>
        <v>399</v>
      </c>
      <c r="K77" s="39">
        <f t="shared" si="27"/>
        <v>332.5</v>
      </c>
    </row>
    <row r="78" spans="1:11" x14ac:dyDescent="0.25">
      <c r="A78" s="106"/>
      <c r="B78" s="93"/>
      <c r="C78" s="41" t="s">
        <v>22</v>
      </c>
      <c r="D78" s="41" t="s">
        <v>40</v>
      </c>
      <c r="E78" s="42" t="s">
        <v>28</v>
      </c>
      <c r="F78" s="37" t="s">
        <v>29</v>
      </c>
      <c r="G78" s="39">
        <v>508.44</v>
      </c>
      <c r="H78" s="40">
        <v>460</v>
      </c>
      <c r="I78" s="40">
        <v>430</v>
      </c>
      <c r="J78" s="38">
        <f t="shared" si="26"/>
        <v>406.8</v>
      </c>
      <c r="K78" s="39">
        <f t="shared" si="27"/>
        <v>339</v>
      </c>
    </row>
    <row r="79" spans="1:11" x14ac:dyDescent="0.25">
      <c r="A79" s="106"/>
      <c r="B79" s="93"/>
      <c r="C79" s="41" t="s">
        <v>12</v>
      </c>
      <c r="D79" s="41" t="s">
        <v>40</v>
      </c>
      <c r="E79" s="42" t="s">
        <v>28</v>
      </c>
      <c r="F79" s="37" t="s">
        <v>29</v>
      </c>
      <c r="G79" s="39">
        <v>521.76</v>
      </c>
      <c r="H79" s="40">
        <v>470</v>
      </c>
      <c r="I79" s="40">
        <v>440</v>
      </c>
      <c r="J79" s="38">
        <f t="shared" si="26"/>
        <v>417.48</v>
      </c>
      <c r="K79" s="39">
        <f t="shared" si="27"/>
        <v>347.90000000000003</v>
      </c>
    </row>
    <row r="80" spans="1:11" x14ac:dyDescent="0.25">
      <c r="A80" s="106"/>
      <c r="B80" s="93"/>
      <c r="C80" s="41" t="s">
        <v>13</v>
      </c>
      <c r="D80" s="41" t="s">
        <v>40</v>
      </c>
      <c r="E80" s="42" t="s">
        <v>28</v>
      </c>
      <c r="F80" s="37" t="s">
        <v>29</v>
      </c>
      <c r="G80" s="39">
        <v>619.91999999999996</v>
      </c>
      <c r="H80" s="40">
        <v>560</v>
      </c>
      <c r="I80" s="40">
        <v>520</v>
      </c>
      <c r="J80" s="38">
        <f t="shared" si="26"/>
        <v>495.96</v>
      </c>
      <c r="K80" s="39">
        <f t="shared" si="27"/>
        <v>413.3</v>
      </c>
    </row>
    <row r="81" spans="1:11" s="26" customFormat="1" x14ac:dyDescent="0.25">
      <c r="A81" s="106"/>
      <c r="B81" s="93"/>
      <c r="C81" s="41" t="s">
        <v>23</v>
      </c>
      <c r="D81" s="41" t="s">
        <v>139</v>
      </c>
      <c r="E81" s="42" t="s">
        <v>28</v>
      </c>
      <c r="F81" s="37" t="s">
        <v>29</v>
      </c>
      <c r="G81" s="39">
        <v>702.36</v>
      </c>
      <c r="H81" s="40">
        <v>635</v>
      </c>
      <c r="I81" s="40">
        <v>590</v>
      </c>
      <c r="J81" s="38">
        <f t="shared" ref="J81" si="28">K81*1.2</f>
        <v>561.96</v>
      </c>
      <c r="K81" s="39">
        <f t="shared" si="27"/>
        <v>468.3</v>
      </c>
    </row>
    <row r="82" spans="1:11" s="26" customFormat="1" x14ac:dyDescent="0.25">
      <c r="A82" s="106"/>
      <c r="B82" s="93"/>
      <c r="C82" s="41" t="s">
        <v>23</v>
      </c>
      <c r="D82" s="41" t="s">
        <v>41</v>
      </c>
      <c r="E82" s="42" t="s">
        <v>28</v>
      </c>
      <c r="F82" s="37" t="s">
        <v>29</v>
      </c>
      <c r="G82" s="39">
        <v>681</v>
      </c>
      <c r="H82" s="40">
        <v>615</v>
      </c>
      <c r="I82" s="40">
        <v>575</v>
      </c>
      <c r="J82" s="38">
        <f t="shared" si="26"/>
        <v>544.79999999999995</v>
      </c>
      <c r="K82" s="39">
        <f t="shared" si="27"/>
        <v>454</v>
      </c>
    </row>
    <row r="83" spans="1:11" x14ac:dyDescent="0.25">
      <c r="A83" s="106"/>
      <c r="B83" s="93" t="s">
        <v>14</v>
      </c>
      <c r="C83" s="41" t="s">
        <v>15</v>
      </c>
      <c r="D83" s="41" t="s">
        <v>42</v>
      </c>
      <c r="E83" s="42" t="s">
        <v>28</v>
      </c>
      <c r="F83" s="37" t="s">
        <v>29</v>
      </c>
      <c r="G83" s="39">
        <v>632.04</v>
      </c>
      <c r="H83" s="40">
        <v>570</v>
      </c>
      <c r="I83" s="40">
        <v>530</v>
      </c>
      <c r="J83" s="38">
        <f t="shared" si="26"/>
        <v>505.68</v>
      </c>
      <c r="K83" s="39">
        <f t="shared" si="27"/>
        <v>421.40000000000003</v>
      </c>
    </row>
    <row r="84" spans="1:11" x14ac:dyDescent="0.25">
      <c r="A84" s="106"/>
      <c r="B84" s="93"/>
      <c r="C84" s="41" t="s">
        <v>17</v>
      </c>
      <c r="D84" s="41" t="s">
        <v>43</v>
      </c>
      <c r="E84" s="42" t="s">
        <v>28</v>
      </c>
      <c r="F84" s="37" t="s">
        <v>29</v>
      </c>
      <c r="G84" s="39">
        <v>723.96</v>
      </c>
      <c r="H84" s="40">
        <v>655</v>
      </c>
      <c r="I84" s="40">
        <v>610</v>
      </c>
      <c r="J84" s="38">
        <f t="shared" si="26"/>
        <v>579.24</v>
      </c>
      <c r="K84" s="39">
        <f t="shared" si="27"/>
        <v>482.70000000000005</v>
      </c>
    </row>
    <row r="85" spans="1:11" x14ac:dyDescent="0.25">
      <c r="A85" s="106"/>
      <c r="B85" s="93"/>
      <c r="C85" s="41" t="s">
        <v>44</v>
      </c>
      <c r="D85" s="41" t="s">
        <v>45</v>
      </c>
      <c r="E85" s="42" t="s">
        <v>7</v>
      </c>
      <c r="F85" s="37" t="s">
        <v>46</v>
      </c>
      <c r="G85" s="39">
        <v>1081.32</v>
      </c>
      <c r="H85" s="40">
        <v>975</v>
      </c>
      <c r="I85" s="40">
        <v>910</v>
      </c>
      <c r="J85" s="38">
        <f t="shared" si="26"/>
        <v>865.07999999999993</v>
      </c>
      <c r="K85" s="39">
        <f t="shared" si="27"/>
        <v>720.9</v>
      </c>
    </row>
    <row r="86" spans="1:11" x14ac:dyDescent="0.25">
      <c r="A86" s="106"/>
      <c r="B86" s="93"/>
      <c r="C86" s="41" t="s">
        <v>47</v>
      </c>
      <c r="D86" s="41" t="s">
        <v>48</v>
      </c>
      <c r="E86" s="42" t="s">
        <v>7</v>
      </c>
      <c r="F86" s="37" t="s">
        <v>29</v>
      </c>
      <c r="G86" s="39">
        <v>1081.32</v>
      </c>
      <c r="H86" s="40">
        <v>975</v>
      </c>
      <c r="I86" s="40">
        <v>910</v>
      </c>
      <c r="J86" s="38">
        <f t="shared" si="26"/>
        <v>865.07999999999993</v>
      </c>
      <c r="K86" s="39">
        <f t="shared" si="27"/>
        <v>720.9</v>
      </c>
    </row>
    <row r="87" spans="1:11" x14ac:dyDescent="0.25">
      <c r="A87" s="106"/>
      <c r="B87" s="93" t="s">
        <v>18</v>
      </c>
      <c r="C87" s="41" t="s">
        <v>49</v>
      </c>
      <c r="D87" s="41" t="s">
        <v>50</v>
      </c>
      <c r="E87" s="42" t="s">
        <v>5</v>
      </c>
      <c r="F87" s="37" t="s">
        <v>29</v>
      </c>
      <c r="G87" s="39">
        <v>735.12</v>
      </c>
      <c r="H87" s="40">
        <v>665</v>
      </c>
      <c r="I87" s="40">
        <v>620</v>
      </c>
      <c r="J87" s="38">
        <f t="shared" si="26"/>
        <v>588.12</v>
      </c>
      <c r="K87" s="39">
        <f t="shared" si="27"/>
        <v>490.1</v>
      </c>
    </row>
    <row r="88" spans="1:11" x14ac:dyDescent="0.25">
      <c r="A88" s="106"/>
      <c r="B88" s="93"/>
      <c r="C88" s="41" t="s">
        <v>51</v>
      </c>
      <c r="D88" s="41" t="s">
        <v>52</v>
      </c>
      <c r="E88" s="42" t="s">
        <v>28</v>
      </c>
      <c r="F88" s="37" t="s">
        <v>29</v>
      </c>
      <c r="G88" s="39">
        <v>910.08</v>
      </c>
      <c r="H88" s="40">
        <v>820</v>
      </c>
      <c r="I88" s="40">
        <v>765</v>
      </c>
      <c r="J88" s="38">
        <f t="shared" si="26"/>
        <v>728.16000000000008</v>
      </c>
      <c r="K88" s="39">
        <f t="shared" si="27"/>
        <v>606.80000000000007</v>
      </c>
    </row>
    <row r="89" spans="1:11" x14ac:dyDescent="0.25">
      <c r="A89" s="108" t="s">
        <v>77</v>
      </c>
      <c r="B89" s="108"/>
      <c r="C89" s="108"/>
      <c r="D89" s="108"/>
      <c r="E89" s="108"/>
      <c r="F89" s="108"/>
      <c r="G89" s="108"/>
      <c r="H89" s="108"/>
      <c r="I89" s="108"/>
      <c r="J89" s="45"/>
      <c r="K89" s="45"/>
    </row>
    <row r="90" spans="1:11" s="26" customFormat="1" x14ac:dyDescent="0.25">
      <c r="A90" s="92"/>
      <c r="B90" s="34" t="s">
        <v>8</v>
      </c>
      <c r="C90" s="35" t="s">
        <v>78</v>
      </c>
      <c r="D90" s="36" t="s">
        <v>79</v>
      </c>
      <c r="E90" s="55" t="s">
        <v>33</v>
      </c>
      <c r="F90" s="37" t="s">
        <v>29</v>
      </c>
      <c r="G90" s="39">
        <v>734.28</v>
      </c>
      <c r="H90" s="40">
        <v>660</v>
      </c>
      <c r="I90" s="40">
        <v>620</v>
      </c>
      <c r="J90" s="38">
        <f t="shared" ref="J90:J95" si="29">K90*1.2</f>
        <v>587.52</v>
      </c>
      <c r="K90" s="39">
        <f t="shared" ref="K90:K95" si="30">ROUNDUP(G90/1.2*(1-J$6),1)</f>
        <v>489.6</v>
      </c>
    </row>
    <row r="91" spans="1:11" s="66" customFormat="1" x14ac:dyDescent="0.25">
      <c r="A91" s="92"/>
      <c r="B91" s="93" t="s">
        <v>14</v>
      </c>
      <c r="C91" s="35" t="s">
        <v>80</v>
      </c>
      <c r="D91" s="36" t="s">
        <v>81</v>
      </c>
      <c r="E91" s="64" t="s">
        <v>82</v>
      </c>
      <c r="F91" s="37" t="s">
        <v>29</v>
      </c>
      <c r="G91" s="39">
        <v>843.48</v>
      </c>
      <c r="H91" s="40">
        <v>760</v>
      </c>
      <c r="I91" s="40">
        <v>710</v>
      </c>
      <c r="J91" s="38">
        <f t="shared" si="29"/>
        <v>674.88</v>
      </c>
      <c r="K91" s="39">
        <f t="shared" si="30"/>
        <v>562.4</v>
      </c>
    </row>
    <row r="92" spans="1:11" x14ac:dyDescent="0.25">
      <c r="A92" s="92"/>
      <c r="B92" s="93"/>
      <c r="C92" s="35" t="s">
        <v>83</v>
      </c>
      <c r="D92" s="36" t="s">
        <v>84</v>
      </c>
      <c r="E92" s="64" t="s">
        <v>85</v>
      </c>
      <c r="F92" s="37" t="s">
        <v>46</v>
      </c>
      <c r="G92" s="39">
        <v>1324.2</v>
      </c>
      <c r="H92" s="40">
        <v>1195</v>
      </c>
      <c r="I92" s="40">
        <v>1115</v>
      </c>
      <c r="J92" s="38">
        <f t="shared" si="29"/>
        <v>1059.3599999999999</v>
      </c>
      <c r="K92" s="39">
        <f t="shared" si="30"/>
        <v>882.8</v>
      </c>
    </row>
    <row r="93" spans="1:11" x14ac:dyDescent="0.25">
      <c r="A93" s="92"/>
      <c r="B93" s="93"/>
      <c r="C93" s="35" t="s">
        <v>86</v>
      </c>
      <c r="D93" s="36" t="s">
        <v>87</v>
      </c>
      <c r="E93" s="64" t="s">
        <v>88</v>
      </c>
      <c r="F93" s="37" t="s">
        <v>29</v>
      </c>
      <c r="G93" s="39">
        <v>982.44</v>
      </c>
      <c r="H93" s="40">
        <v>885</v>
      </c>
      <c r="I93" s="40">
        <v>825</v>
      </c>
      <c r="J93" s="38">
        <f t="shared" si="29"/>
        <v>786</v>
      </c>
      <c r="K93" s="39">
        <f t="shared" si="30"/>
        <v>655</v>
      </c>
    </row>
    <row r="94" spans="1:11" s="66" customFormat="1" x14ac:dyDescent="0.25">
      <c r="A94" s="92"/>
      <c r="B94" s="93" t="s">
        <v>18</v>
      </c>
      <c r="C94" s="35" t="s">
        <v>75</v>
      </c>
      <c r="D94" s="36" t="s">
        <v>89</v>
      </c>
      <c r="E94" s="64" t="s">
        <v>82</v>
      </c>
      <c r="F94" s="37" t="s">
        <v>29</v>
      </c>
      <c r="G94" s="39">
        <v>842.28</v>
      </c>
      <c r="H94" s="40">
        <v>760</v>
      </c>
      <c r="I94" s="40">
        <v>710</v>
      </c>
      <c r="J94" s="38">
        <f t="shared" si="29"/>
        <v>673.92</v>
      </c>
      <c r="K94" s="39">
        <f t="shared" si="30"/>
        <v>561.6</v>
      </c>
    </row>
    <row r="95" spans="1:11" x14ac:dyDescent="0.25">
      <c r="A95" s="92"/>
      <c r="B95" s="93"/>
      <c r="C95" s="35" t="s">
        <v>90</v>
      </c>
      <c r="D95" s="36" t="s">
        <v>91</v>
      </c>
      <c r="E95" s="64" t="s">
        <v>76</v>
      </c>
      <c r="F95" s="37" t="s">
        <v>46</v>
      </c>
      <c r="G95" s="39">
        <v>1213.08</v>
      </c>
      <c r="H95" s="40">
        <v>1095</v>
      </c>
      <c r="I95" s="40">
        <v>1020</v>
      </c>
      <c r="J95" s="38">
        <f t="shared" si="29"/>
        <v>970.56000000000006</v>
      </c>
      <c r="K95" s="39">
        <f t="shared" si="30"/>
        <v>808.80000000000007</v>
      </c>
    </row>
    <row r="96" spans="1:11" x14ac:dyDescent="0.25">
      <c r="A96" s="101" t="s">
        <v>121</v>
      </c>
      <c r="B96" s="101"/>
      <c r="C96" s="101"/>
      <c r="D96" s="101"/>
      <c r="E96" s="101"/>
      <c r="F96" s="101"/>
      <c r="G96" s="101"/>
      <c r="H96" s="101"/>
      <c r="I96" s="101"/>
      <c r="J96" s="43"/>
      <c r="K96" s="43"/>
    </row>
    <row r="97" spans="1:11" x14ac:dyDescent="0.25">
      <c r="A97" s="27"/>
      <c r="B97" s="54" t="s">
        <v>18</v>
      </c>
      <c r="C97" s="32" t="s">
        <v>75</v>
      </c>
      <c r="D97" s="32" t="s">
        <v>119</v>
      </c>
      <c r="E97" s="33" t="s">
        <v>76</v>
      </c>
      <c r="F97" s="31" t="s">
        <v>120</v>
      </c>
      <c r="G97" s="52">
        <v>934.2</v>
      </c>
      <c r="H97" s="28">
        <v>840</v>
      </c>
      <c r="I97" s="28">
        <v>785</v>
      </c>
      <c r="J97" s="52">
        <f>K97*1.2</f>
        <v>747.3599999999999</v>
      </c>
      <c r="K97" s="53">
        <f>ROUNDUP(G97/1.2*(1-J$6),1)</f>
        <v>622.79999999999995</v>
      </c>
    </row>
    <row r="98" spans="1:11" ht="14.45" customHeight="1" x14ac:dyDescent="0.25">
      <c r="A98" s="116" t="s">
        <v>152</v>
      </c>
      <c r="B98" s="116"/>
      <c r="C98" s="116"/>
      <c r="D98" s="116"/>
      <c r="E98" s="116"/>
      <c r="F98" s="116"/>
      <c r="G98" s="116"/>
      <c r="H98" s="116"/>
      <c r="I98" s="116"/>
      <c r="J98" s="47"/>
      <c r="K98" s="47"/>
    </row>
    <row r="99" spans="1:11" x14ac:dyDescent="0.25">
      <c r="A99" s="122"/>
      <c r="B99" s="23" t="s">
        <v>3</v>
      </c>
      <c r="C99" s="49" t="s">
        <v>21</v>
      </c>
      <c r="D99" s="49" t="s">
        <v>104</v>
      </c>
      <c r="E99" s="49" t="s">
        <v>105</v>
      </c>
      <c r="F99" s="49" t="s">
        <v>106</v>
      </c>
      <c r="G99" s="59">
        <v>506.76</v>
      </c>
      <c r="H99" s="22">
        <v>460</v>
      </c>
      <c r="I99" s="22">
        <v>420</v>
      </c>
      <c r="J99" s="24">
        <f t="shared" ref="J99:J113" si="31">K99*1.2</f>
        <v>380.16</v>
      </c>
      <c r="K99" s="25">
        <f t="shared" ref="K99:K113" si="32">ROUNDUP(G99/1.2*(1-J$5),1)</f>
        <v>316.8</v>
      </c>
    </row>
    <row r="100" spans="1:11" x14ac:dyDescent="0.25">
      <c r="A100" s="122"/>
      <c r="B100" s="94" t="s">
        <v>8</v>
      </c>
      <c r="C100" s="49" t="s">
        <v>107</v>
      </c>
      <c r="D100" s="49" t="s">
        <v>104</v>
      </c>
      <c r="E100" s="49" t="s">
        <v>105</v>
      </c>
      <c r="F100" s="49" t="s">
        <v>106</v>
      </c>
      <c r="G100" s="59">
        <v>508.2</v>
      </c>
      <c r="H100" s="22">
        <v>460</v>
      </c>
      <c r="I100" s="22">
        <v>420</v>
      </c>
      <c r="J100" s="24">
        <f t="shared" si="31"/>
        <v>381.24000000000007</v>
      </c>
      <c r="K100" s="25">
        <f t="shared" si="32"/>
        <v>317.70000000000005</v>
      </c>
    </row>
    <row r="101" spans="1:11" x14ac:dyDescent="0.25">
      <c r="A101" s="122"/>
      <c r="B101" s="94"/>
      <c r="C101" s="49" t="s">
        <v>57</v>
      </c>
      <c r="D101" s="49" t="s">
        <v>104</v>
      </c>
      <c r="E101" s="49" t="s">
        <v>105</v>
      </c>
      <c r="F101" s="49" t="s">
        <v>106</v>
      </c>
      <c r="G101" s="59">
        <v>506.76</v>
      </c>
      <c r="H101" s="22">
        <v>460</v>
      </c>
      <c r="I101" s="22">
        <v>420</v>
      </c>
      <c r="J101" s="24">
        <f t="shared" si="31"/>
        <v>380.16</v>
      </c>
      <c r="K101" s="25">
        <f t="shared" si="32"/>
        <v>316.8</v>
      </c>
    </row>
    <row r="102" spans="1:11" x14ac:dyDescent="0.25">
      <c r="A102" s="122"/>
      <c r="B102" s="94"/>
      <c r="C102" s="49" t="s">
        <v>10</v>
      </c>
      <c r="D102" s="49" t="s">
        <v>104</v>
      </c>
      <c r="E102" s="49" t="s">
        <v>105</v>
      </c>
      <c r="F102" s="49" t="s">
        <v>106</v>
      </c>
      <c r="G102" s="59">
        <v>568.67999999999995</v>
      </c>
      <c r="H102" s="22">
        <v>515</v>
      </c>
      <c r="I102" s="22">
        <v>470</v>
      </c>
      <c r="J102" s="24">
        <f t="shared" si="31"/>
        <v>426.59999999999997</v>
      </c>
      <c r="K102" s="25">
        <f t="shared" si="32"/>
        <v>355.5</v>
      </c>
    </row>
    <row r="103" spans="1:11" x14ac:dyDescent="0.25">
      <c r="A103" s="122"/>
      <c r="B103" s="94"/>
      <c r="C103" s="49" t="s">
        <v>11</v>
      </c>
      <c r="D103" s="49" t="s">
        <v>104</v>
      </c>
      <c r="E103" s="49" t="s">
        <v>105</v>
      </c>
      <c r="F103" s="49" t="s">
        <v>106</v>
      </c>
      <c r="G103" s="59">
        <v>599.76</v>
      </c>
      <c r="H103" s="22">
        <v>540</v>
      </c>
      <c r="I103" s="22">
        <v>495</v>
      </c>
      <c r="J103" s="24">
        <f t="shared" si="31"/>
        <v>449.88000000000005</v>
      </c>
      <c r="K103" s="25">
        <f t="shared" si="32"/>
        <v>374.90000000000003</v>
      </c>
    </row>
    <row r="104" spans="1:11" x14ac:dyDescent="0.25">
      <c r="A104" s="122"/>
      <c r="B104" s="94" t="s">
        <v>14</v>
      </c>
      <c r="C104" s="49" t="s">
        <v>108</v>
      </c>
      <c r="D104" s="49" t="s">
        <v>104</v>
      </c>
      <c r="E104" s="49" t="s">
        <v>105</v>
      </c>
      <c r="F104" s="49" t="s">
        <v>106</v>
      </c>
      <c r="G104" s="59">
        <v>678.72</v>
      </c>
      <c r="H104" s="22">
        <v>610</v>
      </c>
      <c r="I104" s="22">
        <v>560</v>
      </c>
      <c r="J104" s="24">
        <f t="shared" si="31"/>
        <v>509.03999999999996</v>
      </c>
      <c r="K104" s="25">
        <f t="shared" si="32"/>
        <v>424.2</v>
      </c>
    </row>
    <row r="105" spans="1:11" collapsed="1" x14ac:dyDescent="0.25">
      <c r="A105" s="122"/>
      <c r="B105" s="94"/>
      <c r="C105" s="49" t="s">
        <v>109</v>
      </c>
      <c r="D105" s="49" t="s">
        <v>104</v>
      </c>
      <c r="E105" s="49" t="s">
        <v>105</v>
      </c>
      <c r="F105" s="49" t="s">
        <v>106</v>
      </c>
      <c r="G105" s="59">
        <v>678.6</v>
      </c>
      <c r="H105" s="22">
        <v>610</v>
      </c>
      <c r="I105" s="22">
        <v>560</v>
      </c>
      <c r="J105" s="24">
        <f t="shared" si="31"/>
        <v>509.04</v>
      </c>
      <c r="K105" s="25">
        <f t="shared" si="32"/>
        <v>424.20000000000005</v>
      </c>
    </row>
    <row r="106" spans="1:11" x14ac:dyDescent="0.25">
      <c r="A106" s="122"/>
      <c r="B106" s="94"/>
      <c r="C106" s="49" t="s">
        <v>110</v>
      </c>
      <c r="D106" s="49" t="s">
        <v>104</v>
      </c>
      <c r="E106" s="49" t="s">
        <v>111</v>
      </c>
      <c r="F106" s="49" t="s">
        <v>106</v>
      </c>
      <c r="G106" s="59">
        <v>679.44</v>
      </c>
      <c r="H106" s="22">
        <v>615</v>
      </c>
      <c r="I106" s="22">
        <v>560</v>
      </c>
      <c r="J106" s="24">
        <f t="shared" si="31"/>
        <v>509.64000000000004</v>
      </c>
      <c r="K106" s="25">
        <f t="shared" si="32"/>
        <v>424.70000000000005</v>
      </c>
    </row>
    <row r="107" spans="1:11" x14ac:dyDescent="0.25">
      <c r="A107" s="122"/>
      <c r="B107" s="94"/>
      <c r="C107" s="49" t="s">
        <v>112</v>
      </c>
      <c r="D107" s="49" t="s">
        <v>104</v>
      </c>
      <c r="E107" s="49" t="s">
        <v>105</v>
      </c>
      <c r="F107" s="49" t="s">
        <v>106</v>
      </c>
      <c r="G107" s="59">
        <v>708.84</v>
      </c>
      <c r="H107" s="22">
        <v>640</v>
      </c>
      <c r="I107" s="22">
        <v>585</v>
      </c>
      <c r="J107" s="24">
        <f t="shared" si="31"/>
        <v>531.72</v>
      </c>
      <c r="K107" s="25">
        <f t="shared" si="32"/>
        <v>443.1</v>
      </c>
    </row>
    <row r="108" spans="1:11" x14ac:dyDescent="0.25">
      <c r="A108" s="122"/>
      <c r="B108" s="94"/>
      <c r="C108" s="49" t="s">
        <v>113</v>
      </c>
      <c r="D108" s="49" t="s">
        <v>104</v>
      </c>
      <c r="E108" s="49" t="s">
        <v>105</v>
      </c>
      <c r="F108" s="49" t="s">
        <v>106</v>
      </c>
      <c r="G108" s="59">
        <v>689.4</v>
      </c>
      <c r="H108" s="22">
        <v>620</v>
      </c>
      <c r="I108" s="22">
        <v>570</v>
      </c>
      <c r="J108" s="24">
        <f t="shared" si="31"/>
        <v>517.08000000000004</v>
      </c>
      <c r="K108" s="25">
        <f t="shared" si="32"/>
        <v>430.90000000000003</v>
      </c>
    </row>
    <row r="109" spans="1:11" x14ac:dyDescent="0.25">
      <c r="A109" s="122"/>
      <c r="B109" s="94" t="s">
        <v>18</v>
      </c>
      <c r="C109" s="49" t="s">
        <v>19</v>
      </c>
      <c r="D109" s="49" t="s">
        <v>104</v>
      </c>
      <c r="E109" s="49" t="s">
        <v>111</v>
      </c>
      <c r="F109" s="49" t="s">
        <v>106</v>
      </c>
      <c r="G109" s="59">
        <v>784.8</v>
      </c>
      <c r="H109" s="22">
        <v>710</v>
      </c>
      <c r="I109" s="22">
        <v>650</v>
      </c>
      <c r="J109" s="24">
        <f t="shared" si="31"/>
        <v>588.6</v>
      </c>
      <c r="K109" s="25">
        <f t="shared" si="32"/>
        <v>490.5</v>
      </c>
    </row>
    <row r="110" spans="1:11" x14ac:dyDescent="0.25">
      <c r="A110" s="122"/>
      <c r="B110" s="94"/>
      <c r="C110" s="49" t="s">
        <v>114</v>
      </c>
      <c r="D110" s="49" t="s">
        <v>104</v>
      </c>
      <c r="E110" s="49" t="s">
        <v>111</v>
      </c>
      <c r="F110" s="49" t="s">
        <v>106</v>
      </c>
      <c r="G110" s="59">
        <v>831</v>
      </c>
      <c r="H110" s="22">
        <v>750</v>
      </c>
      <c r="I110" s="22">
        <v>685</v>
      </c>
      <c r="J110" s="24">
        <f t="shared" si="31"/>
        <v>623.28</v>
      </c>
      <c r="K110" s="25">
        <f t="shared" si="32"/>
        <v>519.4</v>
      </c>
    </row>
    <row r="111" spans="1:11" x14ac:dyDescent="0.25">
      <c r="A111" s="122"/>
      <c r="B111" s="94"/>
      <c r="C111" s="49" t="s">
        <v>115</v>
      </c>
      <c r="D111" s="49" t="s">
        <v>104</v>
      </c>
      <c r="E111" s="49" t="s">
        <v>111</v>
      </c>
      <c r="F111" s="49" t="s">
        <v>106</v>
      </c>
      <c r="G111" s="59">
        <v>900.6</v>
      </c>
      <c r="H111" s="22">
        <v>810</v>
      </c>
      <c r="I111" s="22">
        <v>745</v>
      </c>
      <c r="J111" s="24">
        <f t="shared" si="31"/>
        <v>675.4799999999999</v>
      </c>
      <c r="K111" s="25">
        <f t="shared" si="32"/>
        <v>562.9</v>
      </c>
    </row>
    <row r="112" spans="1:11" x14ac:dyDescent="0.25">
      <c r="A112" s="122"/>
      <c r="B112" s="94"/>
      <c r="C112" s="49" t="s">
        <v>116</v>
      </c>
      <c r="D112" s="49" t="s">
        <v>104</v>
      </c>
      <c r="E112" s="49" t="s">
        <v>111</v>
      </c>
      <c r="F112" s="49" t="s">
        <v>106</v>
      </c>
      <c r="G112" s="59">
        <v>925.32</v>
      </c>
      <c r="H112" s="22">
        <v>835</v>
      </c>
      <c r="I112" s="22">
        <v>765</v>
      </c>
      <c r="J112" s="24">
        <f t="shared" si="31"/>
        <v>694.07999999999993</v>
      </c>
      <c r="K112" s="25">
        <f t="shared" si="32"/>
        <v>578.4</v>
      </c>
    </row>
    <row r="113" spans="1:11" x14ac:dyDescent="0.25">
      <c r="A113" s="122"/>
      <c r="B113" s="94"/>
      <c r="C113" s="49" t="s">
        <v>117</v>
      </c>
      <c r="D113" s="49" t="s">
        <v>104</v>
      </c>
      <c r="E113" s="49" t="s">
        <v>111</v>
      </c>
      <c r="F113" s="49" t="s">
        <v>106</v>
      </c>
      <c r="G113" s="59">
        <v>988.68</v>
      </c>
      <c r="H113" s="22">
        <v>890</v>
      </c>
      <c r="I113" s="22">
        <v>815</v>
      </c>
      <c r="J113" s="24">
        <f t="shared" si="31"/>
        <v>741.6</v>
      </c>
      <c r="K113" s="25">
        <f t="shared" si="32"/>
        <v>618</v>
      </c>
    </row>
    <row r="114" spans="1:11" x14ac:dyDescent="0.25">
      <c r="A114" s="95" t="s">
        <v>53</v>
      </c>
      <c r="B114" s="95"/>
      <c r="C114" s="95"/>
      <c r="D114" s="95"/>
      <c r="E114" s="95"/>
      <c r="F114" s="95"/>
      <c r="G114" s="95"/>
      <c r="H114" s="95"/>
      <c r="I114" s="95"/>
      <c r="J114" s="48"/>
      <c r="K114" s="48"/>
    </row>
    <row r="115" spans="1:11" s="65" customFormat="1" x14ac:dyDescent="0.25">
      <c r="A115" s="96"/>
      <c r="B115" s="63" t="s">
        <v>3</v>
      </c>
      <c r="C115" s="11" t="s">
        <v>21</v>
      </c>
      <c r="D115" s="17" t="s">
        <v>54</v>
      </c>
      <c r="E115" s="13" t="s">
        <v>55</v>
      </c>
      <c r="F115" s="14" t="s">
        <v>56</v>
      </c>
      <c r="G115" s="16">
        <v>450.48</v>
      </c>
      <c r="H115" s="22">
        <v>405</v>
      </c>
      <c r="I115" s="22">
        <v>380</v>
      </c>
      <c r="J115" s="21">
        <f t="shared" ref="J115:J139" si="33">K115*1.2</f>
        <v>360.48</v>
      </c>
      <c r="K115" s="20">
        <f>ROUNDUP(G115/1.2*(1-J$6),1)</f>
        <v>300.40000000000003</v>
      </c>
    </row>
    <row r="116" spans="1:11" x14ac:dyDescent="0.25">
      <c r="A116" s="97"/>
      <c r="B116" s="99" t="s">
        <v>8</v>
      </c>
      <c r="C116" s="11" t="s">
        <v>57</v>
      </c>
      <c r="D116" s="17" t="s">
        <v>54</v>
      </c>
      <c r="E116" s="13" t="s">
        <v>55</v>
      </c>
      <c r="F116" s="14" t="s">
        <v>56</v>
      </c>
      <c r="G116" s="16">
        <v>458.52</v>
      </c>
      <c r="H116" s="22">
        <v>415</v>
      </c>
      <c r="I116" s="22">
        <v>385</v>
      </c>
      <c r="J116" s="21">
        <f t="shared" si="33"/>
        <v>366.84000000000003</v>
      </c>
      <c r="K116" s="20">
        <f t="shared" ref="K116:K139" si="34">ROUNDUP(G116/1.2*(1-J$6),1)</f>
        <v>305.70000000000005</v>
      </c>
    </row>
    <row r="117" spans="1:11" x14ac:dyDescent="0.25">
      <c r="A117" s="97"/>
      <c r="B117" s="99"/>
      <c r="C117" s="11" t="s">
        <v>58</v>
      </c>
      <c r="D117" s="17" t="s">
        <v>54</v>
      </c>
      <c r="E117" s="13" t="s">
        <v>55</v>
      </c>
      <c r="F117" s="14" t="s">
        <v>56</v>
      </c>
      <c r="G117" s="16">
        <v>500.76</v>
      </c>
      <c r="H117" s="22">
        <v>450</v>
      </c>
      <c r="I117" s="22">
        <v>420</v>
      </c>
      <c r="J117" s="21">
        <f t="shared" si="33"/>
        <v>400.68</v>
      </c>
      <c r="K117" s="20">
        <f t="shared" si="34"/>
        <v>333.90000000000003</v>
      </c>
    </row>
    <row r="118" spans="1:11" x14ac:dyDescent="0.25">
      <c r="A118" s="97"/>
      <c r="B118" s="99"/>
      <c r="C118" s="11" t="s">
        <v>11</v>
      </c>
      <c r="D118" s="17" t="s">
        <v>54</v>
      </c>
      <c r="E118" s="13" t="s">
        <v>55</v>
      </c>
      <c r="F118" s="14" t="s">
        <v>56</v>
      </c>
      <c r="G118" s="16">
        <v>510.96</v>
      </c>
      <c r="H118" s="22">
        <v>460</v>
      </c>
      <c r="I118" s="22">
        <v>430</v>
      </c>
      <c r="J118" s="21">
        <f t="shared" si="33"/>
        <v>408.84000000000003</v>
      </c>
      <c r="K118" s="20">
        <f t="shared" si="34"/>
        <v>340.70000000000005</v>
      </c>
    </row>
    <row r="119" spans="1:11" x14ac:dyDescent="0.25">
      <c r="A119" s="97"/>
      <c r="B119" s="99"/>
      <c r="C119" s="11" t="s">
        <v>60</v>
      </c>
      <c r="D119" s="17" t="s">
        <v>54</v>
      </c>
      <c r="E119" s="13" t="s">
        <v>55</v>
      </c>
      <c r="F119" s="14" t="s">
        <v>56</v>
      </c>
      <c r="G119" s="16">
        <v>531.96</v>
      </c>
      <c r="H119" s="22">
        <v>480</v>
      </c>
      <c r="I119" s="22">
        <v>450</v>
      </c>
      <c r="J119" s="21">
        <f t="shared" si="33"/>
        <v>425.64000000000004</v>
      </c>
      <c r="K119" s="20">
        <f t="shared" si="34"/>
        <v>354.70000000000005</v>
      </c>
    </row>
    <row r="120" spans="1:11" x14ac:dyDescent="0.25">
      <c r="A120" s="97"/>
      <c r="B120" s="99" t="s">
        <v>14</v>
      </c>
      <c r="C120" s="11" t="s">
        <v>61</v>
      </c>
      <c r="D120" s="17" t="s">
        <v>54</v>
      </c>
      <c r="E120" s="13" t="s">
        <v>55</v>
      </c>
      <c r="F120" s="14" t="s">
        <v>56</v>
      </c>
      <c r="G120" s="16">
        <v>575.52</v>
      </c>
      <c r="H120" s="22">
        <v>520</v>
      </c>
      <c r="I120" s="22">
        <v>485</v>
      </c>
      <c r="J120" s="21">
        <f t="shared" si="33"/>
        <v>460.44000000000005</v>
      </c>
      <c r="K120" s="20">
        <f t="shared" si="34"/>
        <v>383.70000000000005</v>
      </c>
    </row>
    <row r="121" spans="1:11" x14ac:dyDescent="0.25">
      <c r="A121" s="97"/>
      <c r="B121" s="99"/>
      <c r="C121" s="11" t="s">
        <v>62</v>
      </c>
      <c r="D121" s="17" t="s">
        <v>54</v>
      </c>
      <c r="E121" s="13" t="s">
        <v>55</v>
      </c>
      <c r="F121" s="14" t="s">
        <v>56</v>
      </c>
      <c r="G121" s="16">
        <v>613.32000000000005</v>
      </c>
      <c r="H121" s="22">
        <v>550</v>
      </c>
      <c r="I121" s="22">
        <v>515</v>
      </c>
      <c r="J121" s="21">
        <f t="shared" si="33"/>
        <v>490.68</v>
      </c>
      <c r="K121" s="20">
        <f t="shared" si="34"/>
        <v>408.90000000000003</v>
      </c>
    </row>
    <row r="122" spans="1:11" x14ac:dyDescent="0.25">
      <c r="A122" s="97"/>
      <c r="B122" s="99"/>
      <c r="C122" s="11" t="s">
        <v>16</v>
      </c>
      <c r="D122" s="17" t="s">
        <v>54</v>
      </c>
      <c r="E122" s="13" t="s">
        <v>55</v>
      </c>
      <c r="F122" s="14" t="s">
        <v>56</v>
      </c>
      <c r="G122" s="16">
        <v>696.12</v>
      </c>
      <c r="H122" s="22">
        <v>625</v>
      </c>
      <c r="I122" s="22">
        <v>585</v>
      </c>
      <c r="J122" s="21">
        <f t="shared" si="33"/>
        <v>556.91999999999996</v>
      </c>
      <c r="K122" s="20">
        <f t="shared" si="34"/>
        <v>464.1</v>
      </c>
    </row>
    <row r="123" spans="1:11" x14ac:dyDescent="0.25">
      <c r="A123" s="97"/>
      <c r="B123" s="57" t="s">
        <v>3</v>
      </c>
      <c r="C123" s="11" t="s">
        <v>6</v>
      </c>
      <c r="D123" s="17" t="s">
        <v>71</v>
      </c>
      <c r="E123" s="13" t="s">
        <v>55</v>
      </c>
      <c r="F123" s="14" t="s">
        <v>59</v>
      </c>
      <c r="G123" s="16">
        <v>450.72</v>
      </c>
      <c r="H123" s="22">
        <v>405</v>
      </c>
      <c r="I123" s="22">
        <v>380</v>
      </c>
      <c r="J123" s="21">
        <f t="shared" si="33"/>
        <v>360.59999999999997</v>
      </c>
      <c r="K123" s="20">
        <f t="shared" si="34"/>
        <v>300.5</v>
      </c>
    </row>
    <row r="124" spans="1:11" x14ac:dyDescent="0.25">
      <c r="A124" s="97"/>
      <c r="B124" s="99" t="s">
        <v>8</v>
      </c>
      <c r="C124" s="11" t="s">
        <v>10</v>
      </c>
      <c r="D124" s="17" t="s">
        <v>71</v>
      </c>
      <c r="E124" s="13" t="s">
        <v>55</v>
      </c>
      <c r="F124" s="14" t="s">
        <v>59</v>
      </c>
      <c r="G124" s="16">
        <v>495.96</v>
      </c>
      <c r="H124" s="22">
        <v>445</v>
      </c>
      <c r="I124" s="22">
        <v>420</v>
      </c>
      <c r="J124" s="21">
        <f t="shared" si="33"/>
        <v>396.84000000000003</v>
      </c>
      <c r="K124" s="20">
        <f t="shared" si="34"/>
        <v>330.70000000000005</v>
      </c>
    </row>
    <row r="125" spans="1:11" x14ac:dyDescent="0.25">
      <c r="A125" s="97"/>
      <c r="B125" s="99"/>
      <c r="C125" s="11" t="s">
        <v>72</v>
      </c>
      <c r="D125" s="17" t="s">
        <v>71</v>
      </c>
      <c r="E125" s="13" t="s">
        <v>55</v>
      </c>
      <c r="F125" s="14" t="s">
        <v>59</v>
      </c>
      <c r="G125" s="16">
        <v>516.12</v>
      </c>
      <c r="H125" s="22">
        <v>465</v>
      </c>
      <c r="I125" s="22">
        <v>435</v>
      </c>
      <c r="J125" s="21">
        <f t="shared" si="33"/>
        <v>412.92</v>
      </c>
      <c r="K125" s="20">
        <f t="shared" si="34"/>
        <v>344.1</v>
      </c>
    </row>
    <row r="126" spans="1:11" x14ac:dyDescent="0.25">
      <c r="A126" s="97"/>
      <c r="B126" s="99" t="s">
        <v>14</v>
      </c>
      <c r="C126" s="11" t="s">
        <v>61</v>
      </c>
      <c r="D126" s="17" t="s">
        <v>71</v>
      </c>
      <c r="E126" s="13" t="s">
        <v>55</v>
      </c>
      <c r="F126" s="14" t="s">
        <v>59</v>
      </c>
      <c r="G126" s="16">
        <v>575.28</v>
      </c>
      <c r="H126" s="22">
        <v>520</v>
      </c>
      <c r="I126" s="22">
        <v>485</v>
      </c>
      <c r="J126" s="21">
        <f t="shared" si="33"/>
        <v>460.32</v>
      </c>
      <c r="K126" s="20">
        <f t="shared" si="34"/>
        <v>383.6</v>
      </c>
    </row>
    <row r="127" spans="1:11" x14ac:dyDescent="0.25">
      <c r="A127" s="97"/>
      <c r="B127" s="99"/>
      <c r="C127" s="11" t="s">
        <v>73</v>
      </c>
      <c r="D127" s="17" t="s">
        <v>71</v>
      </c>
      <c r="E127" s="13" t="s">
        <v>55</v>
      </c>
      <c r="F127" s="14" t="s">
        <v>59</v>
      </c>
      <c r="G127" s="16">
        <v>598.55999999999995</v>
      </c>
      <c r="H127" s="22">
        <v>540</v>
      </c>
      <c r="I127" s="22">
        <v>505</v>
      </c>
      <c r="J127" s="21">
        <f t="shared" si="33"/>
        <v>478.92</v>
      </c>
      <c r="K127" s="20">
        <f t="shared" si="34"/>
        <v>399.1</v>
      </c>
    </row>
    <row r="128" spans="1:11" x14ac:dyDescent="0.25">
      <c r="A128" s="97"/>
      <c r="B128" s="99"/>
      <c r="C128" s="11" t="s">
        <v>15</v>
      </c>
      <c r="D128" s="17" t="s">
        <v>71</v>
      </c>
      <c r="E128" s="13" t="s">
        <v>55</v>
      </c>
      <c r="F128" s="14" t="s">
        <v>59</v>
      </c>
      <c r="G128" s="16">
        <v>617.28</v>
      </c>
      <c r="H128" s="22">
        <v>555</v>
      </c>
      <c r="I128" s="22">
        <v>520</v>
      </c>
      <c r="J128" s="21">
        <f t="shared" si="33"/>
        <v>493.92</v>
      </c>
      <c r="K128" s="20">
        <f t="shared" si="34"/>
        <v>411.6</v>
      </c>
    </row>
    <row r="129" spans="1:11" x14ac:dyDescent="0.25">
      <c r="A129" s="98"/>
      <c r="B129" s="99"/>
      <c r="C129" s="11" t="s">
        <v>74</v>
      </c>
      <c r="D129" s="17" t="s">
        <v>71</v>
      </c>
      <c r="E129" s="13" t="s">
        <v>55</v>
      </c>
      <c r="F129" s="14" t="s">
        <v>59</v>
      </c>
      <c r="G129" s="16">
        <v>696.12</v>
      </c>
      <c r="H129" s="22">
        <v>625</v>
      </c>
      <c r="I129" s="22">
        <v>585</v>
      </c>
      <c r="J129" s="21">
        <f t="shared" si="33"/>
        <v>556.91999999999996</v>
      </c>
      <c r="K129" s="20">
        <f t="shared" si="34"/>
        <v>464.1</v>
      </c>
    </row>
    <row r="130" spans="1:11" x14ac:dyDescent="0.25">
      <c r="A130" s="115"/>
      <c r="B130" s="99" t="s">
        <v>3</v>
      </c>
      <c r="C130" s="11" t="s">
        <v>20</v>
      </c>
      <c r="D130" s="17" t="s">
        <v>63</v>
      </c>
      <c r="E130" s="13" t="s">
        <v>28</v>
      </c>
      <c r="F130" s="14" t="s">
        <v>59</v>
      </c>
      <c r="G130" s="16">
        <v>386.76</v>
      </c>
      <c r="H130" s="22">
        <v>350</v>
      </c>
      <c r="I130" s="22">
        <v>325</v>
      </c>
      <c r="J130" s="21">
        <f t="shared" si="33"/>
        <v>309.48</v>
      </c>
      <c r="K130" s="20">
        <f t="shared" si="34"/>
        <v>257.90000000000003</v>
      </c>
    </row>
    <row r="131" spans="1:11" x14ac:dyDescent="0.25">
      <c r="A131" s="115"/>
      <c r="B131" s="99"/>
      <c r="C131" s="11" t="s">
        <v>4</v>
      </c>
      <c r="D131" s="17" t="s">
        <v>64</v>
      </c>
      <c r="E131" s="13" t="s">
        <v>28</v>
      </c>
      <c r="F131" s="14" t="s">
        <v>59</v>
      </c>
      <c r="G131" s="16">
        <v>386.76</v>
      </c>
      <c r="H131" s="22">
        <v>350</v>
      </c>
      <c r="I131" s="22">
        <v>325</v>
      </c>
      <c r="J131" s="21">
        <f t="shared" si="33"/>
        <v>309.48</v>
      </c>
      <c r="K131" s="20">
        <f t="shared" si="34"/>
        <v>257.90000000000003</v>
      </c>
    </row>
    <row r="132" spans="1:11" s="65" customFormat="1" x14ac:dyDescent="0.25">
      <c r="A132" s="115"/>
      <c r="B132" s="99"/>
      <c r="C132" s="11" t="s">
        <v>26</v>
      </c>
      <c r="D132" s="17" t="s">
        <v>65</v>
      </c>
      <c r="E132" s="13" t="s">
        <v>28</v>
      </c>
      <c r="F132" s="14" t="s">
        <v>59</v>
      </c>
      <c r="G132" s="16">
        <v>407.28</v>
      </c>
      <c r="H132" s="22">
        <v>370</v>
      </c>
      <c r="I132" s="22">
        <v>345</v>
      </c>
      <c r="J132" s="21">
        <f t="shared" si="33"/>
        <v>325.92</v>
      </c>
      <c r="K132" s="20">
        <f t="shared" si="34"/>
        <v>271.60000000000002</v>
      </c>
    </row>
    <row r="133" spans="1:11" s="65" customFormat="1" x14ac:dyDescent="0.25">
      <c r="A133" s="115"/>
      <c r="B133" s="99"/>
      <c r="C133" s="11" t="s">
        <v>66</v>
      </c>
      <c r="D133" s="17" t="s">
        <v>64</v>
      </c>
      <c r="E133" s="13" t="s">
        <v>28</v>
      </c>
      <c r="F133" s="14" t="s">
        <v>59</v>
      </c>
      <c r="G133" s="16">
        <v>407.28</v>
      </c>
      <c r="H133" s="22">
        <v>370</v>
      </c>
      <c r="I133" s="22">
        <v>345</v>
      </c>
      <c r="J133" s="21">
        <f t="shared" si="33"/>
        <v>325.92</v>
      </c>
      <c r="K133" s="20">
        <f t="shared" si="34"/>
        <v>271.60000000000002</v>
      </c>
    </row>
    <row r="134" spans="1:11" x14ac:dyDescent="0.25">
      <c r="A134" s="115"/>
      <c r="B134" s="99"/>
      <c r="C134" s="11" t="s">
        <v>31</v>
      </c>
      <c r="D134" s="17" t="s">
        <v>67</v>
      </c>
      <c r="E134" s="13" t="s">
        <v>33</v>
      </c>
      <c r="F134" s="14" t="s">
        <v>59</v>
      </c>
      <c r="G134" s="16">
        <v>548.52</v>
      </c>
      <c r="H134" s="22">
        <v>495</v>
      </c>
      <c r="I134" s="22">
        <v>460</v>
      </c>
      <c r="J134" s="21">
        <f t="shared" si="33"/>
        <v>438.84000000000003</v>
      </c>
      <c r="K134" s="20">
        <f t="shared" si="34"/>
        <v>365.70000000000005</v>
      </c>
    </row>
    <row r="135" spans="1:11" s="65" customFormat="1" x14ac:dyDescent="0.25">
      <c r="A135" s="115"/>
      <c r="B135" s="99"/>
      <c r="C135" s="11" t="s">
        <v>6</v>
      </c>
      <c r="D135" s="17" t="s">
        <v>63</v>
      </c>
      <c r="E135" s="13" t="s">
        <v>55</v>
      </c>
      <c r="F135" s="14" t="s">
        <v>59</v>
      </c>
      <c r="G135" s="16">
        <v>456.24</v>
      </c>
      <c r="H135" s="22">
        <v>410</v>
      </c>
      <c r="I135" s="22">
        <v>385</v>
      </c>
      <c r="J135" s="21">
        <f t="shared" si="33"/>
        <v>365.04</v>
      </c>
      <c r="K135" s="20">
        <f t="shared" si="34"/>
        <v>304.20000000000005</v>
      </c>
    </row>
    <row r="136" spans="1:11" s="65" customFormat="1" x14ac:dyDescent="0.25">
      <c r="A136" s="115"/>
      <c r="B136" s="99"/>
      <c r="C136" s="11" t="s">
        <v>6</v>
      </c>
      <c r="D136" s="17" t="s">
        <v>64</v>
      </c>
      <c r="E136" s="13" t="s">
        <v>28</v>
      </c>
      <c r="F136" s="14" t="s">
        <v>59</v>
      </c>
      <c r="G136" s="16">
        <v>432</v>
      </c>
      <c r="H136" s="22">
        <v>390</v>
      </c>
      <c r="I136" s="22">
        <v>365</v>
      </c>
      <c r="J136" s="21">
        <f t="shared" si="33"/>
        <v>345.59999999999997</v>
      </c>
      <c r="K136" s="20">
        <f t="shared" si="34"/>
        <v>288</v>
      </c>
    </row>
    <row r="137" spans="1:11" x14ac:dyDescent="0.25">
      <c r="A137" s="115"/>
      <c r="B137" s="99"/>
      <c r="C137" s="11" t="s">
        <v>6</v>
      </c>
      <c r="D137" s="17" t="s">
        <v>68</v>
      </c>
      <c r="E137" s="13" t="s">
        <v>55</v>
      </c>
      <c r="F137" s="14" t="s">
        <v>59</v>
      </c>
      <c r="G137" s="16">
        <v>443.52</v>
      </c>
      <c r="H137" s="22">
        <v>400</v>
      </c>
      <c r="I137" s="22">
        <v>375</v>
      </c>
      <c r="J137" s="21">
        <f t="shared" si="33"/>
        <v>354.84000000000003</v>
      </c>
      <c r="K137" s="20">
        <f t="shared" si="34"/>
        <v>295.70000000000005</v>
      </c>
    </row>
    <row r="138" spans="1:11" x14ac:dyDescent="0.25">
      <c r="A138" s="115"/>
      <c r="B138" s="62"/>
      <c r="C138" s="11" t="s">
        <v>12</v>
      </c>
      <c r="D138" s="17" t="s">
        <v>65</v>
      </c>
      <c r="E138" s="13" t="s">
        <v>28</v>
      </c>
      <c r="F138" s="14" t="s">
        <v>59</v>
      </c>
      <c r="G138" s="16">
        <v>516.72</v>
      </c>
      <c r="H138" s="22">
        <v>465</v>
      </c>
      <c r="I138" s="22">
        <v>435</v>
      </c>
      <c r="J138" s="21">
        <f t="shared" si="33"/>
        <v>413.4</v>
      </c>
      <c r="K138" s="20">
        <f t="shared" si="34"/>
        <v>344.5</v>
      </c>
    </row>
    <row r="139" spans="1:11" x14ac:dyDescent="0.25">
      <c r="A139" s="115"/>
      <c r="B139" s="56" t="s">
        <v>8</v>
      </c>
      <c r="C139" s="11" t="s">
        <v>69</v>
      </c>
      <c r="D139" s="17" t="s">
        <v>70</v>
      </c>
      <c r="E139" s="13" t="s">
        <v>55</v>
      </c>
      <c r="F139" s="14" t="s">
        <v>59</v>
      </c>
      <c r="G139" s="16">
        <v>473.64</v>
      </c>
      <c r="H139" s="22">
        <v>430</v>
      </c>
      <c r="I139" s="22">
        <v>400</v>
      </c>
      <c r="J139" s="21">
        <f t="shared" si="33"/>
        <v>378.96</v>
      </c>
      <c r="K139" s="20">
        <f t="shared" si="34"/>
        <v>315.8</v>
      </c>
    </row>
    <row r="140" spans="1:11" x14ac:dyDescent="0.25">
      <c r="A140" s="116" t="s">
        <v>92</v>
      </c>
      <c r="B140" s="116"/>
      <c r="C140" s="116"/>
      <c r="D140" s="116"/>
      <c r="E140" s="116"/>
      <c r="F140" s="116"/>
      <c r="G140" s="116"/>
      <c r="H140" s="116"/>
      <c r="I140" s="116"/>
      <c r="J140" s="47"/>
      <c r="K140" s="47"/>
    </row>
    <row r="141" spans="1:11" x14ac:dyDescent="0.25">
      <c r="A141" s="117"/>
      <c r="B141" s="119" t="s">
        <v>8</v>
      </c>
      <c r="C141" s="11" t="s">
        <v>93</v>
      </c>
      <c r="D141" s="12" t="s">
        <v>94</v>
      </c>
      <c r="E141" s="13" t="s">
        <v>5</v>
      </c>
      <c r="F141" s="14" t="s">
        <v>59</v>
      </c>
      <c r="G141" s="15">
        <v>778.32</v>
      </c>
      <c r="H141" s="19">
        <v>700</v>
      </c>
      <c r="I141" s="19">
        <v>655</v>
      </c>
      <c r="J141" s="16">
        <f t="shared" ref="J141:J147" si="35">K141*1.2</f>
        <v>622.67999999999995</v>
      </c>
      <c r="K141" s="15">
        <f t="shared" ref="K141:K147" si="36">ROUNDUP(G141/1.2*(1-J$6),1)</f>
        <v>518.9</v>
      </c>
    </row>
    <row r="142" spans="1:11" s="65" customFormat="1" x14ac:dyDescent="0.25">
      <c r="A142" s="118"/>
      <c r="B142" s="120"/>
      <c r="C142" s="11" t="s">
        <v>95</v>
      </c>
      <c r="D142" s="12" t="s">
        <v>94</v>
      </c>
      <c r="E142" s="13" t="s">
        <v>5</v>
      </c>
      <c r="F142" s="14" t="s">
        <v>59</v>
      </c>
      <c r="G142" s="15">
        <v>851.16</v>
      </c>
      <c r="H142" s="19">
        <v>770</v>
      </c>
      <c r="I142" s="19">
        <v>715</v>
      </c>
      <c r="J142" s="16">
        <f t="shared" si="35"/>
        <v>681</v>
      </c>
      <c r="K142" s="15">
        <f t="shared" si="36"/>
        <v>567.5</v>
      </c>
    </row>
    <row r="143" spans="1:11" x14ac:dyDescent="0.25">
      <c r="A143" s="118"/>
      <c r="B143" s="121"/>
      <c r="C143" s="11" t="s">
        <v>96</v>
      </c>
      <c r="D143" s="12" t="s">
        <v>94</v>
      </c>
      <c r="E143" s="13" t="s">
        <v>5</v>
      </c>
      <c r="F143" s="14" t="s">
        <v>59</v>
      </c>
      <c r="G143" s="15">
        <v>899.76</v>
      </c>
      <c r="H143" s="19">
        <v>810</v>
      </c>
      <c r="I143" s="19">
        <v>755</v>
      </c>
      <c r="J143" s="16">
        <f t="shared" si="35"/>
        <v>719.88</v>
      </c>
      <c r="K143" s="15">
        <f t="shared" si="36"/>
        <v>599.9</v>
      </c>
    </row>
    <row r="144" spans="1:11" s="65" customFormat="1" x14ac:dyDescent="0.25">
      <c r="A144" s="118"/>
      <c r="B144" s="119" t="s">
        <v>18</v>
      </c>
      <c r="C144" s="11" t="s">
        <v>75</v>
      </c>
      <c r="D144" s="12" t="s">
        <v>94</v>
      </c>
      <c r="E144" s="13" t="s">
        <v>5</v>
      </c>
      <c r="F144" s="14" t="s">
        <v>59</v>
      </c>
      <c r="G144" s="15">
        <v>850.44</v>
      </c>
      <c r="H144" s="19">
        <v>765</v>
      </c>
      <c r="I144" s="19">
        <v>715</v>
      </c>
      <c r="J144" s="16">
        <f t="shared" si="35"/>
        <v>680.4</v>
      </c>
      <c r="K144" s="15">
        <f t="shared" si="36"/>
        <v>567</v>
      </c>
    </row>
    <row r="145" spans="1:11" x14ac:dyDescent="0.25">
      <c r="A145" s="118"/>
      <c r="B145" s="120"/>
      <c r="C145" s="11" t="s">
        <v>97</v>
      </c>
      <c r="D145" s="12" t="s">
        <v>94</v>
      </c>
      <c r="E145" s="13" t="s">
        <v>5</v>
      </c>
      <c r="F145" s="14" t="s">
        <v>59</v>
      </c>
      <c r="G145" s="15">
        <v>892.08</v>
      </c>
      <c r="H145" s="19">
        <v>805</v>
      </c>
      <c r="I145" s="19">
        <v>750</v>
      </c>
      <c r="J145" s="16">
        <f t="shared" si="35"/>
        <v>713.7600000000001</v>
      </c>
      <c r="K145" s="15">
        <f t="shared" si="36"/>
        <v>594.80000000000007</v>
      </c>
    </row>
    <row r="146" spans="1:11" x14ac:dyDescent="0.25">
      <c r="A146" s="118"/>
      <c r="B146" s="120"/>
      <c r="C146" s="11" t="s">
        <v>98</v>
      </c>
      <c r="D146" s="12" t="s">
        <v>99</v>
      </c>
      <c r="E146" s="13" t="s">
        <v>76</v>
      </c>
      <c r="F146" s="14" t="s">
        <v>59</v>
      </c>
      <c r="G146" s="15">
        <v>1231.08</v>
      </c>
      <c r="H146" s="19">
        <v>1110</v>
      </c>
      <c r="I146" s="19">
        <v>1035</v>
      </c>
      <c r="J146" s="16">
        <f t="shared" si="35"/>
        <v>984.96</v>
      </c>
      <c r="K146" s="15">
        <f t="shared" si="36"/>
        <v>820.80000000000007</v>
      </c>
    </row>
    <row r="147" spans="1:11" ht="15.75" thickBot="1" x14ac:dyDescent="0.3">
      <c r="A147" s="118"/>
      <c r="B147" s="120"/>
      <c r="C147" s="82" t="s">
        <v>98</v>
      </c>
      <c r="D147" s="83" t="s">
        <v>94</v>
      </c>
      <c r="E147" s="84" t="s">
        <v>82</v>
      </c>
      <c r="F147" s="85" t="s">
        <v>59</v>
      </c>
      <c r="G147" s="75">
        <v>1259.76</v>
      </c>
      <c r="H147" s="19">
        <v>1135</v>
      </c>
      <c r="I147" s="78">
        <v>1060</v>
      </c>
      <c r="J147" s="74">
        <f t="shared" si="35"/>
        <v>1007.8799999999999</v>
      </c>
      <c r="K147" s="75">
        <f t="shared" si="36"/>
        <v>839.9</v>
      </c>
    </row>
    <row r="148" spans="1:11" ht="15.75" thickBot="1" x14ac:dyDescent="0.3">
      <c r="A148" s="89" t="s">
        <v>140</v>
      </c>
      <c r="B148" s="90"/>
      <c r="C148" s="90"/>
      <c r="D148" s="90"/>
      <c r="E148" s="90"/>
      <c r="F148" s="90"/>
      <c r="G148" s="91"/>
      <c r="H148" s="87" t="s">
        <v>155</v>
      </c>
      <c r="I148" s="88"/>
      <c r="J148" s="89" t="s">
        <v>154</v>
      </c>
      <c r="K148" s="91"/>
    </row>
    <row r="149" spans="1:11" x14ac:dyDescent="0.25">
      <c r="A149" s="61"/>
      <c r="B149" s="61"/>
      <c r="C149" s="61"/>
      <c r="D149" s="86" t="s">
        <v>141</v>
      </c>
      <c r="E149" s="73"/>
      <c r="F149" s="72"/>
      <c r="G149" s="72"/>
      <c r="H149" s="76">
        <f t="shared" ref="H149:H157" si="37">I149*1.2</f>
        <v>51.959999999999994</v>
      </c>
      <c r="I149" s="80">
        <v>43.3</v>
      </c>
      <c r="J149" s="79">
        <f t="shared" ref="J149:J157" si="38">K149*1.2</f>
        <v>55.08</v>
      </c>
      <c r="K149" s="80">
        <v>45.9</v>
      </c>
    </row>
    <row r="150" spans="1:11" x14ac:dyDescent="0.25">
      <c r="A150" s="61"/>
      <c r="B150" s="61"/>
      <c r="C150" s="61"/>
      <c r="D150" s="70" t="s">
        <v>142</v>
      </c>
      <c r="E150" s="73"/>
      <c r="F150" s="72"/>
      <c r="G150" s="72"/>
      <c r="H150" s="76">
        <f t="shared" si="37"/>
        <v>51.959999999999994</v>
      </c>
      <c r="I150" s="80">
        <v>43.3</v>
      </c>
      <c r="J150" s="76">
        <f t="shared" si="38"/>
        <v>55.08</v>
      </c>
      <c r="K150" s="80">
        <v>45.9</v>
      </c>
    </row>
    <row r="151" spans="1:11" x14ac:dyDescent="0.25">
      <c r="A151" s="61"/>
      <c r="B151" s="61"/>
      <c r="C151" s="61"/>
      <c r="D151" s="70" t="s">
        <v>143</v>
      </c>
      <c r="E151" s="73"/>
      <c r="F151" s="72"/>
      <c r="G151" s="72"/>
      <c r="H151" s="76">
        <f t="shared" si="37"/>
        <v>66</v>
      </c>
      <c r="I151" s="80">
        <v>55</v>
      </c>
      <c r="J151" s="76">
        <f t="shared" si="38"/>
        <v>69.959999999999994</v>
      </c>
      <c r="K151" s="77">
        <v>58.3</v>
      </c>
    </row>
    <row r="152" spans="1:11" x14ac:dyDescent="0.25">
      <c r="A152" s="61"/>
      <c r="B152" s="61"/>
      <c r="C152" s="61"/>
      <c r="D152" s="70" t="s">
        <v>144</v>
      </c>
      <c r="E152" s="73"/>
      <c r="F152" s="72"/>
      <c r="G152" s="72"/>
      <c r="H152" s="76">
        <f t="shared" si="37"/>
        <v>67.559999999999988</v>
      </c>
      <c r="I152" s="80">
        <v>56.3</v>
      </c>
      <c r="J152" s="76">
        <f t="shared" si="38"/>
        <v>71.52</v>
      </c>
      <c r="K152" s="77">
        <v>59.6</v>
      </c>
    </row>
    <row r="153" spans="1:11" x14ac:dyDescent="0.25">
      <c r="A153" s="61"/>
      <c r="B153" s="61"/>
      <c r="C153" s="61"/>
      <c r="D153" s="70" t="s">
        <v>145</v>
      </c>
      <c r="E153" s="73"/>
      <c r="F153" s="72"/>
      <c r="G153" s="72"/>
      <c r="H153" s="76">
        <f t="shared" si="37"/>
        <v>63.959999999999994</v>
      </c>
      <c r="I153" s="80">
        <v>53.3</v>
      </c>
      <c r="J153" s="76">
        <f t="shared" si="38"/>
        <v>67.8</v>
      </c>
      <c r="K153" s="77">
        <v>56.5</v>
      </c>
    </row>
    <row r="154" spans="1:11" x14ac:dyDescent="0.25">
      <c r="A154" s="61"/>
      <c r="B154" s="61"/>
      <c r="C154" s="61"/>
      <c r="D154" s="70" t="s">
        <v>146</v>
      </c>
      <c r="E154" s="73"/>
      <c r="F154" s="72"/>
      <c r="G154" s="72"/>
      <c r="H154" s="76">
        <f t="shared" si="37"/>
        <v>80.040000000000006</v>
      </c>
      <c r="I154" s="80">
        <v>66.7</v>
      </c>
      <c r="J154" s="76">
        <f t="shared" si="38"/>
        <v>84.719999999999985</v>
      </c>
      <c r="K154" s="77">
        <v>70.599999999999994</v>
      </c>
    </row>
    <row r="155" spans="1:11" x14ac:dyDescent="0.25">
      <c r="A155" s="61"/>
      <c r="B155" s="61"/>
      <c r="C155" s="61"/>
      <c r="D155" s="70" t="s">
        <v>147</v>
      </c>
      <c r="E155" s="73"/>
      <c r="F155" s="72"/>
      <c r="G155" s="72"/>
      <c r="H155" s="76">
        <f t="shared" si="37"/>
        <v>74.64</v>
      </c>
      <c r="I155" s="80">
        <v>62.2</v>
      </c>
      <c r="J155" s="76">
        <f t="shared" si="38"/>
        <v>78.959999999999994</v>
      </c>
      <c r="K155" s="77">
        <v>65.8</v>
      </c>
    </row>
    <row r="156" spans="1:11" x14ac:dyDescent="0.25">
      <c r="A156" s="61"/>
      <c r="B156" s="61"/>
      <c r="C156" s="61"/>
      <c r="D156" s="71" t="s">
        <v>148</v>
      </c>
      <c r="E156" s="73"/>
      <c r="F156" s="72"/>
      <c r="G156" s="72"/>
      <c r="H156" s="76">
        <f t="shared" si="37"/>
        <v>80.040000000000006</v>
      </c>
      <c r="I156" s="80">
        <v>66.7</v>
      </c>
      <c r="J156" s="76">
        <f t="shared" si="38"/>
        <v>84.719999999999985</v>
      </c>
      <c r="K156" s="77">
        <v>70.599999999999994</v>
      </c>
    </row>
    <row r="157" spans="1:11" x14ac:dyDescent="0.25">
      <c r="A157" s="61"/>
      <c r="B157" s="61"/>
      <c r="C157" s="61"/>
      <c r="D157" s="71" t="s">
        <v>149</v>
      </c>
      <c r="E157" s="73"/>
      <c r="F157" s="72"/>
      <c r="G157" s="72"/>
      <c r="H157" s="76">
        <f t="shared" si="37"/>
        <v>99.36</v>
      </c>
      <c r="I157" s="80">
        <v>82.8</v>
      </c>
      <c r="J157" s="76">
        <f t="shared" si="38"/>
        <v>105.11999999999999</v>
      </c>
      <c r="K157" s="77">
        <v>87.6</v>
      </c>
    </row>
  </sheetData>
  <mergeCells count="54">
    <mergeCell ref="B87:B88"/>
    <mergeCell ref="B40:B49"/>
    <mergeCell ref="B50:B55"/>
    <mergeCell ref="B56:B61"/>
    <mergeCell ref="A38:A61"/>
    <mergeCell ref="B83:B86"/>
    <mergeCell ref="B33:B36"/>
    <mergeCell ref="B28:B32"/>
    <mergeCell ref="B24:B27"/>
    <mergeCell ref="B38:B39"/>
    <mergeCell ref="A24:A37"/>
    <mergeCell ref="J148:K148"/>
    <mergeCell ref="A62:I62"/>
    <mergeCell ref="A63:A68"/>
    <mergeCell ref="B63:B65"/>
    <mergeCell ref="B66:B68"/>
    <mergeCell ref="A130:A139"/>
    <mergeCell ref="B130:B137"/>
    <mergeCell ref="A140:I140"/>
    <mergeCell ref="A141:A147"/>
    <mergeCell ref="B141:B143"/>
    <mergeCell ref="B144:B147"/>
    <mergeCell ref="B116:B119"/>
    <mergeCell ref="B120:B122"/>
    <mergeCell ref="B124:B125"/>
    <mergeCell ref="A98:I98"/>
    <mergeCell ref="A99:A113"/>
    <mergeCell ref="J1:K4"/>
    <mergeCell ref="A96:I96"/>
    <mergeCell ref="A8:I8"/>
    <mergeCell ref="G1:G4"/>
    <mergeCell ref="I1:I4"/>
    <mergeCell ref="A23:I23"/>
    <mergeCell ref="B14:B17"/>
    <mergeCell ref="A69:I69"/>
    <mergeCell ref="A70:A88"/>
    <mergeCell ref="B70:B76"/>
    <mergeCell ref="B77:B82"/>
    <mergeCell ref="H1:H4"/>
    <mergeCell ref="B10:B13"/>
    <mergeCell ref="B18:B22"/>
    <mergeCell ref="A9:A22"/>
    <mergeCell ref="A89:I89"/>
    <mergeCell ref="H148:I148"/>
    <mergeCell ref="A148:G148"/>
    <mergeCell ref="A90:A95"/>
    <mergeCell ref="B91:B93"/>
    <mergeCell ref="B94:B95"/>
    <mergeCell ref="B100:B103"/>
    <mergeCell ref="B104:B108"/>
    <mergeCell ref="B109:B113"/>
    <mergeCell ref="A114:I114"/>
    <mergeCell ref="A115:A129"/>
    <mergeCell ref="B126:B129"/>
  </mergeCells>
  <pageMargins left="0.43307086614173229" right="0.19685039370078741" top="0.23622047244094491" bottom="0.27559055118110237" header="0.23622047244094491" footer="0.31496062992125984"/>
  <pageSetup paperSize="9" scale="55" orientation="portrait" r:id="rId1"/>
  <rowBreaks count="1" manualBreakCount="1">
    <brk id="9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price_010115</vt:lpstr>
      <vt:lpstr>price_010115!Заголовки_для_печати</vt:lpstr>
      <vt:lpstr>price_010115!Область_печати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Лях Александр</cp:lastModifiedBy>
  <cp:lastPrinted>2014-11-19T10:54:09Z</cp:lastPrinted>
  <dcterms:created xsi:type="dcterms:W3CDTF">2012-10-04T08:52:04Z</dcterms:created>
  <dcterms:modified xsi:type="dcterms:W3CDTF">2015-03-19T07:32:04Z</dcterms:modified>
</cp:coreProperties>
</file>