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tsb\public\"/>
    </mc:Choice>
  </mc:AlternateContent>
  <xr:revisionPtr revIDLastSave="0" documentId="13_ncr:1_{4B0EF7A0-BDE8-43F0-AD17-3323B44D632D}" xr6:coauthVersionLast="47" xr6:coauthVersionMax="47" xr10:uidLastSave="{00000000-0000-0000-0000-000000000000}"/>
  <bookViews>
    <workbookView xWindow="-120" yWindow="-120" windowWidth="29040" windowHeight="15990" xr2:uid="{B9725C42-D58E-4EA3-BB61-DB7E577DC265}"/>
  </bookViews>
  <sheets>
    <sheet name="account" sheetId="1" r:id="rId1"/>
    <sheet name="GeneralLedger" sheetId="2" r:id="rId2"/>
  </sheets>
  <definedNames>
    <definedName name="credit">GeneralLedger!$F$5:$F$1048576</definedName>
    <definedName name="debit">GeneralLedger!$E$5:$E$1048576</definedName>
    <definedName name="nomor_account">GeneralLedger!$D$5:$D$1048576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4" i="1"/>
  <c r="D5" i="1"/>
  <c r="F5" i="1" s="1"/>
  <c r="D6" i="1"/>
  <c r="F6" i="1" s="1"/>
  <c r="D7" i="1"/>
  <c r="F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F22" i="1" s="1"/>
  <c r="D23" i="1"/>
  <c r="D24" i="1"/>
  <c r="F24" i="1" s="1"/>
  <c r="D25" i="1"/>
  <c r="D26" i="1"/>
  <c r="D3" i="1"/>
  <c r="F4" i="1" l="1"/>
  <c r="F23" i="1"/>
  <c r="F3" i="1"/>
  <c r="F25" i="1"/>
  <c r="F26" i="1"/>
  <c r="F19" i="1"/>
  <c r="F11" i="1"/>
  <c r="F18" i="1"/>
  <c r="F17" i="1"/>
  <c r="F9" i="1"/>
  <c r="F16" i="1"/>
  <c r="F8" i="1"/>
  <c r="F15" i="1"/>
  <c r="F14" i="1"/>
  <c r="F10" i="1"/>
  <c r="F21" i="1"/>
  <c r="F13" i="1"/>
  <c r="F20" i="1"/>
  <c r="F12" i="1"/>
  <c r="D27" i="1"/>
  <c r="E27" i="1"/>
  <c r="F27" i="1" l="1"/>
</calcChain>
</file>

<file path=xl/sharedStrings.xml><?xml version="1.0" encoding="utf-8"?>
<sst xmlns="http://schemas.openxmlformats.org/spreadsheetml/2006/main" count="59" uniqueCount="39">
  <si>
    <t>Akun Persediaan</t>
  </si>
  <si>
    <t>Hutang Usaha</t>
  </si>
  <si>
    <t>Pendapatan</t>
  </si>
  <si>
    <t>Pendapatan Penjualan</t>
  </si>
  <si>
    <t>Biaya Bahan Baku</t>
  </si>
  <si>
    <t>Biaya Sewa Gerobak</t>
  </si>
  <si>
    <t>Beban Sewa Lapak</t>
  </si>
  <si>
    <t>Beban Gaji Karyawan</t>
  </si>
  <si>
    <t>Account Type</t>
  </si>
  <si>
    <t>Account Code</t>
  </si>
  <si>
    <t>Saldo Normal</t>
  </si>
  <si>
    <t>D</t>
  </si>
  <si>
    <t>K</t>
  </si>
  <si>
    <t>Pendaptan dibayar dimuka</t>
  </si>
  <si>
    <t>Sewa diterima dimuka</t>
  </si>
  <si>
    <t>Bank Jago</t>
  </si>
  <si>
    <t>Kas Cabang Cianjur</t>
  </si>
  <si>
    <t>Kewajiban (Liabilitas)</t>
  </si>
  <si>
    <t>Asset (Aktiva/Harta)</t>
  </si>
  <si>
    <t>Ekuitas (Modal)</t>
  </si>
  <si>
    <t>Beban (Biaya)</t>
  </si>
  <si>
    <t>Modal Awal</t>
  </si>
  <si>
    <t>Tanggal</t>
  </si>
  <si>
    <t>Description</t>
  </si>
  <si>
    <t>Ref</t>
  </si>
  <si>
    <t>Debit</t>
  </si>
  <si>
    <t>Credit</t>
  </si>
  <si>
    <t>Nomor_Account</t>
  </si>
  <si>
    <t>Generald Ledger</t>
  </si>
  <si>
    <t>1. Transaksi Modal Awal</t>
  </si>
  <si>
    <t>2. Pembelian Paket Usaha Teh Nusantara</t>
  </si>
  <si>
    <t>Inventaris</t>
  </si>
  <si>
    <t>Pembelian paket usaha the nusantara</t>
  </si>
  <si>
    <t>Saldo Akhir</t>
  </si>
  <si>
    <t>Pendapatan Cabang Cianjur</t>
  </si>
  <si>
    <t>Setoran cabang cianjur</t>
  </si>
  <si>
    <t>Gaji karyawan cabang cianjur</t>
  </si>
  <si>
    <t>Laba Ditahan</t>
  </si>
  <si>
    <t>Trial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</si>
</sst>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8" formatCode="yyyy\-mm\-dd;@"/>
    <numFmt numFmtId="169" formatCode="_-* #,##0.0_-;\-* #,##0.0_-;_-* &quot;-&quot;_-;_-@_-"/>
    <numFmt numFmtId="170" formatCode="_-* #,##0.00_-;\-* #,##0.0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5EF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43" fontId="0" fillId="0" borderId="1" xfId="1" applyFont="1" applyBorder="1"/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70" fontId="0" fillId="0" borderId="1" xfId="2" applyNumberFormat="1" applyFont="1" applyBorder="1"/>
    <xf numFmtId="169" fontId="0" fillId="0" borderId="1" xfId="2" applyNumberFormat="1" applyFont="1" applyBorder="1"/>
    <xf numFmtId="0" fontId="0" fillId="0" borderId="1" xfId="0" applyBorder="1" applyAlignment="1">
      <alignment horizontal="left" indent="1"/>
    </xf>
    <xf numFmtId="0" fontId="2" fillId="0" borderId="1" xfId="0" applyFont="1" applyBorder="1" applyAlignment="1">
      <alignment horizontal="left"/>
    </xf>
    <xf numFmtId="170" fontId="2" fillId="0" borderId="1" xfId="0" applyNumberFormat="1" applyFont="1" applyBorder="1"/>
    <xf numFmtId="0" fontId="4" fillId="0" borderId="0" xfId="0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colors>
    <mruColors>
      <color rgb="FF55E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AB85-A302-40AB-8DB1-CF9FE83204CD}">
  <dimension ref="A1:F27"/>
  <sheetViews>
    <sheetView showGridLines="0" tabSelected="1" workbookViewId="0">
      <selection activeCell="F4" sqref="F4:F7"/>
    </sheetView>
  </sheetViews>
  <sheetFormatPr defaultRowHeight="15" x14ac:dyDescent="0.25"/>
  <cols>
    <col min="1" max="1" width="27.42578125" bestFit="1" customWidth="1"/>
    <col min="2" max="2" width="13.28515625" style="2" bestFit="1" customWidth="1"/>
    <col min="3" max="3" width="12.85546875" style="2" hidden="1" customWidth="1"/>
    <col min="4" max="4" width="14.28515625" bestFit="1" customWidth="1"/>
    <col min="5" max="5" width="17.28515625" customWidth="1"/>
    <col min="6" max="6" width="16.42578125" customWidth="1"/>
  </cols>
  <sheetData>
    <row r="1" spans="1:6" ht="18.75" x14ac:dyDescent="0.3">
      <c r="A1" s="27" t="s">
        <v>38</v>
      </c>
    </row>
    <row r="2" spans="1:6" s="1" customFormat="1" x14ac:dyDescent="0.25">
      <c r="A2" s="19" t="s">
        <v>8</v>
      </c>
      <c r="B2" s="20" t="s">
        <v>9</v>
      </c>
      <c r="C2" s="20" t="s">
        <v>10</v>
      </c>
      <c r="D2" s="20" t="s">
        <v>25</v>
      </c>
      <c r="E2" s="20" t="s">
        <v>26</v>
      </c>
      <c r="F2" s="20" t="s">
        <v>33</v>
      </c>
    </row>
    <row r="3" spans="1:6" x14ac:dyDescent="0.25">
      <c r="A3" s="21" t="s">
        <v>18</v>
      </c>
      <c r="B3" s="12">
        <v>1000</v>
      </c>
      <c r="C3" s="12" t="s">
        <v>11</v>
      </c>
      <c r="D3" s="22">
        <f>SUMIF(nomor_account,B3,debit)</f>
        <v>0</v>
      </c>
      <c r="E3" s="22">
        <f>SUMIF(nomor_account,B3,credit)</f>
        <v>0</v>
      </c>
      <c r="F3" s="23">
        <f>IF(C3="D",SUM(D3-E3),SUM(E3-D3))</f>
        <v>0</v>
      </c>
    </row>
    <row r="4" spans="1:6" x14ac:dyDescent="0.25">
      <c r="A4" s="24" t="s">
        <v>15</v>
      </c>
      <c r="B4" s="12">
        <v>1001</v>
      </c>
      <c r="C4" s="12" t="s">
        <v>11</v>
      </c>
      <c r="D4" s="22">
        <f>SUMIF(nomor_account,B4,debit)</f>
        <v>5200000</v>
      </c>
      <c r="E4" s="22">
        <f>SUMIF(nomor_account,B4,credit)</f>
        <v>3800000</v>
      </c>
      <c r="F4" s="23">
        <f t="shared" ref="F4:F26" si="0">IF(C4="D",SUM(D4-E4),SUM(E4-D4))</f>
        <v>1400000</v>
      </c>
    </row>
    <row r="5" spans="1:6" x14ac:dyDescent="0.25">
      <c r="A5" s="24" t="s">
        <v>0</v>
      </c>
      <c r="B5" s="12">
        <v>1002</v>
      </c>
      <c r="C5" s="12" t="s">
        <v>11</v>
      </c>
      <c r="D5" s="22">
        <f>SUMIF(nomor_account,B5,debit)</f>
        <v>0</v>
      </c>
      <c r="E5" s="22">
        <f>SUMIF(nomor_account,B5,credit)</f>
        <v>0</v>
      </c>
      <c r="F5" s="23">
        <f t="shared" si="0"/>
        <v>0</v>
      </c>
    </row>
    <row r="6" spans="1:6" x14ac:dyDescent="0.25">
      <c r="A6" s="24" t="s">
        <v>16</v>
      </c>
      <c r="B6" s="12">
        <v>1003</v>
      </c>
      <c r="C6" s="12" t="s">
        <v>11</v>
      </c>
      <c r="D6" s="22">
        <f>SUMIF(nomor_account,B6,debit)</f>
        <v>200000</v>
      </c>
      <c r="E6" s="22">
        <f>SUMIF(nomor_account,B6,credit)</f>
        <v>200000</v>
      </c>
      <c r="F6" s="23">
        <f t="shared" si="0"/>
        <v>0</v>
      </c>
    </row>
    <row r="7" spans="1:6" x14ac:dyDescent="0.25">
      <c r="A7" s="24" t="s">
        <v>31</v>
      </c>
      <c r="B7" s="12">
        <v>1004</v>
      </c>
      <c r="C7" s="12" t="s">
        <v>11</v>
      </c>
      <c r="D7" s="22">
        <f>SUMIF(nomor_account,B7,debit)</f>
        <v>3800000</v>
      </c>
      <c r="E7" s="22">
        <f>SUMIF(nomor_account,B7,credit)</f>
        <v>0</v>
      </c>
      <c r="F7" s="23">
        <f t="shared" si="0"/>
        <v>3800000</v>
      </c>
    </row>
    <row r="8" spans="1:6" x14ac:dyDescent="0.25">
      <c r="A8" s="6"/>
      <c r="B8" s="12"/>
      <c r="C8" s="12"/>
      <c r="D8" s="22">
        <f>SUMIF(nomor_account,B8,debit)</f>
        <v>0</v>
      </c>
      <c r="E8" s="22">
        <f>SUMIF(nomor_account,B8,credit)</f>
        <v>0</v>
      </c>
      <c r="F8" s="23">
        <f t="shared" si="0"/>
        <v>0</v>
      </c>
    </row>
    <row r="9" spans="1:6" x14ac:dyDescent="0.25">
      <c r="A9" s="21" t="s">
        <v>17</v>
      </c>
      <c r="B9" s="12">
        <v>2000</v>
      </c>
      <c r="C9" s="12" t="s">
        <v>12</v>
      </c>
      <c r="D9" s="22">
        <f>SUMIF(nomor_account,B9,debit)</f>
        <v>0</v>
      </c>
      <c r="E9" s="22">
        <f>SUMIF(nomor_account,B9,credit)</f>
        <v>0</v>
      </c>
      <c r="F9" s="23">
        <f t="shared" si="0"/>
        <v>0</v>
      </c>
    </row>
    <row r="10" spans="1:6" x14ac:dyDescent="0.25">
      <c r="A10" s="24" t="s">
        <v>1</v>
      </c>
      <c r="B10" s="12">
        <v>2001</v>
      </c>
      <c r="C10" s="12" t="s">
        <v>12</v>
      </c>
      <c r="D10" s="22">
        <f>SUMIF(nomor_account,B10,debit)</f>
        <v>0</v>
      </c>
      <c r="E10" s="22">
        <f>SUMIF(nomor_account,B10,credit)</f>
        <v>0</v>
      </c>
      <c r="F10" s="23">
        <f t="shared" si="0"/>
        <v>0</v>
      </c>
    </row>
    <row r="11" spans="1:6" x14ac:dyDescent="0.25">
      <c r="A11" s="24" t="s">
        <v>13</v>
      </c>
      <c r="B11" s="12">
        <v>2002</v>
      </c>
      <c r="C11" s="12" t="s">
        <v>12</v>
      </c>
      <c r="D11" s="22">
        <f>SUMIF(nomor_account,B11,debit)</f>
        <v>0</v>
      </c>
      <c r="E11" s="22">
        <f>SUMIF(nomor_account,B11,credit)</f>
        <v>0</v>
      </c>
      <c r="F11" s="23">
        <f t="shared" si="0"/>
        <v>0</v>
      </c>
    </row>
    <row r="12" spans="1:6" x14ac:dyDescent="0.25">
      <c r="A12" s="24" t="s">
        <v>14</v>
      </c>
      <c r="B12" s="12">
        <v>2003</v>
      </c>
      <c r="C12" s="12" t="s">
        <v>12</v>
      </c>
      <c r="D12" s="22">
        <f>SUMIF(nomor_account,B12,debit)</f>
        <v>0</v>
      </c>
      <c r="E12" s="22">
        <f>SUMIF(nomor_account,B12,credit)</f>
        <v>0</v>
      </c>
      <c r="F12" s="23">
        <f t="shared" si="0"/>
        <v>0</v>
      </c>
    </row>
    <row r="13" spans="1:6" x14ac:dyDescent="0.25">
      <c r="A13" s="24"/>
      <c r="B13" s="12"/>
      <c r="C13" s="12"/>
      <c r="D13" s="22">
        <f>SUMIF(nomor_account,B13,debit)</f>
        <v>0</v>
      </c>
      <c r="E13" s="22">
        <f>SUMIF(nomor_account,B13,credit)</f>
        <v>0</v>
      </c>
      <c r="F13" s="23">
        <f t="shared" si="0"/>
        <v>0</v>
      </c>
    </row>
    <row r="14" spans="1:6" x14ac:dyDescent="0.25">
      <c r="A14" s="21" t="s">
        <v>19</v>
      </c>
      <c r="B14" s="12">
        <v>3000</v>
      </c>
      <c r="C14" s="12" t="s">
        <v>12</v>
      </c>
      <c r="D14" s="22">
        <f>SUMIF(nomor_account,B14,debit)</f>
        <v>0</v>
      </c>
      <c r="E14" s="22">
        <f>SUMIF(nomor_account,B14,credit)</f>
        <v>0</v>
      </c>
      <c r="F14" s="23">
        <f t="shared" si="0"/>
        <v>0</v>
      </c>
    </row>
    <row r="15" spans="1:6" x14ac:dyDescent="0.25">
      <c r="A15" s="24" t="s">
        <v>21</v>
      </c>
      <c r="B15" s="12">
        <v>3001</v>
      </c>
      <c r="C15" s="12" t="s">
        <v>12</v>
      </c>
      <c r="D15" s="22">
        <f>SUMIF(nomor_account,B15,debit)</f>
        <v>0</v>
      </c>
      <c r="E15" s="22">
        <f>SUMIF(nomor_account,B15,credit)</f>
        <v>5000000</v>
      </c>
      <c r="F15" s="23">
        <f t="shared" si="0"/>
        <v>5000000</v>
      </c>
    </row>
    <row r="16" spans="1:6" x14ac:dyDescent="0.25">
      <c r="A16" s="24" t="s">
        <v>37</v>
      </c>
      <c r="B16" s="12">
        <v>3002</v>
      </c>
      <c r="C16" s="12"/>
      <c r="D16" s="22">
        <f>SUMIF(nomor_account,B16,debit)</f>
        <v>0</v>
      </c>
      <c r="E16" s="22">
        <f>SUMIF(nomor_account,B16,credit)</f>
        <v>0</v>
      </c>
      <c r="F16" s="23">
        <f t="shared" si="0"/>
        <v>0</v>
      </c>
    </row>
    <row r="17" spans="1:6" x14ac:dyDescent="0.25">
      <c r="A17" s="24"/>
      <c r="B17" s="12"/>
      <c r="C17" s="12"/>
      <c r="D17" s="22">
        <f>SUMIF(nomor_account,B17,debit)</f>
        <v>0</v>
      </c>
      <c r="E17" s="22">
        <f>SUMIF(nomor_account,B17,credit)</f>
        <v>0</v>
      </c>
      <c r="F17" s="23">
        <f t="shared" si="0"/>
        <v>0</v>
      </c>
    </row>
    <row r="18" spans="1:6" x14ac:dyDescent="0.25">
      <c r="A18" s="21" t="s">
        <v>2</v>
      </c>
      <c r="B18" s="12">
        <v>4000</v>
      </c>
      <c r="C18" s="12" t="s">
        <v>12</v>
      </c>
      <c r="D18" s="22">
        <f>SUMIF(nomor_account,B18,debit)</f>
        <v>0</v>
      </c>
      <c r="E18" s="22">
        <f>SUMIF(nomor_account,B18,credit)</f>
        <v>0</v>
      </c>
      <c r="F18" s="23">
        <f t="shared" si="0"/>
        <v>0</v>
      </c>
    </row>
    <row r="19" spans="1:6" x14ac:dyDescent="0.25">
      <c r="A19" s="24" t="s">
        <v>3</v>
      </c>
      <c r="B19" s="12">
        <v>4001</v>
      </c>
      <c r="C19" s="12" t="s">
        <v>12</v>
      </c>
      <c r="D19" s="22">
        <f>SUMIF(nomor_account,B19,debit)</f>
        <v>0</v>
      </c>
      <c r="E19" s="22">
        <f>SUMIF(nomor_account,B19,credit)</f>
        <v>200000</v>
      </c>
      <c r="F19" s="23">
        <f t="shared" si="0"/>
        <v>200000</v>
      </c>
    </row>
    <row r="20" spans="1:6" x14ac:dyDescent="0.25">
      <c r="A20" s="24"/>
      <c r="B20" s="12"/>
      <c r="C20" s="12"/>
      <c r="D20" s="22">
        <f>SUMIF(nomor_account,B20,debit)</f>
        <v>0</v>
      </c>
      <c r="E20" s="22">
        <f>SUMIF(nomor_account,B20,credit)</f>
        <v>0</v>
      </c>
      <c r="F20" s="23">
        <f t="shared" si="0"/>
        <v>0</v>
      </c>
    </row>
    <row r="21" spans="1:6" x14ac:dyDescent="0.25">
      <c r="A21" s="24"/>
      <c r="B21" s="12"/>
      <c r="C21" s="12"/>
      <c r="D21" s="22">
        <f>SUMIF(nomor_account,B21,debit)</f>
        <v>0</v>
      </c>
      <c r="E21" s="22">
        <f>SUMIF(nomor_account,B21,credit)</f>
        <v>0</v>
      </c>
      <c r="F21" s="23">
        <f t="shared" si="0"/>
        <v>0</v>
      </c>
    </row>
    <row r="22" spans="1:6" x14ac:dyDescent="0.25">
      <c r="A22" s="21" t="s">
        <v>20</v>
      </c>
      <c r="B22" s="12">
        <v>5000</v>
      </c>
      <c r="C22" s="12" t="s">
        <v>11</v>
      </c>
      <c r="D22" s="22">
        <f>SUMIF(nomor_account,B22,debit)</f>
        <v>0</v>
      </c>
      <c r="E22" s="22">
        <f>SUMIF(nomor_account,B22,credit)</f>
        <v>0</v>
      </c>
      <c r="F22" s="23">
        <f t="shared" si="0"/>
        <v>0</v>
      </c>
    </row>
    <row r="23" spans="1:6" x14ac:dyDescent="0.25">
      <c r="A23" s="24" t="s">
        <v>4</v>
      </c>
      <c r="B23" s="12">
        <v>5001</v>
      </c>
      <c r="C23" s="12" t="s">
        <v>11</v>
      </c>
      <c r="D23" s="22">
        <f>SUMIF(nomor_account,B23,debit)</f>
        <v>0</v>
      </c>
      <c r="E23" s="22">
        <f>SUMIF(nomor_account,B23,credit)</f>
        <v>0</v>
      </c>
      <c r="F23" s="23">
        <f t="shared" si="0"/>
        <v>0</v>
      </c>
    </row>
    <row r="24" spans="1:6" x14ac:dyDescent="0.25">
      <c r="A24" s="24" t="s">
        <v>5</v>
      </c>
      <c r="B24" s="12">
        <v>5002</v>
      </c>
      <c r="C24" s="12" t="s">
        <v>11</v>
      </c>
      <c r="D24" s="22">
        <f>SUMIF(nomor_account,B24,debit)</f>
        <v>0</v>
      </c>
      <c r="E24" s="22">
        <f>SUMIF(nomor_account,B24,credit)</f>
        <v>0</v>
      </c>
      <c r="F24" s="23">
        <f t="shared" si="0"/>
        <v>0</v>
      </c>
    </row>
    <row r="25" spans="1:6" x14ac:dyDescent="0.25">
      <c r="A25" s="24" t="s">
        <v>6</v>
      </c>
      <c r="B25" s="12">
        <v>5003</v>
      </c>
      <c r="C25" s="12" t="s">
        <v>11</v>
      </c>
      <c r="D25" s="22">
        <f>SUMIF(nomor_account,B25,debit)</f>
        <v>0</v>
      </c>
      <c r="E25" s="22">
        <f>SUMIF(nomor_account,B25,credit)</f>
        <v>0</v>
      </c>
      <c r="F25" s="23">
        <f t="shared" si="0"/>
        <v>0</v>
      </c>
    </row>
    <row r="26" spans="1:6" x14ac:dyDescent="0.25">
      <c r="A26" s="24" t="s">
        <v>7</v>
      </c>
      <c r="B26" s="12">
        <v>5004</v>
      </c>
      <c r="C26" s="12" t="s">
        <v>11</v>
      </c>
      <c r="D26" s="22">
        <f>SUMIF(nomor_account,B26,debit)</f>
        <v>0</v>
      </c>
      <c r="E26" s="22">
        <f>SUMIF(nomor_account,B26,credit)</f>
        <v>0</v>
      </c>
      <c r="F26" s="23">
        <f t="shared" si="0"/>
        <v>0</v>
      </c>
    </row>
    <row r="27" spans="1:6" s="1" customFormat="1" x14ac:dyDescent="0.25">
      <c r="A27" s="25" t="s">
        <v>33</v>
      </c>
      <c r="B27" s="4"/>
      <c r="C27" s="4"/>
      <c r="D27" s="26">
        <f>SUM(D3:D26)</f>
        <v>9200000</v>
      </c>
      <c r="E27" s="26">
        <f>SUM(E3:E26)</f>
        <v>9200000</v>
      </c>
      <c r="F27" s="26">
        <f>SUM(F14:F17)+SUM(F9:F13)</f>
        <v>5000000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5B30-2122-422F-AB84-DA67BF319CDB}">
  <dimension ref="A2:H32"/>
  <sheetViews>
    <sheetView showGridLines="0" workbookViewId="0">
      <selection activeCell="B5" sqref="B5:B6"/>
    </sheetView>
  </sheetViews>
  <sheetFormatPr defaultRowHeight="15" x14ac:dyDescent="0.25"/>
  <cols>
    <col min="1" max="1" width="16.85546875" customWidth="1"/>
    <col min="2" max="2" width="35" bestFit="1" customWidth="1"/>
    <col min="3" max="3" width="7.28515625" customWidth="1"/>
    <col min="4" max="4" width="15.42578125" bestFit="1" customWidth="1"/>
    <col min="5" max="6" width="14" customWidth="1"/>
  </cols>
  <sheetData>
    <row r="2" spans="1:8" ht="15.75" x14ac:dyDescent="0.25">
      <c r="A2" s="7" t="s">
        <v>28</v>
      </c>
    </row>
    <row r="4" spans="1:8" s="3" customFormat="1" ht="24" customHeight="1" x14ac:dyDescent="0.25">
      <c r="A4" s="10" t="s">
        <v>22</v>
      </c>
      <c r="B4" s="10" t="s">
        <v>23</v>
      </c>
      <c r="C4" s="10" t="s">
        <v>24</v>
      </c>
      <c r="D4" s="10" t="s">
        <v>27</v>
      </c>
      <c r="E4" s="10" t="s">
        <v>25</v>
      </c>
      <c r="F4" s="10" t="s">
        <v>26</v>
      </c>
      <c r="G4" s="8"/>
      <c r="H4" s="9" t="s">
        <v>29</v>
      </c>
    </row>
    <row r="5" spans="1:8" x14ac:dyDescent="0.25">
      <c r="A5" s="13">
        <v>45293</v>
      </c>
      <c r="B5" s="15" t="s">
        <v>21</v>
      </c>
      <c r="C5" s="6"/>
      <c r="D5" s="16">
        <v>1001</v>
      </c>
      <c r="E5" s="11">
        <v>5000000</v>
      </c>
      <c r="F5" s="11">
        <v>0</v>
      </c>
      <c r="H5" t="s">
        <v>30</v>
      </c>
    </row>
    <row r="6" spans="1:8" x14ac:dyDescent="0.25">
      <c r="A6" s="13"/>
      <c r="B6" s="15"/>
      <c r="C6" s="6"/>
      <c r="D6" s="17">
        <v>3001</v>
      </c>
      <c r="E6" s="11">
        <v>0</v>
      </c>
      <c r="F6" s="11">
        <v>5000000</v>
      </c>
    </row>
    <row r="7" spans="1:8" x14ac:dyDescent="0.25">
      <c r="A7" s="13">
        <v>45294</v>
      </c>
      <c r="B7" s="15" t="s">
        <v>32</v>
      </c>
      <c r="C7" s="6"/>
      <c r="D7" s="16">
        <v>1004</v>
      </c>
      <c r="E7" s="11">
        <v>3800000</v>
      </c>
      <c r="F7" s="11"/>
    </row>
    <row r="8" spans="1:8" x14ac:dyDescent="0.25">
      <c r="A8" s="13"/>
      <c r="B8" s="15"/>
      <c r="C8" s="6"/>
      <c r="D8" s="17">
        <v>1001</v>
      </c>
      <c r="E8" s="11"/>
      <c r="F8" s="11">
        <v>3800000</v>
      </c>
    </row>
    <row r="9" spans="1:8" x14ac:dyDescent="0.25">
      <c r="A9" s="13">
        <v>45295</v>
      </c>
      <c r="B9" s="14" t="s">
        <v>34</v>
      </c>
      <c r="C9" s="6"/>
      <c r="D9" s="18">
        <v>1003</v>
      </c>
      <c r="E9" s="11">
        <v>200000</v>
      </c>
      <c r="F9" s="11"/>
    </row>
    <row r="10" spans="1:8" x14ac:dyDescent="0.25">
      <c r="A10" s="13"/>
      <c r="B10" s="14"/>
      <c r="C10" s="6"/>
      <c r="D10" s="17">
        <v>4001</v>
      </c>
      <c r="E10" s="11"/>
      <c r="F10" s="11">
        <v>200000</v>
      </c>
    </row>
    <row r="11" spans="1:8" x14ac:dyDescent="0.25">
      <c r="A11" s="13">
        <v>45295</v>
      </c>
      <c r="B11" s="14" t="s">
        <v>35</v>
      </c>
      <c r="C11" s="6"/>
      <c r="D11" s="16">
        <v>1001</v>
      </c>
      <c r="E11" s="11">
        <v>200000</v>
      </c>
      <c r="F11" s="11"/>
    </row>
    <row r="12" spans="1:8" x14ac:dyDescent="0.25">
      <c r="A12" s="13"/>
      <c r="B12" s="14"/>
      <c r="C12" s="6"/>
      <c r="D12" s="17">
        <v>1003</v>
      </c>
      <c r="E12" s="11"/>
      <c r="F12" s="11">
        <v>200000</v>
      </c>
    </row>
    <row r="13" spans="1:8" x14ac:dyDescent="0.25">
      <c r="A13" s="13">
        <v>45296</v>
      </c>
      <c r="B13" s="14" t="s">
        <v>36</v>
      </c>
      <c r="C13" s="6"/>
      <c r="D13" s="12"/>
      <c r="E13" s="11"/>
      <c r="F13" s="11"/>
    </row>
    <row r="14" spans="1:8" x14ac:dyDescent="0.25">
      <c r="A14" s="13"/>
      <c r="B14" s="14"/>
      <c r="C14" s="6"/>
      <c r="D14" s="12"/>
      <c r="E14" s="11"/>
      <c r="F14" s="11"/>
    </row>
    <row r="15" spans="1:8" x14ac:dyDescent="0.25">
      <c r="A15" s="13"/>
      <c r="B15" s="5"/>
      <c r="C15" s="6"/>
      <c r="D15" s="12"/>
      <c r="E15" s="11"/>
      <c r="F15" s="11"/>
    </row>
    <row r="16" spans="1:8" x14ac:dyDescent="0.25">
      <c r="A16" s="13"/>
      <c r="B16" s="5"/>
      <c r="C16" s="6"/>
      <c r="D16" s="12"/>
      <c r="E16" s="11"/>
      <c r="F16" s="11"/>
    </row>
    <row r="17" spans="1:6" x14ac:dyDescent="0.25">
      <c r="A17" s="13"/>
      <c r="B17" s="5"/>
      <c r="C17" s="6"/>
      <c r="D17" s="12"/>
      <c r="E17" s="11"/>
      <c r="F17" s="11"/>
    </row>
    <row r="18" spans="1:6" x14ac:dyDescent="0.25">
      <c r="A18" s="13"/>
      <c r="B18" s="5"/>
      <c r="C18" s="6"/>
      <c r="D18" s="12"/>
      <c r="E18" s="11"/>
      <c r="F18" s="11"/>
    </row>
    <row r="19" spans="1:6" x14ac:dyDescent="0.25">
      <c r="A19" s="13"/>
      <c r="B19" s="5"/>
      <c r="C19" s="6"/>
      <c r="D19" s="12"/>
      <c r="E19" s="11"/>
      <c r="F19" s="11"/>
    </row>
    <row r="20" spans="1:6" x14ac:dyDescent="0.25">
      <c r="A20" s="13"/>
      <c r="B20" s="5"/>
      <c r="C20" s="6"/>
      <c r="D20" s="12"/>
      <c r="E20" s="11"/>
      <c r="F20" s="11"/>
    </row>
    <row r="21" spans="1:6" x14ac:dyDescent="0.25">
      <c r="A21" s="13"/>
      <c r="B21" s="5"/>
      <c r="C21" s="6"/>
      <c r="D21" s="12"/>
      <c r="E21" s="11"/>
      <c r="F21" s="11"/>
    </row>
    <row r="22" spans="1:6" x14ac:dyDescent="0.25">
      <c r="A22" s="13"/>
      <c r="B22" s="5"/>
      <c r="C22" s="6"/>
      <c r="D22" s="12"/>
      <c r="E22" s="11"/>
      <c r="F22" s="11"/>
    </row>
    <row r="23" spans="1:6" x14ac:dyDescent="0.25">
      <c r="A23" s="13"/>
      <c r="B23" s="5"/>
      <c r="C23" s="6"/>
      <c r="D23" s="12"/>
      <c r="E23" s="11"/>
      <c r="F23" s="11"/>
    </row>
    <row r="24" spans="1:6" x14ac:dyDescent="0.25">
      <c r="A24" s="13"/>
      <c r="B24" s="5"/>
      <c r="C24" s="6"/>
      <c r="D24" s="12"/>
      <c r="E24" s="11"/>
      <c r="F24" s="11"/>
    </row>
    <row r="25" spans="1:6" x14ac:dyDescent="0.25">
      <c r="A25" s="13"/>
      <c r="B25" s="5"/>
      <c r="C25" s="6"/>
      <c r="D25" s="12"/>
      <c r="E25" s="11"/>
      <c r="F25" s="11"/>
    </row>
    <row r="26" spans="1:6" x14ac:dyDescent="0.25">
      <c r="A26" s="13"/>
      <c r="B26" s="5"/>
      <c r="C26" s="6"/>
      <c r="D26" s="12"/>
      <c r="E26" s="11"/>
      <c r="F26" s="11"/>
    </row>
    <row r="27" spans="1:6" x14ac:dyDescent="0.25">
      <c r="A27" s="13"/>
      <c r="B27" s="5"/>
      <c r="C27" s="6"/>
      <c r="D27" s="12"/>
      <c r="E27" s="11"/>
      <c r="F27" s="11"/>
    </row>
    <row r="28" spans="1:6" x14ac:dyDescent="0.25">
      <c r="A28" s="13"/>
      <c r="B28" s="5"/>
      <c r="C28" s="6"/>
      <c r="D28" s="12"/>
      <c r="E28" s="11"/>
      <c r="F28" s="11"/>
    </row>
    <row r="29" spans="1:6" x14ac:dyDescent="0.25">
      <c r="A29" s="13"/>
      <c r="B29" s="5"/>
      <c r="C29" s="6"/>
      <c r="D29" s="12"/>
      <c r="E29" s="11"/>
      <c r="F29" s="11"/>
    </row>
    <row r="30" spans="1:6" x14ac:dyDescent="0.25">
      <c r="A30" s="13"/>
      <c r="B30" s="5"/>
      <c r="C30" s="6"/>
      <c r="D30" s="12"/>
      <c r="E30" s="11"/>
      <c r="F30" s="11"/>
    </row>
    <row r="31" spans="1:6" x14ac:dyDescent="0.25">
      <c r="A31" s="13"/>
      <c r="B31" s="5"/>
      <c r="C31" s="6"/>
      <c r="D31" s="12"/>
      <c r="E31" s="11"/>
      <c r="F31" s="11"/>
    </row>
    <row r="32" spans="1:6" x14ac:dyDescent="0.25">
      <c r="A32" s="13"/>
      <c r="B32" s="5"/>
      <c r="C32" s="6"/>
      <c r="D32" s="12"/>
      <c r="E32" s="11"/>
      <c r="F32" s="11"/>
    </row>
  </sheetData>
  <mergeCells count="28">
    <mergeCell ref="A29:A30"/>
    <mergeCell ref="B29:B30"/>
    <mergeCell ref="A31:A32"/>
    <mergeCell ref="B31:B32"/>
    <mergeCell ref="A23:A24"/>
    <mergeCell ref="B23:B24"/>
    <mergeCell ref="A25:A26"/>
    <mergeCell ref="B25:B26"/>
    <mergeCell ref="A27:A28"/>
    <mergeCell ref="B27:B28"/>
    <mergeCell ref="A17:A18"/>
    <mergeCell ref="B17:B18"/>
    <mergeCell ref="A19:A20"/>
    <mergeCell ref="B19:B20"/>
    <mergeCell ref="A21:A22"/>
    <mergeCell ref="B21:B22"/>
    <mergeCell ref="A11:A12"/>
    <mergeCell ref="B11:B12"/>
    <mergeCell ref="A13:A14"/>
    <mergeCell ref="B13:B14"/>
    <mergeCell ref="A15:A16"/>
    <mergeCell ref="B15:B16"/>
    <mergeCell ref="A5:A6"/>
    <mergeCell ref="B5:B6"/>
    <mergeCell ref="A7:A8"/>
    <mergeCell ref="B7:B8"/>
    <mergeCell ref="A9:A10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account</vt:lpstr>
      <vt:lpstr>GeneralLedger</vt:lpstr>
      <vt:lpstr>credit</vt:lpstr>
      <vt:lpstr>debit</vt:lpstr>
      <vt:lpstr>nomor_account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arip budiman</dc:creator>
  <cp:lastModifiedBy>arip budiman</cp:lastModifiedBy>
  <dcterms:created xsi:type="dcterms:W3CDTF">2024-02-04T10:04:05Z</dcterms:created>
  <dcterms:modified xsi:type="dcterms:W3CDTF">2024-02-04T14:28:46Z</dcterms:modified>
</cp:coreProperties>
</file>