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p3\Desktop\"/>
    </mc:Choice>
  </mc:AlternateContent>
  <bookViews>
    <workbookView xWindow="0" yWindow="0" windowWidth="28695" windowHeight="13035"/>
  </bookViews>
  <sheets>
    <sheet name="Pembagian_Door_Prize_Rev4" sheetId="5" r:id="rId1"/>
    <sheet name="Sheet1" sheetId="6" r:id="rId2"/>
  </sheets>
  <calcPr calcId="152511"/>
</workbook>
</file>

<file path=xl/calcChain.xml><?xml version="1.0" encoding="utf-8"?>
<calcChain xmlns="http://schemas.openxmlformats.org/spreadsheetml/2006/main">
  <c r="U52" i="5" l="1"/>
  <c r="U53" i="5"/>
  <c r="U54" i="5" s="1"/>
  <c r="U37" i="5"/>
  <c r="U38" i="5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35" i="5"/>
  <c r="U36" i="5"/>
  <c r="U34" i="5"/>
  <c r="U33" i="5"/>
  <c r="U31" i="5"/>
  <c r="U32" i="5"/>
  <c r="U28" i="5"/>
  <c r="U29" i="5" s="1"/>
  <c r="U30" i="5" s="1"/>
  <c r="U25" i="5"/>
  <c r="U26" i="5"/>
  <c r="U27" i="5" s="1"/>
  <c r="U24" i="5"/>
  <c r="U19" i="5"/>
  <c r="U20" i="5" s="1"/>
  <c r="U21" i="5" s="1"/>
  <c r="U22" i="5" s="1"/>
  <c r="U23" i="5" s="1"/>
  <c r="U18" i="5"/>
  <c r="U17" i="5"/>
  <c r="T64" i="5" l="1"/>
  <c r="S64" i="5" l="1"/>
  <c r="I101" i="5" l="1"/>
  <c r="I91" i="5"/>
  <c r="M70" i="5"/>
  <c r="H70" i="5"/>
  <c r="M64" i="5"/>
  <c r="H64" i="5"/>
</calcChain>
</file>

<file path=xl/sharedStrings.xml><?xml version="1.0" encoding="utf-8"?>
<sst xmlns="http://schemas.openxmlformats.org/spreadsheetml/2006/main" count="207" uniqueCount="144">
  <si>
    <t>Identifikasi Jumlah Karyawan</t>
  </si>
  <si>
    <t xml:space="preserve"> </t>
  </si>
  <si>
    <t>A.</t>
  </si>
  <si>
    <t>Tujuan</t>
  </si>
  <si>
    <t>Penyediaan door prize JEIN 24th Anniversary untuk karyawan.</t>
  </si>
  <si>
    <t>B.</t>
  </si>
  <si>
    <t>Garis Besar Rencana</t>
  </si>
  <si>
    <t>-</t>
  </si>
  <si>
    <t>Door prize diambil secara acak dengan program IT pada 11 atau 12 November 2021.</t>
  </si>
  <si>
    <t>C.</t>
  </si>
  <si>
    <t>Jumlah Karyawan yang Terdaftar</t>
  </si>
  <si>
    <t>Estimasi pada 11 - 12 November 2021</t>
  </si>
  <si>
    <t xml:space="preserve">(1) Jumlah Karyawan yang Mendapat Door Prize </t>
  </si>
  <si>
    <t>Divisi/Departemen</t>
  </si>
  <si>
    <t xml:space="preserve">Jumlah Karyawan </t>
  </si>
  <si>
    <t>Permanen</t>
  </si>
  <si>
    <t>Door Prize</t>
  </si>
  <si>
    <t>Kontrak</t>
  </si>
  <si>
    <t>ACC</t>
  </si>
  <si>
    <t>FIN-ACC</t>
  </si>
  <si>
    <t>MGT-ACC</t>
  </si>
  <si>
    <t>TAX-FIN</t>
  </si>
  <si>
    <t>ENG</t>
  </si>
  <si>
    <t>FAC-INV</t>
  </si>
  <si>
    <t>IT</t>
  </si>
  <si>
    <t>PE</t>
  </si>
  <si>
    <t>HRGA</t>
  </si>
  <si>
    <t>GA-IR</t>
  </si>
  <si>
    <t>HR</t>
  </si>
  <si>
    <t>HSE-RM</t>
  </si>
  <si>
    <t>LC</t>
  </si>
  <si>
    <t>PROD. CONTROL</t>
  </si>
  <si>
    <t>LOG</t>
  </si>
  <si>
    <t>MC</t>
  </si>
  <si>
    <t>PLA</t>
  </si>
  <si>
    <t>PRODUCTION</t>
  </si>
  <si>
    <t>MAD</t>
  </si>
  <si>
    <t>MAI</t>
  </si>
  <si>
    <t>MCH-IN</t>
  </si>
  <si>
    <t>MECHA</t>
  </si>
  <si>
    <t>SMTD</t>
  </si>
  <si>
    <t>SMTI</t>
  </si>
  <si>
    <t>PURCHASING</t>
  </si>
  <si>
    <t>PD</t>
  </si>
  <si>
    <t>PUR-ELC</t>
  </si>
  <si>
    <t>PUR-MCH</t>
  </si>
  <si>
    <t>TC</t>
  </si>
  <si>
    <t>QC</t>
  </si>
  <si>
    <t>CS</t>
  </si>
  <si>
    <t>DE</t>
  </si>
  <si>
    <t>IQC</t>
  </si>
  <si>
    <t>QA</t>
  </si>
  <si>
    <t>SQC</t>
  </si>
  <si>
    <t>COMPANY</t>
  </si>
  <si>
    <t>SECRETARY</t>
  </si>
  <si>
    <t>JAPANESE PD</t>
  </si>
  <si>
    <t>JAPAN Purchasing</t>
  </si>
  <si>
    <t>JAPAN QC</t>
  </si>
  <si>
    <t>GM GROUP 1</t>
  </si>
  <si>
    <t>GGM1</t>
  </si>
  <si>
    <t>GM GROUP 2</t>
  </si>
  <si>
    <t>GGM2</t>
  </si>
  <si>
    <t>TOTAL KARYAWAN</t>
  </si>
  <si>
    <t>PEMAGANG</t>
  </si>
  <si>
    <t>Existing</t>
  </si>
  <si>
    <t>New (join date 26 Okt)</t>
  </si>
  <si>
    <t>New (join date 10 Nov)</t>
  </si>
  <si>
    <t>TOTAL PEMAGANG</t>
  </si>
  <si>
    <t xml:space="preserve">(2) Pengelompokkan Door Prize </t>
  </si>
  <si>
    <t>Group A (Karyawan Permanen)</t>
  </si>
  <si>
    <t>No.</t>
  </si>
  <si>
    <t>Kode</t>
  </si>
  <si>
    <t>Produk</t>
  </si>
  <si>
    <t>Jumlah</t>
  </si>
  <si>
    <t>A1</t>
  </si>
  <si>
    <t xml:space="preserve">Pemanggang roti </t>
  </si>
  <si>
    <t>A2</t>
  </si>
  <si>
    <t>Slow cooker</t>
  </si>
  <si>
    <t>A7</t>
  </si>
  <si>
    <t xml:space="preserve">Bed cover </t>
  </si>
  <si>
    <t>A3</t>
  </si>
  <si>
    <t>A4</t>
  </si>
  <si>
    <t>Pengering rambut</t>
  </si>
  <si>
    <t>A5</t>
  </si>
  <si>
    <t>Coffee maker</t>
  </si>
  <si>
    <t>A6</t>
  </si>
  <si>
    <t>Jam dinding</t>
  </si>
  <si>
    <t>A8</t>
  </si>
  <si>
    <t>A9</t>
  </si>
  <si>
    <t>A10</t>
  </si>
  <si>
    <t>Panci untuk memanggang</t>
  </si>
  <si>
    <t>A11</t>
  </si>
  <si>
    <t>A12</t>
  </si>
  <si>
    <t>Sprei</t>
  </si>
  <si>
    <t>A13</t>
  </si>
  <si>
    <t>A14</t>
  </si>
  <si>
    <t>Group B (Karyawan Kontrak)</t>
  </si>
  <si>
    <t>B1</t>
  </si>
  <si>
    <t>Kipas angin kecil</t>
  </si>
  <si>
    <t>B2</t>
  </si>
  <si>
    <t>Masker KN95 warna-warni</t>
  </si>
  <si>
    <t>B3</t>
  </si>
  <si>
    <t>Dompet</t>
  </si>
  <si>
    <t>B4</t>
  </si>
  <si>
    <t>Tempat barang kecil</t>
  </si>
  <si>
    <t>B5</t>
  </si>
  <si>
    <t>B6</t>
  </si>
  <si>
    <t>Dibuat oleh</t>
  </si>
  <si>
    <t>Diperiksa oleh</t>
  </si>
  <si>
    <t>Disahkan oleh</t>
  </si>
  <si>
    <r>
      <t xml:space="preserve">Dompet </t>
    </r>
    <r>
      <rPr>
        <i/>
        <sz val="12"/>
        <color theme="1"/>
        <rFont val="Meiryo UI"/>
        <family val="2"/>
      </rPr>
      <t>coin</t>
    </r>
    <r>
      <rPr>
        <sz val="12"/>
        <color theme="1"/>
        <rFont val="Meiryo UI"/>
        <charset val="134"/>
      </rPr>
      <t xml:space="preserve"> bulat</t>
    </r>
  </si>
  <si>
    <r>
      <t xml:space="preserve">Dompet </t>
    </r>
    <r>
      <rPr>
        <i/>
        <sz val="12"/>
        <color theme="1"/>
        <rFont val="Meiryo UI"/>
        <family val="2"/>
      </rPr>
      <t>coin</t>
    </r>
    <r>
      <rPr>
        <sz val="12"/>
        <color theme="1"/>
        <rFont val="Meiryo UI"/>
        <charset val="134"/>
      </rPr>
      <t xml:space="preserve"> persegi</t>
    </r>
  </si>
  <si>
    <r>
      <rPr>
        <i/>
        <sz val="12"/>
        <color theme="1"/>
        <rFont val="Meiryo UI"/>
        <family val="2"/>
      </rPr>
      <t>Kettle</t>
    </r>
    <r>
      <rPr>
        <sz val="12"/>
        <color theme="1"/>
        <rFont val="Meiryo UI"/>
        <charset val="134"/>
      </rPr>
      <t xml:space="preserve"> pemanas air 1 liter</t>
    </r>
  </si>
  <si>
    <r>
      <rPr>
        <i/>
        <sz val="12"/>
        <color theme="1"/>
        <rFont val="Meiryo UI"/>
        <family val="2"/>
      </rPr>
      <t xml:space="preserve">Air bed </t>
    </r>
    <r>
      <rPr>
        <sz val="12"/>
        <color theme="1"/>
        <rFont val="Meiryo UI"/>
        <charset val="134"/>
      </rPr>
      <t>(kasur angin)</t>
    </r>
  </si>
  <si>
    <r>
      <rPr>
        <i/>
        <sz val="12"/>
        <color theme="1"/>
        <rFont val="Meiryo UI"/>
        <family val="2"/>
      </rPr>
      <t>Ear phone</t>
    </r>
    <r>
      <rPr>
        <sz val="12"/>
        <color theme="1"/>
        <rFont val="Meiryo UI"/>
        <charset val="134"/>
      </rPr>
      <t xml:space="preserve"> HA-FR15</t>
    </r>
  </si>
  <si>
    <r>
      <rPr>
        <i/>
        <sz val="12"/>
        <color theme="1"/>
        <rFont val="Meiryo UI"/>
        <family val="2"/>
      </rPr>
      <t>Marble pan</t>
    </r>
    <r>
      <rPr>
        <sz val="12"/>
        <color theme="1"/>
        <rFont val="Meiryo UI"/>
        <charset val="134"/>
      </rPr>
      <t xml:space="preserve"> </t>
    </r>
  </si>
  <si>
    <r>
      <rPr>
        <i/>
        <sz val="12"/>
        <color theme="1"/>
        <rFont val="Meiryo UI"/>
        <family val="2"/>
      </rPr>
      <t xml:space="preserve">Ear phone </t>
    </r>
    <r>
      <rPr>
        <sz val="12"/>
        <color theme="1"/>
        <rFont val="Meiryo UI"/>
        <charset val="134"/>
      </rPr>
      <t>HA-FX17</t>
    </r>
  </si>
  <si>
    <r>
      <rPr>
        <i/>
        <sz val="12"/>
        <color theme="1"/>
        <rFont val="Meiryo UI"/>
        <family val="2"/>
      </rPr>
      <t>Kettle</t>
    </r>
    <r>
      <rPr>
        <sz val="12"/>
        <color theme="1"/>
        <rFont val="Meiryo UI"/>
        <charset val="134"/>
      </rPr>
      <t xml:space="preserve"> pemanas air 1.8 liter</t>
    </r>
  </si>
  <si>
    <t>JAPAN ACC</t>
  </si>
  <si>
    <t>10/7</t>
  </si>
  <si>
    <t>11/7</t>
  </si>
  <si>
    <t>67/7</t>
  </si>
  <si>
    <t>19/7</t>
  </si>
  <si>
    <t>3/7</t>
  </si>
  <si>
    <t>27/7</t>
  </si>
  <si>
    <t>78/7</t>
  </si>
  <si>
    <t>18/7</t>
  </si>
  <si>
    <t>569/7</t>
  </si>
  <si>
    <t>12/7</t>
  </si>
  <si>
    <t>167/7</t>
  </si>
  <si>
    <t>243/7</t>
  </si>
  <si>
    <t>15/7</t>
  </si>
  <si>
    <t>13/7</t>
  </si>
  <si>
    <t>4/7</t>
  </si>
  <si>
    <t>35/7</t>
  </si>
  <si>
    <t>48/7</t>
  </si>
  <si>
    <t>17/7</t>
  </si>
  <si>
    <t>8/7</t>
  </si>
  <si>
    <t>23/7</t>
  </si>
  <si>
    <t>Previously 2, mistakenly ACC GM is included.</t>
  </si>
  <si>
    <t>Calculation</t>
  </si>
  <si>
    <t>With Adjustment</t>
  </si>
  <si>
    <t>Remarks</t>
  </si>
  <si>
    <t>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</si>
</sst>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charset val="134"/>
      <scheme val="minor"/>
    </font>
    <font>
      <b/>
      <sz val="14"/>
      <color theme="1"/>
      <name val="Meiryo UI"/>
      <charset val="134"/>
    </font>
    <font>
      <sz val="12"/>
      <color theme="1"/>
      <name val="Meiryo UI"/>
      <charset val="134"/>
    </font>
    <font>
      <b/>
      <sz val="12"/>
      <color theme="1"/>
      <name val="Meiryo UI"/>
      <charset val="134"/>
    </font>
    <font>
      <b/>
      <sz val="9"/>
      <color theme="1"/>
      <name val="Meiryo UI"/>
      <charset val="134"/>
    </font>
    <font>
      <sz val="12"/>
      <color theme="1"/>
      <name val="Calibri"/>
      <family val="2"/>
      <scheme val="minor"/>
    </font>
    <font>
      <b/>
      <sz val="12"/>
      <color theme="1"/>
      <name val="Meiryo"/>
      <charset val="134"/>
    </font>
    <font>
      <sz val="12"/>
      <color theme="1"/>
      <name val="Meiryo"/>
      <charset val="13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eiryo UI"/>
      <charset val="134"/>
    </font>
    <font>
      <i/>
      <sz val="12"/>
      <color theme="1"/>
      <name val="Meiryo UI"/>
      <family val="2"/>
    </font>
    <font>
      <sz val="12"/>
      <color theme="1"/>
      <name val="Meiryo UI"/>
      <family val="2"/>
    </font>
    <font>
      <b/>
      <sz val="12"/>
      <color theme="1"/>
      <name val="Meiryo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</fills>
  <borders count="1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thick">
        <color rgb="FF0000FF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hair">
        <color auto="1"/>
      </top>
      <bottom style="thick">
        <color rgb="FF0000FF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ck">
        <color rgb="FF0000FF"/>
      </top>
      <bottom style="hair">
        <color auto="1"/>
      </bottom>
      <diagonal/>
    </border>
    <border>
      <left style="thin">
        <color auto="1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medium">
        <color auto="1"/>
      </left>
      <right/>
      <top style="hair">
        <color auto="1"/>
      </top>
      <bottom style="thick">
        <color rgb="FF0000FF"/>
      </bottom>
      <diagonal/>
    </border>
    <border>
      <left style="thin">
        <color auto="1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ck">
        <color rgb="FF0000FF"/>
      </top>
      <bottom style="thick">
        <color rgb="FF0000FF"/>
      </bottom>
      <diagonal/>
    </border>
    <border>
      <left style="thin">
        <color auto="1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0000FF"/>
      </left>
      <right style="medium">
        <color auto="1"/>
      </right>
      <top style="thick">
        <color rgb="FF0000FF"/>
      </top>
      <bottom style="thick">
        <color rgb="FF0000FF"/>
      </bottom>
      <diagonal/>
    </border>
    <border>
      <left style="medium">
        <color auto="1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rgb="FF0000FF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ck">
        <color rgb="FF0000FF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rgb="FF0000FF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ck">
        <color rgb="FF0000FF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164" fontId="2" fillId="0" borderId="25" xfId="1" applyNumberFormat="1" applyFont="1" applyBorder="1" applyAlignment="1">
      <alignment horizontal="left" vertical="center" wrapText="1"/>
    </xf>
    <xf numFmtId="0" fontId="3" fillId="2" borderId="24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left" vertical="center" wrapText="1"/>
    </xf>
    <xf numFmtId="0" fontId="2" fillId="0" borderId="6" xfId="0" applyFont="1" applyBorder="1"/>
    <xf numFmtId="164" fontId="2" fillId="0" borderId="20" xfId="1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4" fontId="2" fillId="0" borderId="45" xfId="1" applyNumberFormat="1" applyFont="1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164" fontId="2" fillId="0" borderId="48" xfId="1" applyNumberFormat="1" applyFont="1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0" xfId="0" applyBorder="1"/>
    <xf numFmtId="164" fontId="3" fillId="2" borderId="55" xfId="1" applyNumberFormat="1" applyFont="1" applyFill="1" applyBorder="1" applyAlignment="1">
      <alignment horizontal="left" vertical="center" wrapText="1"/>
    </xf>
    <xf numFmtId="164" fontId="3" fillId="2" borderId="56" xfId="1" applyNumberFormat="1" applyFont="1" applyFill="1" applyBorder="1" applyAlignment="1">
      <alignment horizontal="left" vertical="center" wrapText="1"/>
    </xf>
    <xf numFmtId="164" fontId="3" fillId="2" borderId="57" xfId="1" applyNumberFormat="1" applyFont="1" applyFill="1" applyBorder="1" applyAlignment="1">
      <alignment horizontal="left" vertical="center" wrapText="1"/>
    </xf>
    <xf numFmtId="164" fontId="3" fillId="2" borderId="58" xfId="1" applyNumberFormat="1" applyFont="1" applyFill="1" applyBorder="1" applyAlignment="1">
      <alignment horizontal="left" vertical="center" wrapText="1"/>
    </xf>
    <xf numFmtId="164" fontId="2" fillId="0" borderId="24" xfId="1" applyNumberFormat="1" applyFont="1" applyBorder="1" applyAlignment="1">
      <alignment horizontal="left" vertical="center" wrapText="1"/>
    </xf>
    <xf numFmtId="0" fontId="2" fillId="0" borderId="55" xfId="0" applyFont="1" applyBorder="1"/>
    <xf numFmtId="0" fontId="2" fillId="0" borderId="20" xfId="0" applyFont="1" applyBorder="1" applyAlignment="1">
      <alignment vertical="center" wrapText="1"/>
    </xf>
    <xf numFmtId="0" fontId="4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0" fontId="3" fillId="0" borderId="66" xfId="0" applyFont="1" applyBorder="1" applyAlignment="1">
      <alignment horizontal="center"/>
    </xf>
    <xf numFmtId="0" fontId="10" fillId="0" borderId="70" xfId="0" applyFont="1" applyBorder="1"/>
    <xf numFmtId="0" fontId="2" fillId="0" borderId="71" xfId="0" applyFont="1" applyBorder="1" applyAlignment="1">
      <alignment vertical="center" wrapText="1"/>
    </xf>
    <xf numFmtId="0" fontId="2" fillId="0" borderId="72" xfId="0" applyFont="1" applyBorder="1"/>
    <xf numFmtId="0" fontId="2" fillId="0" borderId="56" xfId="0" applyFont="1" applyBorder="1"/>
    <xf numFmtId="0" fontId="2" fillId="0" borderId="58" xfId="0" applyFont="1" applyBorder="1"/>
    <xf numFmtId="0" fontId="10" fillId="0" borderId="27" xfId="0" applyFont="1" applyBorder="1"/>
    <xf numFmtId="0" fontId="10" fillId="0" borderId="25" xfId="0" applyFont="1" applyBorder="1"/>
    <xf numFmtId="0" fontId="2" fillId="0" borderId="73" xfId="0" applyFont="1" applyBorder="1"/>
    <xf numFmtId="0" fontId="2" fillId="0" borderId="74" xfId="0" applyFont="1" applyBorder="1"/>
    <xf numFmtId="0" fontId="2" fillId="0" borderId="64" xfId="0" applyFont="1" applyBorder="1"/>
    <xf numFmtId="0" fontId="2" fillId="0" borderId="65" xfId="0" applyFont="1" applyBorder="1" applyAlignment="1">
      <alignment vertical="center" wrapText="1"/>
    </xf>
    <xf numFmtId="0" fontId="2" fillId="0" borderId="66" xfId="0" applyFont="1" applyBorder="1"/>
    <xf numFmtId="0" fontId="2" fillId="0" borderId="67" xfId="0" applyFont="1" applyBorder="1"/>
    <xf numFmtId="0" fontId="5" fillId="0" borderId="68" xfId="0" applyFont="1" applyBorder="1" applyAlignment="1">
      <alignment vertical="center" wrapText="1"/>
    </xf>
    <xf numFmtId="0" fontId="2" fillId="0" borderId="69" xfId="0" applyFont="1" applyBorder="1"/>
    <xf numFmtId="0" fontId="2" fillId="0" borderId="0" xfId="0" applyFont="1" applyBorder="1"/>
    <xf numFmtId="0" fontId="10" fillId="0" borderId="0" xfId="0" applyFont="1" applyBorder="1"/>
    <xf numFmtId="164" fontId="2" fillId="0" borderId="16" xfId="1" applyNumberFormat="1" applyFont="1" applyBorder="1" applyAlignment="1">
      <alignment horizontal="left" vertical="center" wrapText="1"/>
    </xf>
    <xf numFmtId="164" fontId="2" fillId="0" borderId="80" xfId="1" applyNumberFormat="1" applyFont="1" applyBorder="1" applyAlignment="1">
      <alignment horizontal="left" vertical="center" wrapText="1"/>
    </xf>
    <xf numFmtId="0" fontId="0" fillId="0" borderId="6" xfId="0" applyBorder="1"/>
    <xf numFmtId="164" fontId="0" fillId="0" borderId="0" xfId="0" applyNumberFormat="1"/>
    <xf numFmtId="0" fontId="3" fillId="0" borderId="75" xfId="0" applyFont="1" applyBorder="1" applyAlignment="1">
      <alignment horizontal="center"/>
    </xf>
    <xf numFmtId="0" fontId="2" fillId="0" borderId="57" xfId="0" applyFont="1" applyBorder="1"/>
    <xf numFmtId="0" fontId="2" fillId="0" borderId="33" xfId="0" applyFont="1" applyBorder="1"/>
    <xf numFmtId="164" fontId="2" fillId="0" borderId="75" xfId="1" applyNumberFormat="1" applyFont="1" applyBorder="1" applyAlignment="1">
      <alignment horizontal="left" vertical="center" wrapText="1"/>
    </xf>
    <xf numFmtId="164" fontId="2" fillId="0" borderId="0" xfId="0" applyNumberFormat="1" applyFont="1"/>
    <xf numFmtId="0" fontId="2" fillId="0" borderId="0" xfId="0" quotePrefix="1" applyFont="1" applyAlignment="1">
      <alignment horizontal="right" vertical="center"/>
    </xf>
    <xf numFmtId="0" fontId="12" fillId="0" borderId="56" xfId="0" applyFont="1" applyBorder="1"/>
    <xf numFmtId="0" fontId="11" fillId="0" borderId="56" xfId="0" applyFont="1" applyBorder="1"/>
    <xf numFmtId="0" fontId="12" fillId="0" borderId="38" xfId="0" applyFont="1" applyBorder="1"/>
    <xf numFmtId="0" fontId="2" fillId="3" borderId="57" xfId="0" applyFont="1" applyFill="1" applyBorder="1"/>
    <xf numFmtId="0" fontId="4" fillId="0" borderId="85" xfId="0" applyFont="1" applyBorder="1" applyAlignment="1">
      <alignment horizontal="center" vertical="center"/>
    </xf>
    <xf numFmtId="0" fontId="2" fillId="0" borderId="92" xfId="0" applyFont="1" applyBorder="1"/>
    <xf numFmtId="0" fontId="4" fillId="0" borderId="94" xfId="0" applyFont="1" applyBorder="1" applyAlignment="1">
      <alignment horizontal="center" vertical="center"/>
    </xf>
    <xf numFmtId="0" fontId="2" fillId="0" borderId="95" xfId="0" applyFont="1" applyBorder="1" applyAlignment="1">
      <alignment vertical="center" wrapText="1"/>
    </xf>
    <xf numFmtId="0" fontId="5" fillId="0" borderId="96" xfId="0" applyFont="1" applyBorder="1" applyAlignment="1">
      <alignment vertical="center" wrapText="1"/>
    </xf>
    <xf numFmtId="0" fontId="2" fillId="0" borderId="102" xfId="0" applyFont="1" applyBorder="1"/>
    <xf numFmtId="0" fontId="2" fillId="0" borderId="104" xfId="0" applyFont="1" applyBorder="1"/>
    <xf numFmtId="0" fontId="2" fillId="0" borderId="103" xfId="0" applyFont="1" applyBorder="1"/>
    <xf numFmtId="0" fontId="0" fillId="0" borderId="33" xfId="0" applyBorder="1"/>
    <xf numFmtId="1" fontId="12" fillId="0" borderId="33" xfId="0" quotePrefix="1" applyNumberFormat="1" applyFont="1" applyBorder="1"/>
    <xf numFmtId="1" fontId="0" fillId="0" borderId="33" xfId="0" applyNumberFormat="1" applyBorder="1"/>
    <xf numFmtId="0" fontId="0" fillId="0" borderId="3" xfId="0" applyBorder="1"/>
    <xf numFmtId="1" fontId="2" fillId="0" borderId="9" xfId="0" applyNumberFormat="1" applyFont="1" applyBorder="1"/>
    <xf numFmtId="1" fontId="2" fillId="0" borderId="105" xfId="0" applyNumberFormat="1" applyFont="1" applyBorder="1"/>
    <xf numFmtId="1" fontId="2" fillId="0" borderId="106" xfId="0" applyNumberFormat="1" applyFont="1" applyBorder="1"/>
    <xf numFmtId="1" fontId="2" fillId="0" borderId="73" xfId="0" applyNumberFormat="1" applyFont="1" applyBorder="1"/>
    <xf numFmtId="1" fontId="12" fillId="0" borderId="106" xfId="0" quotePrefix="1" applyNumberFormat="1" applyFont="1" applyBorder="1"/>
    <xf numFmtId="1" fontId="12" fillId="0" borderId="73" xfId="0" quotePrefix="1" applyNumberFormat="1" applyFont="1" applyBorder="1"/>
    <xf numFmtId="1" fontId="0" fillId="0" borderId="106" xfId="0" applyNumberFormat="1" applyBorder="1"/>
    <xf numFmtId="1" fontId="0" fillId="0" borderId="73" xfId="0" applyNumberFormat="1" applyBorder="1"/>
    <xf numFmtId="0" fontId="0" fillId="0" borderId="110" xfId="0" applyBorder="1"/>
    <xf numFmtId="1" fontId="0" fillId="0" borderId="110" xfId="0" applyNumberFormat="1" applyBorder="1"/>
    <xf numFmtId="1" fontId="8" fillId="0" borderId="64" xfId="0" applyNumberFormat="1" applyFont="1" applyBorder="1"/>
    <xf numFmtId="1" fontId="13" fillId="0" borderId="69" xfId="0" applyNumberFormat="1" applyFont="1" applyBorder="1"/>
    <xf numFmtId="1" fontId="13" fillId="0" borderId="107" xfId="0" applyNumberFormat="1" applyFont="1" applyBorder="1"/>
    <xf numFmtId="0" fontId="8" fillId="0" borderId="75" xfId="0" applyFont="1" applyBorder="1"/>
    <xf numFmtId="0" fontId="0" fillId="0" borderId="108" xfId="0" applyBorder="1"/>
    <xf numFmtId="1" fontId="2" fillId="0" borderId="111" xfId="0" applyNumberFormat="1" applyFont="1" applyBorder="1"/>
    <xf numFmtId="1" fontId="2" fillId="0" borderId="112" xfId="0" applyNumberFormat="1" applyFont="1" applyBorder="1"/>
    <xf numFmtId="1" fontId="0" fillId="0" borderId="113" xfId="0" applyNumberFormat="1" applyBorder="1"/>
    <xf numFmtId="1" fontId="0" fillId="0" borderId="100" xfId="0" applyNumberFormat="1" applyBorder="1"/>
    <xf numFmtId="0" fontId="0" fillId="0" borderId="0" xfId="0" applyAlignment="1">
      <alignment vertical="center" wrapText="1"/>
    </xf>
    <xf numFmtId="0" fontId="3" fillId="0" borderId="64" xfId="0" applyFont="1" applyBorder="1" applyAlignment="1">
      <alignment horizontal="center" vertical="center" wrapText="1"/>
    </xf>
    <xf numFmtId="0" fontId="8" fillId="0" borderId="68" xfId="0" applyFont="1" applyBorder="1" applyAlignment="1">
      <alignment horizontal="center" vertical="center" wrapText="1"/>
    </xf>
    <xf numFmtId="0" fontId="8" fillId="0" borderId="69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2" fillId="3" borderId="35" xfId="1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164" fontId="2" fillId="0" borderId="63" xfId="1" applyNumberFormat="1" applyFont="1" applyBorder="1" applyAlignment="1">
      <alignment horizontal="left" vertical="center" wrapText="1"/>
    </xf>
    <xf numFmtId="164" fontId="2" fillId="0" borderId="61" xfId="1" applyNumberFormat="1" applyFont="1" applyBorder="1" applyAlignment="1">
      <alignment horizontal="left" vertical="center" wrapText="1"/>
    </xf>
    <xf numFmtId="164" fontId="2" fillId="0" borderId="82" xfId="1" applyNumberFormat="1" applyFont="1" applyBorder="1" applyAlignment="1">
      <alignment horizontal="left" vertical="center" wrapText="1"/>
    </xf>
    <xf numFmtId="164" fontId="2" fillId="0" borderId="62" xfId="1" applyNumberFormat="1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164" fontId="2" fillId="0" borderId="24" xfId="1" applyNumberFormat="1" applyFont="1" applyBorder="1" applyAlignment="1">
      <alignment horizontal="left" vertical="center" wrapText="1"/>
    </xf>
    <xf numFmtId="164" fontId="2" fillId="0" borderId="16" xfId="1" applyNumberFormat="1" applyFont="1" applyBorder="1" applyAlignment="1">
      <alignment horizontal="left" vertical="center" wrapText="1"/>
    </xf>
    <xf numFmtId="164" fontId="2" fillId="0" borderId="80" xfId="1" applyNumberFormat="1" applyFont="1" applyBorder="1" applyAlignment="1">
      <alignment horizontal="left" vertical="center" wrapText="1"/>
    </xf>
    <xf numFmtId="164" fontId="2" fillId="0" borderId="20" xfId="1" applyNumberFormat="1" applyFont="1" applyBorder="1" applyAlignment="1">
      <alignment horizontal="left" vertical="center" wrapText="1"/>
    </xf>
    <xf numFmtId="164" fontId="2" fillId="0" borderId="18" xfId="1" applyNumberFormat="1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164" fontId="2" fillId="0" borderId="23" xfId="1" applyNumberFormat="1" applyFont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164" fontId="2" fillId="3" borderId="46" xfId="1" applyNumberFormat="1" applyFont="1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164" fontId="2" fillId="0" borderId="22" xfId="1" applyNumberFormat="1" applyFont="1" applyBorder="1" applyAlignment="1">
      <alignment horizontal="left" vertical="center" wrapText="1"/>
    </xf>
    <xf numFmtId="164" fontId="2" fillId="3" borderId="44" xfId="1" applyNumberFormat="1" applyFont="1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164" fontId="2" fillId="0" borderId="83" xfId="1" applyNumberFormat="1" applyFont="1" applyBorder="1" applyAlignment="1">
      <alignment horizontal="left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0" fontId="3" fillId="0" borderId="64" xfId="0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164" fontId="2" fillId="0" borderId="81" xfId="1" applyNumberFormat="1" applyFont="1" applyBorder="1" applyAlignment="1">
      <alignment horizontal="left" vertical="center" wrapText="1"/>
    </xf>
    <xf numFmtId="0" fontId="3" fillId="2" borderId="24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 vertical="center"/>
    </xf>
    <xf numFmtId="164" fontId="3" fillId="2" borderId="24" xfId="1" applyNumberFormat="1" applyFont="1" applyFill="1" applyBorder="1" applyAlignment="1">
      <alignment horizontal="left" vertical="center" wrapText="1"/>
    </xf>
    <xf numFmtId="164" fontId="3" fillId="2" borderId="16" xfId="1" applyNumberFormat="1" applyFont="1" applyFill="1" applyBorder="1" applyAlignment="1">
      <alignment horizontal="left" vertical="center" wrapText="1"/>
    </xf>
    <xf numFmtId="164" fontId="3" fillId="2" borderId="80" xfId="1" applyNumberFormat="1" applyFont="1" applyFill="1" applyBorder="1" applyAlignment="1">
      <alignment horizontal="left" vertical="center" wrapText="1"/>
    </xf>
    <xf numFmtId="164" fontId="3" fillId="2" borderId="20" xfId="1" applyNumberFormat="1" applyFont="1" applyFill="1" applyBorder="1" applyAlignment="1">
      <alignment horizontal="left" vertical="center" wrapText="1"/>
    </xf>
    <xf numFmtId="164" fontId="3" fillId="2" borderId="81" xfId="1" applyNumberFormat="1" applyFont="1" applyFill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164" fontId="2" fillId="0" borderId="38" xfId="1" applyNumberFormat="1" applyFont="1" applyBorder="1" applyAlignment="1">
      <alignment horizontal="left" vertical="center" wrapText="1"/>
    </xf>
    <xf numFmtId="164" fontId="2" fillId="0" borderId="33" xfId="1" applyNumberFormat="1" applyFont="1" applyBorder="1" applyAlignment="1">
      <alignment horizontal="left" vertical="center" wrapText="1"/>
    </xf>
    <xf numFmtId="164" fontId="3" fillId="2" borderId="26" xfId="1" applyNumberFormat="1" applyFont="1" applyFill="1" applyBorder="1" applyAlignment="1">
      <alignment horizontal="left" vertical="center" wrapText="1"/>
    </xf>
    <xf numFmtId="164" fontId="3" fillId="2" borderId="50" xfId="1" applyNumberFormat="1" applyFont="1" applyFill="1" applyBorder="1" applyAlignment="1">
      <alignment horizontal="left" vertical="center" wrapText="1"/>
    </xf>
    <xf numFmtId="164" fontId="3" fillId="4" borderId="51" xfId="1" applyNumberFormat="1" applyFont="1" applyFill="1" applyBorder="1" applyAlignment="1">
      <alignment horizontal="left" vertical="center" wrapText="1"/>
    </xf>
    <xf numFmtId="164" fontId="3" fillId="4" borderId="52" xfId="1" applyNumberFormat="1" applyFont="1" applyFill="1" applyBorder="1" applyAlignment="1">
      <alignment horizontal="left" vertical="center" wrapText="1"/>
    </xf>
    <xf numFmtId="164" fontId="3" fillId="3" borderId="53" xfId="1" applyNumberFormat="1" applyFont="1" applyFill="1" applyBorder="1" applyAlignment="1">
      <alignment horizontal="left" vertical="center" wrapText="1"/>
    </xf>
    <xf numFmtId="0" fontId="8" fillId="3" borderId="54" xfId="0" applyFont="1" applyFill="1" applyBorder="1" applyAlignment="1">
      <alignment horizontal="left"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164" fontId="2" fillId="0" borderId="21" xfId="1" applyNumberFormat="1" applyFont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164" fontId="2" fillId="3" borderId="43" xfId="1" applyNumberFormat="1" applyFont="1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164" fontId="2" fillId="0" borderId="22" xfId="1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2" fillId="3" borderId="44" xfId="1" applyNumberFormat="1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3" fillId="0" borderId="86" xfId="0" applyFont="1" applyBorder="1" applyAlignment="1">
      <alignment horizontal="left" vertical="center" wrapText="1"/>
    </xf>
    <xf numFmtId="0" fontId="3" fillId="0" borderId="87" xfId="0" applyFont="1" applyBorder="1" applyAlignment="1">
      <alignment horizontal="left" vertical="center" wrapText="1"/>
    </xf>
    <xf numFmtId="0" fontId="3" fillId="0" borderId="88" xfId="0" applyFont="1" applyBorder="1" applyAlignment="1">
      <alignment horizontal="left" vertical="center" wrapText="1"/>
    </xf>
    <xf numFmtId="164" fontId="2" fillId="0" borderId="89" xfId="1" applyNumberFormat="1" applyFont="1" applyBorder="1" applyAlignment="1">
      <alignment horizontal="center" vertical="center" wrapText="1"/>
    </xf>
    <xf numFmtId="0" fontId="0" fillId="0" borderId="90" xfId="0" applyBorder="1" applyAlignment="1">
      <alignment horizontal="center" vertical="center" wrapText="1"/>
    </xf>
    <xf numFmtId="164" fontId="2" fillId="3" borderId="91" xfId="1" applyNumberFormat="1" applyFont="1" applyFill="1" applyBorder="1" applyAlignment="1">
      <alignment horizontal="center" vertical="center" wrapText="1"/>
    </xf>
    <xf numFmtId="0" fontId="0" fillId="3" borderId="89" xfId="0" applyFill="1" applyBorder="1" applyAlignment="1">
      <alignment horizontal="center" vertical="center" wrapText="1"/>
    </xf>
    <xf numFmtId="164" fontId="2" fillId="0" borderId="89" xfId="1" applyNumberFormat="1" applyFont="1" applyBorder="1" applyAlignment="1">
      <alignment horizontal="left" vertical="center" wrapText="1"/>
    </xf>
    <xf numFmtId="0" fontId="0" fillId="0" borderId="93" xfId="0" applyBorder="1" applyAlignment="1">
      <alignment horizontal="left" vertical="center" wrapText="1"/>
    </xf>
    <xf numFmtId="164" fontId="2" fillId="0" borderId="88" xfId="1" applyNumberFormat="1" applyFont="1" applyBorder="1" applyAlignment="1">
      <alignment horizontal="left" vertical="center" wrapText="1"/>
    </xf>
    <xf numFmtId="0" fontId="0" fillId="0" borderId="89" xfId="0" applyBorder="1" applyAlignment="1">
      <alignment horizontal="left" vertical="center" wrapText="1"/>
    </xf>
    <xf numFmtId="164" fontId="2" fillId="0" borderId="18" xfId="1" applyNumberFormat="1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64" fontId="2" fillId="0" borderId="19" xfId="1" applyNumberFormat="1" applyFont="1" applyBorder="1" applyAlignment="1">
      <alignment horizontal="center" vertical="center" wrapText="1"/>
    </xf>
    <xf numFmtId="0" fontId="0" fillId="0" borderId="99" xfId="0" applyBorder="1" applyAlignment="1">
      <alignment horizontal="center" vertical="center" wrapText="1"/>
    </xf>
    <xf numFmtId="0" fontId="2" fillId="0" borderId="96" xfId="0" applyFont="1" applyBorder="1" applyAlignment="1">
      <alignment horizontal="left" vertical="center" wrapText="1"/>
    </xf>
    <xf numFmtId="0" fontId="2" fillId="0" borderId="97" xfId="0" applyFont="1" applyBorder="1" applyAlignment="1">
      <alignment horizontal="left" vertical="center" wrapText="1"/>
    </xf>
    <xf numFmtId="164" fontId="2" fillId="0" borderId="100" xfId="1" applyNumberFormat="1" applyFont="1" applyBorder="1" applyAlignment="1">
      <alignment horizontal="center" vertical="center" wrapText="1"/>
    </xf>
    <xf numFmtId="0" fontId="0" fillId="0" borderId="101" xfId="0" applyBorder="1" applyAlignment="1">
      <alignment horizontal="center" vertical="center" wrapText="1"/>
    </xf>
    <xf numFmtId="0" fontId="0" fillId="0" borderId="84" xfId="0" applyBorder="1" applyAlignment="1">
      <alignment horizontal="left" vertical="center" wrapText="1"/>
    </xf>
    <xf numFmtId="164" fontId="2" fillId="0" borderId="49" xfId="1" applyNumberFormat="1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" fontId="13" fillId="0" borderId="114" xfId="0" quotePrefix="1" applyNumberFormat="1" applyFont="1" applyBorder="1" applyAlignment="1">
      <alignment horizontal="center" vertical="center" wrapText="1"/>
    </xf>
    <xf numFmtId="0" fontId="0" fillId="0" borderId="115" xfId="0" applyBorder="1" applyAlignment="1">
      <alignment horizontal="center" vertical="center" wrapText="1"/>
    </xf>
    <xf numFmtId="0" fontId="2" fillId="3" borderId="35" xfId="0" applyFont="1" applyFill="1" applyBorder="1" applyAlignment="1">
      <alignment horizontal="right" vertical="center"/>
    </xf>
    <xf numFmtId="0" fontId="2" fillId="3" borderId="36" xfId="0" applyFont="1" applyFill="1" applyBorder="1" applyAlignment="1">
      <alignment horizontal="right" vertical="center"/>
    </xf>
    <xf numFmtId="0" fontId="2" fillId="3" borderId="38" xfId="0" applyFont="1" applyFill="1" applyBorder="1" applyAlignment="1">
      <alignment horizontal="right" vertical="center"/>
    </xf>
    <xf numFmtId="0" fontId="2" fillId="3" borderId="39" xfId="0" applyFont="1" applyFill="1" applyBorder="1" applyAlignment="1">
      <alignment horizontal="right" vertical="center"/>
    </xf>
    <xf numFmtId="0" fontId="2" fillId="3" borderId="41" xfId="0" applyFont="1" applyFill="1" applyBorder="1" applyAlignment="1">
      <alignment horizontal="right" vertical="center"/>
    </xf>
    <xf numFmtId="0" fontId="2" fillId="3" borderId="42" xfId="0" applyFont="1" applyFill="1" applyBorder="1" applyAlignment="1">
      <alignment horizontal="right" vertical="center"/>
    </xf>
    <xf numFmtId="1" fontId="13" fillId="0" borderId="1" xfId="0" quotePrefix="1" applyNumberFormat="1" applyFont="1" applyBorder="1" applyAlignment="1">
      <alignment horizontal="center" vertical="center"/>
    </xf>
    <xf numFmtId="1" fontId="13" fillId="0" borderId="76" xfId="0" quotePrefix="1" applyNumberFormat="1" applyFont="1" applyBorder="1" applyAlignment="1">
      <alignment horizontal="center" vertical="center"/>
    </xf>
    <xf numFmtId="1" fontId="13" fillId="0" borderId="5" xfId="0" quotePrefix="1" applyNumberFormat="1" applyFont="1" applyBorder="1" applyAlignment="1">
      <alignment horizontal="center" vertical="center"/>
    </xf>
    <xf numFmtId="1" fontId="13" fillId="0" borderId="78" xfId="0" quotePrefix="1" applyNumberFormat="1" applyFont="1" applyBorder="1" applyAlignment="1">
      <alignment horizontal="center" vertical="center"/>
    </xf>
    <xf numFmtId="1" fontId="13" fillId="0" borderId="108" xfId="0" quotePrefix="1" applyNumberFormat="1" applyFont="1" applyBorder="1" applyAlignment="1">
      <alignment horizontal="center" vertical="center" wrapText="1"/>
    </xf>
    <xf numFmtId="1" fontId="13" fillId="0" borderId="109" xfId="0" quotePrefix="1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64" fontId="2" fillId="0" borderId="13" xfId="1" applyNumberFormat="1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164" fontId="2" fillId="3" borderId="33" xfId="1" applyNumberFormat="1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1" fontId="13" fillId="0" borderId="77" xfId="0" quotePrefix="1" applyNumberFormat="1" applyFont="1" applyBorder="1" applyAlignment="1">
      <alignment horizontal="center" vertical="center" wrapText="1"/>
    </xf>
    <xf numFmtId="1" fontId="13" fillId="0" borderId="79" xfId="0" quotePrefix="1" applyNumberFormat="1" applyFont="1" applyBorder="1" applyAlignment="1">
      <alignment horizontal="center" vertical="center" wrapText="1"/>
    </xf>
    <xf numFmtId="0" fontId="0" fillId="0" borderId="2" xfId="0" applyBorder="1"/>
    <xf numFmtId="1" fontId="12" fillId="0" borderId="0" xfId="0" quotePrefix="1" applyNumberFormat="1" applyFont="1" applyBorder="1"/>
    <xf numFmtId="1" fontId="0" fillId="0" borderId="0" xfId="0" applyNumberFormat="1" applyBorder="1"/>
    <xf numFmtId="1" fontId="13" fillId="0" borderId="68" xfId="0" applyNumberFormat="1" applyFont="1" applyBorder="1"/>
    <xf numFmtId="1" fontId="12" fillId="5" borderId="110" xfId="0" quotePrefix="1" applyNumberFormat="1" applyFont="1" applyFill="1" applyBorder="1"/>
    <xf numFmtId="1" fontId="2" fillId="5" borderId="110" xfId="0" applyNumberFormat="1" applyFont="1" applyFill="1" applyBorder="1"/>
    <xf numFmtId="0" fontId="0" fillId="5" borderId="0" xfId="0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00"/>
      <color rgb="FFFFFF66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topLeftCell="B81" zoomScale="110" zoomScaleNormal="110" workbookViewId="0">
      <selection activeCell="M96" sqref="M96"/>
    </sheetView>
  </sheetViews>
  <sheetFormatPr defaultColWidth="9" defaultRowHeight="15"/>
  <cols>
    <col min="1" max="1" width="4.42578125" customWidth="1"/>
    <col min="2" max="2" width="3.7109375" customWidth="1"/>
    <col min="3" max="3" width="2.7109375" customWidth="1"/>
    <col min="4" max="4" width="13.7109375" customWidth="1"/>
    <col min="5" max="8" width="9.7109375" customWidth="1"/>
    <col min="9" max="9" width="11.5703125" customWidth="1"/>
    <col min="14" max="14" width="9.85546875" customWidth="1"/>
    <col min="15" max="15" width="12.7109375" customWidth="1"/>
    <col min="17" max="17" width="2.42578125" customWidth="1"/>
    <col min="20" max="21" width="15.85546875" customWidth="1"/>
    <col min="22" max="22" width="54.28515625" customWidth="1"/>
  </cols>
  <sheetData>
    <row r="1" spans="1:22" ht="18.75">
      <c r="A1" s="1" t="s">
        <v>0</v>
      </c>
    </row>
    <row r="2" spans="1:22" ht="15.75">
      <c r="A2" s="2"/>
      <c r="B2" s="2"/>
      <c r="C2" s="2"/>
      <c r="D2" s="2"/>
      <c r="E2" s="2"/>
      <c r="F2" s="2"/>
      <c r="G2" s="2"/>
      <c r="H2" s="2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2" ht="15.75">
      <c r="A3" s="3" t="s">
        <v>2</v>
      </c>
      <c r="B3" s="4" t="s">
        <v>3</v>
      </c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2" ht="15.75">
      <c r="A4" s="5"/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2" ht="15.75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2" ht="15.75">
      <c r="A6" s="3" t="s">
        <v>5</v>
      </c>
      <c r="B6" s="4" t="s">
        <v>6</v>
      </c>
      <c r="C6" s="4"/>
      <c r="D6" s="4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2" ht="15.75">
      <c r="A7" s="5"/>
      <c r="B7" s="71" t="s">
        <v>7</v>
      </c>
      <c r="C7" s="2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2" ht="15.7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2" ht="15.75">
      <c r="A9" s="3" t="s">
        <v>9</v>
      </c>
      <c r="B9" s="4" t="s">
        <v>10</v>
      </c>
      <c r="C9" s="4"/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2" ht="15.75">
      <c r="A10" s="5"/>
      <c r="B10" s="2" t="s">
        <v>11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2" ht="17.2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2" ht="18.75">
      <c r="A12" s="1"/>
      <c r="B12" s="4" t="s">
        <v>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2" ht="16.5" thickBot="1">
      <c r="A13" s="5"/>
      <c r="B13" s="2"/>
      <c r="C13" s="2" t="s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2" ht="16.5" customHeight="1">
      <c r="A14" s="2"/>
      <c r="B14" s="255" t="s">
        <v>13</v>
      </c>
      <c r="C14" s="256"/>
      <c r="D14" s="256"/>
      <c r="E14" s="256"/>
      <c r="F14" s="256"/>
      <c r="G14" s="257"/>
      <c r="H14" s="237" t="s">
        <v>14</v>
      </c>
      <c r="I14" s="238"/>
      <c r="J14" s="238"/>
      <c r="K14" s="238"/>
      <c r="L14" s="238"/>
      <c r="M14" s="239"/>
      <c r="N14" s="239"/>
      <c r="O14" s="239"/>
      <c r="P14" s="240"/>
      <c r="Q14" s="2"/>
      <c r="R14" s="231" t="s">
        <v>140</v>
      </c>
      <c r="S14" s="232"/>
      <c r="T14" s="235" t="s">
        <v>141</v>
      </c>
      <c r="U14" s="263"/>
      <c r="V14" s="223" t="s">
        <v>142</v>
      </c>
    </row>
    <row r="15" spans="1:22" ht="17.25" customHeight="1" thickBot="1">
      <c r="A15" s="2"/>
      <c r="B15" s="258"/>
      <c r="C15" s="259"/>
      <c r="D15" s="259"/>
      <c r="E15" s="259"/>
      <c r="F15" s="259"/>
      <c r="G15" s="260"/>
      <c r="H15" s="241" t="s">
        <v>15</v>
      </c>
      <c r="I15" s="242"/>
      <c r="J15" s="243" t="s">
        <v>16</v>
      </c>
      <c r="K15" s="244"/>
      <c r="L15" s="21"/>
      <c r="M15" s="241" t="s">
        <v>17</v>
      </c>
      <c r="N15" s="242"/>
      <c r="O15" s="245" t="s">
        <v>16</v>
      </c>
      <c r="P15" s="246"/>
      <c r="Q15" s="2"/>
      <c r="R15" s="233"/>
      <c r="S15" s="234"/>
      <c r="T15" s="236"/>
      <c r="U15" s="264"/>
      <c r="V15" s="224"/>
    </row>
    <row r="16" spans="1:22" ht="16.5" customHeight="1" thickBot="1">
      <c r="A16" s="2"/>
      <c r="B16" s="6">
        <v>1</v>
      </c>
      <c r="C16" s="247" t="s">
        <v>18</v>
      </c>
      <c r="D16" s="248"/>
      <c r="E16" s="248"/>
      <c r="F16" s="248"/>
      <c r="G16" s="249"/>
      <c r="H16" s="250"/>
      <c r="I16" s="251"/>
      <c r="J16" s="252"/>
      <c r="K16" s="253"/>
      <c r="L16" s="2"/>
      <c r="M16" s="250"/>
      <c r="N16" s="251"/>
      <c r="O16" s="184"/>
      <c r="P16" s="254"/>
      <c r="Q16" s="2"/>
      <c r="R16" s="88"/>
      <c r="S16" s="89"/>
      <c r="T16" s="102"/>
      <c r="U16" s="265"/>
      <c r="V16" s="87"/>
    </row>
    <row r="17" spans="1:22" ht="16.5" customHeight="1" thickTop="1">
      <c r="A17" s="2"/>
      <c r="B17" s="7"/>
      <c r="C17" s="8"/>
      <c r="D17" s="9"/>
      <c r="E17" s="158" t="s">
        <v>19</v>
      </c>
      <c r="F17" s="158"/>
      <c r="G17" s="158"/>
      <c r="H17" s="261">
        <v>4</v>
      </c>
      <c r="I17" s="262"/>
      <c r="J17" s="225">
        <v>1</v>
      </c>
      <c r="K17" s="226"/>
      <c r="L17" s="2"/>
      <c r="M17" s="160">
        <v>0</v>
      </c>
      <c r="N17" s="181"/>
      <c r="O17" s="147"/>
      <c r="P17" s="182"/>
      <c r="Q17" s="2"/>
      <c r="R17" s="92" t="s">
        <v>119</v>
      </c>
      <c r="S17" s="93">
        <v>1.4285714285714286</v>
      </c>
      <c r="T17" s="269">
        <v>1</v>
      </c>
      <c r="U17" s="266">
        <f>T17</f>
        <v>1</v>
      </c>
      <c r="V17" s="85" t="s">
        <v>139</v>
      </c>
    </row>
    <row r="18" spans="1:22" ht="16.5" customHeight="1">
      <c r="A18" s="2"/>
      <c r="B18" s="7"/>
      <c r="C18" s="8"/>
      <c r="D18" s="9"/>
      <c r="E18" s="158" t="s">
        <v>20</v>
      </c>
      <c r="F18" s="158"/>
      <c r="G18" s="158"/>
      <c r="H18" s="212">
        <v>1</v>
      </c>
      <c r="I18" s="213"/>
      <c r="J18" s="227"/>
      <c r="K18" s="228"/>
      <c r="L18" s="2"/>
      <c r="M18" s="160">
        <v>0</v>
      </c>
      <c r="N18" s="181"/>
      <c r="O18" s="147"/>
      <c r="P18" s="182"/>
      <c r="Q18" s="2"/>
      <c r="R18" s="90"/>
      <c r="S18" s="91"/>
      <c r="T18" s="97"/>
      <c r="U18" s="267">
        <f>T18+U17</f>
        <v>1</v>
      </c>
      <c r="V18" s="86"/>
    </row>
    <row r="19" spans="1:22" ht="16.5" customHeight="1" thickBot="1">
      <c r="A19" s="2"/>
      <c r="B19" s="7"/>
      <c r="C19" s="8"/>
      <c r="D19" s="9"/>
      <c r="E19" s="158" t="s">
        <v>21</v>
      </c>
      <c r="F19" s="158"/>
      <c r="G19" s="158"/>
      <c r="H19" s="214">
        <v>6</v>
      </c>
      <c r="I19" s="215"/>
      <c r="J19" s="229"/>
      <c r="K19" s="230"/>
      <c r="L19" s="2"/>
      <c r="M19" s="160">
        <v>0</v>
      </c>
      <c r="N19" s="181"/>
      <c r="O19" s="147"/>
      <c r="P19" s="182"/>
      <c r="Q19" s="2"/>
      <c r="R19" s="90"/>
      <c r="S19" s="91"/>
      <c r="T19" s="97"/>
      <c r="U19" s="267">
        <f t="shared" ref="U19:U23" si="0">T19+U18</f>
        <v>1</v>
      </c>
      <c r="V19" s="86"/>
    </row>
    <row r="20" spans="1:22" ht="16.5" thickTop="1">
      <c r="A20" s="2"/>
      <c r="B20" s="78"/>
      <c r="C20" s="79"/>
      <c r="D20" s="80"/>
      <c r="E20" s="216"/>
      <c r="F20" s="216"/>
      <c r="G20" s="217"/>
      <c r="H20" s="218"/>
      <c r="I20" s="219"/>
      <c r="J20" s="81"/>
      <c r="K20" s="82"/>
      <c r="L20" s="83"/>
      <c r="M20" s="154"/>
      <c r="N20" s="220"/>
      <c r="O20" s="221"/>
      <c r="P20" s="222"/>
      <c r="Q20" s="2"/>
      <c r="R20" s="103"/>
      <c r="S20" s="104"/>
      <c r="T20" s="105"/>
      <c r="U20" s="267">
        <f t="shared" si="0"/>
        <v>1</v>
      </c>
      <c r="V20" s="106"/>
    </row>
    <row r="21" spans="1:22" ht="16.5" customHeight="1">
      <c r="A21" s="2"/>
      <c r="B21" s="76">
        <v>2</v>
      </c>
      <c r="C21" s="201" t="s">
        <v>22</v>
      </c>
      <c r="D21" s="202"/>
      <c r="E21" s="202"/>
      <c r="F21" s="202"/>
      <c r="G21" s="203"/>
      <c r="H21" s="204"/>
      <c r="I21" s="205"/>
      <c r="J21" s="206"/>
      <c r="K21" s="207"/>
      <c r="L21" s="77"/>
      <c r="M21" s="208"/>
      <c r="N21" s="209"/>
      <c r="O21" s="210"/>
      <c r="P21" s="211"/>
      <c r="Q21" s="2"/>
      <c r="R21" s="90"/>
      <c r="S21" s="91"/>
      <c r="T21" s="97"/>
      <c r="U21" s="267">
        <f t="shared" si="0"/>
        <v>1</v>
      </c>
      <c r="V21" s="86"/>
    </row>
    <row r="22" spans="1:22" ht="16.5" customHeight="1">
      <c r="A22" s="2"/>
      <c r="B22" s="7"/>
      <c r="C22" s="8"/>
      <c r="D22" s="10"/>
      <c r="E22" s="158" t="s">
        <v>23</v>
      </c>
      <c r="F22" s="158"/>
      <c r="G22" s="159"/>
      <c r="H22" s="197">
        <v>10</v>
      </c>
      <c r="I22" s="198"/>
      <c r="J22" s="199">
        <v>1</v>
      </c>
      <c r="K22" s="200"/>
      <c r="L22" s="2"/>
      <c r="M22" s="160">
        <v>0</v>
      </c>
      <c r="N22" s="181"/>
      <c r="O22" s="147"/>
      <c r="P22" s="182"/>
      <c r="Q22" s="2"/>
      <c r="R22" s="92" t="s">
        <v>119</v>
      </c>
      <c r="S22" s="91">
        <v>1.4285714285714286</v>
      </c>
      <c r="T22" s="270">
        <v>1</v>
      </c>
      <c r="U22" s="267">
        <f t="shared" si="0"/>
        <v>2</v>
      </c>
      <c r="V22" s="86"/>
    </row>
    <row r="23" spans="1:22" ht="15.75">
      <c r="B23" s="7"/>
      <c r="C23" s="8"/>
      <c r="D23" s="10"/>
      <c r="E23" s="158" t="s">
        <v>24</v>
      </c>
      <c r="F23" s="158"/>
      <c r="G23" s="159"/>
      <c r="H23" s="197">
        <v>11</v>
      </c>
      <c r="I23" s="198"/>
      <c r="J23" s="199">
        <v>2</v>
      </c>
      <c r="K23" s="200"/>
      <c r="M23" s="160">
        <v>0</v>
      </c>
      <c r="N23" s="181"/>
      <c r="O23" s="147"/>
      <c r="P23" s="182"/>
      <c r="R23" s="92" t="s">
        <v>120</v>
      </c>
      <c r="S23" s="91">
        <v>1.5714285714285714</v>
      </c>
      <c r="T23" s="270">
        <v>2</v>
      </c>
      <c r="U23" s="267">
        <f t="shared" si="0"/>
        <v>4</v>
      </c>
      <c r="V23" s="86"/>
    </row>
    <row r="24" spans="1:22" ht="15.75">
      <c r="B24" s="7"/>
      <c r="C24" s="8"/>
      <c r="D24" s="10"/>
      <c r="E24" s="158" t="s">
        <v>25</v>
      </c>
      <c r="F24" s="158"/>
      <c r="G24" s="159"/>
      <c r="H24" s="197">
        <v>67</v>
      </c>
      <c r="I24" s="198"/>
      <c r="J24" s="199">
        <v>10</v>
      </c>
      <c r="K24" s="200"/>
      <c r="M24" s="160">
        <v>0</v>
      </c>
      <c r="N24" s="181"/>
      <c r="O24" s="147"/>
      <c r="P24" s="182"/>
      <c r="R24" s="92" t="s">
        <v>121</v>
      </c>
      <c r="S24" s="91">
        <v>9.5714285714285712</v>
      </c>
      <c r="T24" s="270">
        <v>10</v>
      </c>
      <c r="U24" s="267">
        <f>T24+U23</f>
        <v>14</v>
      </c>
      <c r="V24" s="86"/>
    </row>
    <row r="25" spans="1:22" ht="16.5" customHeight="1" thickBot="1">
      <c r="B25" s="7">
        <v>3</v>
      </c>
      <c r="C25" s="141" t="s">
        <v>26</v>
      </c>
      <c r="D25" s="142"/>
      <c r="E25" s="142"/>
      <c r="F25" s="142"/>
      <c r="G25" s="143"/>
      <c r="H25" s="154"/>
      <c r="I25" s="155"/>
      <c r="J25" s="156"/>
      <c r="K25" s="157"/>
      <c r="M25" s="160"/>
      <c r="N25" s="181"/>
      <c r="O25" s="147"/>
      <c r="P25" s="182"/>
      <c r="R25" s="94"/>
      <c r="S25" s="95"/>
      <c r="T25" s="97"/>
      <c r="U25" s="267">
        <f>T25+U24</f>
        <v>14</v>
      </c>
      <c r="V25" s="86"/>
    </row>
    <row r="26" spans="1:22" ht="16.5" thickTop="1">
      <c r="B26" s="7"/>
      <c r="C26" s="8"/>
      <c r="D26" s="10"/>
      <c r="E26" s="158" t="s">
        <v>27</v>
      </c>
      <c r="F26" s="158"/>
      <c r="G26" s="158"/>
      <c r="H26" s="191">
        <v>6</v>
      </c>
      <c r="I26" s="192"/>
      <c r="J26" s="128">
        <v>3</v>
      </c>
      <c r="K26" s="129"/>
      <c r="M26" s="160">
        <v>1</v>
      </c>
      <c r="N26" s="181"/>
      <c r="O26" s="147"/>
      <c r="P26" s="182"/>
      <c r="R26" s="92" t="s">
        <v>122</v>
      </c>
      <c r="S26" s="91">
        <v>2.7142857142857144</v>
      </c>
      <c r="T26" s="270">
        <v>3</v>
      </c>
      <c r="U26" s="267">
        <f t="shared" ref="U26:U27" si="1">T26+U25</f>
        <v>17</v>
      </c>
      <c r="V26" s="86"/>
    </row>
    <row r="27" spans="1:22" ht="16.5" customHeight="1">
      <c r="B27" s="7"/>
      <c r="C27" s="8"/>
      <c r="D27" s="10"/>
      <c r="E27" s="158" t="s">
        <v>28</v>
      </c>
      <c r="F27" s="158"/>
      <c r="G27" s="158"/>
      <c r="H27" s="148">
        <v>7</v>
      </c>
      <c r="I27" s="149"/>
      <c r="J27" s="133"/>
      <c r="K27" s="134"/>
      <c r="M27" s="160">
        <v>1</v>
      </c>
      <c r="N27" s="181"/>
      <c r="O27" s="147"/>
      <c r="P27" s="182"/>
      <c r="R27" s="94"/>
      <c r="S27" s="95"/>
      <c r="T27" s="97"/>
      <c r="U27" s="267">
        <f t="shared" si="1"/>
        <v>17</v>
      </c>
      <c r="V27" s="86"/>
    </row>
    <row r="28" spans="1:22" ht="15.75" thickBot="1">
      <c r="B28" s="7"/>
      <c r="C28" s="8"/>
      <c r="D28" s="10"/>
      <c r="E28" s="158" t="s">
        <v>29</v>
      </c>
      <c r="F28" s="158"/>
      <c r="G28" s="158"/>
      <c r="H28" s="179">
        <v>6</v>
      </c>
      <c r="I28" s="180"/>
      <c r="J28" s="135"/>
      <c r="K28" s="136"/>
      <c r="M28" s="160">
        <v>0</v>
      </c>
      <c r="N28" s="181"/>
      <c r="O28" s="147"/>
      <c r="P28" s="182"/>
      <c r="R28" s="94"/>
      <c r="S28" s="95"/>
      <c r="T28" s="97"/>
      <c r="U28" s="267">
        <f>T28+U27</f>
        <v>17</v>
      </c>
      <c r="V28" s="86"/>
    </row>
    <row r="29" spans="1:22" ht="16.5" customHeight="1" thickTop="1">
      <c r="B29" s="7">
        <v>4</v>
      </c>
      <c r="C29" s="141" t="s">
        <v>30</v>
      </c>
      <c r="D29" s="142"/>
      <c r="E29" s="142"/>
      <c r="F29" s="142"/>
      <c r="G29" s="143"/>
      <c r="H29" s="193"/>
      <c r="I29" s="194"/>
      <c r="J29" s="195"/>
      <c r="K29" s="196"/>
      <c r="M29" s="160"/>
      <c r="N29" s="181"/>
      <c r="O29" s="147"/>
      <c r="P29" s="182"/>
      <c r="R29" s="94"/>
      <c r="S29" s="95"/>
      <c r="T29" s="97"/>
      <c r="U29" s="267">
        <f t="shared" ref="U29:U30" si="2">T29+U28</f>
        <v>17</v>
      </c>
      <c r="V29" s="86"/>
    </row>
    <row r="30" spans="1:22" ht="15.75">
      <c r="B30" s="7"/>
      <c r="C30" s="8"/>
      <c r="D30" s="10"/>
      <c r="E30" s="158" t="s">
        <v>30</v>
      </c>
      <c r="F30" s="158"/>
      <c r="G30" s="159"/>
      <c r="H30" s="160">
        <v>3</v>
      </c>
      <c r="I30" s="149"/>
      <c r="J30" s="161">
        <v>1</v>
      </c>
      <c r="K30" s="162"/>
      <c r="M30" s="160">
        <v>0</v>
      </c>
      <c r="N30" s="181"/>
      <c r="O30" s="147"/>
      <c r="P30" s="182"/>
      <c r="R30" s="92" t="s">
        <v>123</v>
      </c>
      <c r="S30" s="91">
        <v>0</v>
      </c>
      <c r="T30" s="270">
        <v>1</v>
      </c>
      <c r="U30" s="267">
        <f t="shared" si="2"/>
        <v>18</v>
      </c>
      <c r="V30" s="86"/>
    </row>
    <row r="31" spans="1:22">
      <c r="B31" s="7">
        <v>5</v>
      </c>
      <c r="C31" s="141" t="s">
        <v>31</v>
      </c>
      <c r="D31" s="142"/>
      <c r="E31" s="142"/>
      <c r="F31" s="142"/>
      <c r="G31" s="143"/>
      <c r="H31" s="160"/>
      <c r="I31" s="149"/>
      <c r="J31" s="161"/>
      <c r="K31" s="162"/>
      <c r="M31" s="160"/>
      <c r="N31" s="181"/>
      <c r="O31" s="147"/>
      <c r="P31" s="182"/>
      <c r="R31" s="94"/>
      <c r="S31" s="95"/>
      <c r="T31" s="97"/>
      <c r="U31" s="267">
        <f>T31+U30</f>
        <v>18</v>
      </c>
      <c r="V31" s="86"/>
    </row>
    <row r="32" spans="1:22" ht="16.5" customHeight="1">
      <c r="B32" s="7"/>
      <c r="C32" s="8"/>
      <c r="D32" s="10"/>
      <c r="E32" s="158" t="s">
        <v>32</v>
      </c>
      <c r="F32" s="158"/>
      <c r="G32" s="159"/>
      <c r="H32" s="160">
        <v>27</v>
      </c>
      <c r="I32" s="149"/>
      <c r="J32" s="161">
        <v>4</v>
      </c>
      <c r="K32" s="162"/>
      <c r="M32" s="160">
        <v>0</v>
      </c>
      <c r="N32" s="181"/>
      <c r="O32" s="147"/>
      <c r="P32" s="182"/>
      <c r="R32" s="92" t="s">
        <v>124</v>
      </c>
      <c r="S32" s="91">
        <v>3.8571428571428572</v>
      </c>
      <c r="T32" s="270">
        <v>4</v>
      </c>
      <c r="U32" s="267">
        <f t="shared" ref="U32" si="3">T32+U31</f>
        <v>22</v>
      </c>
      <c r="V32" s="86"/>
    </row>
    <row r="33" spans="2:22" ht="16.5" customHeight="1">
      <c r="B33" s="7"/>
      <c r="C33" s="8"/>
      <c r="D33" s="10"/>
      <c r="E33" s="158" t="s">
        <v>33</v>
      </c>
      <c r="F33" s="158"/>
      <c r="G33" s="159"/>
      <c r="H33" s="160">
        <v>78</v>
      </c>
      <c r="I33" s="149"/>
      <c r="J33" s="161">
        <v>11</v>
      </c>
      <c r="K33" s="162"/>
      <c r="M33" s="160">
        <v>48</v>
      </c>
      <c r="N33" s="181"/>
      <c r="O33" s="147"/>
      <c r="P33" s="182"/>
      <c r="R33" s="92" t="s">
        <v>125</v>
      </c>
      <c r="S33" s="91">
        <v>11.142857142857142</v>
      </c>
      <c r="T33" s="270">
        <v>11</v>
      </c>
      <c r="U33" s="267">
        <f>T33+U32</f>
        <v>33</v>
      </c>
      <c r="V33" s="86"/>
    </row>
    <row r="34" spans="2:22" ht="15.75">
      <c r="B34" s="7"/>
      <c r="C34" s="8"/>
      <c r="D34" s="10"/>
      <c r="E34" s="158" t="s">
        <v>34</v>
      </c>
      <c r="F34" s="158"/>
      <c r="G34" s="159"/>
      <c r="H34" s="160">
        <v>18</v>
      </c>
      <c r="I34" s="149"/>
      <c r="J34" s="161">
        <v>3</v>
      </c>
      <c r="K34" s="162"/>
      <c r="M34" s="160">
        <v>0</v>
      </c>
      <c r="N34" s="181"/>
      <c r="O34" s="147"/>
      <c r="P34" s="182"/>
      <c r="R34" s="92" t="s">
        <v>126</v>
      </c>
      <c r="S34" s="91">
        <v>2.5714285714285716</v>
      </c>
      <c r="T34" s="270">
        <v>3</v>
      </c>
      <c r="U34" s="267">
        <f>T34+U33</f>
        <v>36</v>
      </c>
      <c r="V34" s="86"/>
    </row>
    <row r="35" spans="2:22" ht="16.5" customHeight="1">
      <c r="B35" s="7">
        <v>6</v>
      </c>
      <c r="C35" s="141" t="s">
        <v>35</v>
      </c>
      <c r="D35" s="142"/>
      <c r="E35" s="142"/>
      <c r="F35" s="142"/>
      <c r="G35" s="143"/>
      <c r="H35" s="160"/>
      <c r="I35" s="149"/>
      <c r="J35" s="161"/>
      <c r="K35" s="162"/>
      <c r="M35" s="160"/>
      <c r="N35" s="181"/>
      <c r="O35" s="147"/>
      <c r="P35" s="182"/>
      <c r="R35" s="94"/>
      <c r="S35" s="95"/>
      <c r="T35" s="97"/>
      <c r="U35" s="267">
        <f>T35+U34</f>
        <v>36</v>
      </c>
      <c r="V35" s="86"/>
    </row>
    <row r="36" spans="2:22" ht="15.75">
      <c r="B36" s="7"/>
      <c r="C36" s="8"/>
      <c r="D36" s="10"/>
      <c r="E36" s="158" t="s">
        <v>36</v>
      </c>
      <c r="F36" s="158"/>
      <c r="G36" s="159"/>
      <c r="H36" s="160">
        <v>569</v>
      </c>
      <c r="I36" s="149"/>
      <c r="J36" s="161">
        <v>83</v>
      </c>
      <c r="K36" s="162"/>
      <c r="M36" s="160">
        <v>230</v>
      </c>
      <c r="N36" s="181"/>
      <c r="O36" s="147"/>
      <c r="P36" s="182"/>
      <c r="R36" s="92" t="s">
        <v>127</v>
      </c>
      <c r="S36" s="91">
        <v>81.285714285714292</v>
      </c>
      <c r="T36" s="270">
        <v>83</v>
      </c>
      <c r="U36" s="267">
        <f t="shared" ref="U36" si="4">T36+U35</f>
        <v>119</v>
      </c>
      <c r="V36" s="86"/>
    </row>
    <row r="37" spans="2:22" ht="15.75">
      <c r="B37" s="7"/>
      <c r="C37" s="8"/>
      <c r="D37" s="10"/>
      <c r="E37" s="158" t="s">
        <v>37</v>
      </c>
      <c r="F37" s="158"/>
      <c r="G37" s="159"/>
      <c r="H37" s="160">
        <v>27</v>
      </c>
      <c r="I37" s="149"/>
      <c r="J37" s="161">
        <v>4</v>
      </c>
      <c r="K37" s="162"/>
      <c r="M37" s="160">
        <v>0</v>
      </c>
      <c r="N37" s="181"/>
      <c r="O37" s="147"/>
      <c r="P37" s="182"/>
      <c r="R37" s="92" t="s">
        <v>124</v>
      </c>
      <c r="S37" s="91">
        <v>3.8571428571428572</v>
      </c>
      <c r="T37" s="270">
        <v>4</v>
      </c>
      <c r="U37" s="267">
        <f>T37+U36</f>
        <v>123</v>
      </c>
      <c r="V37" s="86"/>
    </row>
    <row r="38" spans="2:22" ht="15.75">
      <c r="B38" s="7"/>
      <c r="C38" s="8"/>
      <c r="D38" s="10"/>
      <c r="E38" s="158" t="s">
        <v>38</v>
      </c>
      <c r="F38" s="158"/>
      <c r="G38" s="159"/>
      <c r="H38" s="160">
        <v>12</v>
      </c>
      <c r="I38" s="149"/>
      <c r="J38" s="161">
        <v>2</v>
      </c>
      <c r="K38" s="162"/>
      <c r="M38" s="160">
        <v>0</v>
      </c>
      <c r="N38" s="181"/>
      <c r="O38" s="147"/>
      <c r="P38" s="182"/>
      <c r="R38" s="92" t="s">
        <v>128</v>
      </c>
      <c r="S38" s="91">
        <v>1.7142857142857142</v>
      </c>
      <c r="T38" s="270">
        <v>2</v>
      </c>
      <c r="U38" s="267">
        <f t="shared" ref="U38:U42" si="5">T38+U37</f>
        <v>125</v>
      </c>
      <c r="V38" s="86"/>
    </row>
    <row r="39" spans="2:22" ht="16.5" customHeight="1">
      <c r="B39" s="7"/>
      <c r="C39" s="8"/>
      <c r="D39" s="10"/>
      <c r="E39" s="158" t="s">
        <v>39</v>
      </c>
      <c r="F39" s="158"/>
      <c r="G39" s="159"/>
      <c r="H39" s="160">
        <v>167</v>
      </c>
      <c r="I39" s="149"/>
      <c r="J39" s="161">
        <v>25</v>
      </c>
      <c r="K39" s="162"/>
      <c r="M39" s="160">
        <v>63</v>
      </c>
      <c r="N39" s="181"/>
      <c r="O39" s="147"/>
      <c r="P39" s="182"/>
      <c r="R39" s="92" t="s">
        <v>129</v>
      </c>
      <c r="S39" s="91">
        <v>23.857142857142858</v>
      </c>
      <c r="T39" s="270">
        <v>24</v>
      </c>
      <c r="U39" s="267">
        <f t="shared" si="5"/>
        <v>149</v>
      </c>
      <c r="V39" s="86"/>
    </row>
    <row r="40" spans="2:22" ht="15.75">
      <c r="B40" s="7"/>
      <c r="C40" s="8"/>
      <c r="D40" s="10"/>
      <c r="E40" s="158" t="s">
        <v>40</v>
      </c>
      <c r="F40" s="158"/>
      <c r="G40" s="159"/>
      <c r="H40" s="160">
        <v>243</v>
      </c>
      <c r="I40" s="149"/>
      <c r="J40" s="161">
        <v>37</v>
      </c>
      <c r="K40" s="162"/>
      <c r="M40" s="160">
        <v>72</v>
      </c>
      <c r="N40" s="181"/>
      <c r="O40" s="147"/>
      <c r="P40" s="182"/>
      <c r="R40" s="92" t="s">
        <v>130</v>
      </c>
      <c r="S40" s="91">
        <v>34.714285714285715</v>
      </c>
      <c r="T40" s="270">
        <v>36</v>
      </c>
      <c r="U40" s="267">
        <f t="shared" si="5"/>
        <v>185</v>
      </c>
      <c r="V40" s="86"/>
    </row>
    <row r="41" spans="2:22" ht="15.75">
      <c r="B41" s="7"/>
      <c r="C41" s="8"/>
      <c r="D41" s="10"/>
      <c r="E41" s="158" t="s">
        <v>41</v>
      </c>
      <c r="F41" s="158"/>
      <c r="G41" s="159"/>
      <c r="H41" s="160">
        <v>23</v>
      </c>
      <c r="I41" s="149"/>
      <c r="J41" s="161">
        <v>3</v>
      </c>
      <c r="K41" s="162"/>
      <c r="M41" s="160">
        <v>0</v>
      </c>
      <c r="N41" s="181"/>
      <c r="O41" s="147"/>
      <c r="P41" s="182"/>
      <c r="R41" s="92" t="s">
        <v>138</v>
      </c>
      <c r="S41" s="91">
        <v>3.2857142857142856</v>
      </c>
      <c r="T41" s="270">
        <v>3</v>
      </c>
      <c r="U41" s="267">
        <f t="shared" si="5"/>
        <v>188</v>
      </c>
      <c r="V41" s="86"/>
    </row>
    <row r="42" spans="2:22" ht="16.5" customHeight="1">
      <c r="B42" s="7">
        <v>7</v>
      </c>
      <c r="C42" s="141" t="s">
        <v>42</v>
      </c>
      <c r="D42" s="142"/>
      <c r="E42" s="142"/>
      <c r="F42" s="142"/>
      <c r="G42" s="143"/>
      <c r="H42" s="160"/>
      <c r="I42" s="149"/>
      <c r="J42" s="161"/>
      <c r="K42" s="162"/>
      <c r="M42" s="160"/>
      <c r="N42" s="181"/>
      <c r="O42" s="147"/>
      <c r="P42" s="182"/>
      <c r="R42" s="94"/>
      <c r="S42" s="95"/>
      <c r="T42" s="97"/>
      <c r="U42" s="267">
        <f t="shared" si="5"/>
        <v>188</v>
      </c>
      <c r="V42" s="86"/>
    </row>
    <row r="43" spans="2:22" ht="15.75">
      <c r="B43" s="7"/>
      <c r="C43" s="8"/>
      <c r="D43" s="9"/>
      <c r="E43" s="158" t="s">
        <v>43</v>
      </c>
      <c r="F43" s="158"/>
      <c r="G43" s="159"/>
      <c r="H43" s="160">
        <v>15</v>
      </c>
      <c r="I43" s="149"/>
      <c r="J43" s="161">
        <v>2</v>
      </c>
      <c r="K43" s="162"/>
      <c r="M43" s="160">
        <v>0</v>
      </c>
      <c r="N43" s="181"/>
      <c r="O43" s="147"/>
      <c r="P43" s="182"/>
      <c r="R43" s="92" t="s">
        <v>131</v>
      </c>
      <c r="S43" s="91">
        <v>2.1428571428571428</v>
      </c>
      <c r="T43" s="270">
        <v>2</v>
      </c>
      <c r="U43" s="267">
        <f>T43+U42</f>
        <v>190</v>
      </c>
      <c r="V43" s="86"/>
    </row>
    <row r="44" spans="2:22" ht="15.75">
      <c r="B44" s="7"/>
      <c r="C44" s="8"/>
      <c r="D44" s="9"/>
      <c r="E44" s="158" t="s">
        <v>44</v>
      </c>
      <c r="F44" s="158"/>
      <c r="G44" s="159"/>
      <c r="H44" s="160">
        <v>12</v>
      </c>
      <c r="I44" s="149"/>
      <c r="J44" s="161">
        <v>2</v>
      </c>
      <c r="K44" s="162"/>
      <c r="M44" s="160">
        <v>4</v>
      </c>
      <c r="N44" s="181"/>
      <c r="O44" s="147"/>
      <c r="P44" s="182"/>
      <c r="R44" s="92" t="s">
        <v>128</v>
      </c>
      <c r="S44" s="91">
        <v>1.7142857142857142</v>
      </c>
      <c r="T44" s="270">
        <v>2</v>
      </c>
      <c r="U44" s="267">
        <f>T44+U43</f>
        <v>192</v>
      </c>
      <c r="V44" s="86"/>
    </row>
    <row r="45" spans="2:22" ht="15.75">
      <c r="B45" s="7"/>
      <c r="C45" s="8"/>
      <c r="D45" s="9"/>
      <c r="E45" s="158" t="s">
        <v>45</v>
      </c>
      <c r="F45" s="158"/>
      <c r="G45" s="159"/>
      <c r="H45" s="160">
        <v>13</v>
      </c>
      <c r="I45" s="149"/>
      <c r="J45" s="161">
        <v>2</v>
      </c>
      <c r="K45" s="162"/>
      <c r="M45" s="160">
        <v>0</v>
      </c>
      <c r="N45" s="181"/>
      <c r="O45" s="147"/>
      <c r="P45" s="182"/>
      <c r="R45" s="92" t="s">
        <v>132</v>
      </c>
      <c r="S45" s="91">
        <v>1.8571428571428572</v>
      </c>
      <c r="T45" s="270">
        <v>2</v>
      </c>
      <c r="U45" s="267">
        <f t="shared" ref="U45:U46" si="6">T45+U44</f>
        <v>194</v>
      </c>
      <c r="V45" s="86"/>
    </row>
    <row r="46" spans="2:22" ht="16.5" customHeight="1">
      <c r="B46" s="7"/>
      <c r="C46" s="8"/>
      <c r="D46" s="9"/>
      <c r="E46" s="158" t="s">
        <v>46</v>
      </c>
      <c r="F46" s="158"/>
      <c r="G46" s="159"/>
      <c r="H46" s="160">
        <v>4</v>
      </c>
      <c r="I46" s="149"/>
      <c r="J46" s="161">
        <v>1</v>
      </c>
      <c r="K46" s="162"/>
      <c r="M46" s="160">
        <v>0</v>
      </c>
      <c r="N46" s="181"/>
      <c r="O46" s="147"/>
      <c r="P46" s="182"/>
      <c r="R46" s="92" t="s">
        <v>133</v>
      </c>
      <c r="S46" s="91">
        <v>0.5714285714285714</v>
      </c>
      <c r="T46" s="270">
        <v>1</v>
      </c>
      <c r="U46" s="267">
        <f t="shared" si="6"/>
        <v>195</v>
      </c>
      <c r="V46" s="86"/>
    </row>
    <row r="47" spans="2:22">
      <c r="B47" s="7">
        <v>8</v>
      </c>
      <c r="C47" s="141" t="s">
        <v>47</v>
      </c>
      <c r="D47" s="142"/>
      <c r="E47" s="142"/>
      <c r="F47" s="142"/>
      <c r="G47" s="143"/>
      <c r="H47" s="160"/>
      <c r="I47" s="149"/>
      <c r="J47" s="161"/>
      <c r="K47" s="162"/>
      <c r="M47" s="160"/>
      <c r="N47" s="181"/>
      <c r="O47" s="147"/>
      <c r="P47" s="182"/>
      <c r="R47" s="94"/>
      <c r="S47" s="95"/>
      <c r="T47" s="97"/>
      <c r="U47" s="267">
        <f>T47+U46</f>
        <v>195</v>
      </c>
      <c r="V47" s="86"/>
    </row>
    <row r="48" spans="2:22" ht="16.5" customHeight="1">
      <c r="B48" s="7"/>
      <c r="C48" s="8"/>
      <c r="D48" s="10"/>
      <c r="E48" s="158" t="s">
        <v>48</v>
      </c>
      <c r="F48" s="158"/>
      <c r="G48" s="159"/>
      <c r="H48" s="160">
        <v>15</v>
      </c>
      <c r="I48" s="149"/>
      <c r="J48" s="161">
        <v>2</v>
      </c>
      <c r="K48" s="162"/>
      <c r="M48" s="160">
        <v>0</v>
      </c>
      <c r="N48" s="181"/>
      <c r="O48" s="147"/>
      <c r="P48" s="182"/>
      <c r="R48" s="92" t="s">
        <v>131</v>
      </c>
      <c r="S48" s="91">
        <v>2.1428571428571428</v>
      </c>
      <c r="T48" s="270">
        <v>2</v>
      </c>
      <c r="U48" s="267">
        <f t="shared" ref="U48:U49" si="7">T48+U47</f>
        <v>197</v>
      </c>
      <c r="V48" s="86"/>
    </row>
    <row r="49" spans="2:22" ht="16.5" customHeight="1">
      <c r="B49" s="7"/>
      <c r="C49" s="8"/>
      <c r="D49" s="10"/>
      <c r="E49" s="158" t="s">
        <v>49</v>
      </c>
      <c r="F49" s="158"/>
      <c r="G49" s="159"/>
      <c r="H49" s="160">
        <v>11</v>
      </c>
      <c r="I49" s="149"/>
      <c r="J49" s="161">
        <v>2</v>
      </c>
      <c r="K49" s="162"/>
      <c r="M49" s="160">
        <v>1</v>
      </c>
      <c r="N49" s="181"/>
      <c r="O49" s="147"/>
      <c r="P49" s="182"/>
      <c r="R49" s="92" t="s">
        <v>120</v>
      </c>
      <c r="S49" s="91">
        <v>1.5714285714285714</v>
      </c>
      <c r="T49" s="270">
        <v>2</v>
      </c>
      <c r="U49" s="267">
        <f t="shared" si="7"/>
        <v>199</v>
      </c>
      <c r="V49" s="86"/>
    </row>
    <row r="50" spans="2:22" ht="15.75">
      <c r="B50" s="7"/>
      <c r="C50" s="8"/>
      <c r="D50" s="10"/>
      <c r="E50" s="158" t="s">
        <v>50</v>
      </c>
      <c r="F50" s="158"/>
      <c r="G50" s="159"/>
      <c r="H50" s="160">
        <v>35</v>
      </c>
      <c r="I50" s="149"/>
      <c r="J50" s="161">
        <v>5</v>
      </c>
      <c r="K50" s="162"/>
      <c r="M50" s="160">
        <v>5</v>
      </c>
      <c r="N50" s="181"/>
      <c r="O50" s="147"/>
      <c r="P50" s="182"/>
      <c r="R50" s="92" t="s">
        <v>134</v>
      </c>
      <c r="S50" s="91">
        <v>5</v>
      </c>
      <c r="T50" s="270">
        <v>5</v>
      </c>
      <c r="U50" s="267">
        <f>T50+U49</f>
        <v>204</v>
      </c>
      <c r="V50" s="86"/>
    </row>
    <row r="51" spans="2:22" ht="15.75">
      <c r="B51" s="7"/>
      <c r="C51" s="8"/>
      <c r="D51" s="10"/>
      <c r="E51" s="158" t="s">
        <v>51</v>
      </c>
      <c r="F51" s="158"/>
      <c r="G51" s="159"/>
      <c r="H51" s="160">
        <v>48</v>
      </c>
      <c r="I51" s="149"/>
      <c r="J51" s="161">
        <v>7</v>
      </c>
      <c r="K51" s="162"/>
      <c r="M51" s="160">
        <v>44</v>
      </c>
      <c r="N51" s="181"/>
      <c r="O51" s="147"/>
      <c r="P51" s="182"/>
      <c r="R51" s="92" t="s">
        <v>135</v>
      </c>
      <c r="S51" s="91">
        <v>6.8571428571428568</v>
      </c>
      <c r="T51" s="270">
        <v>7</v>
      </c>
      <c r="U51" s="267">
        <f t="shared" ref="U51" si="8">T51+U50</f>
        <v>211</v>
      </c>
      <c r="V51" s="86"/>
    </row>
    <row r="52" spans="2:22" ht="16.5" customHeight="1">
      <c r="B52" s="7"/>
      <c r="C52" s="8"/>
      <c r="D52" s="10"/>
      <c r="E52" s="158" t="s">
        <v>52</v>
      </c>
      <c r="F52" s="158"/>
      <c r="G52" s="159"/>
      <c r="H52" s="160">
        <v>17</v>
      </c>
      <c r="I52" s="149"/>
      <c r="J52" s="161">
        <v>2</v>
      </c>
      <c r="K52" s="162"/>
      <c r="M52" s="160">
        <v>0</v>
      </c>
      <c r="N52" s="181"/>
      <c r="O52" s="147"/>
      <c r="P52" s="182"/>
      <c r="R52" s="92" t="s">
        <v>136</v>
      </c>
      <c r="S52" s="91">
        <v>2.4285714285714284</v>
      </c>
      <c r="T52" s="270">
        <v>2</v>
      </c>
      <c r="U52" s="267">
        <f>T52+U51</f>
        <v>213</v>
      </c>
      <c r="V52" s="86"/>
    </row>
    <row r="53" spans="2:22" ht="15.75" thickBot="1">
      <c r="B53" s="7">
        <v>9</v>
      </c>
      <c r="C53" s="151" t="s">
        <v>53</v>
      </c>
      <c r="D53" s="152"/>
      <c r="E53" s="152"/>
      <c r="F53" s="152"/>
      <c r="G53" s="153"/>
      <c r="H53" s="154"/>
      <c r="I53" s="155"/>
      <c r="J53" s="156"/>
      <c r="K53" s="157"/>
      <c r="M53" s="160"/>
      <c r="N53" s="181"/>
      <c r="O53" s="147"/>
      <c r="P53" s="182"/>
      <c r="R53" s="94"/>
      <c r="S53" s="95"/>
      <c r="T53" s="97"/>
      <c r="U53" s="267">
        <f t="shared" ref="U53:U54" si="9">T53+U52</f>
        <v>213</v>
      </c>
      <c r="V53" s="86"/>
    </row>
    <row r="54" spans="2:22" ht="16.5" thickTop="1">
      <c r="B54" s="7"/>
      <c r="C54" s="11"/>
      <c r="D54" s="12"/>
      <c r="E54" s="150" t="s">
        <v>54</v>
      </c>
      <c r="F54" s="150"/>
      <c r="G54" s="150"/>
      <c r="H54" s="191">
        <v>2</v>
      </c>
      <c r="I54" s="192"/>
      <c r="J54" s="128">
        <v>1</v>
      </c>
      <c r="K54" s="129"/>
      <c r="M54" s="160">
        <v>0</v>
      </c>
      <c r="N54" s="181"/>
      <c r="O54" s="147"/>
      <c r="P54" s="182"/>
      <c r="R54" s="92" t="s">
        <v>137</v>
      </c>
      <c r="S54" s="91">
        <v>1.1428571428571428</v>
      </c>
      <c r="T54" s="270">
        <v>1</v>
      </c>
      <c r="U54" s="267">
        <f t="shared" si="9"/>
        <v>214</v>
      </c>
      <c r="V54" s="86"/>
    </row>
    <row r="55" spans="2:22">
      <c r="B55" s="7"/>
      <c r="C55" s="11"/>
      <c r="D55" s="12"/>
      <c r="E55" s="150" t="s">
        <v>55</v>
      </c>
      <c r="F55" s="150"/>
      <c r="G55" s="150"/>
      <c r="H55" s="148">
        <v>1</v>
      </c>
      <c r="I55" s="149"/>
      <c r="J55" s="124"/>
      <c r="K55" s="130"/>
      <c r="M55" s="160">
        <v>0</v>
      </c>
      <c r="N55" s="181"/>
      <c r="O55" s="147"/>
      <c r="P55" s="182"/>
      <c r="R55" s="94"/>
      <c r="S55" s="95"/>
      <c r="T55" s="97"/>
      <c r="U55" s="267"/>
      <c r="V55" s="86"/>
    </row>
    <row r="56" spans="2:22">
      <c r="B56" s="7"/>
      <c r="C56" s="11"/>
      <c r="D56" s="12"/>
      <c r="E56" s="158" t="s">
        <v>56</v>
      </c>
      <c r="F56" s="158"/>
      <c r="G56" s="158"/>
      <c r="H56" s="148">
        <v>1</v>
      </c>
      <c r="I56" s="149"/>
      <c r="J56" s="124"/>
      <c r="K56" s="130"/>
      <c r="M56" s="160">
        <v>0</v>
      </c>
      <c r="N56" s="181"/>
      <c r="O56" s="147"/>
      <c r="P56" s="182"/>
      <c r="R56" s="94"/>
      <c r="S56" s="95"/>
      <c r="T56" s="96"/>
      <c r="U56" s="28"/>
      <c r="V56" s="84"/>
    </row>
    <row r="57" spans="2:22">
      <c r="B57" s="7"/>
      <c r="C57" s="8"/>
      <c r="D57" s="10"/>
      <c r="E57" s="158" t="s">
        <v>57</v>
      </c>
      <c r="F57" s="158"/>
      <c r="G57" s="158"/>
      <c r="H57" s="148">
        <v>1</v>
      </c>
      <c r="I57" s="149"/>
      <c r="J57" s="124"/>
      <c r="K57" s="130"/>
      <c r="M57" s="160">
        <v>0</v>
      </c>
      <c r="N57" s="181"/>
      <c r="O57" s="147"/>
      <c r="P57" s="182"/>
      <c r="R57" s="94"/>
      <c r="S57" s="95"/>
      <c r="T57" s="96"/>
      <c r="U57" s="28"/>
      <c r="V57" s="84"/>
    </row>
    <row r="58" spans="2:22">
      <c r="B58" s="7"/>
      <c r="C58" s="8"/>
      <c r="D58" s="10"/>
      <c r="E58" s="158" t="s">
        <v>118</v>
      </c>
      <c r="F58" s="158"/>
      <c r="G58" s="158"/>
      <c r="H58" s="148">
        <v>1</v>
      </c>
      <c r="I58" s="149"/>
      <c r="J58" s="124"/>
      <c r="K58" s="130"/>
      <c r="M58" s="160">
        <v>0</v>
      </c>
      <c r="N58" s="181"/>
      <c r="O58" s="147"/>
      <c r="P58" s="182"/>
      <c r="R58" s="94"/>
      <c r="S58" s="95"/>
      <c r="T58" s="96"/>
      <c r="U58" s="28"/>
      <c r="V58" s="84"/>
    </row>
    <row r="59" spans="2:22">
      <c r="B59" s="7"/>
      <c r="C59" s="141" t="s">
        <v>58</v>
      </c>
      <c r="D59" s="142"/>
      <c r="E59" s="142"/>
      <c r="F59" s="142"/>
      <c r="G59" s="142"/>
      <c r="H59" s="148"/>
      <c r="I59" s="149"/>
      <c r="J59" s="124"/>
      <c r="K59" s="130"/>
      <c r="M59" s="160"/>
      <c r="N59" s="181"/>
      <c r="O59" s="147"/>
      <c r="P59" s="182"/>
      <c r="R59" s="94"/>
      <c r="S59" s="95"/>
      <c r="T59" s="96"/>
      <c r="U59" s="28"/>
      <c r="V59" s="84"/>
    </row>
    <row r="60" spans="2:22" ht="19.5" customHeight="1">
      <c r="B60" s="7"/>
      <c r="C60" s="8"/>
      <c r="D60" s="10"/>
      <c r="E60" s="158" t="s">
        <v>59</v>
      </c>
      <c r="F60" s="158"/>
      <c r="G60" s="158"/>
      <c r="H60" s="148">
        <v>1</v>
      </c>
      <c r="I60" s="149"/>
      <c r="J60" s="124"/>
      <c r="K60" s="130"/>
      <c r="M60" s="160">
        <v>0</v>
      </c>
      <c r="N60" s="181"/>
      <c r="O60" s="147"/>
      <c r="P60" s="182"/>
      <c r="R60" s="94"/>
      <c r="S60" s="95"/>
      <c r="T60" s="96"/>
      <c r="U60" s="28"/>
      <c r="V60" s="84"/>
    </row>
    <row r="61" spans="2:22" ht="19.5" customHeight="1">
      <c r="B61" s="7"/>
      <c r="C61" s="141" t="s">
        <v>60</v>
      </c>
      <c r="D61" s="142"/>
      <c r="E61" s="142"/>
      <c r="F61" s="142"/>
      <c r="G61" s="142"/>
      <c r="H61" s="148"/>
      <c r="I61" s="149"/>
      <c r="J61" s="124"/>
      <c r="K61" s="130"/>
      <c r="M61" s="160"/>
      <c r="N61" s="181"/>
      <c r="O61" s="147"/>
      <c r="P61" s="182"/>
      <c r="R61" s="94"/>
      <c r="S61" s="95"/>
      <c r="T61" s="96"/>
      <c r="U61" s="28"/>
      <c r="V61" s="84"/>
    </row>
    <row r="62" spans="2:22" ht="15.75" thickBot="1">
      <c r="B62" s="7"/>
      <c r="C62" s="8"/>
      <c r="D62" s="10"/>
      <c r="E62" s="158" t="s">
        <v>61</v>
      </c>
      <c r="F62" s="158"/>
      <c r="G62" s="158"/>
      <c r="H62" s="179">
        <v>1</v>
      </c>
      <c r="I62" s="180"/>
      <c r="J62" s="131"/>
      <c r="K62" s="132"/>
      <c r="M62" s="160">
        <v>0</v>
      </c>
      <c r="N62" s="181"/>
      <c r="O62" s="147"/>
      <c r="P62" s="182"/>
      <c r="R62" s="94"/>
      <c r="S62" s="95"/>
      <c r="T62" s="96"/>
      <c r="U62" s="28"/>
      <c r="V62" s="84"/>
    </row>
    <row r="63" spans="2:22" ht="9.9499999999999993" customHeight="1" thickTop="1" thickBot="1">
      <c r="B63" s="14"/>
      <c r="C63" s="12"/>
      <c r="D63" s="12"/>
      <c r="E63" s="13"/>
      <c r="F63" s="13"/>
      <c r="G63" s="15"/>
      <c r="H63" s="16"/>
      <c r="I63" s="23"/>
      <c r="J63" s="183"/>
      <c r="K63" s="184"/>
      <c r="M63" s="24"/>
      <c r="N63" s="25"/>
      <c r="O63" s="26"/>
      <c r="P63" s="27"/>
      <c r="R63" s="94"/>
      <c r="S63" s="95"/>
      <c r="T63" s="96"/>
      <c r="U63" s="28"/>
      <c r="V63" s="84"/>
    </row>
    <row r="64" spans="2:22" ht="17.25" thickTop="1" thickBot="1">
      <c r="B64" s="171" t="s">
        <v>62</v>
      </c>
      <c r="C64" s="172"/>
      <c r="D64" s="172"/>
      <c r="E64" s="172"/>
      <c r="F64" s="172"/>
      <c r="G64" s="172"/>
      <c r="H64" s="185">
        <f>SUM(H17:I62)</f>
        <v>1463</v>
      </c>
      <c r="I64" s="186"/>
      <c r="J64" s="187">
        <v>214</v>
      </c>
      <c r="K64" s="188"/>
      <c r="L64" s="28"/>
      <c r="M64" s="185">
        <f>SUM(M16:N55)</f>
        <v>469</v>
      </c>
      <c r="N64" s="186"/>
      <c r="O64" s="189">
        <v>85</v>
      </c>
      <c r="P64" s="190"/>
      <c r="R64" s="98"/>
      <c r="S64" s="99">
        <f>SUM(S17:S62)</f>
        <v>208.42857142857144</v>
      </c>
      <c r="T64" s="100">
        <f>SUM(T17:T62)</f>
        <v>214</v>
      </c>
      <c r="U64" s="268"/>
      <c r="V64" s="101"/>
    </row>
    <row r="65" spans="2:17" ht="16.5" hidden="1" customHeight="1">
      <c r="B65" s="17"/>
      <c r="C65" s="18"/>
      <c r="D65" s="18"/>
      <c r="E65" s="18"/>
      <c r="F65" s="18"/>
      <c r="G65" s="19"/>
      <c r="H65" s="20"/>
      <c r="I65" s="29"/>
      <c r="J65" s="30"/>
      <c r="K65" s="31"/>
      <c r="L65" s="28"/>
      <c r="M65" s="20"/>
      <c r="N65" s="32"/>
      <c r="O65" s="29"/>
      <c r="P65" s="31"/>
    </row>
    <row r="66" spans="2:17" ht="15.75" hidden="1" thickTop="1">
      <c r="B66" s="7">
        <v>12</v>
      </c>
      <c r="C66" s="141" t="s">
        <v>63</v>
      </c>
      <c r="D66" s="142"/>
      <c r="E66" s="142"/>
      <c r="F66" s="142"/>
      <c r="G66" s="143"/>
      <c r="H66" s="144"/>
      <c r="I66" s="145"/>
      <c r="J66" s="146"/>
      <c r="K66" s="147"/>
      <c r="L66" s="28"/>
      <c r="M66" s="144"/>
      <c r="N66" s="170"/>
      <c r="O66" s="145"/>
      <c r="P66" s="147"/>
    </row>
    <row r="67" spans="2:17" ht="16.5" hidden="1" thickTop="1">
      <c r="B67" s="7"/>
      <c r="C67" s="8"/>
      <c r="D67" s="34" t="s">
        <v>64</v>
      </c>
      <c r="E67" s="10"/>
      <c r="F67" s="10"/>
      <c r="G67" s="35"/>
      <c r="H67" s="144"/>
      <c r="I67" s="145"/>
      <c r="J67" s="146"/>
      <c r="K67" s="147"/>
      <c r="L67" s="28"/>
      <c r="M67" s="144">
        <v>4</v>
      </c>
      <c r="N67" s="170"/>
      <c r="O67" s="145"/>
      <c r="P67" s="147"/>
    </row>
    <row r="68" spans="2:17" ht="16.5" hidden="1" thickTop="1">
      <c r="B68" s="7"/>
      <c r="C68" s="8"/>
      <c r="D68" s="34" t="s">
        <v>65</v>
      </c>
      <c r="E68" s="10"/>
      <c r="F68" s="10"/>
      <c r="G68" s="35"/>
      <c r="H68" s="144"/>
      <c r="I68" s="145"/>
      <c r="J68" s="146"/>
      <c r="K68" s="147"/>
      <c r="L68" s="28"/>
      <c r="M68" s="144">
        <v>55</v>
      </c>
      <c r="N68" s="170"/>
      <c r="O68" s="145"/>
      <c r="P68" s="147"/>
    </row>
    <row r="69" spans="2:17" ht="16.5" hidden="1" thickTop="1">
      <c r="B69" s="14"/>
      <c r="C69" s="8"/>
      <c r="D69" s="34" t="s">
        <v>66</v>
      </c>
      <c r="E69" s="10"/>
      <c r="F69" s="10"/>
      <c r="G69" s="35"/>
      <c r="H69" s="33"/>
      <c r="I69" s="62"/>
      <c r="J69" s="63"/>
      <c r="K69" s="22"/>
      <c r="L69" s="28"/>
      <c r="M69" s="144">
        <v>60</v>
      </c>
      <c r="N69" s="170"/>
      <c r="O69" s="62"/>
      <c r="P69" s="22"/>
    </row>
    <row r="70" spans="2:17" ht="15.75" hidden="1" thickTop="1">
      <c r="B70" s="171" t="s">
        <v>67</v>
      </c>
      <c r="C70" s="172"/>
      <c r="D70" s="172"/>
      <c r="E70" s="172"/>
      <c r="F70" s="172"/>
      <c r="G70" s="173"/>
      <c r="H70" s="174">
        <f>SUM(H67:I68)</f>
        <v>0</v>
      </c>
      <c r="I70" s="175"/>
      <c r="J70" s="176"/>
      <c r="K70" s="177"/>
      <c r="L70" s="28"/>
      <c r="M70" s="174">
        <f>SUM(M67:N69)</f>
        <v>119</v>
      </c>
      <c r="N70" s="178"/>
      <c r="O70" s="175"/>
      <c r="P70" s="177"/>
    </row>
    <row r="71" spans="2:17" ht="17.25" hidden="1" thickTop="1" thickBot="1">
      <c r="B71" s="36"/>
      <c r="C71" s="37"/>
      <c r="D71" s="38"/>
      <c r="E71" s="38"/>
      <c r="F71" s="38"/>
      <c r="G71" s="39"/>
      <c r="H71" s="137"/>
      <c r="I71" s="138"/>
      <c r="J71" s="139"/>
      <c r="K71" s="140"/>
      <c r="L71" s="64"/>
      <c r="M71" s="137"/>
      <c r="N71" s="163"/>
      <c r="O71" s="138"/>
      <c r="P71" s="140"/>
    </row>
    <row r="72" spans="2:17" ht="16.5" thickTop="1">
      <c r="B72" s="40"/>
      <c r="C72" s="41"/>
      <c r="D72" s="42"/>
      <c r="E72" s="42"/>
      <c r="F72" s="42"/>
      <c r="G72" s="42"/>
      <c r="H72" s="43"/>
      <c r="I72" s="43"/>
      <c r="J72" s="43"/>
      <c r="K72" s="43"/>
      <c r="L72" s="28"/>
      <c r="M72" s="2"/>
      <c r="N72" s="43"/>
      <c r="O72" s="43"/>
    </row>
    <row r="73" spans="2:17" ht="15.75">
      <c r="B73" s="4" t="s">
        <v>68</v>
      </c>
      <c r="C73" s="2"/>
      <c r="D73" s="2"/>
      <c r="E73" s="2"/>
      <c r="F73" s="2"/>
      <c r="G73" s="2"/>
      <c r="H73" s="43"/>
      <c r="I73" s="43"/>
      <c r="J73" s="43"/>
      <c r="K73" s="43"/>
      <c r="L73" s="28"/>
      <c r="M73" s="2"/>
      <c r="N73" s="164"/>
      <c r="O73" s="164"/>
    </row>
    <row r="74" spans="2:17" ht="15.75">
      <c r="B74" s="2"/>
      <c r="C74" s="2"/>
      <c r="D74" s="2"/>
      <c r="E74" s="2"/>
      <c r="F74" s="2"/>
      <c r="G74" s="2"/>
      <c r="H74" s="43"/>
      <c r="I74" s="43"/>
      <c r="J74" s="43"/>
      <c r="K74" s="43"/>
      <c r="L74" s="28"/>
      <c r="M74" s="65"/>
    </row>
    <row r="75" spans="2:17" ht="16.5" thickBot="1">
      <c r="B75" s="4" t="s">
        <v>69</v>
      </c>
      <c r="C75" s="41"/>
      <c r="D75" s="42"/>
      <c r="E75" s="42"/>
      <c r="F75" s="42"/>
      <c r="G75" s="42"/>
      <c r="H75" s="43"/>
      <c r="I75" s="43"/>
      <c r="J75" s="43"/>
      <c r="K75" s="43"/>
      <c r="L75" s="28"/>
    </row>
    <row r="76" spans="2:17" ht="16.5" thickBot="1">
      <c r="B76" s="165" t="s">
        <v>70</v>
      </c>
      <c r="C76" s="166"/>
      <c r="D76" s="44" t="s">
        <v>71</v>
      </c>
      <c r="E76" s="167" t="s">
        <v>72</v>
      </c>
      <c r="F76" s="168"/>
      <c r="G76" s="168"/>
      <c r="H76" s="169"/>
      <c r="I76" s="66" t="s">
        <v>73</v>
      </c>
      <c r="J76" s="43"/>
      <c r="K76" s="43"/>
      <c r="L76" s="28"/>
      <c r="Q76" s="70"/>
    </row>
    <row r="77" spans="2:17" ht="15.75">
      <c r="B77" s="45">
        <v>1</v>
      </c>
      <c r="C77" s="46"/>
      <c r="D77" s="47" t="s">
        <v>74</v>
      </c>
      <c r="E77" s="48" t="s">
        <v>75</v>
      </c>
      <c r="F77" s="42"/>
      <c r="G77" s="42"/>
      <c r="H77" s="49"/>
      <c r="I77" s="67">
        <v>15</v>
      </c>
      <c r="J77" s="43"/>
      <c r="K77" s="43"/>
      <c r="L77" s="28"/>
    </row>
    <row r="78" spans="2:17" ht="15.75">
      <c r="B78" s="50">
        <v>2</v>
      </c>
      <c r="C78" s="46"/>
      <c r="D78" s="47" t="s">
        <v>76</v>
      </c>
      <c r="E78" s="73" t="s">
        <v>77</v>
      </c>
      <c r="F78" s="42"/>
      <c r="G78" s="42"/>
      <c r="H78" s="49"/>
      <c r="I78" s="67">
        <v>15</v>
      </c>
      <c r="J78" s="43"/>
      <c r="K78" s="43"/>
      <c r="L78" s="28"/>
    </row>
    <row r="79" spans="2:17" ht="15.75">
      <c r="B79" s="50">
        <v>3</v>
      </c>
      <c r="C79" s="46"/>
      <c r="D79" s="47" t="s">
        <v>78</v>
      </c>
      <c r="E79" s="73" t="s">
        <v>79</v>
      </c>
      <c r="F79" s="42"/>
      <c r="G79" s="42"/>
      <c r="H79" s="49"/>
      <c r="I79" s="67">
        <v>17</v>
      </c>
      <c r="J79" s="43"/>
      <c r="K79" s="43"/>
      <c r="L79" s="28"/>
    </row>
    <row r="80" spans="2:17" ht="15.75">
      <c r="B80" s="50">
        <v>4</v>
      </c>
      <c r="C80" s="46"/>
      <c r="D80" s="47" t="s">
        <v>80</v>
      </c>
      <c r="E80" s="72" t="s">
        <v>112</v>
      </c>
      <c r="F80" s="42"/>
      <c r="G80" s="42"/>
      <c r="H80" s="49"/>
      <c r="I80" s="67">
        <v>15</v>
      </c>
      <c r="J80" s="43"/>
      <c r="K80" s="43"/>
      <c r="L80" s="28"/>
    </row>
    <row r="81" spans="2:12" ht="15.75">
      <c r="B81" s="50">
        <v>5</v>
      </c>
      <c r="C81" s="46"/>
      <c r="D81" s="47" t="s">
        <v>81</v>
      </c>
      <c r="E81" s="48" t="s">
        <v>82</v>
      </c>
      <c r="F81" s="42"/>
      <c r="G81" s="42"/>
      <c r="H81" s="49"/>
      <c r="I81" s="67">
        <v>15</v>
      </c>
      <c r="J81" s="43"/>
      <c r="K81" s="43"/>
      <c r="L81" s="28"/>
    </row>
    <row r="82" spans="2:12" ht="15.75">
      <c r="B82" s="50">
        <v>6</v>
      </c>
      <c r="C82" s="46"/>
      <c r="D82" s="47" t="s">
        <v>83</v>
      </c>
      <c r="E82" s="73" t="s">
        <v>84</v>
      </c>
      <c r="F82" s="42"/>
      <c r="G82" s="42"/>
      <c r="H82" s="49"/>
      <c r="I82" s="67">
        <v>15</v>
      </c>
      <c r="J82" s="43"/>
      <c r="K82" s="43"/>
      <c r="L82" s="28"/>
    </row>
    <row r="83" spans="2:12" ht="15.75">
      <c r="B83" s="50">
        <v>7</v>
      </c>
      <c r="C83" s="46"/>
      <c r="D83" s="47" t="s">
        <v>85</v>
      </c>
      <c r="E83" s="48" t="s">
        <v>86</v>
      </c>
      <c r="F83" s="42"/>
      <c r="G83" s="42"/>
      <c r="H83" s="49"/>
      <c r="I83" s="67">
        <v>15</v>
      </c>
      <c r="J83" s="43"/>
      <c r="K83" s="43"/>
      <c r="L83" s="28"/>
    </row>
    <row r="84" spans="2:12" ht="15.75">
      <c r="B84" s="50">
        <v>8</v>
      </c>
      <c r="C84" s="46"/>
      <c r="D84" s="47" t="s">
        <v>87</v>
      </c>
      <c r="E84" s="72" t="s">
        <v>113</v>
      </c>
      <c r="F84" s="42"/>
      <c r="G84" s="42"/>
      <c r="H84" s="49"/>
      <c r="I84" s="67">
        <v>5</v>
      </c>
      <c r="J84" s="43"/>
      <c r="K84" s="43"/>
      <c r="L84" s="28"/>
    </row>
    <row r="85" spans="2:12" ht="15.75">
      <c r="B85" s="50">
        <v>9</v>
      </c>
      <c r="C85" s="46"/>
      <c r="D85" s="47" t="s">
        <v>88</v>
      </c>
      <c r="E85" s="72" t="s">
        <v>114</v>
      </c>
      <c r="F85" s="42"/>
      <c r="G85" s="42"/>
      <c r="H85" s="49"/>
      <c r="I85" s="67">
        <v>20</v>
      </c>
      <c r="J85" s="43"/>
      <c r="K85" s="43"/>
      <c r="L85" s="28"/>
    </row>
    <row r="86" spans="2:12" ht="15.75">
      <c r="B86" s="50">
        <v>10</v>
      </c>
      <c r="C86" s="46"/>
      <c r="D86" s="47" t="s">
        <v>89</v>
      </c>
      <c r="E86" s="48" t="s">
        <v>90</v>
      </c>
      <c r="F86" s="42"/>
      <c r="G86" s="42"/>
      <c r="H86" s="49"/>
      <c r="I86" s="67">
        <v>16</v>
      </c>
      <c r="J86" s="43"/>
      <c r="K86" s="43"/>
      <c r="L86" s="28"/>
    </row>
    <row r="87" spans="2:12" ht="15.75">
      <c r="B87" s="50">
        <v>11</v>
      </c>
      <c r="C87" s="46"/>
      <c r="D87" s="47" t="s">
        <v>91</v>
      </c>
      <c r="E87" s="72" t="s">
        <v>115</v>
      </c>
      <c r="F87" s="42"/>
      <c r="G87" s="42"/>
      <c r="H87" s="49"/>
      <c r="I87" s="67">
        <v>16</v>
      </c>
      <c r="J87" s="43"/>
      <c r="K87" s="43"/>
      <c r="L87" s="28"/>
    </row>
    <row r="88" spans="2:12" ht="15.75">
      <c r="B88" s="50">
        <v>12</v>
      </c>
      <c r="C88" s="46"/>
      <c r="D88" s="47" t="s">
        <v>92</v>
      </c>
      <c r="E88" s="48" t="s">
        <v>93</v>
      </c>
      <c r="F88" s="42"/>
      <c r="G88" s="42"/>
      <c r="H88" s="49"/>
      <c r="I88" s="67">
        <v>15</v>
      </c>
      <c r="J88" s="43"/>
      <c r="K88" s="43"/>
      <c r="L88" s="28"/>
    </row>
    <row r="89" spans="2:12" ht="15.75">
      <c r="B89" s="50">
        <v>13</v>
      </c>
      <c r="C89" s="46"/>
      <c r="D89" s="47" t="s">
        <v>94</v>
      </c>
      <c r="E89" s="72" t="s">
        <v>116</v>
      </c>
      <c r="F89" s="42"/>
      <c r="G89" s="42"/>
      <c r="H89" s="49"/>
      <c r="I89" s="67">
        <v>20</v>
      </c>
      <c r="J89" s="28"/>
      <c r="K89" s="43"/>
      <c r="L89" s="28"/>
    </row>
    <row r="90" spans="2:12" ht="16.5" thickBot="1">
      <c r="B90" s="51">
        <v>14</v>
      </c>
      <c r="C90" s="46"/>
      <c r="D90" s="52" t="s">
        <v>95</v>
      </c>
      <c r="E90" s="74" t="s">
        <v>117</v>
      </c>
      <c r="F90" s="42"/>
      <c r="G90" s="42"/>
      <c r="H90" s="53"/>
      <c r="I90" s="68">
        <v>15</v>
      </c>
      <c r="J90" s="28"/>
      <c r="K90" s="43"/>
      <c r="L90" s="28"/>
    </row>
    <row r="91" spans="2:12" ht="16.5" thickBot="1">
      <c r="B91" s="54"/>
      <c r="C91" s="55"/>
      <c r="D91" s="56"/>
      <c r="E91" s="57" t="s">
        <v>73</v>
      </c>
      <c r="F91" s="58"/>
      <c r="G91" s="58"/>
      <c r="H91" s="59"/>
      <c r="I91" s="69">
        <f>SUM(I77:I90)</f>
        <v>214</v>
      </c>
      <c r="J91" s="43"/>
      <c r="K91" s="43"/>
      <c r="L91" s="28"/>
    </row>
    <row r="92" spans="2:12" ht="15.75">
      <c r="B92" s="60"/>
      <c r="C92" s="41"/>
      <c r="D92" s="34"/>
      <c r="E92" s="42"/>
      <c r="F92" s="42"/>
      <c r="G92" s="42"/>
      <c r="H92" s="60"/>
      <c r="I92" s="43"/>
      <c r="J92" s="43"/>
      <c r="K92" s="43"/>
      <c r="L92" s="28"/>
    </row>
    <row r="93" spans="2:12" ht="16.5" thickBot="1">
      <c r="B93" s="4" t="s">
        <v>96</v>
      </c>
      <c r="C93" s="41"/>
      <c r="D93" s="42"/>
      <c r="E93" s="42"/>
      <c r="F93" s="42"/>
      <c r="G93" s="42"/>
      <c r="H93" s="43"/>
      <c r="I93" s="43"/>
      <c r="J93" s="43"/>
      <c r="K93" s="43"/>
      <c r="L93" s="28"/>
    </row>
    <row r="94" spans="2:12" ht="16.5" thickBot="1">
      <c r="B94" s="165" t="s">
        <v>70</v>
      </c>
      <c r="C94" s="166"/>
      <c r="D94" s="44" t="s">
        <v>71</v>
      </c>
      <c r="E94" s="167" t="s">
        <v>72</v>
      </c>
      <c r="F94" s="168"/>
      <c r="G94" s="168"/>
      <c r="H94" s="169"/>
      <c r="I94" s="66" t="s">
        <v>73</v>
      </c>
      <c r="J94" s="43"/>
      <c r="K94" s="43"/>
      <c r="L94" s="28"/>
    </row>
    <row r="95" spans="2:12" ht="15.75">
      <c r="B95" s="45">
        <v>1</v>
      </c>
      <c r="C95" s="46"/>
      <c r="D95" s="47" t="s">
        <v>97</v>
      </c>
      <c r="E95" s="48" t="s">
        <v>98</v>
      </c>
      <c r="F95" s="42"/>
      <c r="G95" s="42"/>
      <c r="H95" s="49"/>
      <c r="I95" s="75">
        <v>41</v>
      </c>
      <c r="J95" s="43"/>
      <c r="K95" s="43"/>
      <c r="L95" s="28"/>
    </row>
    <row r="96" spans="2:12" ht="15.75">
      <c r="B96" s="50">
        <v>2</v>
      </c>
      <c r="C96" s="46"/>
      <c r="D96" s="47" t="s">
        <v>99</v>
      </c>
      <c r="E96" s="48" t="s">
        <v>100</v>
      </c>
      <c r="F96" s="42"/>
      <c r="G96" s="42"/>
      <c r="H96" s="49"/>
      <c r="I96" s="67">
        <v>12</v>
      </c>
      <c r="J96" s="43"/>
      <c r="K96" s="43"/>
      <c r="L96" s="28"/>
    </row>
    <row r="97" spans="2:12" ht="15.75">
      <c r="B97" s="50">
        <v>3</v>
      </c>
      <c r="C97" s="46"/>
      <c r="D97" s="47" t="s">
        <v>101</v>
      </c>
      <c r="E97" s="48" t="s">
        <v>102</v>
      </c>
      <c r="F97" s="42"/>
      <c r="G97" s="42"/>
      <c r="H97" s="49"/>
      <c r="I97" s="67">
        <v>3</v>
      </c>
      <c r="J97" s="43"/>
      <c r="K97" s="43"/>
      <c r="L97" s="2"/>
    </row>
    <row r="98" spans="2:12" ht="15.75">
      <c r="B98" s="50">
        <v>4</v>
      </c>
      <c r="C98" s="46"/>
      <c r="D98" s="47" t="s">
        <v>103</v>
      </c>
      <c r="E98" s="48" t="s">
        <v>104</v>
      </c>
      <c r="F98" s="42"/>
      <c r="G98" s="42"/>
      <c r="H98" s="49"/>
      <c r="I98" s="67">
        <v>5</v>
      </c>
      <c r="J98" s="43"/>
      <c r="K98" s="43"/>
      <c r="L98" s="2"/>
    </row>
    <row r="99" spans="2:12" ht="15.75">
      <c r="B99" s="50">
        <v>5</v>
      </c>
      <c r="C99" s="46"/>
      <c r="D99" s="47" t="s">
        <v>105</v>
      </c>
      <c r="E99" s="72" t="s">
        <v>110</v>
      </c>
      <c r="F99" s="42"/>
      <c r="G99" s="42"/>
      <c r="H99" s="49"/>
      <c r="I99" s="67">
        <v>14</v>
      </c>
      <c r="J99" s="43"/>
    </row>
    <row r="100" spans="2:12" ht="16.5" thickBot="1">
      <c r="B100" s="50">
        <v>6</v>
      </c>
      <c r="C100" s="46"/>
      <c r="D100" s="47" t="s">
        <v>106</v>
      </c>
      <c r="E100" s="72" t="s">
        <v>111</v>
      </c>
      <c r="F100" s="42"/>
      <c r="G100" s="42"/>
      <c r="H100" s="49"/>
      <c r="I100" s="67">
        <v>10</v>
      </c>
      <c r="J100" s="43"/>
    </row>
    <row r="101" spans="2:12" ht="16.5" thickBot="1">
      <c r="B101" s="54"/>
      <c r="C101" s="55"/>
      <c r="D101" s="56"/>
      <c r="E101" s="57" t="s">
        <v>73</v>
      </c>
      <c r="F101" s="58"/>
      <c r="G101" s="58"/>
      <c r="H101" s="59"/>
      <c r="I101" s="69">
        <f>SUM(I93:I100)</f>
        <v>85</v>
      </c>
      <c r="J101" s="43"/>
    </row>
    <row r="102" spans="2:12" ht="16.5" thickBot="1">
      <c r="B102" s="61"/>
      <c r="C102" s="41"/>
      <c r="D102" s="60"/>
      <c r="E102" s="60"/>
      <c r="F102" s="42"/>
      <c r="G102" s="42"/>
      <c r="H102" s="60"/>
      <c r="I102" s="60"/>
    </row>
    <row r="103" spans="2:12" ht="15.75" thickBot="1">
      <c r="B103" s="108" t="s">
        <v>107</v>
      </c>
      <c r="C103" s="109"/>
      <c r="D103" s="110"/>
      <c r="E103" s="111" t="s">
        <v>108</v>
      </c>
      <c r="F103" s="110"/>
      <c r="G103" s="111" t="s">
        <v>109</v>
      </c>
      <c r="H103" s="112"/>
    </row>
    <row r="104" spans="2:12">
      <c r="B104" s="113"/>
      <c r="C104" s="114"/>
      <c r="D104" s="115"/>
      <c r="E104" s="114"/>
      <c r="F104" s="115"/>
      <c r="G104" s="122"/>
      <c r="H104" s="123"/>
    </row>
    <row r="105" spans="2:12">
      <c r="B105" s="116"/>
      <c r="C105" s="117"/>
      <c r="D105" s="118"/>
      <c r="E105" s="117"/>
      <c r="F105" s="118"/>
      <c r="G105" s="124"/>
      <c r="H105" s="125"/>
    </row>
    <row r="106" spans="2:12">
      <c r="B106" s="116"/>
      <c r="C106" s="117"/>
      <c r="D106" s="118"/>
      <c r="E106" s="117"/>
      <c r="F106" s="118"/>
      <c r="G106" s="124"/>
      <c r="H106" s="125"/>
    </row>
    <row r="107" spans="2:12">
      <c r="B107" s="116"/>
      <c r="C107" s="117"/>
      <c r="D107" s="118"/>
      <c r="E107" s="117"/>
      <c r="F107" s="118"/>
      <c r="G107" s="124"/>
      <c r="H107" s="125"/>
    </row>
    <row r="108" spans="2:12" ht="15.75" thickBot="1">
      <c r="B108" s="119"/>
      <c r="C108" s="120"/>
      <c r="D108" s="121"/>
      <c r="E108" s="120"/>
      <c r="F108" s="121"/>
      <c r="G108" s="126"/>
      <c r="H108" s="127"/>
    </row>
    <row r="111" spans="2:12" ht="15.75">
      <c r="B111" s="2"/>
    </row>
    <row r="112" spans="2:12" ht="15.75">
      <c r="B112" s="2"/>
      <c r="D112" s="2"/>
    </row>
    <row r="113" spans="2:4" ht="15.75">
      <c r="B113" s="2"/>
      <c r="D113" s="2"/>
    </row>
    <row r="114" spans="2:4" ht="15.75">
      <c r="B114" s="2"/>
      <c r="D114" s="2"/>
    </row>
    <row r="115" spans="2:4" ht="15.75">
      <c r="B115" s="2"/>
    </row>
  </sheetData>
  <mergeCells count="271">
    <mergeCell ref="V14:V15"/>
    <mergeCell ref="E58:G58"/>
    <mergeCell ref="H58:I58"/>
    <mergeCell ref="M58:N58"/>
    <mergeCell ref="O58:P58"/>
    <mergeCell ref="J17:K19"/>
    <mergeCell ref="R14:S15"/>
    <mergeCell ref="T14:T15"/>
    <mergeCell ref="H14:P14"/>
    <mergeCell ref="H15:I15"/>
    <mergeCell ref="J15:K15"/>
    <mergeCell ref="M15:N15"/>
    <mergeCell ref="O15:P15"/>
    <mergeCell ref="C16:G16"/>
    <mergeCell ref="H16:I16"/>
    <mergeCell ref="J16:K16"/>
    <mergeCell ref="M16:N16"/>
    <mergeCell ref="O16:P16"/>
    <mergeCell ref="B14:G15"/>
    <mergeCell ref="E17:G17"/>
    <mergeCell ref="H17:I17"/>
    <mergeCell ref="M17:N17"/>
    <mergeCell ref="O17:P17"/>
    <mergeCell ref="E18:G18"/>
    <mergeCell ref="H18:I18"/>
    <mergeCell ref="M18:N18"/>
    <mergeCell ref="O18:P18"/>
    <mergeCell ref="E19:G19"/>
    <mergeCell ref="H19:I19"/>
    <mergeCell ref="M19:N19"/>
    <mergeCell ref="O19:P19"/>
    <mergeCell ref="E20:G20"/>
    <mergeCell ref="H20:I20"/>
    <mergeCell ref="M20:N20"/>
    <mergeCell ref="O20:P20"/>
    <mergeCell ref="C21:G21"/>
    <mergeCell ref="H21:I21"/>
    <mergeCell ref="J21:K21"/>
    <mergeCell ref="M21:N21"/>
    <mergeCell ref="O21:P21"/>
    <mergeCell ref="E22:G22"/>
    <mergeCell ref="H22:I22"/>
    <mergeCell ref="J22:K22"/>
    <mergeCell ref="M22:N22"/>
    <mergeCell ref="O22:P22"/>
    <mergeCell ref="E23:G23"/>
    <mergeCell ref="H23:I23"/>
    <mergeCell ref="J23:K23"/>
    <mergeCell ref="M23:N23"/>
    <mergeCell ref="O23:P23"/>
    <mergeCell ref="E24:G24"/>
    <mergeCell ref="H24:I24"/>
    <mergeCell ref="J24:K24"/>
    <mergeCell ref="M24:N24"/>
    <mergeCell ref="O24:P24"/>
    <mergeCell ref="C25:G25"/>
    <mergeCell ref="H25:I25"/>
    <mergeCell ref="J25:K25"/>
    <mergeCell ref="M25:N25"/>
    <mergeCell ref="O25:P25"/>
    <mergeCell ref="E26:G26"/>
    <mergeCell ref="H26:I26"/>
    <mergeCell ref="M26:N26"/>
    <mergeCell ref="O26:P26"/>
    <mergeCell ref="E27:G27"/>
    <mergeCell ref="H27:I27"/>
    <mergeCell ref="M27:N27"/>
    <mergeCell ref="O27:P27"/>
    <mergeCell ref="E28:G28"/>
    <mergeCell ref="H28:I28"/>
    <mergeCell ref="M28:N28"/>
    <mergeCell ref="O28:P28"/>
    <mergeCell ref="C29:G29"/>
    <mergeCell ref="H29:I29"/>
    <mergeCell ref="J29:K29"/>
    <mergeCell ref="M29:N29"/>
    <mergeCell ref="O29:P29"/>
    <mergeCell ref="E30:G30"/>
    <mergeCell ref="H30:I30"/>
    <mergeCell ref="J30:K30"/>
    <mergeCell ref="M30:N30"/>
    <mergeCell ref="O30:P30"/>
    <mergeCell ref="C31:G31"/>
    <mergeCell ref="H31:I31"/>
    <mergeCell ref="J31:K31"/>
    <mergeCell ref="M31:N31"/>
    <mergeCell ref="O31:P31"/>
    <mergeCell ref="E32:G32"/>
    <mergeCell ref="H32:I32"/>
    <mergeCell ref="J32:K32"/>
    <mergeCell ref="M32:N32"/>
    <mergeCell ref="O32:P32"/>
    <mergeCell ref="E33:G33"/>
    <mergeCell ref="H33:I33"/>
    <mergeCell ref="J33:K33"/>
    <mergeCell ref="M33:N33"/>
    <mergeCell ref="O33:P33"/>
    <mergeCell ref="E34:G34"/>
    <mergeCell ref="H34:I34"/>
    <mergeCell ref="J34:K34"/>
    <mergeCell ref="M34:N34"/>
    <mergeCell ref="O34:P34"/>
    <mergeCell ref="C35:G35"/>
    <mergeCell ref="H35:I35"/>
    <mergeCell ref="J35:K35"/>
    <mergeCell ref="M35:N35"/>
    <mergeCell ref="O35:P35"/>
    <mergeCell ref="E36:G36"/>
    <mergeCell ref="H36:I36"/>
    <mergeCell ref="J36:K36"/>
    <mergeCell ref="M36:N36"/>
    <mergeCell ref="O36:P36"/>
    <mergeCell ref="E37:G37"/>
    <mergeCell ref="H37:I37"/>
    <mergeCell ref="J37:K37"/>
    <mergeCell ref="M37:N37"/>
    <mergeCell ref="O37:P37"/>
    <mergeCell ref="E38:G38"/>
    <mergeCell ref="H38:I38"/>
    <mergeCell ref="J38:K38"/>
    <mergeCell ref="M38:N38"/>
    <mergeCell ref="O38:P38"/>
    <mergeCell ref="E39:G39"/>
    <mergeCell ref="H39:I39"/>
    <mergeCell ref="J39:K39"/>
    <mergeCell ref="M39:N39"/>
    <mergeCell ref="O39:P39"/>
    <mergeCell ref="E40:G40"/>
    <mergeCell ref="H40:I40"/>
    <mergeCell ref="J40:K40"/>
    <mergeCell ref="M40:N40"/>
    <mergeCell ref="O40:P40"/>
    <mergeCell ref="E41:G41"/>
    <mergeCell ref="H41:I41"/>
    <mergeCell ref="J41:K41"/>
    <mergeCell ref="M41:N41"/>
    <mergeCell ref="O41:P41"/>
    <mergeCell ref="C42:G42"/>
    <mergeCell ref="H42:I42"/>
    <mergeCell ref="J42:K42"/>
    <mergeCell ref="M42:N42"/>
    <mergeCell ref="O42:P42"/>
    <mergeCell ref="E43:G43"/>
    <mergeCell ref="H43:I43"/>
    <mergeCell ref="J43:K43"/>
    <mergeCell ref="M43:N43"/>
    <mergeCell ref="O43:P43"/>
    <mergeCell ref="E44:G44"/>
    <mergeCell ref="H44:I44"/>
    <mergeCell ref="J44:K44"/>
    <mergeCell ref="M44:N44"/>
    <mergeCell ref="O44:P44"/>
    <mergeCell ref="E45:G45"/>
    <mergeCell ref="H45:I45"/>
    <mergeCell ref="J45:K45"/>
    <mergeCell ref="M45:N45"/>
    <mergeCell ref="O45:P45"/>
    <mergeCell ref="H46:I46"/>
    <mergeCell ref="J46:K46"/>
    <mergeCell ref="M46:N46"/>
    <mergeCell ref="O46:P46"/>
    <mergeCell ref="M49:N49"/>
    <mergeCell ref="O49:P49"/>
    <mergeCell ref="E50:G50"/>
    <mergeCell ref="H50:I50"/>
    <mergeCell ref="J50:K50"/>
    <mergeCell ref="M50:N50"/>
    <mergeCell ref="O50:P50"/>
    <mergeCell ref="C47:G47"/>
    <mergeCell ref="H47:I47"/>
    <mergeCell ref="J47:K47"/>
    <mergeCell ref="M47:N47"/>
    <mergeCell ref="O47:P47"/>
    <mergeCell ref="E48:G48"/>
    <mergeCell ref="H48:I48"/>
    <mergeCell ref="J48:K48"/>
    <mergeCell ref="M48:N48"/>
    <mergeCell ref="O48:P48"/>
    <mergeCell ref="M53:N53"/>
    <mergeCell ref="O53:P53"/>
    <mergeCell ref="E54:G54"/>
    <mergeCell ref="H54:I54"/>
    <mergeCell ref="M54:N54"/>
    <mergeCell ref="O54:P54"/>
    <mergeCell ref="E51:G51"/>
    <mergeCell ref="H51:I51"/>
    <mergeCell ref="J51:K51"/>
    <mergeCell ref="M51:N51"/>
    <mergeCell ref="O51:P51"/>
    <mergeCell ref="E52:G52"/>
    <mergeCell ref="H52:I52"/>
    <mergeCell ref="J52:K52"/>
    <mergeCell ref="M52:N52"/>
    <mergeCell ref="O52:P52"/>
    <mergeCell ref="M55:N55"/>
    <mergeCell ref="O55:P55"/>
    <mergeCell ref="E56:G56"/>
    <mergeCell ref="H56:I56"/>
    <mergeCell ref="M56:N56"/>
    <mergeCell ref="O56:P56"/>
    <mergeCell ref="E57:G57"/>
    <mergeCell ref="H57:I57"/>
    <mergeCell ref="M57:N57"/>
    <mergeCell ref="O57:P57"/>
    <mergeCell ref="M59:N59"/>
    <mergeCell ref="O59:P59"/>
    <mergeCell ref="E60:G60"/>
    <mergeCell ref="H60:I60"/>
    <mergeCell ref="M60:N60"/>
    <mergeCell ref="O60:P60"/>
    <mergeCell ref="C61:G61"/>
    <mergeCell ref="H61:I61"/>
    <mergeCell ref="M61:N61"/>
    <mergeCell ref="O61:P61"/>
    <mergeCell ref="M66:N66"/>
    <mergeCell ref="O66:P66"/>
    <mergeCell ref="H67:I67"/>
    <mergeCell ref="J67:K67"/>
    <mergeCell ref="M67:N67"/>
    <mergeCell ref="O67:P67"/>
    <mergeCell ref="E62:G62"/>
    <mergeCell ref="H62:I62"/>
    <mergeCell ref="M62:N62"/>
    <mergeCell ref="O62:P62"/>
    <mergeCell ref="J63:K63"/>
    <mergeCell ref="B64:G64"/>
    <mergeCell ref="H64:I64"/>
    <mergeCell ref="J64:K64"/>
    <mergeCell ref="M64:N64"/>
    <mergeCell ref="O64:P64"/>
    <mergeCell ref="M71:N71"/>
    <mergeCell ref="O71:P71"/>
    <mergeCell ref="N73:O73"/>
    <mergeCell ref="B76:C76"/>
    <mergeCell ref="E76:H76"/>
    <mergeCell ref="B94:C94"/>
    <mergeCell ref="E94:H94"/>
    <mergeCell ref="H68:I68"/>
    <mergeCell ref="J68:K68"/>
    <mergeCell ref="M68:N68"/>
    <mergeCell ref="O68:P68"/>
    <mergeCell ref="M69:N69"/>
    <mergeCell ref="B70:G70"/>
    <mergeCell ref="H70:I70"/>
    <mergeCell ref="J70:K70"/>
    <mergeCell ref="M70:N70"/>
    <mergeCell ref="O70:P70"/>
    <mergeCell ref="B103:D103"/>
    <mergeCell ref="E103:F103"/>
    <mergeCell ref="G103:H103"/>
    <mergeCell ref="B104:D108"/>
    <mergeCell ref="E104:F108"/>
    <mergeCell ref="G104:H108"/>
    <mergeCell ref="J54:K62"/>
    <mergeCell ref="J26:K28"/>
    <mergeCell ref="H71:I71"/>
    <mergeCell ref="J71:K71"/>
    <mergeCell ref="C66:G66"/>
    <mergeCell ref="H66:I66"/>
    <mergeCell ref="J66:K66"/>
    <mergeCell ref="C59:G59"/>
    <mergeCell ref="H59:I59"/>
    <mergeCell ref="E55:G55"/>
    <mergeCell ref="H55:I55"/>
    <mergeCell ref="C53:G53"/>
    <mergeCell ref="H53:I53"/>
    <mergeCell ref="J53:K53"/>
    <mergeCell ref="E49:G49"/>
    <mergeCell ref="H49:I49"/>
    <mergeCell ref="J49:K49"/>
    <mergeCell ref="E46:G46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7" workbookViewId="0">
      <selection activeCell="M12" sqref="M12"/>
    </sheetView>
  </sheetViews>
  <sheetFormatPr defaultRowHeight="15"/>
  <sheetData>
    <row r="1" spans="1:9">
      <c r="A1" s="271" t="s">
        <v>18</v>
      </c>
      <c r="B1" s="271">
        <v>1</v>
      </c>
      <c r="C1" s="107" t="s">
        <v>143</v>
      </c>
      <c r="I1" s="107"/>
    </row>
    <row r="2" spans="1:9" ht="30">
      <c r="A2" s="271" t="s">
        <v>53</v>
      </c>
      <c r="B2" s="271">
        <v>1</v>
      </c>
      <c r="C2" s="107" t="s">
        <v>143</v>
      </c>
      <c r="I2" s="107"/>
    </row>
    <row r="3" spans="1:9">
      <c r="A3" s="271" t="s">
        <v>48</v>
      </c>
      <c r="B3" s="271">
        <v>2</v>
      </c>
      <c r="C3" s="107" t="s">
        <v>143</v>
      </c>
      <c r="I3" s="107"/>
    </row>
    <row r="4" spans="1:9">
      <c r="A4" s="271" t="s">
        <v>49</v>
      </c>
      <c r="B4" s="271">
        <v>2</v>
      </c>
      <c r="C4" s="107" t="s">
        <v>143</v>
      </c>
      <c r="I4" s="107"/>
    </row>
    <row r="5" spans="1:9">
      <c r="A5" s="271" t="s">
        <v>23</v>
      </c>
      <c r="B5" s="271">
        <v>1</v>
      </c>
      <c r="C5" s="107" t="s">
        <v>143</v>
      </c>
      <c r="I5" s="107"/>
    </row>
    <row r="6" spans="1:9">
      <c r="A6" s="271" t="s">
        <v>26</v>
      </c>
      <c r="B6" s="271">
        <v>3</v>
      </c>
      <c r="C6" s="107" t="s">
        <v>143</v>
      </c>
      <c r="I6" s="107"/>
    </row>
    <row r="7" spans="1:9">
      <c r="A7" s="271" t="s">
        <v>50</v>
      </c>
      <c r="B7" s="271">
        <v>5</v>
      </c>
      <c r="C7" s="107" t="s">
        <v>143</v>
      </c>
      <c r="I7" s="107"/>
    </row>
    <row r="8" spans="1:9">
      <c r="A8" s="271" t="s">
        <v>24</v>
      </c>
      <c r="B8" s="271">
        <v>2</v>
      </c>
      <c r="C8" s="107" t="s">
        <v>143</v>
      </c>
      <c r="I8" s="107"/>
    </row>
    <row r="9" spans="1:9">
      <c r="A9" s="271" t="s">
        <v>30</v>
      </c>
      <c r="B9" s="271">
        <v>1</v>
      </c>
      <c r="C9" s="107" t="s">
        <v>143</v>
      </c>
      <c r="I9" s="107"/>
    </row>
    <row r="10" spans="1:9">
      <c r="A10" s="271" t="s">
        <v>32</v>
      </c>
      <c r="B10" s="271">
        <v>4</v>
      </c>
      <c r="C10" s="107" t="s">
        <v>143</v>
      </c>
      <c r="I10" s="107"/>
    </row>
    <row r="11" spans="1:9">
      <c r="A11" s="271" t="s">
        <v>36</v>
      </c>
      <c r="B11" s="271">
        <v>83</v>
      </c>
      <c r="C11" s="107" t="s">
        <v>143</v>
      </c>
      <c r="I11" s="107"/>
    </row>
    <row r="12" spans="1:9">
      <c r="A12" s="271" t="s">
        <v>37</v>
      </c>
      <c r="B12" s="271">
        <v>4</v>
      </c>
      <c r="C12" s="107" t="s">
        <v>143</v>
      </c>
      <c r="I12" s="107"/>
    </row>
    <row r="13" spans="1:9">
      <c r="A13" s="271" t="s">
        <v>33</v>
      </c>
      <c r="B13" s="271">
        <v>11</v>
      </c>
      <c r="C13" s="107" t="s">
        <v>143</v>
      </c>
      <c r="I13" s="107"/>
    </row>
    <row r="14" spans="1:9">
      <c r="A14" s="271" t="s">
        <v>38</v>
      </c>
      <c r="B14" s="271">
        <v>2</v>
      </c>
      <c r="C14" s="107" t="s">
        <v>143</v>
      </c>
      <c r="I14" s="107"/>
    </row>
    <row r="15" spans="1:9">
      <c r="A15" s="271" t="s">
        <v>39</v>
      </c>
      <c r="B15" s="271">
        <v>24</v>
      </c>
      <c r="C15" s="107" t="s">
        <v>143</v>
      </c>
      <c r="I15" s="107"/>
    </row>
    <row r="16" spans="1:9">
      <c r="A16" s="271" t="s">
        <v>43</v>
      </c>
      <c r="B16" s="271">
        <v>2</v>
      </c>
      <c r="C16" s="107" t="s">
        <v>143</v>
      </c>
      <c r="I16" s="107"/>
    </row>
    <row r="17" spans="1:9">
      <c r="A17" s="271" t="s">
        <v>25</v>
      </c>
      <c r="B17" s="271">
        <v>10</v>
      </c>
      <c r="C17" s="107" t="s">
        <v>143</v>
      </c>
      <c r="I17" s="107"/>
    </row>
    <row r="18" spans="1:9">
      <c r="A18" s="271" t="s">
        <v>34</v>
      </c>
      <c r="B18" s="271">
        <v>3</v>
      </c>
      <c r="C18" s="107" t="s">
        <v>143</v>
      </c>
      <c r="I18" s="107"/>
    </row>
    <row r="19" spans="1:9">
      <c r="A19" s="271" t="s">
        <v>44</v>
      </c>
      <c r="B19" s="271">
        <v>2</v>
      </c>
      <c r="C19" s="107" t="s">
        <v>143</v>
      </c>
      <c r="I19" s="107"/>
    </row>
    <row r="20" spans="1:9" ht="30">
      <c r="A20" s="271" t="s">
        <v>45</v>
      </c>
      <c r="B20" s="271">
        <v>2</v>
      </c>
      <c r="C20" s="107" t="s">
        <v>143</v>
      </c>
      <c r="I20" s="107"/>
    </row>
    <row r="21" spans="1:9">
      <c r="A21" s="271" t="s">
        <v>51</v>
      </c>
      <c r="B21" s="271">
        <v>7</v>
      </c>
      <c r="C21" s="107" t="s">
        <v>143</v>
      </c>
      <c r="I21" s="107"/>
    </row>
    <row r="22" spans="1:9">
      <c r="A22" s="271" t="s">
        <v>40</v>
      </c>
      <c r="B22" s="271">
        <v>36</v>
      </c>
      <c r="C22" s="107" t="s">
        <v>143</v>
      </c>
      <c r="I22" s="107"/>
    </row>
    <row r="23" spans="1:9">
      <c r="A23" s="271" t="s">
        <v>41</v>
      </c>
      <c r="B23" s="271">
        <v>3</v>
      </c>
      <c r="C23" s="107" t="s">
        <v>143</v>
      </c>
      <c r="I23" s="107"/>
    </row>
    <row r="24" spans="1:9">
      <c r="A24" s="271" t="s">
        <v>52</v>
      </c>
      <c r="B24" s="271">
        <v>2</v>
      </c>
      <c r="C24" s="107" t="s">
        <v>143</v>
      </c>
      <c r="I24" s="107"/>
    </row>
    <row r="25" spans="1:9">
      <c r="A25" s="271" t="s">
        <v>46</v>
      </c>
      <c r="B25" s="271">
        <v>1</v>
      </c>
      <c r="C25" s="107" t="s">
        <v>143</v>
      </c>
      <c r="I25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Pembagian_Door_Prize_Rev4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</dc:creator>
  <cp:lastModifiedBy>edp3</cp:lastModifiedBy>
  <dcterms:created xsi:type="dcterms:W3CDTF">2021-10-28T12:18:00Z</dcterms:created>
  <dcterms:modified xsi:type="dcterms:W3CDTF">2021-11-12T02:56:43Z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