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G Maintenance\Documents\optirev2\Project Outputs for Optical Compressor V2\"/>
    </mc:Choice>
  </mc:AlternateContent>
  <xr:revisionPtr revIDLastSave="0" documentId="8_{36EA82E4-BDE2-4399-B7FD-ECE53794757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A71" i="1" l="1"/>
</calcChain>
</file>

<file path=xl/sharedStrings.xml><?xml version="1.0" encoding="utf-8"?>
<sst xmlns="http://schemas.openxmlformats.org/spreadsheetml/2006/main" count="401" uniqueCount="304">
  <si>
    <t>Notes</t>
  </si>
  <si>
    <t>Creation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</si>
  <si>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</si>
  <si>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</si>
  <si>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</si>
  <si>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</si>
  <si>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</si>
  <si>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</si>
  <si>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</si>
  <si>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</si>
  <si>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</si>
  <si>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</si>
  <si>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</si>
  <si>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</si>
  <si>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</si>
  <si>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</si>
  <si>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</si>
  <si>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</si>
  <si>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</si>
  <si>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</si>
  <si>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Suppliers are just suggestions. Suppliers can be changed, if a better price is available from other suppliers/distributors for the same part model.</t>
  </si>
  <si>
    <t>Notify Darkglass Electronics before substituting any component</t>
  </si>
  <si>
    <t>Revision:</t>
  </si>
  <si>
    <t>Primary part</t>
  </si>
  <si>
    <t>Alternative part 1</t>
  </si>
  <si>
    <t>Alternative part 2</t>
  </si>
  <si>
    <t>Alternative part 4</t>
  </si>
  <si>
    <t>Optical Compressor V2.BomDoc</t>
  </si>
  <si>
    <t>Optical Compressor V2.PrjPcb</t>
  </si>
  <si>
    <t>None</t>
  </si>
  <si>
    <t/>
  </si>
  <si>
    <t>2/1/2023</t>
  </si>
  <si>
    <t>4:22 PM</t>
  </si>
  <si>
    <t>Designator</t>
  </si>
  <si>
    <t>U9</t>
  </si>
  <si>
    <t>C15, C17</t>
  </si>
  <si>
    <t>D5</t>
  </si>
  <si>
    <t>D1, D3</t>
  </si>
  <si>
    <t>C18, C21</t>
  </si>
  <si>
    <t>C34</t>
  </si>
  <si>
    <t>C22</t>
  </si>
  <si>
    <t>C25</t>
  </si>
  <si>
    <t>C37</t>
  </si>
  <si>
    <t>C33</t>
  </si>
  <si>
    <t>C2, C3, C4, C5, C6, C7, C8, C9, C10, C11, C12, C13, C23, C24, C26, C27, C29, C30, C38</t>
  </si>
  <si>
    <t>C28</t>
  </si>
  <si>
    <t>C36</t>
  </si>
  <si>
    <t>C1, C14, C16, C19, C31, C32</t>
  </si>
  <si>
    <t>C20, C35</t>
  </si>
  <si>
    <t>D6, D7, D8, D9, D10, D11, D12</t>
  </si>
  <si>
    <t>L4</t>
  </si>
  <si>
    <t>L3</t>
  </si>
  <si>
    <t>L1, L2</t>
  </si>
  <si>
    <t>U7, U8</t>
  </si>
  <si>
    <t>U3</t>
  </si>
  <si>
    <t>Q1, Q2, Q3, Q4</t>
  </si>
  <si>
    <t>VR1</t>
  </si>
  <si>
    <t>VR3</t>
  </si>
  <si>
    <t>VR2</t>
  </si>
  <si>
    <t>VR4</t>
  </si>
  <si>
    <t>J1</t>
  </si>
  <si>
    <t>J2, J3</t>
  </si>
  <si>
    <t>D4</t>
  </si>
  <si>
    <t>U6</t>
  </si>
  <si>
    <t>U1, U2, U4, U5</t>
  </si>
  <si>
    <t>OC1</t>
  </si>
  <si>
    <t>D2</t>
  </si>
  <si>
    <t>D13</t>
  </si>
  <si>
    <t>R24, R25, R27, R28, R30, R46</t>
  </si>
  <si>
    <t>R31</t>
  </si>
  <si>
    <t>R41</t>
  </si>
  <si>
    <t>R11, R48</t>
  </si>
  <si>
    <t>R29, R36, R51</t>
  </si>
  <si>
    <t>R1, R2, R3, R5, R6, R7, R8, R9, R10, R12, R14, R16, R19, R20, R21, R32, R37, R39, R42, R43, R44, R45, R50, R52</t>
  </si>
  <si>
    <t>R4, R18</t>
  </si>
  <si>
    <t>R26, R33, R34, R40, R53</t>
  </si>
  <si>
    <t>R17</t>
  </si>
  <si>
    <t>R49</t>
  </si>
  <si>
    <t>R13, R15, R22</t>
  </si>
  <si>
    <t>R23, R47</t>
  </si>
  <si>
    <t>R35</t>
  </si>
  <si>
    <t>S1</t>
  </si>
  <si>
    <t>LED1</t>
  </si>
  <si>
    <t>V1, V2</t>
  </si>
  <si>
    <t>Name</t>
  </si>
  <si>
    <t>LM2611BMF/NOPB</t>
  </si>
  <si>
    <t>Cap 0805 2.2uF</t>
  </si>
  <si>
    <t>3pled</t>
  </si>
  <si>
    <t>SML4742-E3/5A</t>
  </si>
  <si>
    <t>Cap 0805 22uF</t>
  </si>
  <si>
    <t>Cap 0603 100pF</t>
  </si>
  <si>
    <t>Cap 0603 330pF</t>
  </si>
  <si>
    <t>Cap 1µF 0805 X7R</t>
  </si>
  <si>
    <t>Cap 3.3nF 0603 C0G</t>
  </si>
  <si>
    <t>Cap 10nF 0603 C0G</t>
  </si>
  <si>
    <t>Cap 100nF 0603 X7R</t>
  </si>
  <si>
    <t>Cap 100nF 1206 C0G</t>
  </si>
  <si>
    <t>Cap 100pF 0603 C0G</t>
  </si>
  <si>
    <t>Cap pol 10µF 35V</t>
  </si>
  <si>
    <t>Cap pol 220µF 16V</t>
  </si>
  <si>
    <t>1N4148WS-7-F</t>
  </si>
  <si>
    <t>MAF1005GAD352A</t>
  </si>
  <si>
    <t>Ferrite BLM21SP102SN1</t>
  </si>
  <si>
    <t>Inductor 22uH</t>
  </si>
  <si>
    <t>CD4013BME</t>
  </si>
  <si>
    <t>MC33178D</t>
  </si>
  <si>
    <t>MMBFJ201</t>
  </si>
  <si>
    <t>Pot100kA 9mm</t>
  </si>
  <si>
    <t>Pot100kC 9mm D-Shaft</t>
  </si>
  <si>
    <t>Pot100kB 9mm D-shaft with switch</t>
  </si>
  <si>
    <t>DC Jack TH</t>
  </si>
  <si>
    <t>Neutrik TRS Jack with metal nut</t>
  </si>
  <si>
    <t>SS14</t>
  </si>
  <si>
    <t>MC33179D</t>
  </si>
  <si>
    <t>TL072CD</t>
  </si>
  <si>
    <t>NSL-32SR2S</t>
  </si>
  <si>
    <t>MBR0520-TP</t>
  </si>
  <si>
    <t>BAT54SWT1G</t>
  </si>
  <si>
    <t>Res 1M 1% 0603</t>
  </si>
  <si>
    <t>Res 2.2k 1% 0603</t>
  </si>
  <si>
    <t>Res 3.3k 1% 0603</t>
  </si>
  <si>
    <t>Res 4.7k 1% 0805</t>
  </si>
  <si>
    <t>Res 6.81k 1% 0603</t>
  </si>
  <si>
    <t>Res 10k 1% 0603</t>
  </si>
  <si>
    <t>Res 10R 5% 0805</t>
  </si>
  <si>
    <t>Res 20k 1% 0603</t>
  </si>
  <si>
    <t>Res 29.4k 1% 0805</t>
  </si>
  <si>
    <t>Res 47k 1% 0603</t>
  </si>
  <si>
    <t>Res 100k 1% 0603</t>
  </si>
  <si>
    <t>Res 100R 1% 0805</t>
  </si>
  <si>
    <t>Res 200R 1% 0805</t>
  </si>
  <si>
    <t>Tact footswitch, SPST</t>
  </si>
  <si>
    <t>LED 3mm RED</t>
  </si>
  <si>
    <t>Var AVRF101U6R8KT242</t>
  </si>
  <si>
    <t>Description</t>
  </si>
  <si>
    <t>1.4MHz Cuk Converter, 5-pin SOT-23, Pb-Free</t>
  </si>
  <si>
    <t>2.2uF, 25V, X5R, 20%</t>
  </si>
  <si>
    <t>3pin led red/blue</t>
  </si>
  <si>
    <t>12V Zener</t>
  </si>
  <si>
    <t>22uF, 16V, X5R, 20%</t>
  </si>
  <si>
    <t>100pF, 50V, COG,  5%</t>
  </si>
  <si>
    <t>330pF,  5%,  50V,  C0G</t>
  </si>
  <si>
    <t>Cap 1µF 0805 X7R 50V +-10%</t>
  </si>
  <si>
    <t>Cap 3.3nF 0603 C0G 50V +-5%</t>
  </si>
  <si>
    <t>Cap 10nF 0603 C0G 50V +-5%</t>
  </si>
  <si>
    <t>Cap 100nF 0603 X7R 50V +-10%</t>
  </si>
  <si>
    <t>Cap 100nF 1206 C0G 50V +-5%</t>
  </si>
  <si>
    <t>Cap 100pF 0603 C0G 50V +-5%</t>
  </si>
  <si>
    <t>Cap Aluminum 10uF 35V ±20% (5x5.4mm) SMD 2000h 85°C</t>
  </si>
  <si>
    <t>Cap Aluminum 220uF 16V ±20% (6.3x7.7mm) SMD 2000h 85°C</t>
  </si>
  <si>
    <t>Fast Switching Diode, 75 V, 0.3 A, -65 to 150 degC, 2-Pin SOD323, RoHS, Tape and Reel</t>
  </si>
  <si>
    <t>FERRITE BEAD, AUDIO, 500 OHM 0402 Low THD+N</t>
  </si>
  <si>
    <t>Ferrite Beads Multi-Layer High Current 1KOhm 25% 100MHz 1.6A 0.12Ohm DCR</t>
  </si>
  <si>
    <t>General Purpose Inductor, 22uH, 20%, 1 Element, Ferrite-Core, SMD</t>
  </si>
  <si>
    <t>IC D-TYPE POS TRG DUAL 14SOIC</t>
  </si>
  <si>
    <t>IC OPAMP GP 5MHZ 8SOIC</t>
  </si>
  <si>
    <t>JFET N-CH 40V 350MW SOT23</t>
  </si>
  <si>
    <t>LJV 9mm pot</t>
  </si>
  <si>
    <t>LJV 9mm pot D-shaft with switch</t>
  </si>
  <si>
    <t>Low Voltage Power Supply Connector</t>
  </si>
  <si>
    <t>ON SEMICONDUCTOR - SS14 - DIODE, SCHOTTKY, 1A, 40V, DO-214AC-2</t>
  </si>
  <si>
    <t>Operational Amplifiers - Op Amps 2-18V Quad Low Power Industrial Temp SOIC14</t>
  </si>
  <si>
    <t>Operational Amplifiers - Op Amps Dual Low Noise JFET SOIC8</t>
  </si>
  <si>
    <t>Optoisolator Photocell Optocoupler 1 Channel</t>
  </si>
  <si>
    <t>Rectifier Diode, Schottky, 1 Phase, 1 Element, 0.5A, 20V V(RRM), Silicon</t>
  </si>
  <si>
    <t>Rectifier Diode, Schottky, 2 Element, 0.2A, 30V V(RRM), Silicon</t>
  </si>
  <si>
    <t>Resistor 1M +-1% 0603 Thin film 0.1W +-50ppm/°C</t>
  </si>
  <si>
    <t>Resistor 2.2k +-1% 0603 Thin film 0.1W +-50ppm/°C</t>
  </si>
  <si>
    <t>Resistor 3.3k +-1% 0603 Thin film 0.1W +-50ppm/°C</t>
  </si>
  <si>
    <t>Resistor 4.7k +-1% 0805 Thin film 0.125W +-50ppm/°C</t>
  </si>
  <si>
    <t>Resistor 6.81k +-1% 0603 Thin film 0.1W +-50ppm/°C</t>
  </si>
  <si>
    <t>Resistor 10k +-1% 0603 Thick film 0.1W +- 100ppm/°C</t>
  </si>
  <si>
    <t>Resistor 10R +-5% 0805 Thick film 0.125W +-200ppm/°C</t>
  </si>
  <si>
    <t>Resistor 20k +-1% 0603 Thin film 0.1W +-50ppm/°C</t>
  </si>
  <si>
    <t>Resistor 29.4k +-1% 0805 Thick film 0.125W +- 100ppm/°C</t>
  </si>
  <si>
    <t>Resistor 47k +-1% 0603 Thin film 0.1W +-50ppm/°C</t>
  </si>
  <si>
    <t>Resistor 100k +-1% 0603 Thin film 0.1W +-50ppm/°C</t>
  </si>
  <si>
    <t>Resistor 100R +-1% 0805 Thin film 0.125W +-50ppm/°C</t>
  </si>
  <si>
    <t>Resistor 200R +-1% 0805 Thin film 0.125W +-50ppm/°C</t>
  </si>
  <si>
    <t>Tactile Switches 12x12x4.3mm 130gf</t>
  </si>
  <si>
    <t>THT LED round mono-color waterclear, WL-TMRW , RED</t>
  </si>
  <si>
    <t>Varistor 0402 28VDC 6.8pF 10% Audio Line</t>
  </si>
  <si>
    <t>Quantity</t>
  </si>
  <si>
    <t>Supplied by Darkglass</t>
  </si>
  <si>
    <t>YES</t>
  </si>
  <si>
    <t>Yes</t>
  </si>
  <si>
    <t>Darkglass part</t>
  </si>
  <si>
    <t>D00-0004</t>
  </si>
  <si>
    <t>D00-0000</t>
  </si>
  <si>
    <t>D00-0002</t>
  </si>
  <si>
    <t>N/A</t>
  </si>
  <si>
    <t>D00-0019</t>
  </si>
  <si>
    <t>D00-0011</t>
  </si>
  <si>
    <t>D00-0022</t>
  </si>
  <si>
    <t>D00-0042</t>
  </si>
  <si>
    <t>Manufacturer 1</t>
  </si>
  <si>
    <t>Texas Instruments</t>
  </si>
  <si>
    <t>TDK</t>
  </si>
  <si>
    <t>OptoSupply</t>
  </si>
  <si>
    <t>Vishay Semiconductors</t>
  </si>
  <si>
    <t>Murata</t>
  </si>
  <si>
    <t>Wurth Electronics</t>
  </si>
  <si>
    <t>KEMET</t>
  </si>
  <si>
    <t>Yageo</t>
  </si>
  <si>
    <t>Nichicon</t>
  </si>
  <si>
    <t>Panasonic</t>
  </si>
  <si>
    <t>Diodes</t>
  </si>
  <si>
    <t>ON Semiconductor</t>
  </si>
  <si>
    <t>ON Semiconductor / Fairchild</t>
  </si>
  <si>
    <t>Kycon</t>
  </si>
  <si>
    <t>Neutrik</t>
  </si>
  <si>
    <t>MCC</t>
  </si>
  <si>
    <t>Vishay Beyschlag</t>
  </si>
  <si>
    <t>Vishay BCcomponents</t>
  </si>
  <si>
    <t>Alps Electric</t>
  </si>
  <si>
    <t>Manufacturer Part Number 1</t>
  </si>
  <si>
    <t>C2012X5R1E225M125AC</t>
  </si>
  <si>
    <t>OSRBMC3131A</t>
  </si>
  <si>
    <t>GRM219R61C226ME15L</t>
  </si>
  <si>
    <t>C0603C331J5GACTU</t>
  </si>
  <si>
    <t>CC0805KKX7R9BB105</t>
  </si>
  <si>
    <t>C1608C0G1H332J080AA</t>
  </si>
  <si>
    <t>GRM1885C1H103JA01D</t>
  </si>
  <si>
    <t>CC0603KRX7R9BB104</t>
  </si>
  <si>
    <t>GRM31C5C1H104JA01L</t>
  </si>
  <si>
    <t>CC0603JRNPO9BN101</t>
  </si>
  <si>
    <t>UWX1V100MCL1GB</t>
  </si>
  <si>
    <t>EEE-1CA221XAP</t>
  </si>
  <si>
    <t>MAF1005GAD352AT000</t>
  </si>
  <si>
    <t>BLM21SP102SN1D</t>
  </si>
  <si>
    <t>LQH3NPN220MMEL</t>
  </si>
  <si>
    <t>CD4013BME4</t>
  </si>
  <si>
    <t>MC33178DR2G</t>
  </si>
  <si>
    <t>RP09110NOBA-H02-2253</t>
  </si>
  <si>
    <t>KLDX-0202-A</t>
  </si>
  <si>
    <t>NMJ6HCD2</t>
  </si>
  <si>
    <t>MC33179DR2G</t>
  </si>
  <si>
    <t>MCT06030C1004FP500</t>
  </si>
  <si>
    <t>RT0603FRE072K2L</t>
  </si>
  <si>
    <t>RT0603FRE073K3L</t>
  </si>
  <si>
    <t>RT0805FRE074K7L</t>
  </si>
  <si>
    <t>MCT06030C6811FP500</t>
  </si>
  <si>
    <t>RC0603FR-0710KL</t>
  </si>
  <si>
    <t>RC0805JR-0710RL</t>
  </si>
  <si>
    <t>RT0603FRE0720KL</t>
  </si>
  <si>
    <t>RC0805FR-0729K4L</t>
  </si>
  <si>
    <t>RT0603FRE0747KL</t>
  </si>
  <si>
    <t>RT0603FRE07100KL</t>
  </si>
  <si>
    <t>RT0805FRE07100RL</t>
  </si>
  <si>
    <t>RT0805FRE07200RL</t>
  </si>
  <si>
    <t>SKHCBFA010</t>
  </si>
  <si>
    <t>151034RS03000</t>
  </si>
  <si>
    <t>AVRF101U6R8KT242</t>
  </si>
  <si>
    <t>Supplier 1</t>
  </si>
  <si>
    <t>Arrow Electronics</t>
  </si>
  <si>
    <t>Newark</t>
  </si>
  <si>
    <t>Digi-Key</t>
  </si>
  <si>
    <t>Future Electronics</t>
  </si>
  <si>
    <t>LCSC</t>
  </si>
  <si>
    <t>Mouser</t>
  </si>
  <si>
    <t>Avnet</t>
  </si>
  <si>
    <t>Supplier Part Number 1</t>
  </si>
  <si>
    <t>64AJ4416</t>
  </si>
  <si>
    <t>732-7799-1-ND</t>
  </si>
  <si>
    <t>36X2653</t>
  </si>
  <si>
    <t>69AH7326</t>
  </si>
  <si>
    <t>90R7652</t>
  </si>
  <si>
    <t>03AC2691</t>
  </si>
  <si>
    <t>65R8251</t>
  </si>
  <si>
    <t>65R8033</t>
  </si>
  <si>
    <t>C445037</t>
  </si>
  <si>
    <t>C336386</t>
  </si>
  <si>
    <t>C60580</t>
  </si>
  <si>
    <t>445-174614-1-ND</t>
  </si>
  <si>
    <t>490-15949-1-ND</t>
  </si>
  <si>
    <t>595-CD4013BME4</t>
  </si>
  <si>
    <t>806-KLDX-0202-A</t>
  </si>
  <si>
    <t>10J0748</t>
  </si>
  <si>
    <t>50AC6001</t>
  </si>
  <si>
    <t>595-TL072CD</t>
  </si>
  <si>
    <t>MBR0520TPMSCT-ND</t>
  </si>
  <si>
    <t>BAT54SWT1GOSCT-ND</t>
  </si>
  <si>
    <t>65AC3534</t>
  </si>
  <si>
    <t>98K7338</t>
  </si>
  <si>
    <t>311-10ARCT-ND</t>
  </si>
  <si>
    <t>82AH8978</t>
  </si>
  <si>
    <t>YAG3355CT-ND</t>
  </si>
  <si>
    <t>62M2416</t>
  </si>
  <si>
    <t>603-RT0805FRE07100RL</t>
  </si>
  <si>
    <t>688-SKHCBFA010</t>
  </si>
  <si>
    <t>22AC3266</t>
  </si>
  <si>
    <t>#Column Name Error:' Manufacturer 2</t>
  </si>
  <si>
    <t>#Column Name Error:' Manufacturer Part Number 2</t>
  </si>
  <si>
    <t>#Column Name Error:' Manufacturer 3</t>
  </si>
  <si>
    <t>#Column Name Error:' Manufacturer Part Number 3</t>
  </si>
  <si>
    <t>#Column Name Error:' Manufacturer 4</t>
  </si>
  <si>
    <t>#Column Name Error:' Manufacturer Part Number 4</t>
  </si>
  <si>
    <t>C:\Users\DG Maintenance\Documents\optirev2\Optical Compressor V2.PrjPcb</t>
  </si>
  <si>
    <t>C:\Users\DG Maintenance\Documents\optirev2\Optical Compressor V2.BomDoc</t>
  </si>
  <si>
    <t>Bill of Materials for BOM Document [Optical Compressor V2.BomDoc]</t>
  </si>
  <si>
    <t>132</t>
  </si>
  <si>
    <t>2/1/2023 4:22 PM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</si>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</sst>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2" fillId="0" borderId="0" xfId="1" applyAlignment="1" applyProtection="1">
      <alignment vertical="top"/>
    </xf>
    <xf numFmtId="49" fontId="3" fillId="0" borderId="0" xfId="0" applyNumberFormat="1" applyFont="1" applyAlignment="1">
      <alignment vertical="top"/>
    </xf>
    <xf numFmtId="0" fontId="6" fillId="0" borderId="0" xfId="0" applyFont="1"/>
    <xf numFmtId="0" fontId="3" fillId="0" borderId="0" xfId="0" applyFont="1"/>
    <xf numFmtId="1" fontId="0" fillId="0" borderId="0" xfId="0" applyNumberFormat="1" applyAlignment="1">
      <alignment vertical="top"/>
    </xf>
    <xf numFmtId="0" fontId="7" fillId="0" borderId="1" xfId="0" applyFont="1" applyBorder="1"/>
    <xf numFmtId="0" fontId="7" fillId="0" borderId="0" xfId="0" applyFont="1"/>
    <xf numFmtId="49" fontId="3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9" fillId="0" borderId="1" xfId="0" applyFont="1" applyBorder="1"/>
    <xf numFmtId="0" fontId="1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/>
    </xf>
    <xf numFmtId="0" fontId="10" fillId="0" borderId="1" xfId="0" applyFont="1" applyBorder="1"/>
    <xf numFmtId="0" fontId="5" fillId="0" borderId="0" xfId="0" applyFont="1" applyAlignment="1">
      <alignment vertical="top"/>
    </xf>
    <xf numFmtId="49" fontId="10" fillId="0" borderId="0" xfId="0" applyNumberFormat="1" applyFont="1" applyAlignment="1">
      <alignment horizontal="left"/>
    </xf>
    <xf numFmtId="0" fontId="1" fillId="0" borderId="0" xfId="0" applyFont="1" applyAlignment="1">
      <alignment vertical="top"/>
    </xf>
    <xf numFmtId="0" fontId="1" fillId="4" borderId="8" xfId="0" quotePrefix="1" applyFont="1" applyFill="1" applyBorder="1" applyAlignment="1">
      <alignment vertical="center" wrapText="1"/>
    </xf>
    <xf numFmtId="0" fontId="1" fillId="4" borderId="8" xfId="0" quotePrefix="1" applyFont="1" applyFill="1" applyBorder="1" applyAlignment="1">
      <alignment horizontal="left" vertical="center" wrapText="1"/>
    </xf>
    <xf numFmtId="0" fontId="1" fillId="6" borderId="8" xfId="0" quotePrefix="1" applyFont="1" applyFill="1" applyBorder="1" applyAlignment="1">
      <alignment vertical="center" wrapText="1"/>
    </xf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1" fillId="4" borderId="9" xfId="0" quotePrefix="1" applyFont="1" applyFill="1" applyBorder="1" applyAlignment="1">
      <alignment vertical="center" wrapText="1"/>
    </xf>
    <xf numFmtId="1" fontId="3" fillId="0" borderId="9" xfId="0" applyNumberFormat="1" applyFont="1" applyBorder="1" applyAlignment="1">
      <alignment horizontal="left" vertical="top"/>
    </xf>
    <xf numFmtId="0" fontId="1" fillId="6" borderId="10" xfId="0" quotePrefix="1" applyFont="1" applyFill="1" applyBorder="1" applyAlignment="1">
      <alignment vertical="center" wrapText="1"/>
    </xf>
    <xf numFmtId="0" fontId="1" fillId="6" borderId="11" xfId="0" quotePrefix="1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1" fillId="8" borderId="10" xfId="0" quotePrefix="1" applyFont="1" applyFill="1" applyBorder="1" applyAlignment="1">
      <alignment vertical="center" wrapText="1"/>
    </xf>
    <xf numFmtId="0" fontId="1" fillId="8" borderId="11" xfId="0" quotePrefix="1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left" vertical="top"/>
    </xf>
    <xf numFmtId="0" fontId="3" fillId="7" borderId="11" xfId="0" applyFont="1" applyFill="1" applyBorder="1" applyAlignment="1">
      <alignment horizontal="left" vertical="top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145679</xdr:colOff>
      <xdr:row>0</xdr:row>
      <xdr:rowOff>448234</xdr:rowOff>
    </xdr:from>
    <xdr:to>
      <xdr:col>1</xdr:col>
      <xdr:colOff>347387</xdr:colOff>
      <xdr:row>5</xdr:row>
      <xdr:rowOff>156882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0268F8C-0E6F-B46F-4C4D-12B6C14AEAD2}"/>
            </a:ext>
          </a:extLst>
        </xdr:cNvPr>
        <xdr:cNvGrpSpPr/>
      </xdr:nvGrpSpPr>
      <xdr:grpSpPr>
        <a:xfrm>
          <a:off x="145679" y="448234"/>
          <a:ext cx="2823884" cy="918883"/>
          <a:chOff x="12001501" y="974911"/>
          <a:chExt cx="3096526" cy="918883"/>
        </a:xfrm>
      </xdr:grpSpPr>
      <xdr:pic>
        <xdr:nvPicPr>
          <xdr:cNvPr id="2" name="image1.png" title="Image">
            <a:extLst>
              <a:ext uri="{FF2B5EF4-FFF2-40B4-BE49-F238E27FC236}">
                <a16:creationId xmlns:a16="http://schemas.microsoft.com/office/drawing/2014/main" id="{B4D642DB-92FA-4E95-A1A8-087A754A95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2001501" y="1084239"/>
            <a:ext cx="789515" cy="720000"/>
          </a:xfrm>
          <a:prstGeom prst="rect">
            <a:avLst/>
          </a:prstGeom>
          <a:noFill/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4855E3D4-0494-550B-B6DE-E7B218C2E410}"/>
              </a:ext>
            </a:extLst>
          </xdr:cNvPr>
          <xdr:cNvSpPr txBox="1"/>
        </xdr:nvSpPr>
        <xdr:spPr>
          <a:xfrm>
            <a:off x="12807241" y="974911"/>
            <a:ext cx="2290786" cy="9188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 b="1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Darkglass Electronics Oy</a:t>
            </a: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Elimäenkatu 20A</a:t>
            </a: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00510 Helsinki</a:t>
            </a:r>
          </a:p>
          <a:p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Finland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2"/>
  <sheetViews>
    <sheetView showGridLines="0" tabSelected="1" zoomScale="85" zoomScaleNormal="85" workbookViewId="0">
      <selection activeCell="E15" sqref="E15"/>
    </sheetView>
  </sheetViews>
  <sheetFormatPr defaultRowHeight="12.75" x14ac:dyDescent="0.2"/>
  <cols>
    <col min="1" max="1" width="39.28515625" style="2" customWidth="1"/>
    <col min="2" max="2" width="28" style="4" customWidth="1"/>
    <col min="3" max="3" width="37.28515625" style="4" customWidth="1"/>
    <col min="4" max="4" width="8.7109375" style="2" customWidth="1"/>
    <col min="5" max="5" width="12.42578125" style="2" customWidth="1"/>
    <col min="6" max="6" width="10.85546875" style="2" customWidth="1"/>
    <col min="7" max="16" width="27.7109375" style="2" customWidth="1"/>
    <col min="17" max="16384" width="9.140625" style="2"/>
  </cols>
  <sheetData>
    <row r="1" spans="1:14" ht="37.5" customHeight="1" x14ac:dyDescent="0.2">
      <c r="A1" s="12" t="s">
        <v>19</v>
      </c>
      <c r="B1" s="5"/>
      <c r="C1"/>
      <c r="D1"/>
      <c r="E1"/>
      <c r="F1"/>
      <c r="G1"/>
      <c r="H1"/>
      <c r="I1"/>
      <c r="J1"/>
      <c r="K1"/>
      <c r="L1"/>
      <c r="M1"/>
      <c r="N1"/>
    </row>
    <row r="2" spans="1:14" ht="15" x14ac:dyDescent="0.25">
      <c r="A2" s="3"/>
      <c r="B2" s="26"/>
    </row>
    <row r="3" spans="1:14" ht="14.25" x14ac:dyDescent="0.2">
      <c r="A3" s="3"/>
      <c r="B3" s="27"/>
    </row>
    <row r="4" spans="1:14" ht="14.25" x14ac:dyDescent="0.2">
      <c r="A4" s="14"/>
      <c r="B4" s="27"/>
    </row>
    <row r="5" spans="1:14" ht="14.25" x14ac:dyDescent="0.2">
      <c r="A5" s="15"/>
      <c r="B5" s="27"/>
    </row>
    <row r="6" spans="1:14" x14ac:dyDescent="0.2">
      <c r="A6" s="15"/>
    </row>
    <row r="7" spans="1:14" ht="23.25" customHeight="1" x14ac:dyDescent="0.25">
      <c r="A7" s="24" t="s">
        <v>2</v>
      </c>
      <c r="B7" s="50" t="s">
        <v>27</v>
      </c>
      <c r="C7" s="26"/>
      <c r="E7" s="27"/>
      <c r="F7" s="26"/>
      <c r="G7" s="3"/>
      <c r="H7"/>
    </row>
    <row r="8" spans="1:14" ht="17.25" customHeight="1" x14ac:dyDescent="0.25">
      <c r="A8" s="24" t="s">
        <v>18</v>
      </c>
      <c r="B8" s="50" t="s">
        <v>28</v>
      </c>
      <c r="C8" s="27"/>
      <c r="E8" s="27"/>
      <c r="F8" s="27"/>
      <c r="G8" s="3"/>
      <c r="H8"/>
    </row>
    <row r="9" spans="1:14" ht="17.25" customHeight="1" x14ac:dyDescent="0.25">
      <c r="A9" s="24" t="s">
        <v>3</v>
      </c>
      <c r="B9" s="50" t="s">
        <v>29</v>
      </c>
      <c r="C9" s="27"/>
      <c r="E9" s="27"/>
      <c r="F9" s="27"/>
      <c r="G9" s="3"/>
      <c r="H9"/>
    </row>
    <row r="10" spans="1:14" ht="17.25" customHeight="1" x14ac:dyDescent="0.25">
      <c r="A10" s="24" t="s">
        <v>22</v>
      </c>
      <c r="B10" s="50" t="s">
        <v>30</v>
      </c>
      <c r="C10" s="27"/>
      <c r="E10" s="27"/>
      <c r="F10" s="27"/>
      <c r="G10" s="3"/>
      <c r="H10"/>
    </row>
    <row r="11" spans="1:14" ht="15" x14ac:dyDescent="0.25">
      <c r="A11" s="26"/>
      <c r="B11" s="49"/>
      <c r="C11" s="25"/>
      <c r="D11" s="27"/>
      <c r="E11" s="26"/>
      <c r="F11" s="28"/>
      <c r="G11" s="3"/>
      <c r="H11"/>
    </row>
    <row r="12" spans="1:14" ht="15.75" customHeight="1" x14ac:dyDescent="0.2">
      <c r="A12" s="27" t="s">
        <v>1</v>
      </c>
      <c r="B12" s="51" t="s">
        <v>31</v>
      </c>
      <c r="C12" s="51" t="s">
        <v>32</v>
      </c>
      <c r="D12" s="27"/>
      <c r="E12" s="27"/>
      <c r="F12" s="27"/>
      <c r="G12" s="17"/>
      <c r="H12" s="1"/>
      <c r="I12"/>
      <c r="J12"/>
      <c r="K12"/>
      <c r="L12"/>
      <c r="M12"/>
      <c r="N12"/>
    </row>
    <row r="13" spans="1:14" ht="15.75" customHeight="1" x14ac:dyDescent="0.2">
      <c r="A13" s="29"/>
      <c r="B13" s="31"/>
      <c r="C13" s="31"/>
      <c r="D13" s="27"/>
      <c r="E13" s="27"/>
      <c r="F13" s="27"/>
      <c r="G13" s="17"/>
      <c r="H13"/>
      <c r="I13"/>
      <c r="J13"/>
      <c r="K13"/>
      <c r="L13"/>
      <c r="M13"/>
      <c r="N13"/>
    </row>
    <row r="14" spans="1:14" ht="15.75" customHeight="1" x14ac:dyDescent="0.2">
      <c r="A14" s="29"/>
      <c r="B14" s="25"/>
      <c r="C14" s="25"/>
      <c r="D14" s="27"/>
      <c r="E14" s="27"/>
      <c r="F14" s="27"/>
      <c r="G14" s="17"/>
      <c r="H14"/>
      <c r="I14"/>
      <c r="J14"/>
      <c r="K14"/>
      <c r="L14"/>
      <c r="M14"/>
      <c r="N14"/>
    </row>
    <row r="15" spans="1:14" ht="27.75" customHeight="1" x14ac:dyDescent="0.25">
      <c r="A15" s="16" t="s">
        <v>0</v>
      </c>
      <c r="B15" s="21"/>
      <c r="C15" s="21"/>
      <c r="D15" s="20"/>
      <c r="E15" s="17"/>
      <c r="F15" s="17"/>
      <c r="G15" s="3"/>
    </row>
    <row r="16" spans="1:14" ht="15.75" customHeight="1" x14ac:dyDescent="0.2">
      <c r="A16" s="22" t="s">
        <v>20</v>
      </c>
      <c r="B16" s="21"/>
      <c r="C16" s="21"/>
      <c r="D16" s="20"/>
      <c r="E16" s="17"/>
      <c r="F16" s="17"/>
      <c r="G16" s="3"/>
    </row>
    <row r="17" spans="1:16" ht="15.75" customHeight="1" x14ac:dyDescent="0.2">
      <c r="A17" s="22" t="s">
        <v>21</v>
      </c>
      <c r="B17" s="21"/>
      <c r="C17" s="21"/>
      <c r="D17" s="20"/>
      <c r="E17" s="17"/>
      <c r="F17" s="17"/>
      <c r="G17" s="3"/>
    </row>
    <row r="18" spans="1:16" ht="15.75" customHeight="1" x14ac:dyDescent="0.2">
      <c r="A18" s="19"/>
      <c r="B18" s="21"/>
      <c r="C18" s="21"/>
      <c r="D18" s="20"/>
      <c r="E18" s="17"/>
      <c r="F18" s="17"/>
      <c r="G18" s="3"/>
    </row>
    <row r="19" spans="1:16" ht="15.75" x14ac:dyDescent="0.2">
      <c r="A19" s="3"/>
      <c r="B19" s="23"/>
      <c r="C19" s="23"/>
      <c r="D19" s="3"/>
      <c r="G19" s="30" t="s">
        <v>23</v>
      </c>
      <c r="H19" s="30"/>
      <c r="I19" s="30"/>
      <c r="J19" s="30"/>
      <c r="K19" s="30" t="s">
        <v>24</v>
      </c>
      <c r="L19" s="30"/>
      <c r="M19" s="30" t="s">
        <v>25</v>
      </c>
      <c r="N19" s="30"/>
      <c r="O19" s="30" t="s">
        <v>26</v>
      </c>
    </row>
    <row r="20" spans="1:16" s="11" customFormat="1" ht="25.5" x14ac:dyDescent="0.2">
      <c r="A20" s="33" t="s">
        <v>33</v>
      </c>
      <c r="B20" s="33" t="s">
        <v>84</v>
      </c>
      <c r="C20" s="34" t="s">
        <v>134</v>
      </c>
      <c r="D20" s="33" t="s">
        <v>182</v>
      </c>
      <c r="E20" s="33" t="s">
        <v>183</v>
      </c>
      <c r="F20" s="39" t="s">
        <v>186</v>
      </c>
      <c r="G20" s="41" t="s">
        <v>195</v>
      </c>
      <c r="H20" s="35" t="s">
        <v>215</v>
      </c>
      <c r="I20" s="35" t="s">
        <v>253</v>
      </c>
      <c r="J20" s="42" t="s">
        <v>261</v>
      </c>
      <c r="K20" s="45" t="s">
        <v>291</v>
      </c>
      <c r="L20" s="46" t="s">
        <v>292</v>
      </c>
      <c r="M20" s="45" t="s">
        <v>293</v>
      </c>
      <c r="N20" s="46" t="s">
        <v>294</v>
      </c>
      <c r="O20" s="45" t="s">
        <v>295</v>
      </c>
      <c r="P20" s="46" t="s">
        <v>296</v>
      </c>
    </row>
    <row r="21" spans="1:16" s="3" customFormat="1" ht="16.5" customHeight="1" x14ac:dyDescent="0.2">
      <c r="A21" s="36" t="s">
        <v>34</v>
      </c>
      <c r="B21" s="37" t="s">
        <v>85</v>
      </c>
      <c r="C21" s="37" t="s">
        <v>135</v>
      </c>
      <c r="D21" s="37">
        <v>1</v>
      </c>
      <c r="E21" s="37"/>
      <c r="F21" s="40"/>
      <c r="G21" s="43" t="s">
        <v>196</v>
      </c>
      <c r="H21" s="38" t="s">
        <v>85</v>
      </c>
      <c r="I21" s="38"/>
      <c r="J21" s="44"/>
      <c r="K21" s="47"/>
      <c r="L21" s="48"/>
      <c r="M21" s="47"/>
      <c r="N21" s="48"/>
      <c r="O21" s="47"/>
      <c r="P21" s="48"/>
    </row>
    <row r="22" spans="1:16" s="3" customFormat="1" ht="16.5" customHeight="1" x14ac:dyDescent="0.2">
      <c r="A22" s="36" t="s">
        <v>35</v>
      </c>
      <c r="B22" s="37" t="s">
        <v>86</v>
      </c>
      <c r="C22" s="37" t="s">
        <v>136</v>
      </c>
      <c r="D22" s="37">
        <v>2</v>
      </c>
      <c r="E22" s="37"/>
      <c r="F22" s="40"/>
      <c r="G22" s="43" t="s">
        <v>197</v>
      </c>
      <c r="H22" s="38" t="s">
        <v>216</v>
      </c>
      <c r="I22" s="38" t="s">
        <v>254</v>
      </c>
      <c r="J22" s="44" t="s">
        <v>216</v>
      </c>
      <c r="K22" s="47"/>
      <c r="L22" s="48"/>
      <c r="M22" s="47"/>
      <c r="N22" s="48"/>
      <c r="O22" s="47"/>
      <c r="P22" s="48"/>
    </row>
    <row r="23" spans="1:16" s="3" customFormat="1" ht="16.5" customHeight="1" x14ac:dyDescent="0.2">
      <c r="A23" s="36" t="s">
        <v>36</v>
      </c>
      <c r="B23" s="37" t="s">
        <v>87</v>
      </c>
      <c r="C23" s="37" t="s">
        <v>137</v>
      </c>
      <c r="D23" s="37">
        <v>1</v>
      </c>
      <c r="E23" s="37" t="s">
        <v>184</v>
      </c>
      <c r="F23" s="40" t="s">
        <v>187</v>
      </c>
      <c r="G23" s="43" t="s">
        <v>198</v>
      </c>
      <c r="H23" s="38" t="s">
        <v>217</v>
      </c>
      <c r="I23" s="38"/>
      <c r="J23" s="44"/>
      <c r="K23" s="47"/>
      <c r="L23" s="48"/>
      <c r="M23" s="47"/>
      <c r="N23" s="48"/>
      <c r="O23" s="47"/>
      <c r="P23" s="48"/>
    </row>
    <row r="24" spans="1:16" s="3" customFormat="1" ht="16.5" customHeight="1" x14ac:dyDescent="0.2">
      <c r="A24" s="36" t="s">
        <v>37</v>
      </c>
      <c r="B24" s="37" t="s">
        <v>88</v>
      </c>
      <c r="C24" s="37" t="s">
        <v>138</v>
      </c>
      <c r="D24" s="37">
        <v>2</v>
      </c>
      <c r="E24" s="37"/>
      <c r="F24" s="40"/>
      <c r="G24" s="43" t="s">
        <v>199</v>
      </c>
      <c r="H24" s="38" t="s">
        <v>88</v>
      </c>
      <c r="I24" s="38" t="s">
        <v>254</v>
      </c>
      <c r="J24" s="44" t="s">
        <v>88</v>
      </c>
      <c r="K24" s="47"/>
      <c r="L24" s="48"/>
      <c r="M24" s="47"/>
      <c r="N24" s="48"/>
      <c r="O24" s="47"/>
      <c r="P24" s="48"/>
    </row>
    <row r="25" spans="1:16" s="3" customFormat="1" ht="16.5" customHeight="1" x14ac:dyDescent="0.2">
      <c r="A25" s="36" t="s">
        <v>38</v>
      </c>
      <c r="B25" s="37" t="s">
        <v>89</v>
      </c>
      <c r="C25" s="37" t="s">
        <v>139</v>
      </c>
      <c r="D25" s="37">
        <v>2</v>
      </c>
      <c r="E25" s="37"/>
      <c r="F25" s="40"/>
      <c r="G25" s="43" t="s">
        <v>200</v>
      </c>
      <c r="H25" s="38" t="s">
        <v>218</v>
      </c>
      <c r="I25" s="38" t="s">
        <v>255</v>
      </c>
      <c r="J25" s="44" t="s">
        <v>262</v>
      </c>
      <c r="K25" s="47"/>
      <c r="L25" s="48"/>
      <c r="M25" s="47"/>
      <c r="N25" s="48"/>
      <c r="O25" s="47"/>
      <c r="P25" s="48"/>
    </row>
    <row r="26" spans="1:16" s="3" customFormat="1" ht="16.5" customHeight="1" x14ac:dyDescent="0.2">
      <c r="A26" s="36" t="s">
        <v>39</v>
      </c>
      <c r="B26" s="37" t="s">
        <v>90</v>
      </c>
      <c r="C26" s="37" t="s">
        <v>140</v>
      </c>
      <c r="D26" s="37">
        <v>1</v>
      </c>
      <c r="E26" s="37"/>
      <c r="F26" s="40"/>
      <c r="G26" s="43" t="s">
        <v>201</v>
      </c>
      <c r="H26" s="38">
        <v>885012006057</v>
      </c>
      <c r="I26" s="38" t="s">
        <v>256</v>
      </c>
      <c r="J26" s="44" t="s">
        <v>263</v>
      </c>
      <c r="K26" s="47"/>
      <c r="L26" s="48"/>
      <c r="M26" s="47"/>
      <c r="N26" s="48"/>
      <c r="O26" s="47"/>
      <c r="P26" s="48"/>
    </row>
    <row r="27" spans="1:16" s="3" customFormat="1" ht="16.5" customHeight="1" x14ac:dyDescent="0.2">
      <c r="A27" s="36" t="s">
        <v>40</v>
      </c>
      <c r="B27" s="37" t="s">
        <v>91</v>
      </c>
      <c r="C27" s="37" t="s">
        <v>141</v>
      </c>
      <c r="D27" s="37">
        <v>1</v>
      </c>
      <c r="E27" s="37"/>
      <c r="F27" s="40"/>
      <c r="G27" s="43" t="s">
        <v>202</v>
      </c>
      <c r="H27" s="38" t="s">
        <v>219</v>
      </c>
      <c r="I27" s="38" t="s">
        <v>255</v>
      </c>
      <c r="J27" s="44" t="s">
        <v>264</v>
      </c>
      <c r="K27" s="47"/>
      <c r="L27" s="48"/>
      <c r="M27" s="47"/>
      <c r="N27" s="48"/>
      <c r="O27" s="47"/>
      <c r="P27" s="48"/>
    </row>
    <row r="28" spans="1:16" s="3" customFormat="1" ht="16.5" customHeight="1" x14ac:dyDescent="0.2">
      <c r="A28" s="36" t="s">
        <v>41</v>
      </c>
      <c r="B28" s="37" t="s">
        <v>92</v>
      </c>
      <c r="C28" s="37" t="s">
        <v>142</v>
      </c>
      <c r="D28" s="37">
        <v>1</v>
      </c>
      <c r="E28" s="37"/>
      <c r="F28" s="40"/>
      <c r="G28" s="43" t="s">
        <v>203</v>
      </c>
      <c r="H28" s="38" t="s">
        <v>220</v>
      </c>
      <c r="I28" s="38" t="s">
        <v>255</v>
      </c>
      <c r="J28" s="44" t="s">
        <v>265</v>
      </c>
      <c r="K28" s="47"/>
      <c r="L28" s="48"/>
      <c r="M28" s="47"/>
      <c r="N28" s="48"/>
      <c r="O28" s="47"/>
      <c r="P28" s="48"/>
    </row>
    <row r="29" spans="1:16" s="3" customFormat="1" ht="16.5" customHeight="1" x14ac:dyDescent="0.2">
      <c r="A29" s="36" t="s">
        <v>42</v>
      </c>
      <c r="B29" s="37" t="s">
        <v>93</v>
      </c>
      <c r="C29" s="37" t="s">
        <v>143</v>
      </c>
      <c r="D29" s="37">
        <v>1</v>
      </c>
      <c r="E29" s="37"/>
      <c r="F29" s="40"/>
      <c r="G29" s="43" t="s">
        <v>197</v>
      </c>
      <c r="H29" s="38" t="s">
        <v>221</v>
      </c>
      <c r="I29" s="38" t="s">
        <v>255</v>
      </c>
      <c r="J29" s="44" t="s">
        <v>266</v>
      </c>
      <c r="K29" s="47"/>
      <c r="L29" s="48"/>
      <c r="M29" s="47"/>
      <c r="N29" s="48"/>
      <c r="O29" s="47"/>
      <c r="P29" s="48"/>
    </row>
    <row r="30" spans="1:16" s="3" customFormat="1" ht="16.5" customHeight="1" x14ac:dyDescent="0.2">
      <c r="A30" s="36" t="s">
        <v>43</v>
      </c>
      <c r="B30" s="37" t="s">
        <v>94</v>
      </c>
      <c r="C30" s="37" t="s">
        <v>144</v>
      </c>
      <c r="D30" s="37">
        <v>1</v>
      </c>
      <c r="E30" s="37"/>
      <c r="F30" s="40"/>
      <c r="G30" s="43" t="s">
        <v>200</v>
      </c>
      <c r="H30" s="38" t="s">
        <v>222</v>
      </c>
      <c r="I30" s="38" t="s">
        <v>255</v>
      </c>
      <c r="J30" s="44" t="s">
        <v>267</v>
      </c>
      <c r="K30" s="47"/>
      <c r="L30" s="48"/>
      <c r="M30" s="47"/>
      <c r="N30" s="48"/>
      <c r="O30" s="47"/>
      <c r="P30" s="48"/>
    </row>
    <row r="31" spans="1:16" s="3" customFormat="1" ht="16.5" customHeight="1" x14ac:dyDescent="0.2">
      <c r="A31" s="36" t="s">
        <v>44</v>
      </c>
      <c r="B31" s="37" t="s">
        <v>95</v>
      </c>
      <c r="C31" s="37" t="s">
        <v>145</v>
      </c>
      <c r="D31" s="37">
        <v>19</v>
      </c>
      <c r="E31" s="37"/>
      <c r="F31" s="40"/>
      <c r="G31" s="43" t="s">
        <v>203</v>
      </c>
      <c r="H31" s="38" t="s">
        <v>223</v>
      </c>
      <c r="I31" s="38" t="s">
        <v>255</v>
      </c>
      <c r="J31" s="44" t="s">
        <v>268</v>
      </c>
      <c r="K31" s="47"/>
      <c r="L31" s="48"/>
      <c r="M31" s="47"/>
      <c r="N31" s="48"/>
      <c r="O31" s="47"/>
      <c r="P31" s="48"/>
    </row>
    <row r="32" spans="1:16" s="3" customFormat="1" ht="16.5" customHeight="1" x14ac:dyDescent="0.2">
      <c r="A32" s="36" t="s">
        <v>45</v>
      </c>
      <c r="B32" s="37" t="s">
        <v>96</v>
      </c>
      <c r="C32" s="37" t="s">
        <v>146</v>
      </c>
      <c r="D32" s="37">
        <v>1</v>
      </c>
      <c r="E32" s="37"/>
      <c r="F32" s="40"/>
      <c r="G32" s="43" t="s">
        <v>200</v>
      </c>
      <c r="H32" s="38" t="s">
        <v>224</v>
      </c>
      <c r="I32" s="38" t="s">
        <v>257</v>
      </c>
      <c r="J32" s="44">
        <v>9108348</v>
      </c>
      <c r="K32" s="47"/>
      <c r="L32" s="48"/>
      <c r="M32" s="47"/>
      <c r="N32" s="48"/>
      <c r="O32" s="47"/>
      <c r="P32" s="48"/>
    </row>
    <row r="33" spans="1:16" s="3" customFormat="1" ht="16.5" customHeight="1" x14ac:dyDescent="0.2">
      <c r="A33" s="36" t="s">
        <v>46</v>
      </c>
      <c r="B33" s="37" t="s">
        <v>97</v>
      </c>
      <c r="C33" s="37" t="s">
        <v>147</v>
      </c>
      <c r="D33" s="37">
        <v>1</v>
      </c>
      <c r="E33" s="37"/>
      <c r="F33" s="40"/>
      <c r="G33" s="43" t="s">
        <v>203</v>
      </c>
      <c r="H33" s="38" t="s">
        <v>225</v>
      </c>
      <c r="I33" s="38" t="s">
        <v>255</v>
      </c>
      <c r="J33" s="44" t="s">
        <v>269</v>
      </c>
      <c r="K33" s="47"/>
      <c r="L33" s="48"/>
      <c r="M33" s="47"/>
      <c r="N33" s="48"/>
      <c r="O33" s="47"/>
      <c r="P33" s="48"/>
    </row>
    <row r="34" spans="1:16" s="3" customFormat="1" ht="16.5" customHeight="1" x14ac:dyDescent="0.2">
      <c r="A34" s="36" t="s">
        <v>47</v>
      </c>
      <c r="B34" s="37" t="s">
        <v>98</v>
      </c>
      <c r="C34" s="37" t="s">
        <v>148</v>
      </c>
      <c r="D34" s="37">
        <v>6</v>
      </c>
      <c r="E34" s="37"/>
      <c r="F34" s="40"/>
      <c r="G34" s="43" t="s">
        <v>204</v>
      </c>
      <c r="H34" s="38" t="s">
        <v>226</v>
      </c>
      <c r="I34" s="38" t="s">
        <v>258</v>
      </c>
      <c r="J34" s="44" t="s">
        <v>270</v>
      </c>
      <c r="K34" s="47"/>
      <c r="L34" s="48"/>
      <c r="M34" s="47"/>
      <c r="N34" s="48"/>
      <c r="O34" s="47"/>
      <c r="P34" s="48"/>
    </row>
    <row r="35" spans="1:16" s="3" customFormat="1" ht="16.5" customHeight="1" x14ac:dyDescent="0.2">
      <c r="A35" s="36" t="s">
        <v>48</v>
      </c>
      <c r="B35" s="37" t="s">
        <v>99</v>
      </c>
      <c r="C35" s="37" t="s">
        <v>149</v>
      </c>
      <c r="D35" s="37">
        <v>2</v>
      </c>
      <c r="E35" s="37"/>
      <c r="F35" s="40"/>
      <c r="G35" s="43" t="s">
        <v>205</v>
      </c>
      <c r="H35" s="38" t="s">
        <v>227</v>
      </c>
      <c r="I35" s="38" t="s">
        <v>258</v>
      </c>
      <c r="J35" s="44" t="s">
        <v>271</v>
      </c>
      <c r="K35" s="47"/>
      <c r="L35" s="48"/>
      <c r="M35" s="47"/>
      <c r="N35" s="48"/>
      <c r="O35" s="47"/>
      <c r="P35" s="48"/>
    </row>
    <row r="36" spans="1:16" s="3" customFormat="1" ht="16.5" customHeight="1" x14ac:dyDescent="0.2">
      <c r="A36" s="36" t="s">
        <v>49</v>
      </c>
      <c r="B36" s="37" t="s">
        <v>100</v>
      </c>
      <c r="C36" s="37" t="s">
        <v>150</v>
      </c>
      <c r="D36" s="37">
        <v>7</v>
      </c>
      <c r="E36" s="37"/>
      <c r="F36" s="40"/>
      <c r="G36" s="43" t="s">
        <v>206</v>
      </c>
      <c r="H36" s="38" t="s">
        <v>100</v>
      </c>
      <c r="I36" s="38" t="s">
        <v>258</v>
      </c>
      <c r="J36" s="44" t="s">
        <v>272</v>
      </c>
      <c r="K36" s="47"/>
      <c r="L36" s="48"/>
      <c r="M36" s="47"/>
      <c r="N36" s="48"/>
      <c r="O36" s="47"/>
      <c r="P36" s="48"/>
    </row>
    <row r="37" spans="1:16" s="3" customFormat="1" ht="16.5" customHeight="1" x14ac:dyDescent="0.2">
      <c r="A37" s="36" t="s">
        <v>50</v>
      </c>
      <c r="B37" s="37" t="s">
        <v>101</v>
      </c>
      <c r="C37" s="37" t="s">
        <v>151</v>
      </c>
      <c r="D37" s="37">
        <v>1</v>
      </c>
      <c r="E37" s="37"/>
      <c r="F37" s="40"/>
      <c r="G37" s="43" t="s">
        <v>197</v>
      </c>
      <c r="H37" s="38" t="s">
        <v>228</v>
      </c>
      <c r="I37" s="38" t="s">
        <v>256</v>
      </c>
      <c r="J37" s="44" t="s">
        <v>273</v>
      </c>
      <c r="K37" s="47"/>
      <c r="L37" s="48"/>
      <c r="M37" s="47"/>
      <c r="N37" s="48"/>
      <c r="O37" s="47"/>
      <c r="P37" s="48"/>
    </row>
    <row r="38" spans="1:16" s="3" customFormat="1" ht="16.5" customHeight="1" x14ac:dyDescent="0.2">
      <c r="A38" s="36" t="s">
        <v>51</v>
      </c>
      <c r="B38" s="37" t="s">
        <v>102</v>
      </c>
      <c r="C38" s="37" t="s">
        <v>152</v>
      </c>
      <c r="D38" s="37">
        <v>1</v>
      </c>
      <c r="E38" s="37"/>
      <c r="F38" s="40"/>
      <c r="G38" s="43" t="s">
        <v>200</v>
      </c>
      <c r="H38" s="38" t="s">
        <v>229</v>
      </c>
      <c r="I38" s="38" t="s">
        <v>254</v>
      </c>
      <c r="J38" s="44" t="s">
        <v>229</v>
      </c>
      <c r="K38" s="47"/>
      <c r="L38" s="48"/>
      <c r="M38" s="47"/>
      <c r="N38" s="48"/>
      <c r="O38" s="47"/>
      <c r="P38" s="48"/>
    </row>
    <row r="39" spans="1:16" s="3" customFormat="1" ht="16.5" customHeight="1" x14ac:dyDescent="0.2">
      <c r="A39" s="36" t="s">
        <v>52</v>
      </c>
      <c r="B39" s="37" t="s">
        <v>103</v>
      </c>
      <c r="C39" s="37" t="s">
        <v>153</v>
      </c>
      <c r="D39" s="37">
        <v>2</v>
      </c>
      <c r="E39" s="37"/>
      <c r="F39" s="40"/>
      <c r="G39" s="43" t="s">
        <v>200</v>
      </c>
      <c r="H39" s="38" t="s">
        <v>230</v>
      </c>
      <c r="I39" s="38" t="s">
        <v>256</v>
      </c>
      <c r="J39" s="44" t="s">
        <v>274</v>
      </c>
      <c r="K39" s="47"/>
      <c r="L39" s="48"/>
      <c r="M39" s="47"/>
      <c r="N39" s="48"/>
      <c r="O39" s="47"/>
      <c r="P39" s="48"/>
    </row>
    <row r="40" spans="1:16" s="3" customFormat="1" ht="16.5" customHeight="1" x14ac:dyDescent="0.2">
      <c r="A40" s="36" t="s">
        <v>53</v>
      </c>
      <c r="B40" s="37" t="s">
        <v>104</v>
      </c>
      <c r="C40" s="37" t="s">
        <v>154</v>
      </c>
      <c r="D40" s="37">
        <v>2</v>
      </c>
      <c r="E40" s="37"/>
      <c r="F40" s="40"/>
      <c r="G40" s="43" t="s">
        <v>196</v>
      </c>
      <c r="H40" s="38" t="s">
        <v>231</v>
      </c>
      <c r="I40" s="38" t="s">
        <v>259</v>
      </c>
      <c r="J40" s="44" t="s">
        <v>275</v>
      </c>
      <c r="K40" s="47"/>
      <c r="L40" s="48"/>
      <c r="M40" s="47"/>
      <c r="N40" s="48"/>
      <c r="O40" s="47"/>
      <c r="P40" s="48"/>
    </row>
    <row r="41" spans="1:16" s="3" customFormat="1" ht="16.5" customHeight="1" x14ac:dyDescent="0.2">
      <c r="A41" s="36" t="s">
        <v>54</v>
      </c>
      <c r="B41" s="37" t="s">
        <v>105</v>
      </c>
      <c r="C41" s="37" t="s">
        <v>155</v>
      </c>
      <c r="D41" s="37">
        <v>1</v>
      </c>
      <c r="E41" s="37"/>
      <c r="F41" s="40"/>
      <c r="G41" s="43" t="s">
        <v>207</v>
      </c>
      <c r="H41" s="38" t="s">
        <v>232</v>
      </c>
      <c r="I41" s="38"/>
      <c r="J41" s="44"/>
      <c r="K41" s="47"/>
      <c r="L41" s="48"/>
      <c r="M41" s="47"/>
      <c r="N41" s="48"/>
      <c r="O41" s="47"/>
      <c r="P41" s="48"/>
    </row>
    <row r="42" spans="1:16" s="3" customFormat="1" ht="16.5" customHeight="1" x14ac:dyDescent="0.2">
      <c r="A42" s="36" t="s">
        <v>55</v>
      </c>
      <c r="B42" s="37" t="s">
        <v>106</v>
      </c>
      <c r="C42" s="37" t="s">
        <v>156</v>
      </c>
      <c r="D42" s="37">
        <v>4</v>
      </c>
      <c r="E42" s="37"/>
      <c r="F42" s="40"/>
      <c r="G42" s="43" t="s">
        <v>208</v>
      </c>
      <c r="H42" s="38" t="s">
        <v>106</v>
      </c>
      <c r="I42" s="38"/>
      <c r="J42" s="44"/>
      <c r="K42" s="47"/>
      <c r="L42" s="48"/>
      <c r="M42" s="47"/>
      <c r="N42" s="48"/>
      <c r="O42" s="47"/>
      <c r="P42" s="48"/>
    </row>
    <row r="43" spans="1:16" s="3" customFormat="1" ht="16.5" customHeight="1" x14ac:dyDescent="0.2">
      <c r="A43" s="36" t="s">
        <v>56</v>
      </c>
      <c r="B43" s="37" t="s">
        <v>107</v>
      </c>
      <c r="C43" s="37" t="s">
        <v>157</v>
      </c>
      <c r="D43" s="37">
        <v>1</v>
      </c>
      <c r="E43" s="37" t="s">
        <v>184</v>
      </c>
      <c r="F43" s="40" t="s">
        <v>188</v>
      </c>
      <c r="G43" s="43"/>
      <c r="H43" s="38"/>
      <c r="I43" s="38"/>
      <c r="J43" s="44"/>
      <c r="K43" s="47"/>
      <c r="L43" s="48"/>
      <c r="M43" s="47"/>
      <c r="N43" s="48"/>
      <c r="O43" s="47"/>
      <c r="P43" s="48"/>
    </row>
    <row r="44" spans="1:16" s="3" customFormat="1" ht="16.5" customHeight="1" x14ac:dyDescent="0.2">
      <c r="A44" s="36" t="s">
        <v>57</v>
      </c>
      <c r="B44" s="37" t="s">
        <v>107</v>
      </c>
      <c r="C44" s="37" t="s">
        <v>157</v>
      </c>
      <c r="D44" s="37">
        <v>1</v>
      </c>
      <c r="E44" s="37" t="s">
        <v>184</v>
      </c>
      <c r="F44" s="40" t="s">
        <v>188</v>
      </c>
      <c r="G44" s="43"/>
      <c r="H44" s="38"/>
      <c r="I44" s="38"/>
      <c r="J44" s="44"/>
      <c r="K44" s="47"/>
      <c r="L44" s="48"/>
      <c r="M44" s="47"/>
      <c r="N44" s="48"/>
      <c r="O44" s="47"/>
      <c r="P44" s="48"/>
    </row>
    <row r="45" spans="1:16" s="3" customFormat="1" ht="16.5" customHeight="1" x14ac:dyDescent="0.2">
      <c r="A45" s="36" t="s">
        <v>58</v>
      </c>
      <c r="B45" s="37" t="s">
        <v>108</v>
      </c>
      <c r="C45" s="37" t="s">
        <v>157</v>
      </c>
      <c r="D45" s="37">
        <v>1</v>
      </c>
      <c r="E45" s="37" t="s">
        <v>184</v>
      </c>
      <c r="F45" s="40" t="s">
        <v>189</v>
      </c>
      <c r="G45" s="43"/>
      <c r="H45" s="38" t="s">
        <v>233</v>
      </c>
      <c r="I45" s="38"/>
      <c r="J45" s="44"/>
      <c r="K45" s="47"/>
      <c r="L45" s="48"/>
      <c r="M45" s="47"/>
      <c r="N45" s="48"/>
      <c r="O45" s="47"/>
      <c r="P45" s="48"/>
    </row>
    <row r="46" spans="1:16" s="3" customFormat="1" ht="16.5" customHeight="1" x14ac:dyDescent="0.2">
      <c r="A46" s="36" t="s">
        <v>59</v>
      </c>
      <c r="B46" s="37" t="s">
        <v>109</v>
      </c>
      <c r="C46" s="37" t="s">
        <v>158</v>
      </c>
      <c r="D46" s="37">
        <v>1</v>
      </c>
      <c r="E46" s="37" t="s">
        <v>184</v>
      </c>
      <c r="F46" s="40" t="s">
        <v>190</v>
      </c>
      <c r="G46" s="43"/>
      <c r="H46" s="38"/>
      <c r="I46" s="38"/>
      <c r="J46" s="44"/>
      <c r="K46" s="47"/>
      <c r="L46" s="48"/>
      <c r="M46" s="47"/>
      <c r="N46" s="48"/>
      <c r="O46" s="47"/>
      <c r="P46" s="48"/>
    </row>
    <row r="47" spans="1:16" s="3" customFormat="1" ht="16.5" customHeight="1" x14ac:dyDescent="0.2">
      <c r="A47" s="36" t="s">
        <v>60</v>
      </c>
      <c r="B47" s="37" t="s">
        <v>110</v>
      </c>
      <c r="C47" s="37" t="s">
        <v>159</v>
      </c>
      <c r="D47" s="37">
        <v>1</v>
      </c>
      <c r="E47" s="37" t="s">
        <v>185</v>
      </c>
      <c r="F47" s="40" t="s">
        <v>191</v>
      </c>
      <c r="G47" s="43" t="s">
        <v>209</v>
      </c>
      <c r="H47" s="38" t="s">
        <v>234</v>
      </c>
      <c r="I47" s="38" t="s">
        <v>259</v>
      </c>
      <c r="J47" s="44" t="s">
        <v>276</v>
      </c>
      <c r="K47" s="47"/>
      <c r="L47" s="48"/>
      <c r="M47" s="47"/>
      <c r="N47" s="48"/>
      <c r="O47" s="47"/>
      <c r="P47" s="48"/>
    </row>
    <row r="48" spans="1:16" s="3" customFormat="1" ht="16.5" customHeight="1" x14ac:dyDescent="0.2">
      <c r="A48" s="36" t="s">
        <v>61</v>
      </c>
      <c r="B48" s="37" t="s">
        <v>111</v>
      </c>
      <c r="C48" s="37" t="s">
        <v>111</v>
      </c>
      <c r="D48" s="37">
        <v>2</v>
      </c>
      <c r="E48" s="37" t="s">
        <v>185</v>
      </c>
      <c r="F48" s="40" t="s">
        <v>192</v>
      </c>
      <c r="G48" s="43" t="s">
        <v>210</v>
      </c>
      <c r="H48" s="38" t="s">
        <v>235</v>
      </c>
      <c r="I48" s="38" t="s">
        <v>255</v>
      </c>
      <c r="J48" s="44" t="s">
        <v>277</v>
      </c>
      <c r="K48" s="47"/>
      <c r="L48" s="48"/>
      <c r="M48" s="47"/>
      <c r="N48" s="48"/>
      <c r="O48" s="47"/>
      <c r="P48" s="48"/>
    </row>
    <row r="49" spans="1:16" s="3" customFormat="1" ht="16.5" customHeight="1" x14ac:dyDescent="0.2">
      <c r="A49" s="36" t="s">
        <v>62</v>
      </c>
      <c r="B49" s="37" t="s">
        <v>112</v>
      </c>
      <c r="C49" s="37" t="s">
        <v>160</v>
      </c>
      <c r="D49" s="37">
        <v>1</v>
      </c>
      <c r="E49" s="37"/>
      <c r="F49" s="40"/>
      <c r="G49" s="43" t="s">
        <v>208</v>
      </c>
      <c r="H49" s="38" t="s">
        <v>112</v>
      </c>
      <c r="I49" s="38" t="s">
        <v>257</v>
      </c>
      <c r="J49" s="44">
        <v>2580660</v>
      </c>
      <c r="K49" s="47"/>
      <c r="L49" s="48"/>
      <c r="M49" s="47"/>
      <c r="N49" s="48"/>
      <c r="O49" s="47"/>
      <c r="P49" s="48"/>
    </row>
    <row r="50" spans="1:16" s="3" customFormat="1" ht="16.5" customHeight="1" x14ac:dyDescent="0.2">
      <c r="A50" s="36" t="s">
        <v>63</v>
      </c>
      <c r="B50" s="37" t="s">
        <v>113</v>
      </c>
      <c r="C50" s="37" t="s">
        <v>161</v>
      </c>
      <c r="D50" s="37">
        <v>1</v>
      </c>
      <c r="E50" s="37"/>
      <c r="F50" s="40"/>
      <c r="G50" s="43" t="s">
        <v>207</v>
      </c>
      <c r="H50" s="38" t="s">
        <v>236</v>
      </c>
      <c r="I50" s="38" t="s">
        <v>255</v>
      </c>
      <c r="J50" s="44" t="s">
        <v>278</v>
      </c>
      <c r="K50" s="47"/>
      <c r="L50" s="48"/>
      <c r="M50" s="47"/>
      <c r="N50" s="48"/>
      <c r="O50" s="47"/>
      <c r="P50" s="48"/>
    </row>
    <row r="51" spans="1:16" s="3" customFormat="1" ht="16.5" customHeight="1" x14ac:dyDescent="0.2">
      <c r="A51" s="36" t="s">
        <v>64</v>
      </c>
      <c r="B51" s="37" t="s">
        <v>114</v>
      </c>
      <c r="C51" s="37" t="s">
        <v>162</v>
      </c>
      <c r="D51" s="37">
        <v>4</v>
      </c>
      <c r="E51" s="37"/>
      <c r="F51" s="40"/>
      <c r="G51" s="43" t="s">
        <v>196</v>
      </c>
      <c r="H51" s="38" t="s">
        <v>114</v>
      </c>
      <c r="I51" s="38" t="s">
        <v>259</v>
      </c>
      <c r="J51" s="44" t="s">
        <v>279</v>
      </c>
      <c r="K51" s="47"/>
      <c r="L51" s="48"/>
      <c r="M51" s="47"/>
      <c r="N51" s="48"/>
      <c r="O51" s="47"/>
      <c r="P51" s="48"/>
    </row>
    <row r="52" spans="1:16" s="3" customFormat="1" ht="16.5" customHeight="1" x14ac:dyDescent="0.2">
      <c r="A52" s="36" t="s">
        <v>65</v>
      </c>
      <c r="B52" s="37" t="s">
        <v>115</v>
      </c>
      <c r="C52" s="37" t="s">
        <v>163</v>
      </c>
      <c r="D52" s="37">
        <v>1</v>
      </c>
      <c r="E52" s="37"/>
      <c r="F52" s="40"/>
      <c r="G52" s="43"/>
      <c r="H52" s="38"/>
      <c r="I52" s="38"/>
      <c r="J52" s="44"/>
      <c r="K52" s="47"/>
      <c r="L52" s="48"/>
      <c r="M52" s="47"/>
      <c r="N52" s="48"/>
      <c r="O52" s="47"/>
      <c r="P52" s="48"/>
    </row>
    <row r="53" spans="1:16" s="3" customFormat="1" ht="16.5" customHeight="1" x14ac:dyDescent="0.2">
      <c r="A53" s="36" t="s">
        <v>66</v>
      </c>
      <c r="B53" s="37" t="s">
        <v>116</v>
      </c>
      <c r="C53" s="37" t="s">
        <v>164</v>
      </c>
      <c r="D53" s="37">
        <v>1</v>
      </c>
      <c r="E53" s="37"/>
      <c r="F53" s="40"/>
      <c r="G53" s="43" t="s">
        <v>211</v>
      </c>
      <c r="H53" s="38" t="s">
        <v>116</v>
      </c>
      <c r="I53" s="38" t="s">
        <v>256</v>
      </c>
      <c r="J53" s="44" t="s">
        <v>280</v>
      </c>
      <c r="K53" s="47"/>
      <c r="L53" s="48"/>
      <c r="M53" s="47"/>
      <c r="N53" s="48"/>
      <c r="O53" s="47"/>
      <c r="P53" s="48"/>
    </row>
    <row r="54" spans="1:16" s="3" customFormat="1" ht="16.5" customHeight="1" x14ac:dyDescent="0.2">
      <c r="A54" s="36" t="s">
        <v>67</v>
      </c>
      <c r="B54" s="37" t="s">
        <v>117</v>
      </c>
      <c r="C54" s="37" t="s">
        <v>165</v>
      </c>
      <c r="D54" s="37">
        <v>1</v>
      </c>
      <c r="E54" s="37"/>
      <c r="F54" s="40"/>
      <c r="G54" s="43" t="s">
        <v>208</v>
      </c>
      <c r="H54" s="38" t="s">
        <v>117</v>
      </c>
      <c r="I54" s="38" t="s">
        <v>256</v>
      </c>
      <c r="J54" s="44" t="s">
        <v>281</v>
      </c>
      <c r="K54" s="47"/>
      <c r="L54" s="48"/>
      <c r="M54" s="47"/>
      <c r="N54" s="48"/>
      <c r="O54" s="47"/>
      <c r="P54" s="48"/>
    </row>
    <row r="55" spans="1:16" s="3" customFormat="1" ht="16.5" customHeight="1" x14ac:dyDescent="0.2">
      <c r="A55" s="36" t="s">
        <v>68</v>
      </c>
      <c r="B55" s="37" t="s">
        <v>118</v>
      </c>
      <c r="C55" s="37" t="s">
        <v>166</v>
      </c>
      <c r="D55" s="37">
        <v>6</v>
      </c>
      <c r="E55" s="37"/>
      <c r="F55" s="40"/>
      <c r="G55" s="43" t="s">
        <v>212</v>
      </c>
      <c r="H55" s="38" t="s">
        <v>237</v>
      </c>
      <c r="I55" s="38" t="s">
        <v>260</v>
      </c>
      <c r="J55" s="44" t="s">
        <v>282</v>
      </c>
      <c r="K55" s="47"/>
      <c r="L55" s="48"/>
      <c r="M55" s="47"/>
      <c r="N55" s="48"/>
      <c r="O55" s="47"/>
      <c r="P55" s="48"/>
    </row>
    <row r="56" spans="1:16" s="3" customFormat="1" ht="16.5" customHeight="1" x14ac:dyDescent="0.2">
      <c r="A56" s="36" t="s">
        <v>69</v>
      </c>
      <c r="B56" s="37" t="s">
        <v>119</v>
      </c>
      <c r="C56" s="37" t="s">
        <v>167</v>
      </c>
      <c r="D56" s="37">
        <v>1</v>
      </c>
      <c r="E56" s="37"/>
      <c r="F56" s="40"/>
      <c r="G56" s="43" t="s">
        <v>203</v>
      </c>
      <c r="H56" s="38" t="s">
        <v>238</v>
      </c>
      <c r="I56" s="38" t="s">
        <v>254</v>
      </c>
      <c r="J56" s="44" t="s">
        <v>238</v>
      </c>
      <c r="K56" s="47"/>
      <c r="L56" s="48"/>
      <c r="M56" s="47"/>
      <c r="N56" s="48"/>
      <c r="O56" s="47"/>
      <c r="P56" s="48"/>
    </row>
    <row r="57" spans="1:16" s="3" customFormat="1" ht="16.5" customHeight="1" x14ac:dyDescent="0.2">
      <c r="A57" s="36" t="s">
        <v>70</v>
      </c>
      <c r="B57" s="37" t="s">
        <v>120</v>
      </c>
      <c r="C57" s="37" t="s">
        <v>168</v>
      </c>
      <c r="D57" s="37">
        <v>1</v>
      </c>
      <c r="E57" s="37"/>
      <c r="F57" s="40"/>
      <c r="G57" s="43" t="s">
        <v>203</v>
      </c>
      <c r="H57" s="38" t="s">
        <v>239</v>
      </c>
      <c r="I57" s="38" t="s">
        <v>254</v>
      </c>
      <c r="J57" s="44" t="s">
        <v>239</v>
      </c>
      <c r="K57" s="47"/>
      <c r="L57" s="48"/>
      <c r="M57" s="47"/>
      <c r="N57" s="48"/>
      <c r="O57" s="47"/>
      <c r="P57" s="48"/>
    </row>
    <row r="58" spans="1:16" s="3" customFormat="1" ht="16.5" customHeight="1" x14ac:dyDescent="0.2">
      <c r="A58" s="36" t="s">
        <v>71</v>
      </c>
      <c r="B58" s="37" t="s">
        <v>121</v>
      </c>
      <c r="C58" s="37" t="s">
        <v>169</v>
      </c>
      <c r="D58" s="37">
        <v>2</v>
      </c>
      <c r="E58" s="37"/>
      <c r="F58" s="40"/>
      <c r="G58" s="43" t="s">
        <v>203</v>
      </c>
      <c r="H58" s="38" t="s">
        <v>240</v>
      </c>
      <c r="I58" s="38" t="s">
        <v>254</v>
      </c>
      <c r="J58" s="44" t="s">
        <v>240</v>
      </c>
      <c r="K58" s="47"/>
      <c r="L58" s="48"/>
      <c r="M58" s="47"/>
      <c r="N58" s="48"/>
      <c r="O58" s="47"/>
      <c r="P58" s="48"/>
    </row>
    <row r="59" spans="1:16" s="3" customFormat="1" ht="16.5" customHeight="1" x14ac:dyDescent="0.2">
      <c r="A59" s="36" t="s">
        <v>72</v>
      </c>
      <c r="B59" s="37" t="s">
        <v>122</v>
      </c>
      <c r="C59" s="37" t="s">
        <v>170</v>
      </c>
      <c r="D59" s="37">
        <v>3</v>
      </c>
      <c r="E59" s="37"/>
      <c r="F59" s="40"/>
      <c r="G59" s="43" t="s">
        <v>213</v>
      </c>
      <c r="H59" s="38" t="s">
        <v>241</v>
      </c>
      <c r="I59" s="38" t="s">
        <v>254</v>
      </c>
      <c r="J59" s="44" t="s">
        <v>241</v>
      </c>
      <c r="K59" s="47"/>
      <c r="L59" s="48"/>
      <c r="M59" s="47"/>
      <c r="N59" s="48"/>
      <c r="O59" s="47"/>
      <c r="P59" s="48"/>
    </row>
    <row r="60" spans="1:16" s="3" customFormat="1" ht="16.5" customHeight="1" x14ac:dyDescent="0.2">
      <c r="A60" s="36" t="s">
        <v>73</v>
      </c>
      <c r="B60" s="37" t="s">
        <v>123</v>
      </c>
      <c r="C60" s="37" t="s">
        <v>171</v>
      </c>
      <c r="D60" s="37">
        <v>24</v>
      </c>
      <c r="E60" s="37"/>
      <c r="F60" s="40"/>
      <c r="G60" s="43" t="s">
        <v>203</v>
      </c>
      <c r="H60" s="38" t="s">
        <v>242</v>
      </c>
      <c r="I60" s="38" t="s">
        <v>255</v>
      </c>
      <c r="J60" s="44" t="s">
        <v>283</v>
      </c>
      <c r="K60" s="47"/>
      <c r="L60" s="48"/>
      <c r="M60" s="47"/>
      <c r="N60" s="48"/>
      <c r="O60" s="47"/>
      <c r="P60" s="48"/>
    </row>
    <row r="61" spans="1:16" s="3" customFormat="1" ht="16.5" customHeight="1" x14ac:dyDescent="0.2">
      <c r="A61" s="36" t="s">
        <v>74</v>
      </c>
      <c r="B61" s="37" t="s">
        <v>124</v>
      </c>
      <c r="C61" s="37" t="s">
        <v>172</v>
      </c>
      <c r="D61" s="37">
        <v>2</v>
      </c>
      <c r="E61" s="37"/>
      <c r="F61" s="40"/>
      <c r="G61" s="43" t="s">
        <v>203</v>
      </c>
      <c r="H61" s="38" t="s">
        <v>243</v>
      </c>
      <c r="I61" s="38" t="s">
        <v>256</v>
      </c>
      <c r="J61" s="44" t="s">
        <v>284</v>
      </c>
      <c r="K61" s="47"/>
      <c r="L61" s="48"/>
      <c r="M61" s="47"/>
      <c r="N61" s="48"/>
      <c r="O61" s="47"/>
      <c r="P61" s="48"/>
    </row>
    <row r="62" spans="1:16" s="3" customFormat="1" ht="16.5" customHeight="1" x14ac:dyDescent="0.2">
      <c r="A62" s="36" t="s">
        <v>75</v>
      </c>
      <c r="B62" s="37" t="s">
        <v>125</v>
      </c>
      <c r="C62" s="37" t="s">
        <v>173</v>
      </c>
      <c r="D62" s="37">
        <v>5</v>
      </c>
      <c r="E62" s="37"/>
      <c r="F62" s="40"/>
      <c r="G62" s="43" t="s">
        <v>203</v>
      </c>
      <c r="H62" s="38" t="s">
        <v>244</v>
      </c>
      <c r="I62" s="38" t="s">
        <v>255</v>
      </c>
      <c r="J62" s="44" t="s">
        <v>285</v>
      </c>
      <c r="K62" s="47"/>
      <c r="L62" s="48"/>
      <c r="M62" s="47"/>
      <c r="N62" s="48"/>
      <c r="O62" s="47"/>
      <c r="P62" s="48"/>
    </row>
    <row r="63" spans="1:16" s="3" customFormat="1" ht="16.5" customHeight="1" x14ac:dyDescent="0.2">
      <c r="A63" s="36" t="s">
        <v>76</v>
      </c>
      <c r="B63" s="37" t="s">
        <v>126</v>
      </c>
      <c r="C63" s="37" t="s">
        <v>174</v>
      </c>
      <c r="D63" s="37">
        <v>1</v>
      </c>
      <c r="E63" s="37"/>
      <c r="F63" s="40"/>
      <c r="G63" s="43" t="s">
        <v>203</v>
      </c>
      <c r="H63" s="38" t="s">
        <v>245</v>
      </c>
      <c r="I63" s="38" t="s">
        <v>254</v>
      </c>
      <c r="J63" s="44" t="s">
        <v>245</v>
      </c>
      <c r="K63" s="47"/>
      <c r="L63" s="48"/>
      <c r="M63" s="47"/>
      <c r="N63" s="48"/>
      <c r="O63" s="47"/>
      <c r="P63" s="48"/>
    </row>
    <row r="64" spans="1:16" s="3" customFormat="1" ht="16.5" customHeight="1" x14ac:dyDescent="0.2">
      <c r="A64" s="36" t="s">
        <v>77</v>
      </c>
      <c r="B64" s="37" t="s">
        <v>127</v>
      </c>
      <c r="C64" s="37" t="s">
        <v>175</v>
      </c>
      <c r="D64" s="37">
        <v>1</v>
      </c>
      <c r="E64" s="37"/>
      <c r="F64" s="40"/>
      <c r="G64" s="43" t="s">
        <v>203</v>
      </c>
      <c r="H64" s="38" t="s">
        <v>246</v>
      </c>
      <c r="I64" s="38" t="s">
        <v>256</v>
      </c>
      <c r="J64" s="44" t="s">
        <v>286</v>
      </c>
      <c r="K64" s="47"/>
      <c r="L64" s="48"/>
      <c r="M64" s="47"/>
      <c r="N64" s="48"/>
      <c r="O64" s="47"/>
      <c r="P64" s="48"/>
    </row>
    <row r="65" spans="1:16" s="3" customFormat="1" ht="16.5" customHeight="1" x14ac:dyDescent="0.2">
      <c r="A65" s="36" t="s">
        <v>78</v>
      </c>
      <c r="B65" s="37" t="s">
        <v>128</v>
      </c>
      <c r="C65" s="37" t="s">
        <v>176</v>
      </c>
      <c r="D65" s="37">
        <v>3</v>
      </c>
      <c r="E65" s="37"/>
      <c r="F65" s="40"/>
      <c r="G65" s="43" t="s">
        <v>203</v>
      </c>
      <c r="H65" s="38" t="s">
        <v>247</v>
      </c>
      <c r="I65" s="38" t="s">
        <v>255</v>
      </c>
      <c r="J65" s="44" t="s">
        <v>287</v>
      </c>
      <c r="K65" s="47"/>
      <c r="L65" s="48"/>
      <c r="M65" s="47"/>
      <c r="N65" s="48"/>
      <c r="O65" s="47"/>
      <c r="P65" s="48"/>
    </row>
    <row r="66" spans="1:16" s="3" customFormat="1" ht="16.5" customHeight="1" x14ac:dyDescent="0.2">
      <c r="A66" s="36" t="s">
        <v>79</v>
      </c>
      <c r="B66" s="37" t="s">
        <v>129</v>
      </c>
      <c r="C66" s="37" t="s">
        <v>177</v>
      </c>
      <c r="D66" s="37">
        <v>2</v>
      </c>
      <c r="E66" s="37"/>
      <c r="F66" s="40"/>
      <c r="G66" s="43" t="s">
        <v>203</v>
      </c>
      <c r="H66" s="38" t="s">
        <v>248</v>
      </c>
      <c r="I66" s="38" t="s">
        <v>259</v>
      </c>
      <c r="J66" s="44" t="s">
        <v>288</v>
      </c>
      <c r="K66" s="47"/>
      <c r="L66" s="48"/>
      <c r="M66" s="47"/>
      <c r="N66" s="48"/>
      <c r="O66" s="47"/>
      <c r="P66" s="48"/>
    </row>
    <row r="67" spans="1:16" s="3" customFormat="1" ht="16.5" customHeight="1" x14ac:dyDescent="0.2">
      <c r="A67" s="36" t="s">
        <v>80</v>
      </c>
      <c r="B67" s="37" t="s">
        <v>130</v>
      </c>
      <c r="C67" s="37" t="s">
        <v>178</v>
      </c>
      <c r="D67" s="37">
        <v>1</v>
      </c>
      <c r="E67" s="37"/>
      <c r="F67" s="40"/>
      <c r="G67" s="43" t="s">
        <v>203</v>
      </c>
      <c r="H67" s="38" t="s">
        <v>249</v>
      </c>
      <c r="I67" s="38" t="s">
        <v>254</v>
      </c>
      <c r="J67" s="44" t="s">
        <v>249</v>
      </c>
      <c r="K67" s="47"/>
      <c r="L67" s="48"/>
      <c r="M67" s="47"/>
      <c r="N67" s="48"/>
      <c r="O67" s="47"/>
      <c r="P67" s="48"/>
    </row>
    <row r="68" spans="1:16" s="3" customFormat="1" ht="16.5" customHeight="1" x14ac:dyDescent="0.2">
      <c r="A68" s="36" t="s">
        <v>81</v>
      </c>
      <c r="B68" s="37" t="s">
        <v>131</v>
      </c>
      <c r="C68" s="37" t="s">
        <v>179</v>
      </c>
      <c r="D68" s="37">
        <v>1</v>
      </c>
      <c r="E68" s="37" t="s">
        <v>185</v>
      </c>
      <c r="F68" s="40" t="s">
        <v>193</v>
      </c>
      <c r="G68" s="43" t="s">
        <v>214</v>
      </c>
      <c r="H68" s="38" t="s">
        <v>250</v>
      </c>
      <c r="I68" s="38" t="s">
        <v>259</v>
      </c>
      <c r="J68" s="44" t="s">
        <v>289</v>
      </c>
      <c r="K68" s="47"/>
      <c r="L68" s="48"/>
      <c r="M68" s="47"/>
      <c r="N68" s="48"/>
      <c r="O68" s="47"/>
      <c r="P68" s="48"/>
    </row>
    <row r="69" spans="1:16" s="3" customFormat="1" ht="16.5" customHeight="1" x14ac:dyDescent="0.2">
      <c r="A69" s="36" t="s">
        <v>82</v>
      </c>
      <c r="B69" s="37" t="s">
        <v>132</v>
      </c>
      <c r="C69" s="37" t="s">
        <v>180</v>
      </c>
      <c r="D69" s="37">
        <v>1</v>
      </c>
      <c r="E69" s="37" t="s">
        <v>184</v>
      </c>
      <c r="F69" s="40" t="s">
        <v>194</v>
      </c>
      <c r="G69" s="43" t="s">
        <v>201</v>
      </c>
      <c r="H69" s="38" t="s">
        <v>251</v>
      </c>
      <c r="I69" s="38" t="s">
        <v>255</v>
      </c>
      <c r="J69" s="44" t="s">
        <v>290</v>
      </c>
      <c r="K69" s="47"/>
      <c r="L69" s="48"/>
      <c r="M69" s="47"/>
      <c r="N69" s="48"/>
      <c r="O69" s="47"/>
      <c r="P69" s="48"/>
    </row>
    <row r="70" spans="1:16" s="3" customFormat="1" ht="16.5" customHeight="1" x14ac:dyDescent="0.2">
      <c r="A70" s="36" t="s">
        <v>83</v>
      </c>
      <c r="B70" s="37" t="s">
        <v>133</v>
      </c>
      <c r="C70" s="37" t="s">
        <v>181</v>
      </c>
      <c r="D70" s="37">
        <v>2</v>
      </c>
      <c r="E70" s="37"/>
      <c r="F70" s="40"/>
      <c r="G70" s="43" t="s">
        <v>197</v>
      </c>
      <c r="H70" s="38" t="s">
        <v>252</v>
      </c>
      <c r="I70" s="38" t="s">
        <v>254</v>
      </c>
      <c r="J70" s="44" t="s">
        <v>252</v>
      </c>
      <c r="K70" s="47"/>
      <c r="L70" s="48"/>
      <c r="M70" s="47"/>
      <c r="N70" s="48"/>
      <c r="O70" s="47"/>
      <c r="P70" s="48"/>
    </row>
    <row r="71" spans="1:16" x14ac:dyDescent="0.2">
      <c r="A71" s="32" t="str">
        <f>COUNTA(A21:A70)&amp;" unique parts"</f>
        <v>50 unique parts</v>
      </c>
      <c r="D71" s="32" t="str">
        <f>SUM(D21:D70)&amp;" total"</f>
        <v>132 total</v>
      </c>
      <c r="F71" s="4"/>
      <c r="I71" s="4"/>
      <c r="J71" s="4"/>
      <c r="K71" s="4"/>
      <c r="L71" s="4"/>
      <c r="M71" s="4"/>
      <c r="N71" s="4"/>
    </row>
    <row r="72" spans="1:16" x14ac:dyDescent="0.2">
      <c r="A72" s="13"/>
      <c r="G72" s="18"/>
      <c r="I72" s="18"/>
      <c r="J72" s="18"/>
      <c r="K72" s="18"/>
      <c r="L72" s="18"/>
      <c r="M72" s="18"/>
      <c r="N72" s="1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5" customWidth="1"/>
    <col min="2" max="2" width="108.5703125" style="5" customWidth="1"/>
  </cols>
  <sheetData>
    <row r="1" spans="1:2" s="7" customFormat="1" ht="17.25" customHeight="1" x14ac:dyDescent="0.2">
      <c r="A1" s="6" t="s">
        <v>5</v>
      </c>
      <c r="B1" s="52" t="s">
        <v>297</v>
      </c>
    </row>
    <row r="2" spans="1:2" s="7" customFormat="1" ht="17.25" customHeight="1" x14ac:dyDescent="0.2">
      <c r="A2" s="8" t="s">
        <v>7</v>
      </c>
      <c r="B2" s="53" t="s">
        <v>28</v>
      </c>
    </row>
    <row r="3" spans="1:2" s="7" customFormat="1" ht="17.25" customHeight="1" x14ac:dyDescent="0.2">
      <c r="A3" s="9" t="s">
        <v>6</v>
      </c>
      <c r="B3" s="54" t="s">
        <v>29</v>
      </c>
    </row>
    <row r="4" spans="1:2" s="7" customFormat="1" ht="17.25" customHeight="1" x14ac:dyDescent="0.2">
      <c r="A4" s="8" t="s">
        <v>8</v>
      </c>
      <c r="B4" s="53" t="s">
        <v>27</v>
      </c>
    </row>
    <row r="5" spans="1:2" s="7" customFormat="1" ht="17.25" customHeight="1" x14ac:dyDescent="0.2">
      <c r="A5" s="9" t="s">
        <v>9</v>
      </c>
      <c r="B5" s="54" t="s">
        <v>298</v>
      </c>
    </row>
    <row r="6" spans="1:2" s="7" customFormat="1" ht="17.25" customHeight="1" x14ac:dyDescent="0.2">
      <c r="A6" s="8" t="s">
        <v>4</v>
      </c>
      <c r="B6" s="53" t="s">
        <v>299</v>
      </c>
    </row>
    <row r="7" spans="1:2" s="7" customFormat="1" ht="17.25" customHeight="1" x14ac:dyDescent="0.2">
      <c r="A7" s="9" t="s">
        <v>10</v>
      </c>
      <c r="B7" s="54" t="s">
        <v>300</v>
      </c>
    </row>
    <row r="8" spans="1:2" s="7" customFormat="1" ht="17.25" customHeight="1" x14ac:dyDescent="0.2">
      <c r="A8" s="8" t="s">
        <v>11</v>
      </c>
      <c r="B8" s="53" t="s">
        <v>32</v>
      </c>
    </row>
    <row r="9" spans="1:2" s="7" customFormat="1" ht="17.25" customHeight="1" x14ac:dyDescent="0.2">
      <c r="A9" s="9" t="s">
        <v>12</v>
      </c>
      <c r="B9" s="54" t="s">
        <v>31</v>
      </c>
    </row>
    <row r="10" spans="1:2" s="7" customFormat="1" ht="17.25" customHeight="1" x14ac:dyDescent="0.2">
      <c r="A10" s="8" t="s">
        <v>14</v>
      </c>
      <c r="B10" s="53" t="s">
        <v>301</v>
      </c>
    </row>
    <row r="11" spans="1:2" s="7" customFormat="1" ht="17.25" customHeight="1" x14ac:dyDescent="0.2">
      <c r="A11" s="9" t="s">
        <v>13</v>
      </c>
      <c r="B11" s="54" t="s">
        <v>19</v>
      </c>
    </row>
    <row r="12" spans="1:2" s="7" customFormat="1" ht="17.25" customHeight="1" x14ac:dyDescent="0.2">
      <c r="A12" s="8" t="s">
        <v>15</v>
      </c>
      <c r="B12" s="53" t="s">
        <v>302</v>
      </c>
    </row>
    <row r="13" spans="1:2" s="7" customFormat="1" ht="17.25" customHeight="1" x14ac:dyDescent="0.2">
      <c r="A13" s="9" t="s">
        <v>16</v>
      </c>
      <c r="B13" s="54" t="s">
        <v>303</v>
      </c>
    </row>
    <row r="14" spans="1:2" s="7" customFormat="1" ht="17.25" customHeight="1" thickBot="1" x14ac:dyDescent="0.25">
      <c r="A14" s="10" t="s">
        <v>17</v>
      </c>
      <c r="B14" s="55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tommi</dc:creator>
  <cp:lastModifiedBy>DG Maintenance</cp:lastModifiedBy>
  <cp:lastPrinted>2002-11-05T13:50:54Z</cp:lastPrinted>
  <dcterms:created xsi:type="dcterms:W3CDTF">2000-10-27T00:30:29Z</dcterms:created>
  <dcterms:modified xsi:type="dcterms:W3CDTF">2023-02-01T14:22:30Z</dcterms:modified>
</cp:coreProperties>
</file>