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cemirsantos/Workspace/FlutterWorkspace/"/>
    </mc:Choice>
  </mc:AlternateContent>
  <bookViews>
    <workbookView xWindow="0" yWindow="460" windowWidth="28800" windowHeight="17540"/>
  </bookViews>
  <sheets>
    <sheet name="Time Sheet" sheetId="1" r:id="rId1"/>
  </sheets>
  <definedNames>
    <definedName name="ColumnTitle1">TimeSheet[[#Headers],[Date(s)]]</definedName>
    <definedName name="ColumnTitleRegion1..E6.1">'Time Sheet'!$B$5</definedName>
    <definedName name="_xlnm.Print_Titles" localSheetId="0">'Time Sheet'!$7:$7</definedName>
    <definedName name="WorkweekHours">'Time Sheet'!$B$6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9" i="1" l="1"/>
  <c r="G22" i="1"/>
  <c r="G23" i="1"/>
  <c r="G24" i="1"/>
  <c r="G25" i="1"/>
  <c r="G26" i="1"/>
  <c r="G27" i="1"/>
  <c r="G28" i="1"/>
  <c r="G18" i="1"/>
  <c r="G19" i="1"/>
  <c r="G20" i="1"/>
  <c r="G21" i="1"/>
  <c r="G13" i="1"/>
  <c r="G14" i="1"/>
  <c r="G15" i="1"/>
  <c r="G16" i="1"/>
  <c r="G17" i="1"/>
  <c r="G9" i="1"/>
  <c r="G10" i="1"/>
  <c r="G11" i="1"/>
  <c r="G12" i="1"/>
  <c r="G8" i="1"/>
  <c r="C6" i="1"/>
  <c r="D6" i="1"/>
  <c r="E6" i="1"/>
</calcChain>
</file>

<file path=xl/sharedStrings.xml><?xml version="1.0" encoding="utf-8"?>
<sst xmlns="http://schemas.openxmlformats.org/spreadsheetml/2006/main" count="19" uniqueCount="18">
  <si>
    <t>Hours Worked</t>
  </si>
  <si>
    <t>Regular Hours</t>
  </si>
  <si>
    <t>Overtime Hours</t>
  </si>
  <si>
    <t>Time In</t>
  </si>
  <si>
    <t>Lunch Start</t>
  </si>
  <si>
    <t>Lunch End</t>
  </si>
  <si>
    <t>Time Out</t>
  </si>
  <si>
    <t>Time Sheet</t>
  </si>
  <si>
    <t>Date(s)</t>
  </si>
  <si>
    <t>Email</t>
  </si>
  <si>
    <t>Phone</t>
  </si>
  <si>
    <t>Name</t>
  </si>
  <si>
    <t>Manager Details:</t>
  </si>
  <si>
    <t>Employee Details:</t>
  </si>
  <si>
    <t>Period End Date</t>
  </si>
  <si>
    <t>Total Work 
Week Hours</t>
  </si>
  <si>
    <t>Total Hours
Worked</t>
  </si>
  <si>
    <t>Dec, 28th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</si>
</sst>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[&lt;=9999999]###\-####;\(###\)\ ###\-####"/>
    <numFmt numFmtId="166" formatCode="[$-409]mmmm\ d\,\ yyyy;@"/>
  </numFmts>
  <fonts count="7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6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5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5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39" fontId="4" fillId="0" borderId="0" xfId="5">
      <alignment horizontal="left"/>
    </xf>
    <xf numFmtId="166" fontId="0" fillId="0" borderId="0" xfId="6" applyFont="1" applyFill="1" applyBorder="1">
      <alignment horizontal="left"/>
    </xf>
    <xf numFmtId="4" fontId="0" fillId="0" borderId="0" xfId="7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0" fillId="0" borderId="0" xfId="0" applyFont="1" applyFill="1" applyBorder="1">
      <alignment horizontal="left"/>
    </xf>
    <xf numFmtId="0" fontId="0" fillId="0" borderId="0" xfId="0" applyFont="1">
      <alignment horizontal="left"/>
    </xf>
    <xf numFmtId="166" fontId="3" fillId="0" borderId="0" xfId="6" quotePrefix="1" applyFont="1" applyAlignment="1">
      <alignment horizontal="left"/>
    </xf>
    <xf numFmtId="166" fontId="3" fillId="0" borderId="0" xfId="6" applyFont="1" applyAlignment="1">
      <alignment horizontal="left"/>
    </xf>
    <xf numFmtId="165" fontId="0" fillId="0" borderId="0" xfId="9" applyFont="1">
      <alignment horizontal="left"/>
    </xf>
    <xf numFmtId="0" fontId="0" fillId="0" borderId="0" xfId="0" applyFill="1">
      <alignment horizontal="left"/>
    </xf>
    <xf numFmtId="164" fontId="0" fillId="0" borderId="0" xfId="8" applyFont="1">
      <alignment horizontal="left"/>
    </xf>
    <xf numFmtId="4" fontId="0" fillId="0" borderId="0" xfId="7" applyFont="1">
      <alignment horizontal="left"/>
    </xf>
  </cellXfs>
  <cellStyles count="12">
    <cellStyle name="Date" xfId="6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/>
    <cellStyle name="Hyperlink" xfId="10" builtinId="8" customBuiltin="1"/>
    <cellStyle name="Normal" xfId="0" builtinId="0" customBuiltin="1"/>
    <cellStyle name="Phone" xfId="9"/>
    <cellStyle name="Time" xfId="8"/>
    <cellStyle name="Title" xfId="1" builtinId="15" customBuiltin="1"/>
  </cellStyles>
  <dxfs count="4"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imeSheet" displayName="TimeSheet" ref="B7:G29" totalsRowShown="0">
  <autoFilter ref="B7:G29"/>
  <tableColumns count="6">
    <tableColumn id="1" name="Date(s)" dataCellStyle="Date"/>
    <tableColumn id="2" name="Time In" dataCellStyle="Time"/>
    <tableColumn id="3" name="Lunch Start" dataCellStyle="Time"/>
    <tableColumn id="4" name="Lunch End" dataCellStyle="Time"/>
    <tableColumn id="5" name="Time Out" dataCellStyle="Time"/>
    <tableColumn id="6" name="Hours Worked" dataCellStyle="Hours">
      <calculatedColumnFormula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theme="4"/>
    <pageSetUpPr fitToPage="1"/>
  </sheetPr>
  <dimension ref="B1:H29"/>
  <sheetViews>
    <sheetView showGridLines="0" tabSelected="1" topLeftCell="A3" workbookViewId="0">
      <selection activeCell="E12" sqref="E12"/>
    </sheetView>
  </sheetViews>
  <sheetFormatPr baseColWidth="10" defaultColWidth="8.83203125" defaultRowHeight="20" customHeight="1" x14ac:dyDescent="0.2"/>
  <cols>
    <col min="1" max="1" width="2.6640625" customWidth="1"/>
    <col min="2" max="2" width="22.6640625" customWidth="1"/>
    <col min="3" max="5" width="20.6640625" customWidth="1"/>
    <col min="6" max="6" width="15.5" customWidth="1"/>
    <col min="7" max="7" width="18.6640625" customWidth="1"/>
    <col min="8" max="8" width="2.6640625" customWidth="1"/>
  </cols>
  <sheetData>
    <row r="1" spans="2:8" ht="35" customHeight="1" thickTop="1" x14ac:dyDescent="0.35">
      <c r="B1" s="1" t="s">
        <v>7</v>
      </c>
      <c r="C1" s="1"/>
      <c r="D1" s="1"/>
      <c r="E1" s="1"/>
      <c r="F1" s="1"/>
      <c r="G1" s="1"/>
      <c r="H1" s="1"/>
    </row>
    <row r="2" spans="2:8" ht="30" customHeight="1" x14ac:dyDescent="0.2">
      <c r="B2" s="8" t="s">
        <v>13</v>
      </c>
      <c r="C2" s="8" t="s">
        <v>11</v>
      </c>
      <c r="D2" s="12" t="s">
        <v>9</v>
      </c>
      <c r="E2" s="11" t="s">
        <v>10</v>
      </c>
    </row>
    <row r="3" spans="2:8" ht="30" customHeight="1" x14ac:dyDescent="0.2">
      <c r="B3" t="s">
        <v>12</v>
      </c>
      <c r="C3" t="s">
        <v>11</v>
      </c>
    </row>
    <row r="4" spans="2:8" ht="35" customHeight="1" x14ac:dyDescent="0.25">
      <c r="B4" s="10" t="s">
        <v>17</v>
      </c>
      <c r="C4" s="9" t="s">
        <v>14</v>
      </c>
    </row>
    <row r="5" spans="2:8" ht="45" customHeight="1" x14ac:dyDescent="0.2">
      <c r="B5" s="2" t="s">
        <v>15</v>
      </c>
      <c r="C5" s="2" t="s">
        <v>16</v>
      </c>
      <c r="D5" s="2" t="s">
        <v>1</v>
      </c>
      <c r="E5" s="2" t="s">
        <v>2</v>
      </c>
    </row>
    <row r="6" spans="2:8" ht="30" customHeight="1" x14ac:dyDescent="0.3">
      <c r="B6" s="3">
        <v>40</v>
      </c>
      <c r="C6" s="3">
        <f>SUBTOTAL(109,TimeSheet[Hours Worked])</f>
        <v>65.500000000000014</v>
      </c>
      <c r="D6" s="3">
        <f>IFERROR(IF(C6&lt;=WorkweekHours,C6,WorkweekHours),"")</f>
        <v>40</v>
      </c>
      <c r="E6" s="3">
        <f>IFERROR(C6-D6, "")</f>
        <v>25.500000000000014</v>
      </c>
    </row>
    <row r="7" spans="2:8" ht="40" customHeight="1" x14ac:dyDescent="0.2">
      <c r="B7" s="7" t="s">
        <v>8</v>
      </c>
      <c r="C7" s="7" t="s">
        <v>3</v>
      </c>
      <c r="D7" s="7" t="s">
        <v>4</v>
      </c>
      <c r="E7" s="7" t="s">
        <v>5</v>
      </c>
      <c r="F7" s="7" t="s">
        <v>6</v>
      </c>
      <c r="G7" s="7" t="s">
        <v>0</v>
      </c>
    </row>
    <row r="8" spans="2:8" ht="20" customHeight="1" x14ac:dyDescent="0.2">
      <c r="B8" s="4">
        <v>43827</v>
      </c>
      <c r="C8" s="6">
        <v>0.33333333333333331</v>
      </c>
      <c r="D8" s="6">
        <v>0.5</v>
      </c>
      <c r="E8" s="6">
        <v>0.54166666666666663</v>
      </c>
      <c r="F8" s="6">
        <v>0.75</v>
      </c>
      <c r="G8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9" spans="2:8" ht="20" customHeight="1" x14ac:dyDescent="0.2">
      <c r="B9" s="4">
        <v>43828</v>
      </c>
      <c r="C9" s="6">
        <v>0.33333333333333331</v>
      </c>
      <c r="D9" s="6">
        <v>0.5</v>
      </c>
      <c r="E9" s="6">
        <v>0.54166666666666663</v>
      </c>
      <c r="F9" s="6">
        <v>0.75</v>
      </c>
      <c r="G9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0" spans="2:8" ht="20" customHeight="1" x14ac:dyDescent="0.2">
      <c r="B10" s="4">
        <v>43829</v>
      </c>
      <c r="C10" s="6">
        <v>0.33333333333333331</v>
      </c>
      <c r="D10" s="6">
        <v>0.5</v>
      </c>
      <c r="E10" s="6">
        <v>0.54166666666666663</v>
      </c>
      <c r="F10" s="6">
        <v>0.75</v>
      </c>
      <c r="G10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1" spans="2:8" ht="20" customHeight="1" x14ac:dyDescent="0.2">
      <c r="B11" s="4">
        <v>43836</v>
      </c>
      <c r="C11" s="6">
        <v>0.33333333333333331</v>
      </c>
      <c r="D11" s="6">
        <v>0.5</v>
      </c>
      <c r="E11" s="6">
        <v>0.54166666666666663</v>
      </c>
      <c r="F11" s="6">
        <v>0.75</v>
      </c>
      <c r="G11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2" spans="2:8" ht="20" customHeight="1" x14ac:dyDescent="0.2">
      <c r="B12" s="4">
        <v>43837</v>
      </c>
      <c r="C12" s="6">
        <v>0.33333333333333331</v>
      </c>
      <c r="D12" s="6">
        <v>0.5</v>
      </c>
      <c r="E12" s="6">
        <v>0.54166666666666663</v>
      </c>
      <c r="F12" s="6">
        <v>0.75</v>
      </c>
      <c r="G12" s="5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9.0000000000000018</v>
      </c>
    </row>
    <row r="13" spans="2:8" ht="20" customHeight="1" x14ac:dyDescent="0.2">
      <c r="B13" s="4">
        <v>43838</v>
      </c>
      <c r="C13" s="6">
        <v>0.33333333333333331</v>
      </c>
      <c r="D13" s="6">
        <v>0.45833333333333331</v>
      </c>
      <c r="E13" s="13"/>
      <c r="F13" s="13"/>
      <c r="G13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4" spans="2:8" ht="20" customHeight="1" x14ac:dyDescent="0.2">
      <c r="B14" s="4">
        <v>43839</v>
      </c>
      <c r="C14" s="6">
        <v>0.33333333333333331</v>
      </c>
      <c r="D14" s="6">
        <v>0.45833333333333331</v>
      </c>
      <c r="E14" s="13"/>
      <c r="F14" s="13"/>
      <c r="G14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5" spans="2:8" ht="20" customHeight="1" x14ac:dyDescent="0.2">
      <c r="B15" s="4">
        <v>43840</v>
      </c>
      <c r="C15" s="6">
        <v>0.33333333333333331</v>
      </c>
      <c r="D15" s="6">
        <v>0.45833333333333298</v>
      </c>
      <c r="E15" s="13"/>
      <c r="F15" s="13"/>
      <c r="G15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6" spans="2:8" ht="20" customHeight="1" x14ac:dyDescent="0.2">
      <c r="B16" s="4">
        <v>43843</v>
      </c>
      <c r="C16" s="6">
        <v>0.33333333333333331</v>
      </c>
      <c r="D16" s="6">
        <v>0.45833333333333298</v>
      </c>
      <c r="E16" s="13"/>
      <c r="F16" s="13"/>
      <c r="G16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7" spans="2:7" ht="20" customHeight="1" x14ac:dyDescent="0.2">
      <c r="B17" s="4">
        <v>43844</v>
      </c>
      <c r="C17" s="6"/>
      <c r="D17" s="6"/>
      <c r="E17" s="13"/>
      <c r="F17" s="13"/>
      <c r="G17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8" spans="2:7" ht="20" customHeight="1" x14ac:dyDescent="0.2">
      <c r="B18" s="4">
        <v>43845</v>
      </c>
      <c r="C18" s="6"/>
      <c r="D18" s="6"/>
      <c r="E18" s="13"/>
      <c r="F18" s="13"/>
      <c r="G18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19" spans="2:7" ht="20" customHeight="1" x14ac:dyDescent="0.2">
      <c r="B19" s="4">
        <v>43846</v>
      </c>
      <c r="C19" s="6">
        <v>0.33333333333333331</v>
      </c>
      <c r="D19" s="6">
        <v>0.45833333333333298</v>
      </c>
      <c r="E19" s="13"/>
      <c r="F19" s="13"/>
      <c r="G19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0" spans="2:7" ht="20" customHeight="1" x14ac:dyDescent="0.2">
      <c r="B20" s="4">
        <v>43847</v>
      </c>
      <c r="C20" s="6">
        <v>0.33333333333333298</v>
      </c>
      <c r="D20" s="6">
        <v>0.45833333333333298</v>
      </c>
      <c r="E20" s="13"/>
      <c r="F20" s="13"/>
      <c r="G20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1" spans="2:7" ht="20" customHeight="1" x14ac:dyDescent="0.2">
      <c r="B21" s="4">
        <v>43850</v>
      </c>
      <c r="C21" s="6">
        <v>0.33333333333333298</v>
      </c>
      <c r="D21" s="6">
        <v>0.45833333333333298</v>
      </c>
      <c r="E21" s="13"/>
      <c r="F21" s="13"/>
      <c r="G21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2" spans="2:7" ht="20" customHeight="1" x14ac:dyDescent="0.2">
      <c r="B22" s="4">
        <v>43851</v>
      </c>
      <c r="C22" s="6"/>
      <c r="D22" s="6"/>
      <c r="E22" s="13"/>
      <c r="F22" s="13"/>
      <c r="G22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3" spans="2:7" ht="20" customHeight="1" x14ac:dyDescent="0.2">
      <c r="B23" s="4">
        <v>43852</v>
      </c>
      <c r="C23" s="6"/>
      <c r="D23" s="6"/>
      <c r="E23" s="13"/>
      <c r="F23" s="13"/>
      <c r="G23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4" spans="2:7" ht="20" customHeight="1" x14ac:dyDescent="0.2">
      <c r="B24" s="4">
        <v>43853</v>
      </c>
      <c r="C24" s="6">
        <v>0.33333333333333298</v>
      </c>
      <c r="D24" s="6">
        <v>0.45833333333333298</v>
      </c>
      <c r="E24" s="13"/>
      <c r="F24" s="13"/>
      <c r="G24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5" spans="2:7" ht="20" customHeight="1" x14ac:dyDescent="0.2">
      <c r="B25" s="4">
        <v>43854</v>
      </c>
      <c r="C25" s="6">
        <v>0.33333333333333298</v>
      </c>
      <c r="D25" s="6">
        <v>0.45833333333333298</v>
      </c>
      <c r="E25" s="13"/>
      <c r="F25" s="13"/>
      <c r="G25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6" spans="2:7" ht="20" customHeight="1" x14ac:dyDescent="0.2">
      <c r="B26" s="4">
        <v>43857</v>
      </c>
      <c r="C26" s="6">
        <v>0.33333333333333298</v>
      </c>
      <c r="D26" s="6">
        <v>0.45833333333333298</v>
      </c>
      <c r="E26" s="13"/>
      <c r="F26" s="13"/>
      <c r="G26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7" spans="2:7" ht="20" customHeight="1" x14ac:dyDescent="0.2">
      <c r="B27" s="4">
        <v>43858</v>
      </c>
      <c r="C27" s="6">
        <v>0.33333333333333298</v>
      </c>
      <c r="D27" s="6">
        <v>0.45833333333333298</v>
      </c>
      <c r="E27" s="13"/>
      <c r="F27" s="13"/>
      <c r="G27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28" spans="2:7" ht="20" customHeight="1" x14ac:dyDescent="0.2">
      <c r="B28" s="4">
        <v>43859</v>
      </c>
      <c r="C28" s="13">
        <v>0.375</v>
      </c>
      <c r="D28" s="13">
        <v>0.58333333333333337</v>
      </c>
      <c r="E28" s="13">
        <v>0.60416666666666663</v>
      </c>
      <c r="F28" s="13">
        <v>0.89583333333333337</v>
      </c>
      <c r="G28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12.000000000000004</v>
      </c>
    </row>
    <row r="29" spans="2:7" ht="20" customHeight="1" x14ac:dyDescent="0.2">
      <c r="B29" s="4">
        <v>43860</v>
      </c>
      <c r="C29" s="13">
        <v>0.375</v>
      </c>
      <c r="D29" s="13">
        <v>0.58333333333333337</v>
      </c>
      <c r="E29" s="13">
        <v>0.6875</v>
      </c>
      <c r="F29" s="13">
        <v>0.83333333333333337</v>
      </c>
      <c r="G29" s="14">
        <f>IFERROR(IF(COUNT(TimeSheet[[#This Row],[Time In]:[Time Out]])=4,(IF(TimeSheet[[#This Row],[Time Out]]&lt;TimeSheet[[#This Row],[Time In]],1,0)+TimeSheet[[#This Row],[Time Out]])-TimeSheet[[#This Row],[Lunch End]]+TimeSheet[[#This Row],[Lunch Start]]-TimeSheet[[#This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8.5000000000000018</v>
      </c>
    </row>
  </sheetData>
  <dataValidations count="25">
    <dataValidation allowBlank="1" showErrorMessage="1" sqref="C1:E1 D3:E4 F1:G6 B8:F12 C20:C27 B13:C19 H1:XFD1048576 G8:G1048576 A2:A1048576 B20:B1048576 C28:F1048576 D13:E27"/>
    <dataValidation allowBlank="1" showInputMessage="1" showErrorMessage="1" prompt="Use this worksheet to track hours worked in a work week. Enter Date and Times in TimeSheet table. Total Hours, Regular Hours and Overtime Hours are automatically calculated" sqref="A1"/>
    <dataValidation allowBlank="1" showInputMessage="1" showErrorMessage="1" prompt="Title of this worksheet is in this cell.  Enter Employee and Manager details in cells below" sqref="B1"/>
    <dataValidation allowBlank="1" showInputMessage="1" showErrorMessage="1" prompt="Enter Employee Name, Email and Phone in cells at right" sqref="B2"/>
    <dataValidation allowBlank="1" showInputMessage="1" showErrorMessage="1" prompt="Enter Employee Name in this cell" sqref="C2"/>
    <dataValidation allowBlank="1" showInputMessage="1" showErrorMessage="1" prompt="Enter Employee Email in this cell" sqref="D2"/>
    <dataValidation allowBlank="1" showInputMessage="1" showErrorMessage="1" prompt="Enter Employee Phone in this cell" sqref="E2"/>
    <dataValidation allowBlank="1" showInputMessage="1" showErrorMessage="1" prompt="Enter Manager Name in cells at right" sqref="B3"/>
    <dataValidation allowBlank="1" showInputMessage="1" showErrorMessage="1" prompt="Enter Manager Name in this cell" sqref="C3"/>
    <dataValidation allowBlank="1" showInputMessage="1" showErrorMessage="1" prompt="Enter Period Start Date in this cell" sqref="B4"/>
    <dataValidation allowBlank="1" showInputMessage="1" showErrorMessage="1" prompt="Enter Period End Date in this cell" sqref="C4"/>
    <dataValidation allowBlank="1" showInputMessage="1" showErrorMessage="1" prompt="Enter Total Work Week Hours in cell below" sqref="B5"/>
    <dataValidation allowBlank="1" showInputMessage="1" showErrorMessage="1" prompt="Total Hours Worked are automatically calculated in cell below" sqref="C5"/>
    <dataValidation allowBlank="1" showInputMessage="1" showErrorMessage="1" prompt="Regular Hours are automatically calculated in cell below" sqref="D5"/>
    <dataValidation allowBlank="1" showInputMessage="1" showErrorMessage="1" prompt="Overtime Hours are automatically calculated in cell below" sqref="E5"/>
    <dataValidation allowBlank="1" showInputMessage="1" showErrorMessage="1" prompt="Enter Total Work Week Hours in this cell" sqref="B6"/>
    <dataValidation allowBlank="1" showInputMessage="1" showErrorMessage="1" prompt="Total Hours Worked are automatically calculated in this cell" sqref="C6"/>
    <dataValidation allowBlank="1" showInputMessage="1" showErrorMessage="1" prompt="Regular Hours are automatically calculated in this cell" sqref="D6"/>
    <dataValidation allowBlank="1" showInputMessage="1" showErrorMessage="1" prompt="Overtime Hours are automatically calculated in this cell" sqref="E6"/>
    <dataValidation allowBlank="1" showInputMessage="1" showErrorMessage="1" prompt="Enter Date in this column under this heading. Use heading filters to find specific entries" sqref="B7"/>
    <dataValidation allowBlank="1" showInputMessage="1" showErrorMessage="1" prompt="Enter Time In in this column under this heading" sqref="C7"/>
    <dataValidation allowBlank="1" showInputMessage="1" showErrorMessage="1" prompt="Enter Lunch Start time in this column under this heading" sqref="D7"/>
    <dataValidation allowBlank="1" showInputMessage="1" showErrorMessage="1" prompt="Enter Lunch End time in this column under this heading" sqref="E7"/>
    <dataValidation allowBlank="1" showInputMessage="1" showErrorMessage="1" prompt="Enter Time Out in this column under this heading" sqref="F7"/>
    <dataValidation allowBlank="1" showInputMessage="1" showErrorMessage="1" prompt="Hours Worked are automatically calculated in this column under this heading" sqref="G7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Alcemir R. Santos</cp:lastModifiedBy>
  <dcterms:created xsi:type="dcterms:W3CDTF">2017-02-03T07:22:08Z</dcterms:created>
  <dcterms:modified xsi:type="dcterms:W3CDTF">2020-01-31T13:39:55Z</dcterms:modified>
</cp:coreProperties>
</file>