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ISE TELECOM\R K ENT\"/>
    </mc:Choice>
  </mc:AlternateContent>
  <bookViews>
    <workbookView xWindow="0" yWindow="0" windowWidth="17260" windowHeight="5830"/>
  </bookViews>
  <sheets>
    <sheet name="Service Details Site Wise" sheetId="1" r:id="rId1"/>
  </sheets>
  <definedNames>
    <definedName name="_xlnm._FilterDatabase" localSheetId="0" hidden="1">'Service Details Site Wise'!$A$1:$V$10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4" i="1" l="1"/>
  <c r="V2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F62" i="1"/>
  <c r="V2" i="1" l="1"/>
  <c r="V39" i="1" s="1"/>
</calcChain>
</file>

<file path=xl/sharedStrings.xml><?xml version="1.0" encoding="utf-8"?>
<sst xmlns="http://schemas.openxmlformats.org/spreadsheetml/2006/main" count="137" uniqueCount="84">
  <si>
    <t>8F FAT</t>
  </si>
  <si>
    <t>16F FAT</t>
  </si>
  <si>
    <t>Extra Splicing</t>
  </si>
  <si>
    <t>S/N</t>
  </si>
  <si>
    <t>Site Name</t>
  </si>
  <si>
    <t>ODF First Cable</t>
  </si>
  <si>
    <t xml:space="preserve">Refilling Cable </t>
  </si>
  <si>
    <t>FMS 48F -16F FAT</t>
  </si>
  <si>
    <t>FDMS 48F</t>
  </si>
  <si>
    <t>25mm Flexible</t>
  </si>
  <si>
    <t>ODF Common cable</t>
  </si>
  <si>
    <t>Month</t>
  </si>
  <si>
    <t>Angle</t>
  </si>
  <si>
    <t>WO</t>
  </si>
  <si>
    <t>IBD Cable</t>
  </si>
  <si>
    <t>City</t>
  </si>
  <si>
    <t>RWW ODF_01&amp;02</t>
  </si>
  <si>
    <t>RAV300112</t>
  </si>
  <si>
    <t>RBB CUTOVER</t>
  </si>
  <si>
    <t>RNN07</t>
  </si>
  <si>
    <t>RNN10</t>
  </si>
  <si>
    <t>RNN11</t>
  </si>
  <si>
    <t>RPD09</t>
  </si>
  <si>
    <t>RPD11</t>
  </si>
  <si>
    <t>3MN17 - Bajaj Sky</t>
  </si>
  <si>
    <t>RAIPUR</t>
  </si>
  <si>
    <t>DURG</t>
  </si>
  <si>
    <t>Arise</t>
  </si>
  <si>
    <t>2TC04 05</t>
  </si>
  <si>
    <t>RPD04 2FAT</t>
  </si>
  <si>
    <t>3II05 1FAT</t>
  </si>
  <si>
    <t>2TW01 3FAT</t>
  </si>
  <si>
    <t>2FN03</t>
  </si>
  <si>
    <t>2II06</t>
  </si>
  <si>
    <t>2TW10 3FAT</t>
  </si>
  <si>
    <t>RCC26 1FAT</t>
  </si>
  <si>
    <t>PENDING SITES</t>
  </si>
  <si>
    <t>2FN01 CUTOVER</t>
  </si>
  <si>
    <t>RSK CUTOVER</t>
  </si>
  <si>
    <t>RWW CUTOVER</t>
  </si>
  <si>
    <t>RNR08</t>
  </si>
  <si>
    <t>RPD06 1FAT</t>
  </si>
  <si>
    <t>6 MTR Pole/ 8 mtr pole</t>
  </si>
  <si>
    <t>RY6 (7 ODF)</t>
  </si>
  <si>
    <t>2II04</t>
  </si>
  <si>
    <t>2TW02</t>
  </si>
  <si>
    <t>HIGH PARK 3 ODF</t>
  </si>
  <si>
    <t>3RA SHIFTING</t>
  </si>
  <si>
    <t>UG</t>
  </si>
  <si>
    <t>DUCTING WITH CABLE PULLING</t>
  </si>
  <si>
    <t>DOC&lt;150</t>
  </si>
  <si>
    <t>DOC&gt;150</t>
  </si>
  <si>
    <t>2TW10</t>
  </si>
  <si>
    <t>MAY</t>
  </si>
  <si>
    <t>APR</t>
  </si>
  <si>
    <t>MAR</t>
  </si>
  <si>
    <t>TOTAL RECEIVED</t>
  </si>
  <si>
    <t>RCQ01 TO 06</t>
  </si>
  <si>
    <t>2TW100701 02 03</t>
  </si>
  <si>
    <t>RCB130409 10</t>
  </si>
  <si>
    <t>2II060601 05</t>
  </si>
  <si>
    <t>2II060606</t>
  </si>
  <si>
    <t>2II030503</t>
  </si>
  <si>
    <t>RAX04</t>
  </si>
  <si>
    <t>RDF 03, 06, 07, 08</t>
  </si>
  <si>
    <t>RL6040610</t>
  </si>
  <si>
    <t>2II010410, 15</t>
  </si>
  <si>
    <t>14--July</t>
  </si>
  <si>
    <t>3--July</t>
  </si>
  <si>
    <t>15--july</t>
  </si>
  <si>
    <t>JULY</t>
  </si>
  <si>
    <t>JUNE</t>
  </si>
  <si>
    <t>25--July</t>
  </si>
  <si>
    <t>2--Aug</t>
  </si>
  <si>
    <t>5--Aug</t>
  </si>
  <si>
    <t>12--Aug</t>
  </si>
  <si>
    <t>25--Aug</t>
  </si>
  <si>
    <t>3DU060113</t>
  </si>
  <si>
    <t>RCC CUTOVER</t>
  </si>
  <si>
    <t>RFY ODF</t>
  </si>
  <si>
    <t>AUG</t>
  </si>
  <si>
    <t>TOTAL BILL</t>
  </si>
  <si>
    <t xml:space="preserve">TOTAL PAID </t>
  </si>
  <si>
    <t>TOTAL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</si>
</sst>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/>
    </xf>
    <xf numFmtId="17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7" fontId="5" fillId="4" borderId="1" xfId="0" applyNumberFormat="1" applyFont="1" applyFill="1" applyBorder="1" applyAlignment="1">
      <alignment horizontal="center"/>
    </xf>
    <xf numFmtId="17" fontId="5" fillId="5" borderId="1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" fontId="5" fillId="6" borderId="1" xfId="0" applyNumberFormat="1" applyFont="1" applyFill="1" applyBorder="1" applyAlignment="1">
      <alignment horizontal="center"/>
    </xf>
    <xf numFmtId="17" fontId="5" fillId="7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" fontId="2" fillId="2" borderId="3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7" fontId="5" fillId="2" borderId="2" xfId="0" applyNumberFormat="1" applyFont="1" applyFill="1" applyBorder="1" applyAlignment="1">
      <alignment horizontal="center"/>
    </xf>
    <xf numFmtId="17" fontId="5" fillId="2" borderId="3" xfId="0" applyNumberFormat="1" applyFont="1" applyFill="1" applyBorder="1" applyAlignment="1">
      <alignment horizontal="center"/>
    </xf>
    <xf numFmtId="17" fontId="5" fillId="2" borderId="4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7" fontId="5" fillId="0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center"/>
    </xf>
    <xf numFmtId="17" fontId="5" fillId="2" borderId="1" xfId="0" applyNumberFormat="1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abSelected="1" zoomScale="120" zoomScaleNormal="120" workbookViewId="0">
      <selection activeCell="S33" sqref="S33"/>
    </sheetView>
  </sheetViews>
  <sheetFormatPr defaultColWidth="9.08984375" defaultRowHeight="10.5" x14ac:dyDescent="0.25"/>
  <cols>
    <col min="1" max="1" width="2.81640625" style="3" customWidth="1"/>
    <col min="2" max="2" width="7.54296875" style="3" customWidth="1"/>
    <col min="3" max="3" width="3.08984375" style="3" customWidth="1"/>
    <col min="4" max="4" width="5.81640625" style="3" customWidth="1"/>
    <col min="5" max="5" width="13" style="3" customWidth="1"/>
    <col min="6" max="6" width="6.6328125" style="3" customWidth="1"/>
    <col min="7" max="7" width="5.54296875" style="3" customWidth="1"/>
    <col min="8" max="8" width="6" style="3" bestFit="1" customWidth="1"/>
    <col min="9" max="9" width="5.81640625" style="3" customWidth="1"/>
    <col min="10" max="10" width="7.1796875" style="3" customWidth="1"/>
    <col min="11" max="11" width="4.81640625" style="3" customWidth="1"/>
    <col min="12" max="12" width="3.36328125" style="3" customWidth="1"/>
    <col min="13" max="13" width="4.90625" style="3" bestFit="1" customWidth="1"/>
    <col min="14" max="14" width="5.08984375" style="3" customWidth="1"/>
    <col min="15" max="16" width="6.36328125" style="3" customWidth="1"/>
    <col min="17" max="21" width="5.08984375" style="3" customWidth="1"/>
    <col min="22" max="22" width="7.90625" style="3" customWidth="1"/>
    <col min="23" max="23" width="12" style="3" customWidth="1"/>
    <col min="24" max="24" width="7.81640625" style="3" bestFit="1" customWidth="1"/>
    <col min="25" max="16384" width="9.08984375" style="3"/>
  </cols>
  <sheetData>
    <row r="1" spans="1:22" ht="61.5" customHeight="1" x14ac:dyDescent="0.25">
      <c r="A1" s="5" t="s">
        <v>3</v>
      </c>
      <c r="B1" s="5" t="s">
        <v>15</v>
      </c>
      <c r="C1" s="5" t="s">
        <v>13</v>
      </c>
      <c r="D1" s="5" t="s">
        <v>11</v>
      </c>
      <c r="E1" s="5" t="s">
        <v>4</v>
      </c>
      <c r="F1" s="6" t="s">
        <v>5</v>
      </c>
      <c r="G1" s="6" t="s">
        <v>10</v>
      </c>
      <c r="H1" s="6" t="s">
        <v>6</v>
      </c>
      <c r="I1" s="6" t="s">
        <v>14</v>
      </c>
      <c r="J1" s="6" t="s">
        <v>49</v>
      </c>
      <c r="K1" s="6" t="s">
        <v>0</v>
      </c>
      <c r="L1" s="6" t="s">
        <v>1</v>
      </c>
      <c r="M1" s="6" t="s">
        <v>7</v>
      </c>
      <c r="N1" s="6" t="s">
        <v>8</v>
      </c>
      <c r="O1" s="6" t="s">
        <v>2</v>
      </c>
      <c r="P1" s="6" t="s">
        <v>9</v>
      </c>
      <c r="Q1" s="6" t="s">
        <v>12</v>
      </c>
      <c r="R1" s="6" t="s">
        <v>42</v>
      </c>
      <c r="S1" s="6" t="s">
        <v>50</v>
      </c>
      <c r="T1" s="6" t="s">
        <v>51</v>
      </c>
      <c r="U1" s="6" t="s">
        <v>48</v>
      </c>
      <c r="V1" s="6" t="s">
        <v>27</v>
      </c>
    </row>
    <row r="2" spans="1:22" ht="12" customHeight="1" x14ac:dyDescent="0.25">
      <c r="A2" s="7">
        <v>1</v>
      </c>
      <c r="B2" s="10" t="s">
        <v>25</v>
      </c>
      <c r="C2" s="8"/>
      <c r="D2" s="16">
        <v>45717</v>
      </c>
      <c r="E2" s="10" t="s">
        <v>16</v>
      </c>
      <c r="F2" s="7">
        <v>2063</v>
      </c>
      <c r="G2" s="7"/>
      <c r="H2" s="25"/>
      <c r="I2" s="25"/>
      <c r="J2" s="25"/>
      <c r="K2" s="25"/>
      <c r="L2" s="7"/>
      <c r="M2" s="25"/>
      <c r="N2" s="9"/>
      <c r="O2" s="25"/>
      <c r="P2" s="25"/>
      <c r="Q2" s="7">
        <v>3</v>
      </c>
      <c r="R2" s="7">
        <v>1</v>
      </c>
      <c r="S2" s="7"/>
      <c r="T2" s="7"/>
      <c r="U2" s="7"/>
      <c r="V2" s="7">
        <f>F2*23+G2*10+H2*16+I2*7+K2*300+L2*535+M2*425+N2*425+O2*41+P2*41+Q2*630+R2*2000</f>
        <v>51339</v>
      </c>
    </row>
    <row r="3" spans="1:22" ht="12" customHeight="1" x14ac:dyDescent="0.25">
      <c r="A3" s="7">
        <v>2</v>
      </c>
      <c r="B3" s="10" t="s">
        <v>25</v>
      </c>
      <c r="C3" s="8"/>
      <c r="D3" s="16">
        <v>45717</v>
      </c>
      <c r="E3" s="11" t="s">
        <v>24</v>
      </c>
      <c r="F3" s="7"/>
      <c r="G3" s="7"/>
      <c r="H3" s="25">
        <v>270</v>
      </c>
      <c r="I3" s="25">
        <v>377</v>
      </c>
      <c r="J3" s="25"/>
      <c r="K3" s="25">
        <v>14</v>
      </c>
      <c r="L3" s="7"/>
      <c r="M3" s="25">
        <v>1</v>
      </c>
      <c r="N3" s="9"/>
      <c r="O3" s="25">
        <v>67</v>
      </c>
      <c r="P3" s="25">
        <v>4</v>
      </c>
      <c r="Q3" s="25"/>
      <c r="R3" s="25"/>
      <c r="S3" s="25">
        <v>1</v>
      </c>
      <c r="T3" s="25"/>
      <c r="U3" s="25">
        <v>20</v>
      </c>
      <c r="V3" s="7">
        <f t="shared" ref="V3:V37" si="0">F3*23+G3*10+H3*16+I3*7+K3*300+L3*535+M3*425+N3*425+O3*41+P3*41+Q3*630+R3*2000</f>
        <v>14495</v>
      </c>
    </row>
    <row r="4" spans="1:22" ht="12" customHeight="1" x14ac:dyDescent="0.25">
      <c r="A4" s="7">
        <v>3</v>
      </c>
      <c r="B4" s="10" t="s">
        <v>25</v>
      </c>
      <c r="C4" s="8"/>
      <c r="D4" s="16">
        <v>45717</v>
      </c>
      <c r="E4" s="11" t="s">
        <v>17</v>
      </c>
      <c r="F4" s="7"/>
      <c r="G4" s="7"/>
      <c r="H4" s="25">
        <v>155</v>
      </c>
      <c r="I4" s="25"/>
      <c r="J4" s="25"/>
      <c r="K4" s="25">
        <v>1</v>
      </c>
      <c r="L4" s="7"/>
      <c r="M4" s="25"/>
      <c r="N4" s="9"/>
      <c r="O4" s="25">
        <v>14</v>
      </c>
      <c r="P4" s="25">
        <v>1</v>
      </c>
      <c r="Q4" s="25">
        <v>1</v>
      </c>
      <c r="R4" s="25"/>
      <c r="S4" s="25"/>
      <c r="T4" s="25"/>
      <c r="U4" s="25"/>
      <c r="V4" s="7">
        <f t="shared" si="0"/>
        <v>4025</v>
      </c>
    </row>
    <row r="5" spans="1:22" ht="12" customHeight="1" x14ac:dyDescent="0.25">
      <c r="A5" s="7">
        <v>4</v>
      </c>
      <c r="B5" s="10" t="s">
        <v>25</v>
      </c>
      <c r="C5" s="8"/>
      <c r="D5" s="16">
        <v>45717</v>
      </c>
      <c r="E5" s="11" t="s">
        <v>18</v>
      </c>
      <c r="F5" s="25"/>
      <c r="G5" s="25"/>
      <c r="H5" s="25">
        <v>1273</v>
      </c>
      <c r="I5" s="25"/>
      <c r="J5" s="25"/>
      <c r="K5" s="25"/>
      <c r="L5" s="25"/>
      <c r="M5" s="25">
        <v>1</v>
      </c>
      <c r="N5" s="25">
        <v>1</v>
      </c>
      <c r="O5" s="25">
        <v>48</v>
      </c>
      <c r="P5" s="25"/>
      <c r="Q5" s="25">
        <v>1</v>
      </c>
      <c r="R5" s="25">
        <v>1</v>
      </c>
      <c r="S5" s="25"/>
      <c r="T5" s="25"/>
      <c r="U5" s="25"/>
      <c r="V5" s="7">
        <f t="shared" si="0"/>
        <v>25816</v>
      </c>
    </row>
    <row r="6" spans="1:22" ht="12" customHeight="1" x14ac:dyDescent="0.25">
      <c r="A6" s="7">
        <v>5</v>
      </c>
      <c r="B6" s="10" t="s">
        <v>26</v>
      </c>
      <c r="C6" s="8"/>
      <c r="D6" s="16">
        <v>45717</v>
      </c>
      <c r="E6" s="10" t="s">
        <v>19</v>
      </c>
      <c r="F6" s="25"/>
      <c r="G6" s="25"/>
      <c r="H6" s="25">
        <v>1144</v>
      </c>
      <c r="I6" s="25"/>
      <c r="J6" s="25"/>
      <c r="K6" s="25">
        <v>4</v>
      </c>
      <c r="L6" s="25"/>
      <c r="M6" s="25">
        <v>1</v>
      </c>
      <c r="N6" s="25"/>
      <c r="O6" s="25">
        <v>24</v>
      </c>
      <c r="P6" s="25">
        <v>5</v>
      </c>
      <c r="Q6" s="25">
        <v>1</v>
      </c>
      <c r="R6" s="25"/>
      <c r="S6" s="25"/>
      <c r="T6" s="25"/>
      <c r="U6" s="25"/>
      <c r="V6" s="7">
        <f t="shared" si="0"/>
        <v>21748</v>
      </c>
    </row>
    <row r="7" spans="1:22" ht="12" customHeight="1" x14ac:dyDescent="0.25">
      <c r="A7" s="7">
        <v>6</v>
      </c>
      <c r="B7" s="10" t="s">
        <v>26</v>
      </c>
      <c r="C7" s="8"/>
      <c r="D7" s="16">
        <v>45717</v>
      </c>
      <c r="E7" s="10" t="s">
        <v>20</v>
      </c>
      <c r="F7" s="7"/>
      <c r="G7" s="7"/>
      <c r="H7" s="25">
        <v>411</v>
      </c>
      <c r="I7" s="25"/>
      <c r="J7" s="25"/>
      <c r="K7" s="25">
        <v>3</v>
      </c>
      <c r="L7" s="7"/>
      <c r="M7" s="25">
        <v>1</v>
      </c>
      <c r="N7" s="9"/>
      <c r="O7" s="25">
        <v>21</v>
      </c>
      <c r="P7" s="25">
        <v>4</v>
      </c>
      <c r="Q7" s="25"/>
      <c r="R7" s="25"/>
      <c r="S7" s="25"/>
      <c r="T7" s="25"/>
      <c r="U7" s="25"/>
      <c r="V7" s="7">
        <f t="shared" si="0"/>
        <v>8926</v>
      </c>
    </row>
    <row r="8" spans="1:22" ht="12" customHeight="1" x14ac:dyDescent="0.25">
      <c r="A8" s="7">
        <v>7</v>
      </c>
      <c r="B8" s="10" t="s">
        <v>26</v>
      </c>
      <c r="C8" s="8"/>
      <c r="D8" s="16">
        <v>45717</v>
      </c>
      <c r="E8" s="10" t="s">
        <v>21</v>
      </c>
      <c r="F8" s="7"/>
      <c r="G8" s="7"/>
      <c r="H8" s="25">
        <v>189</v>
      </c>
      <c r="I8" s="25"/>
      <c r="J8" s="25"/>
      <c r="K8" s="25">
        <v>1</v>
      </c>
      <c r="L8" s="7"/>
      <c r="M8" s="25"/>
      <c r="N8" s="9"/>
      <c r="O8" s="25">
        <v>6</v>
      </c>
      <c r="P8" s="25">
        <v>1</v>
      </c>
      <c r="Q8" s="25">
        <v>2</v>
      </c>
      <c r="R8" s="25"/>
      <c r="S8" s="25"/>
      <c r="T8" s="25"/>
      <c r="U8" s="25"/>
      <c r="V8" s="7">
        <f t="shared" si="0"/>
        <v>4871</v>
      </c>
    </row>
    <row r="9" spans="1:22" ht="12" customHeight="1" x14ac:dyDescent="0.25">
      <c r="A9" s="7">
        <v>8</v>
      </c>
      <c r="B9" s="10" t="s">
        <v>26</v>
      </c>
      <c r="C9" s="8"/>
      <c r="D9" s="16">
        <v>45717</v>
      </c>
      <c r="E9" s="10" t="s">
        <v>22</v>
      </c>
      <c r="F9" s="25"/>
      <c r="G9" s="25"/>
      <c r="H9" s="25">
        <v>1164</v>
      </c>
      <c r="I9" s="25"/>
      <c r="J9" s="25"/>
      <c r="K9" s="25">
        <v>6</v>
      </c>
      <c r="L9" s="25"/>
      <c r="M9" s="25">
        <v>1</v>
      </c>
      <c r="N9" s="25"/>
      <c r="O9" s="25">
        <v>42</v>
      </c>
      <c r="P9" s="25">
        <v>7</v>
      </c>
      <c r="Q9" s="25">
        <v>1</v>
      </c>
      <c r="R9" s="25">
        <v>2</v>
      </c>
      <c r="S9" s="25"/>
      <c r="T9" s="25"/>
      <c r="U9" s="25"/>
      <c r="V9" s="7">
        <f t="shared" si="0"/>
        <v>27488</v>
      </c>
    </row>
    <row r="10" spans="1:22" ht="12" customHeight="1" x14ac:dyDescent="0.25">
      <c r="A10" s="7">
        <v>9</v>
      </c>
      <c r="B10" s="10" t="s">
        <v>26</v>
      </c>
      <c r="C10" s="8"/>
      <c r="D10" s="16">
        <v>45717</v>
      </c>
      <c r="E10" s="10" t="s">
        <v>23</v>
      </c>
      <c r="F10" s="25"/>
      <c r="G10" s="25"/>
      <c r="H10" s="25">
        <v>433</v>
      </c>
      <c r="I10" s="25"/>
      <c r="J10" s="25"/>
      <c r="K10" s="25">
        <v>3</v>
      </c>
      <c r="L10" s="25"/>
      <c r="M10" s="25">
        <v>1</v>
      </c>
      <c r="N10" s="25"/>
      <c r="O10" s="25">
        <v>24</v>
      </c>
      <c r="P10" s="25">
        <v>4</v>
      </c>
      <c r="Q10" s="25"/>
      <c r="R10" s="25">
        <v>1</v>
      </c>
      <c r="S10" s="25"/>
      <c r="T10" s="25"/>
      <c r="U10" s="25"/>
      <c r="V10" s="7">
        <f t="shared" si="0"/>
        <v>11401</v>
      </c>
    </row>
    <row r="11" spans="1:22" ht="14.4" customHeight="1" x14ac:dyDescent="0.25">
      <c r="A11" s="7">
        <v>10</v>
      </c>
      <c r="B11" s="10" t="s">
        <v>26</v>
      </c>
      <c r="C11" s="4"/>
      <c r="D11" s="23">
        <v>45748</v>
      </c>
      <c r="E11" s="10" t="s">
        <v>28</v>
      </c>
      <c r="F11" s="25">
        <v>3620</v>
      </c>
      <c r="G11" s="25">
        <v>180</v>
      </c>
      <c r="H11" s="25"/>
      <c r="I11" s="25"/>
      <c r="J11" s="25"/>
      <c r="K11" s="25"/>
      <c r="L11" s="25"/>
      <c r="M11" s="25"/>
      <c r="N11" s="25"/>
      <c r="O11" s="25"/>
      <c r="P11" s="25"/>
      <c r="Q11" s="25">
        <v>10</v>
      </c>
      <c r="R11" s="25">
        <v>2</v>
      </c>
      <c r="S11" s="25"/>
      <c r="T11" s="25"/>
      <c r="U11" s="25"/>
      <c r="V11" s="7">
        <f t="shared" si="0"/>
        <v>95360</v>
      </c>
    </row>
    <row r="12" spans="1:22" x14ac:dyDescent="0.25">
      <c r="A12" s="7">
        <v>11</v>
      </c>
      <c r="B12" s="10" t="s">
        <v>26</v>
      </c>
      <c r="C12" s="25"/>
      <c r="D12" s="23">
        <v>45748</v>
      </c>
      <c r="E12" s="10" t="s">
        <v>29</v>
      </c>
      <c r="F12" s="25"/>
      <c r="G12" s="25"/>
      <c r="H12" s="25">
        <v>424</v>
      </c>
      <c r="I12" s="25"/>
      <c r="J12" s="25"/>
      <c r="K12" s="25">
        <v>2</v>
      </c>
      <c r="L12" s="25"/>
      <c r="M12" s="25"/>
      <c r="N12" s="25"/>
      <c r="O12" s="25">
        <v>12</v>
      </c>
      <c r="P12" s="25">
        <v>2</v>
      </c>
      <c r="Q12" s="25"/>
      <c r="R12" s="25"/>
      <c r="S12" s="25"/>
      <c r="T12" s="25"/>
      <c r="U12" s="25"/>
      <c r="V12" s="7">
        <f t="shared" si="0"/>
        <v>7958</v>
      </c>
    </row>
    <row r="13" spans="1:22" x14ac:dyDescent="0.25">
      <c r="A13" s="7">
        <v>12</v>
      </c>
      <c r="B13" s="10" t="s">
        <v>26</v>
      </c>
      <c r="C13" s="25"/>
      <c r="D13" s="23">
        <v>45748</v>
      </c>
      <c r="E13" s="10" t="s">
        <v>30</v>
      </c>
      <c r="F13" s="25"/>
      <c r="G13" s="25"/>
      <c r="H13" s="25">
        <v>210</v>
      </c>
      <c r="I13" s="25"/>
      <c r="J13" s="25"/>
      <c r="K13" s="25">
        <v>1</v>
      </c>
      <c r="L13" s="25"/>
      <c r="M13" s="25"/>
      <c r="N13" s="25"/>
      <c r="O13" s="25">
        <v>6</v>
      </c>
      <c r="P13" s="25">
        <v>1</v>
      </c>
      <c r="Q13" s="25"/>
      <c r="R13" s="25"/>
      <c r="S13" s="25"/>
      <c r="T13" s="25"/>
      <c r="U13" s="25"/>
      <c r="V13" s="7">
        <f t="shared" si="0"/>
        <v>3947</v>
      </c>
    </row>
    <row r="14" spans="1:22" x14ac:dyDescent="0.25">
      <c r="A14" s="7">
        <v>13</v>
      </c>
      <c r="B14" s="10" t="s">
        <v>26</v>
      </c>
      <c r="C14" s="25"/>
      <c r="D14" s="23">
        <v>45748</v>
      </c>
      <c r="E14" s="10" t="s">
        <v>31</v>
      </c>
      <c r="F14" s="25"/>
      <c r="G14" s="25"/>
      <c r="H14" s="25">
        <v>744</v>
      </c>
      <c r="I14" s="25"/>
      <c r="J14" s="25"/>
      <c r="K14" s="25">
        <v>3</v>
      </c>
      <c r="L14" s="25"/>
      <c r="M14" s="25">
        <v>1</v>
      </c>
      <c r="N14" s="25"/>
      <c r="O14" s="25">
        <v>21</v>
      </c>
      <c r="P14" s="25">
        <v>4</v>
      </c>
      <c r="Q14" s="25"/>
      <c r="R14" s="25"/>
      <c r="S14" s="25"/>
      <c r="T14" s="25"/>
      <c r="U14" s="25"/>
      <c r="V14" s="7">
        <f t="shared" si="0"/>
        <v>14254</v>
      </c>
    </row>
    <row r="15" spans="1:22" x14ac:dyDescent="0.25">
      <c r="A15" s="7">
        <v>14</v>
      </c>
      <c r="B15" s="10" t="s">
        <v>26</v>
      </c>
      <c r="C15" s="25"/>
      <c r="D15" s="23">
        <v>45748</v>
      </c>
      <c r="E15" s="10" t="s">
        <v>32</v>
      </c>
      <c r="F15" s="25"/>
      <c r="G15" s="25"/>
      <c r="H15" s="25">
        <v>180</v>
      </c>
      <c r="I15" s="25"/>
      <c r="J15" s="25"/>
      <c r="K15" s="25">
        <v>1</v>
      </c>
      <c r="L15" s="25"/>
      <c r="M15" s="25"/>
      <c r="N15" s="25"/>
      <c r="O15" s="25">
        <v>6</v>
      </c>
      <c r="P15" s="25">
        <v>1</v>
      </c>
      <c r="Q15" s="25"/>
      <c r="R15" s="25"/>
      <c r="S15" s="25"/>
      <c r="T15" s="25"/>
      <c r="U15" s="25"/>
      <c r="V15" s="7">
        <f t="shared" si="0"/>
        <v>3467</v>
      </c>
    </row>
    <row r="16" spans="1:22" x14ac:dyDescent="0.25">
      <c r="A16" s="7">
        <v>15</v>
      </c>
      <c r="B16" s="10" t="s">
        <v>26</v>
      </c>
      <c r="C16" s="25"/>
      <c r="D16" s="23">
        <v>45748</v>
      </c>
      <c r="E16" s="10" t="s">
        <v>33</v>
      </c>
      <c r="F16" s="25"/>
      <c r="G16" s="25"/>
      <c r="H16" s="25">
        <v>160</v>
      </c>
      <c r="I16" s="25"/>
      <c r="J16" s="25"/>
      <c r="K16" s="25">
        <v>1</v>
      </c>
      <c r="L16" s="25"/>
      <c r="M16" s="25"/>
      <c r="N16" s="25"/>
      <c r="O16" s="25">
        <v>6</v>
      </c>
      <c r="P16" s="25">
        <v>1</v>
      </c>
      <c r="Q16" s="25"/>
      <c r="R16" s="25"/>
      <c r="S16" s="25"/>
      <c r="T16" s="25"/>
      <c r="U16" s="25"/>
      <c r="V16" s="7">
        <f t="shared" si="0"/>
        <v>3147</v>
      </c>
    </row>
    <row r="17" spans="1:22" x14ac:dyDescent="0.25">
      <c r="A17" s="7">
        <v>16</v>
      </c>
      <c r="B17" s="10" t="s">
        <v>26</v>
      </c>
      <c r="C17" s="25"/>
      <c r="D17" s="23">
        <v>45748</v>
      </c>
      <c r="E17" s="10" t="s">
        <v>34</v>
      </c>
      <c r="F17" s="25"/>
      <c r="G17" s="25"/>
      <c r="H17" s="25">
        <v>528</v>
      </c>
      <c r="I17" s="25"/>
      <c r="J17" s="25"/>
      <c r="K17" s="25">
        <v>3</v>
      </c>
      <c r="L17" s="25"/>
      <c r="M17" s="25">
        <v>1</v>
      </c>
      <c r="N17" s="25"/>
      <c r="O17" s="25">
        <v>21</v>
      </c>
      <c r="P17" s="25">
        <v>4</v>
      </c>
      <c r="Q17" s="25"/>
      <c r="R17" s="25"/>
      <c r="S17" s="25"/>
      <c r="T17" s="25"/>
      <c r="U17" s="25"/>
      <c r="V17" s="7">
        <f t="shared" si="0"/>
        <v>10798</v>
      </c>
    </row>
    <row r="18" spans="1:22" x14ac:dyDescent="0.25">
      <c r="A18" s="7">
        <v>17</v>
      </c>
      <c r="B18" s="10" t="s">
        <v>25</v>
      </c>
      <c r="C18" s="25"/>
      <c r="D18" s="23">
        <v>45748</v>
      </c>
      <c r="E18" s="10" t="s">
        <v>35</v>
      </c>
      <c r="F18" s="25"/>
      <c r="G18" s="25"/>
      <c r="H18" s="25">
        <v>118</v>
      </c>
      <c r="I18" s="25"/>
      <c r="J18" s="25"/>
      <c r="K18" s="25">
        <v>1</v>
      </c>
      <c r="L18" s="25"/>
      <c r="M18" s="25"/>
      <c r="N18" s="25"/>
      <c r="O18" s="25">
        <v>6</v>
      </c>
      <c r="P18" s="25">
        <v>1</v>
      </c>
      <c r="Q18" s="25"/>
      <c r="R18" s="25"/>
      <c r="S18" s="25"/>
      <c r="T18" s="25"/>
      <c r="U18" s="25"/>
      <c r="V18" s="7">
        <f t="shared" si="0"/>
        <v>2475</v>
      </c>
    </row>
    <row r="19" spans="1:22" x14ac:dyDescent="0.25">
      <c r="A19" s="7">
        <v>18</v>
      </c>
      <c r="B19" s="10" t="s">
        <v>26</v>
      </c>
      <c r="C19" s="25"/>
      <c r="D19" s="17">
        <v>45778</v>
      </c>
      <c r="E19" s="10" t="s">
        <v>43</v>
      </c>
      <c r="F19" s="25">
        <v>14249</v>
      </c>
      <c r="G19" s="25">
        <v>962</v>
      </c>
      <c r="H19" s="25"/>
      <c r="I19" s="25"/>
      <c r="J19" s="25"/>
      <c r="K19" s="25"/>
      <c r="L19" s="25"/>
      <c r="M19" s="25"/>
      <c r="N19" s="25"/>
      <c r="O19" s="25"/>
      <c r="P19" s="25"/>
      <c r="Q19" s="25">
        <v>13</v>
      </c>
      <c r="R19" s="25">
        <v>12</v>
      </c>
      <c r="S19" s="25"/>
      <c r="T19" s="25"/>
      <c r="U19" s="25"/>
      <c r="V19" s="7">
        <f t="shared" si="0"/>
        <v>369537</v>
      </c>
    </row>
    <row r="20" spans="1:22" x14ac:dyDescent="0.25">
      <c r="A20" s="7">
        <v>19</v>
      </c>
      <c r="B20" s="10" t="s">
        <v>26</v>
      </c>
      <c r="C20" s="25"/>
      <c r="D20" s="17">
        <v>45778</v>
      </c>
      <c r="E20" s="10" t="s">
        <v>44</v>
      </c>
      <c r="F20" s="25"/>
      <c r="G20" s="25"/>
      <c r="H20" s="25">
        <v>661</v>
      </c>
      <c r="I20" s="25"/>
      <c r="J20" s="25"/>
      <c r="K20" s="25">
        <v>4</v>
      </c>
      <c r="L20" s="25"/>
      <c r="M20" s="25"/>
      <c r="N20" s="25"/>
      <c r="O20" s="25">
        <v>24</v>
      </c>
      <c r="P20" s="25">
        <v>4</v>
      </c>
      <c r="Q20" s="25">
        <v>1</v>
      </c>
      <c r="R20" s="25"/>
      <c r="S20" s="25"/>
      <c r="T20" s="25"/>
      <c r="U20" s="25"/>
      <c r="V20" s="7">
        <f t="shared" si="0"/>
        <v>13554</v>
      </c>
    </row>
    <row r="21" spans="1:22" x14ac:dyDescent="0.25">
      <c r="A21" s="7">
        <v>20</v>
      </c>
      <c r="B21" s="10" t="s">
        <v>26</v>
      </c>
      <c r="C21" s="25"/>
      <c r="D21" s="17">
        <v>45778</v>
      </c>
      <c r="E21" s="10" t="s">
        <v>45</v>
      </c>
      <c r="F21" s="25"/>
      <c r="G21" s="25"/>
      <c r="H21" s="25">
        <v>498</v>
      </c>
      <c r="I21" s="25"/>
      <c r="J21" s="25"/>
      <c r="K21" s="25">
        <v>3</v>
      </c>
      <c r="L21" s="25"/>
      <c r="M21" s="25"/>
      <c r="N21" s="25"/>
      <c r="O21" s="25">
        <v>21</v>
      </c>
      <c r="P21" s="25">
        <v>3</v>
      </c>
      <c r="Q21" s="25"/>
      <c r="R21" s="25"/>
      <c r="S21" s="25"/>
      <c r="T21" s="25"/>
      <c r="U21" s="25"/>
      <c r="V21" s="7">
        <f t="shared" si="0"/>
        <v>9852</v>
      </c>
    </row>
    <row r="22" spans="1:22" x14ac:dyDescent="0.25">
      <c r="A22" s="7">
        <v>21</v>
      </c>
      <c r="B22" s="10" t="s">
        <v>26</v>
      </c>
      <c r="C22" s="25"/>
      <c r="D22" s="17">
        <v>45778</v>
      </c>
      <c r="E22" s="10" t="s">
        <v>40</v>
      </c>
      <c r="F22" s="25"/>
      <c r="G22" s="25"/>
      <c r="H22" s="25">
        <v>480</v>
      </c>
      <c r="I22" s="25"/>
      <c r="J22" s="25"/>
      <c r="K22" s="25">
        <v>3</v>
      </c>
      <c r="L22" s="25"/>
      <c r="M22" s="25"/>
      <c r="N22" s="25"/>
      <c r="O22" s="25">
        <v>21</v>
      </c>
      <c r="P22" s="25">
        <v>4</v>
      </c>
      <c r="Q22" s="25">
        <v>1</v>
      </c>
      <c r="R22" s="25"/>
      <c r="S22" s="25"/>
      <c r="T22" s="25"/>
      <c r="U22" s="25"/>
      <c r="V22" s="7">
        <f t="shared" si="0"/>
        <v>10235</v>
      </c>
    </row>
    <row r="23" spans="1:22" x14ac:dyDescent="0.25">
      <c r="A23" s="7">
        <v>22</v>
      </c>
      <c r="B23" s="10" t="s">
        <v>26</v>
      </c>
      <c r="C23" s="25"/>
      <c r="D23" s="17">
        <v>45778</v>
      </c>
      <c r="E23" s="10" t="s">
        <v>52</v>
      </c>
      <c r="F23" s="25"/>
      <c r="G23" s="25"/>
      <c r="H23" s="25">
        <v>528</v>
      </c>
      <c r="I23" s="25"/>
      <c r="J23" s="25"/>
      <c r="K23" s="25">
        <v>3</v>
      </c>
      <c r="L23" s="25"/>
      <c r="M23" s="25">
        <v>1</v>
      </c>
      <c r="N23" s="25"/>
      <c r="O23" s="25">
        <v>21</v>
      </c>
      <c r="P23" s="25">
        <v>4</v>
      </c>
      <c r="Q23" s="25"/>
      <c r="R23" s="25"/>
      <c r="S23" s="25"/>
      <c r="T23" s="25"/>
      <c r="U23" s="25"/>
      <c r="V23" s="7">
        <f t="shared" si="0"/>
        <v>10798</v>
      </c>
    </row>
    <row r="24" spans="1:22" ht="10.75" customHeight="1" x14ac:dyDescent="0.25">
      <c r="A24" s="7">
        <v>23</v>
      </c>
      <c r="B24" s="10" t="s">
        <v>25</v>
      </c>
      <c r="C24" s="25"/>
      <c r="D24" s="17">
        <v>45778</v>
      </c>
      <c r="E24" s="10" t="s">
        <v>46</v>
      </c>
      <c r="F24" s="25"/>
      <c r="G24" s="25"/>
      <c r="H24" s="25">
        <v>1400</v>
      </c>
      <c r="I24" s="25">
        <v>552</v>
      </c>
      <c r="J24" s="25">
        <v>366</v>
      </c>
      <c r="K24" s="25">
        <v>28</v>
      </c>
      <c r="L24" s="25"/>
      <c r="M24" s="25">
        <v>4</v>
      </c>
      <c r="N24" s="25">
        <v>2</v>
      </c>
      <c r="O24" s="25">
        <v>369</v>
      </c>
      <c r="P24" s="25">
        <v>120</v>
      </c>
      <c r="Q24" s="25">
        <v>3</v>
      </c>
      <c r="R24" s="25">
        <v>1</v>
      </c>
      <c r="S24" s="25"/>
      <c r="T24" s="25">
        <v>1</v>
      </c>
      <c r="U24" s="25"/>
      <c r="V24" s="7">
        <f>F24*23+G24*10+H24*16+I24*7+K24*300+L24*535+M24*425+N24*425+O24*41+P24*41+Q24*630+R24*2000+J24*16</f>
        <v>67009</v>
      </c>
    </row>
    <row r="25" spans="1:22" x14ac:dyDescent="0.25">
      <c r="A25" s="7">
        <v>24</v>
      </c>
      <c r="B25" s="10" t="s">
        <v>25</v>
      </c>
      <c r="C25" s="25"/>
      <c r="D25" s="17">
        <v>45778</v>
      </c>
      <c r="E25" s="10" t="s">
        <v>47</v>
      </c>
      <c r="F25" s="25"/>
      <c r="G25" s="25"/>
      <c r="H25" s="25">
        <v>1635</v>
      </c>
      <c r="I25" s="25"/>
      <c r="J25" s="25"/>
      <c r="K25" s="25"/>
      <c r="L25" s="25"/>
      <c r="M25" s="25"/>
      <c r="N25" s="25">
        <v>2</v>
      </c>
      <c r="O25" s="25">
        <v>192</v>
      </c>
      <c r="P25" s="25">
        <v>120</v>
      </c>
      <c r="Q25" s="25">
        <v>3</v>
      </c>
      <c r="R25" s="25"/>
      <c r="S25" s="25">
        <v>1</v>
      </c>
      <c r="T25" s="25"/>
      <c r="U25" s="25"/>
      <c r="V25" s="7">
        <f t="shared" si="0"/>
        <v>41692</v>
      </c>
    </row>
    <row r="26" spans="1:22" x14ac:dyDescent="0.25">
      <c r="A26" s="7">
        <v>25</v>
      </c>
      <c r="B26" s="10" t="s">
        <v>26</v>
      </c>
      <c r="C26" s="25"/>
      <c r="D26" s="24">
        <v>45809</v>
      </c>
      <c r="E26" s="10" t="s">
        <v>57</v>
      </c>
      <c r="F26" s="25">
        <v>14638</v>
      </c>
      <c r="G26" s="25">
        <v>560</v>
      </c>
      <c r="H26" s="25"/>
      <c r="I26" s="25"/>
      <c r="J26" s="25"/>
      <c r="K26" s="25"/>
      <c r="L26" s="25"/>
      <c r="M26" s="25"/>
      <c r="N26" s="25"/>
      <c r="O26" s="25"/>
      <c r="P26" s="25"/>
      <c r="Q26" s="25">
        <v>27</v>
      </c>
      <c r="R26" s="25">
        <v>4</v>
      </c>
      <c r="S26" s="25"/>
      <c r="T26" s="25"/>
      <c r="U26" s="25"/>
      <c r="V26" s="7">
        <f t="shared" si="0"/>
        <v>367284</v>
      </c>
    </row>
    <row r="27" spans="1:22" x14ac:dyDescent="0.25">
      <c r="A27" s="7">
        <v>26</v>
      </c>
      <c r="B27" s="10" t="s">
        <v>26</v>
      </c>
      <c r="C27" s="25"/>
      <c r="D27" s="24">
        <v>45809</v>
      </c>
      <c r="E27" s="10" t="s">
        <v>58</v>
      </c>
      <c r="F27" s="25"/>
      <c r="G27" s="25"/>
      <c r="H27" s="25">
        <v>346</v>
      </c>
      <c r="I27" s="25"/>
      <c r="J27" s="25"/>
      <c r="K27" s="25">
        <v>3</v>
      </c>
      <c r="L27" s="25"/>
      <c r="M27" s="25"/>
      <c r="N27" s="25"/>
      <c r="O27" s="25">
        <v>21</v>
      </c>
      <c r="P27" s="25">
        <v>3</v>
      </c>
      <c r="Q27" s="25"/>
      <c r="R27" s="25"/>
      <c r="S27" s="25"/>
      <c r="T27" s="25"/>
      <c r="U27" s="25"/>
      <c r="V27" s="7">
        <f t="shared" si="0"/>
        <v>7420</v>
      </c>
    </row>
    <row r="28" spans="1:22" x14ac:dyDescent="0.25">
      <c r="A28" s="7">
        <v>27</v>
      </c>
      <c r="B28" s="10" t="s">
        <v>26</v>
      </c>
      <c r="C28" s="25"/>
      <c r="D28" s="24">
        <v>45809</v>
      </c>
      <c r="E28" s="10" t="s">
        <v>59</v>
      </c>
      <c r="F28" s="25"/>
      <c r="G28" s="25"/>
      <c r="H28" s="25">
        <v>390</v>
      </c>
      <c r="I28" s="25"/>
      <c r="J28" s="25"/>
      <c r="K28" s="25">
        <v>2</v>
      </c>
      <c r="L28" s="25"/>
      <c r="M28" s="25"/>
      <c r="N28" s="25"/>
      <c r="O28" s="25">
        <v>12</v>
      </c>
      <c r="P28" s="25">
        <v>2</v>
      </c>
      <c r="Q28" s="25"/>
      <c r="R28" s="25"/>
      <c r="S28" s="25"/>
      <c r="T28" s="25"/>
      <c r="U28" s="25"/>
      <c r="V28" s="7">
        <f t="shared" si="0"/>
        <v>7414</v>
      </c>
    </row>
    <row r="29" spans="1:22" x14ac:dyDescent="0.25">
      <c r="A29" s="7">
        <v>28</v>
      </c>
      <c r="B29" s="10" t="s">
        <v>26</v>
      </c>
      <c r="C29" s="25"/>
      <c r="D29" s="24">
        <v>45809</v>
      </c>
      <c r="E29" s="10" t="s">
        <v>60</v>
      </c>
      <c r="F29" s="25"/>
      <c r="G29" s="25"/>
      <c r="H29" s="25">
        <v>930</v>
      </c>
      <c r="I29" s="25"/>
      <c r="J29" s="25"/>
      <c r="K29" s="25">
        <v>5</v>
      </c>
      <c r="L29" s="25"/>
      <c r="M29" s="25"/>
      <c r="N29" s="25"/>
      <c r="O29" s="25">
        <v>51</v>
      </c>
      <c r="P29" s="25">
        <v>5</v>
      </c>
      <c r="Q29" s="25"/>
      <c r="R29" s="25"/>
      <c r="S29" s="25"/>
      <c r="T29" s="25"/>
      <c r="U29" s="25"/>
      <c r="V29" s="7">
        <f t="shared" si="0"/>
        <v>18676</v>
      </c>
    </row>
    <row r="30" spans="1:22" x14ac:dyDescent="0.25">
      <c r="A30" s="7">
        <v>29</v>
      </c>
      <c r="B30" s="10" t="s">
        <v>26</v>
      </c>
      <c r="C30" s="25"/>
      <c r="D30" s="24">
        <v>45809</v>
      </c>
      <c r="E30" s="10" t="s">
        <v>61</v>
      </c>
      <c r="F30" s="25"/>
      <c r="G30" s="25"/>
      <c r="H30" s="25">
        <v>240</v>
      </c>
      <c r="I30" s="25"/>
      <c r="J30" s="25"/>
      <c r="K30" s="25">
        <v>1</v>
      </c>
      <c r="L30" s="25"/>
      <c r="M30" s="25"/>
      <c r="N30" s="25"/>
      <c r="O30" s="25">
        <v>3</v>
      </c>
      <c r="P30" s="25">
        <v>1</v>
      </c>
      <c r="Q30" s="25"/>
      <c r="R30" s="25"/>
      <c r="S30" s="25"/>
      <c r="T30" s="25"/>
      <c r="U30" s="25"/>
      <c r="V30" s="7">
        <f t="shared" si="0"/>
        <v>4304</v>
      </c>
    </row>
    <row r="31" spans="1:22" x14ac:dyDescent="0.25">
      <c r="A31" s="7">
        <v>30</v>
      </c>
      <c r="B31" s="10" t="s">
        <v>26</v>
      </c>
      <c r="C31" s="25"/>
      <c r="D31" s="24">
        <v>45809</v>
      </c>
      <c r="E31" s="10" t="s">
        <v>62</v>
      </c>
      <c r="F31" s="25"/>
      <c r="G31" s="25"/>
      <c r="H31" s="25">
        <v>200</v>
      </c>
      <c r="I31" s="25"/>
      <c r="J31" s="25"/>
      <c r="K31" s="25">
        <v>1</v>
      </c>
      <c r="L31" s="25"/>
      <c r="M31" s="25"/>
      <c r="N31" s="25"/>
      <c r="O31" s="25">
        <v>6</v>
      </c>
      <c r="P31" s="25">
        <v>1</v>
      </c>
      <c r="Q31" s="25"/>
      <c r="R31" s="25"/>
      <c r="S31" s="25"/>
      <c r="T31" s="25"/>
      <c r="U31" s="25"/>
      <c r="V31" s="7">
        <f t="shared" si="0"/>
        <v>3787</v>
      </c>
    </row>
    <row r="32" spans="1:22" x14ac:dyDescent="0.25">
      <c r="A32" s="7">
        <v>31</v>
      </c>
      <c r="B32" s="10" t="s">
        <v>25</v>
      </c>
      <c r="C32" s="25"/>
      <c r="D32" s="24">
        <v>45839</v>
      </c>
      <c r="E32" s="10" t="s">
        <v>63</v>
      </c>
      <c r="F32" s="25">
        <v>1801</v>
      </c>
      <c r="G32" s="25">
        <v>215</v>
      </c>
      <c r="H32" s="25"/>
      <c r="I32" s="25"/>
      <c r="J32" s="25"/>
      <c r="K32" s="25"/>
      <c r="L32" s="25"/>
      <c r="M32" s="25"/>
      <c r="N32" s="25"/>
      <c r="O32" s="25"/>
      <c r="P32" s="25"/>
      <c r="Q32" s="25">
        <v>8</v>
      </c>
      <c r="R32" s="25">
        <v>3</v>
      </c>
      <c r="S32" s="25"/>
      <c r="T32" s="25"/>
      <c r="U32" s="25"/>
      <c r="V32" s="7">
        <f t="shared" si="0"/>
        <v>54613</v>
      </c>
    </row>
    <row r="33" spans="1:22" x14ac:dyDescent="0.25">
      <c r="A33" s="7">
        <v>32</v>
      </c>
      <c r="B33" s="10" t="s">
        <v>25</v>
      </c>
      <c r="C33" s="25"/>
      <c r="D33" s="24">
        <v>45839</v>
      </c>
      <c r="E33" s="25" t="s">
        <v>65</v>
      </c>
      <c r="F33" s="25"/>
      <c r="G33" s="25"/>
      <c r="H33" s="25">
        <v>265</v>
      </c>
      <c r="I33" s="25"/>
      <c r="J33" s="25"/>
      <c r="K33" s="25">
        <v>1</v>
      </c>
      <c r="L33" s="25"/>
      <c r="M33" s="25"/>
      <c r="N33" s="25"/>
      <c r="O33" s="25">
        <v>6</v>
      </c>
      <c r="P33" s="25">
        <v>1</v>
      </c>
      <c r="Q33" s="25"/>
      <c r="R33" s="25"/>
      <c r="S33" s="25"/>
      <c r="T33" s="25"/>
      <c r="U33" s="25"/>
      <c r="V33" s="7">
        <f t="shared" si="0"/>
        <v>4827</v>
      </c>
    </row>
    <row r="34" spans="1:22" x14ac:dyDescent="0.25">
      <c r="A34" s="7">
        <v>33</v>
      </c>
      <c r="B34" s="10" t="s">
        <v>26</v>
      </c>
      <c r="C34" s="25"/>
      <c r="D34" s="24">
        <v>45839</v>
      </c>
      <c r="E34" s="10" t="s">
        <v>64</v>
      </c>
      <c r="F34" s="25">
        <v>7159</v>
      </c>
      <c r="G34" s="25">
        <v>144</v>
      </c>
      <c r="H34" s="25"/>
      <c r="I34" s="25"/>
      <c r="J34" s="25"/>
      <c r="K34" s="25"/>
      <c r="L34" s="25"/>
      <c r="M34" s="25"/>
      <c r="N34" s="25"/>
      <c r="O34" s="25"/>
      <c r="P34" s="25"/>
      <c r="Q34" s="25">
        <v>11</v>
      </c>
      <c r="R34" s="25">
        <v>5</v>
      </c>
      <c r="S34" s="25"/>
      <c r="T34" s="25"/>
      <c r="U34" s="25"/>
      <c r="V34" s="7">
        <f t="shared" si="0"/>
        <v>183027</v>
      </c>
    </row>
    <row r="35" spans="1:22" x14ac:dyDescent="0.25">
      <c r="A35" s="7">
        <v>34</v>
      </c>
      <c r="B35" s="10" t="s">
        <v>26</v>
      </c>
      <c r="C35" s="25"/>
      <c r="D35" s="24">
        <v>45839</v>
      </c>
      <c r="E35" s="10" t="s">
        <v>66</v>
      </c>
      <c r="F35" s="25"/>
      <c r="G35" s="25"/>
      <c r="H35" s="25">
        <v>1227</v>
      </c>
      <c r="I35" s="25"/>
      <c r="J35" s="25"/>
      <c r="K35" s="25">
        <v>6</v>
      </c>
      <c r="L35" s="25"/>
      <c r="M35" s="25"/>
      <c r="N35" s="25"/>
      <c r="O35" s="25">
        <v>42</v>
      </c>
      <c r="P35" s="25">
        <v>7</v>
      </c>
      <c r="Q35" s="25"/>
      <c r="R35" s="25"/>
      <c r="S35" s="25"/>
      <c r="T35" s="25"/>
      <c r="U35" s="25"/>
      <c r="V35" s="7">
        <f t="shared" si="0"/>
        <v>23441</v>
      </c>
    </row>
    <row r="36" spans="1:22" x14ac:dyDescent="0.25">
      <c r="A36" s="7">
        <v>35</v>
      </c>
      <c r="B36" s="40" t="s">
        <v>25</v>
      </c>
      <c r="C36" s="40"/>
      <c r="D36" s="41">
        <v>45870</v>
      </c>
      <c r="E36" s="40" t="s">
        <v>77</v>
      </c>
      <c r="F36" s="25"/>
      <c r="G36" s="25"/>
      <c r="H36" s="25">
        <v>84</v>
      </c>
      <c r="I36" s="25"/>
      <c r="J36" s="25"/>
      <c r="K36" s="25">
        <v>1</v>
      </c>
      <c r="L36" s="25"/>
      <c r="M36" s="25"/>
      <c r="N36" s="25"/>
      <c r="O36" s="25">
        <v>6</v>
      </c>
      <c r="P36" s="25">
        <v>1</v>
      </c>
      <c r="Q36" s="25"/>
      <c r="R36" s="25"/>
      <c r="S36" s="25"/>
      <c r="T36" s="25"/>
      <c r="U36" s="25"/>
      <c r="V36" s="7">
        <f t="shared" si="0"/>
        <v>1931</v>
      </c>
    </row>
    <row r="37" spans="1:22" x14ac:dyDescent="0.25">
      <c r="A37" s="7">
        <v>36</v>
      </c>
      <c r="B37" s="40" t="s">
        <v>25</v>
      </c>
      <c r="C37" s="40"/>
      <c r="D37" s="41">
        <v>45870</v>
      </c>
      <c r="E37" s="40" t="s">
        <v>78</v>
      </c>
      <c r="F37" s="25"/>
      <c r="G37" s="25"/>
      <c r="H37" s="25">
        <v>2301</v>
      </c>
      <c r="I37" s="25"/>
      <c r="J37" s="25"/>
      <c r="K37" s="25"/>
      <c r="L37" s="25"/>
      <c r="M37" s="25"/>
      <c r="N37" s="25">
        <v>2</v>
      </c>
      <c r="O37" s="25">
        <v>60</v>
      </c>
      <c r="P37" s="25"/>
      <c r="Q37" s="25">
        <v>2</v>
      </c>
      <c r="R37" s="25">
        <v>3</v>
      </c>
      <c r="S37" s="25"/>
      <c r="T37" s="25"/>
      <c r="U37" s="25"/>
      <c r="V37" s="7">
        <f t="shared" si="0"/>
        <v>47386</v>
      </c>
    </row>
    <row r="38" spans="1:22" x14ac:dyDescent="0.25">
      <c r="A38" s="7">
        <v>37</v>
      </c>
      <c r="B38" s="40" t="s">
        <v>25</v>
      </c>
      <c r="C38" s="40"/>
      <c r="D38" s="41">
        <v>45870</v>
      </c>
      <c r="E38" s="40" t="s">
        <v>79</v>
      </c>
      <c r="F38" s="25">
        <v>8528</v>
      </c>
      <c r="G38" s="25">
        <v>925</v>
      </c>
      <c r="H38" s="25"/>
      <c r="I38" s="25"/>
      <c r="J38" s="25"/>
      <c r="K38" s="25"/>
      <c r="L38" s="25"/>
      <c r="M38" s="25"/>
      <c r="N38" s="25"/>
      <c r="O38" s="25"/>
      <c r="P38" s="25"/>
      <c r="Q38" s="25">
        <v>34</v>
      </c>
      <c r="R38" s="25">
        <v>12</v>
      </c>
      <c r="S38" s="25"/>
      <c r="T38" s="25"/>
      <c r="U38" s="25"/>
      <c r="V38" s="7">
        <f>F38*23+G38*10+H38*16+I38*7+K49*300+L49*535+M49*425+N49*425+O49*41+P49*41+Q38*630+R38*2000+S38*2400+U38*80</f>
        <v>250814</v>
      </c>
    </row>
    <row r="39" spans="1:22" x14ac:dyDescent="0.25">
      <c r="A39" s="14"/>
      <c r="B39" s="38"/>
      <c r="C39" s="38"/>
      <c r="D39" s="39"/>
      <c r="E39" s="38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4">
        <f>SUM(V2:V38)</f>
        <v>1809116</v>
      </c>
    </row>
    <row r="40" spans="1:22" x14ac:dyDescent="0.25">
      <c r="A40" s="14"/>
      <c r="B40" s="38"/>
      <c r="C40" s="38"/>
      <c r="D40" s="39"/>
      <c r="E40" s="38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4"/>
    </row>
    <row r="41" spans="1:22" x14ac:dyDescent="0.25">
      <c r="A41" s="14"/>
      <c r="B41" s="38"/>
      <c r="C41" s="38"/>
      <c r="D41" s="39"/>
      <c r="E41" s="38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4"/>
    </row>
    <row r="42" spans="1:22" x14ac:dyDescent="0.25">
      <c r="A42" s="14"/>
      <c r="B42" s="42" t="s">
        <v>76</v>
      </c>
      <c r="C42" s="42"/>
      <c r="D42" s="42"/>
      <c r="E42" s="42"/>
      <c r="F42" s="25">
        <v>100000</v>
      </c>
      <c r="G42" s="25" t="s">
        <v>80</v>
      </c>
      <c r="H42" s="15"/>
      <c r="I42" s="15"/>
      <c r="J42" s="15"/>
      <c r="K42" s="15"/>
      <c r="L42" s="15"/>
      <c r="M42" s="33" t="s">
        <v>81</v>
      </c>
      <c r="N42" s="33"/>
      <c r="O42" s="33"/>
      <c r="P42" s="33"/>
      <c r="Q42" s="33"/>
      <c r="R42" s="33"/>
      <c r="S42" s="33"/>
      <c r="T42" s="25"/>
      <c r="U42" s="25"/>
      <c r="V42" s="7">
        <v>1809116</v>
      </c>
    </row>
    <row r="43" spans="1:22" x14ac:dyDescent="0.25">
      <c r="A43" s="14"/>
      <c r="B43" s="42" t="s">
        <v>75</v>
      </c>
      <c r="C43" s="42"/>
      <c r="D43" s="42"/>
      <c r="E43" s="42"/>
      <c r="F43" s="25">
        <v>40000</v>
      </c>
      <c r="G43" s="25" t="s">
        <v>80</v>
      </c>
      <c r="H43" s="15"/>
      <c r="I43" s="15"/>
      <c r="J43" s="15"/>
      <c r="K43" s="15"/>
      <c r="L43" s="15"/>
      <c r="M43" s="33" t="s">
        <v>82</v>
      </c>
      <c r="N43" s="33"/>
      <c r="O43" s="33"/>
      <c r="P43" s="33"/>
      <c r="Q43" s="33"/>
      <c r="R43" s="33"/>
      <c r="S43" s="33"/>
      <c r="T43" s="25"/>
      <c r="U43" s="25"/>
      <c r="V43" s="7">
        <v>1490000</v>
      </c>
    </row>
    <row r="44" spans="1:22" x14ac:dyDescent="0.25">
      <c r="A44" s="14"/>
      <c r="B44" s="42" t="s">
        <v>74</v>
      </c>
      <c r="C44" s="42"/>
      <c r="D44" s="42"/>
      <c r="E44" s="42"/>
      <c r="F44" s="25">
        <v>70000</v>
      </c>
      <c r="G44" s="25" t="s">
        <v>80</v>
      </c>
      <c r="H44" s="15"/>
      <c r="I44" s="15"/>
      <c r="J44" s="15"/>
      <c r="K44" s="15"/>
      <c r="L44" s="15"/>
      <c r="M44" s="33" t="s">
        <v>83</v>
      </c>
      <c r="N44" s="33"/>
      <c r="O44" s="33"/>
      <c r="P44" s="33"/>
      <c r="Q44" s="33"/>
      <c r="R44" s="33"/>
      <c r="S44" s="33"/>
      <c r="T44" s="25"/>
      <c r="U44" s="25"/>
      <c r="V44" s="7">
        <f>V42-V43</f>
        <v>319116</v>
      </c>
    </row>
    <row r="45" spans="1:22" x14ac:dyDescent="0.25">
      <c r="A45" s="14"/>
      <c r="B45" s="42" t="s">
        <v>73</v>
      </c>
      <c r="C45" s="42"/>
      <c r="D45" s="42"/>
      <c r="E45" s="42"/>
      <c r="F45" s="25">
        <v>80000</v>
      </c>
      <c r="G45" s="25" t="s">
        <v>80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4"/>
    </row>
    <row r="46" spans="1:22" x14ac:dyDescent="0.25">
      <c r="A46" s="14"/>
      <c r="B46" s="42" t="s">
        <v>72</v>
      </c>
      <c r="C46" s="42"/>
      <c r="D46" s="42"/>
      <c r="E46" s="42"/>
      <c r="F46" s="25">
        <v>100000</v>
      </c>
      <c r="G46" s="25" t="s">
        <v>70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4"/>
    </row>
    <row r="47" spans="1:22" x14ac:dyDescent="0.25">
      <c r="A47" s="14"/>
      <c r="B47" s="35" t="s">
        <v>69</v>
      </c>
      <c r="C47" s="36"/>
      <c r="D47" s="36"/>
      <c r="E47" s="37"/>
      <c r="F47" s="22">
        <v>40000</v>
      </c>
      <c r="G47" s="22" t="s">
        <v>70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4"/>
    </row>
    <row r="48" spans="1:22" x14ac:dyDescent="0.25">
      <c r="A48" s="14"/>
      <c r="B48" s="35" t="s">
        <v>67</v>
      </c>
      <c r="C48" s="36"/>
      <c r="D48" s="36"/>
      <c r="E48" s="37"/>
      <c r="F48" s="22">
        <v>60000</v>
      </c>
      <c r="G48" s="22" t="s">
        <v>70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4"/>
    </row>
    <row r="49" spans="1:26" x14ac:dyDescent="0.25">
      <c r="A49" s="14"/>
      <c r="B49" s="35" t="s">
        <v>68</v>
      </c>
      <c r="C49" s="36"/>
      <c r="D49" s="36"/>
      <c r="E49" s="37"/>
      <c r="F49" s="22">
        <v>80000</v>
      </c>
      <c r="G49" s="22" t="s">
        <v>70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4"/>
    </row>
    <row r="50" spans="1:26" ht="10.75" customHeight="1" x14ac:dyDescent="0.25">
      <c r="A50" s="14"/>
      <c r="B50" s="29">
        <v>45831</v>
      </c>
      <c r="C50" s="30"/>
      <c r="D50" s="30"/>
      <c r="E50" s="30"/>
      <c r="F50" s="22">
        <v>100000</v>
      </c>
      <c r="G50" s="22" t="s">
        <v>71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4"/>
    </row>
    <row r="51" spans="1:26" ht="10.75" customHeight="1" x14ac:dyDescent="0.25">
      <c r="A51" s="14"/>
      <c r="B51" s="29">
        <v>45831</v>
      </c>
      <c r="C51" s="30"/>
      <c r="D51" s="30"/>
      <c r="E51" s="30"/>
      <c r="F51" s="22">
        <v>50000</v>
      </c>
      <c r="G51" s="22" t="s">
        <v>71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</row>
    <row r="52" spans="1:26" ht="10.75" customHeight="1" x14ac:dyDescent="0.25">
      <c r="A52" s="14"/>
      <c r="B52" s="29">
        <v>45821</v>
      </c>
      <c r="C52" s="30"/>
      <c r="D52" s="30"/>
      <c r="E52" s="30"/>
      <c r="F52" s="22">
        <v>50000</v>
      </c>
      <c r="G52" s="22" t="s">
        <v>71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4"/>
    </row>
    <row r="53" spans="1:26" ht="10.75" customHeight="1" x14ac:dyDescent="0.25">
      <c r="A53" s="14"/>
      <c r="B53" s="29">
        <v>45814</v>
      </c>
      <c r="C53" s="30"/>
      <c r="D53" s="30"/>
      <c r="E53" s="30"/>
      <c r="F53" s="22">
        <v>100000</v>
      </c>
      <c r="G53" s="22" t="s">
        <v>71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4"/>
    </row>
    <row r="54" spans="1:26" x14ac:dyDescent="0.25">
      <c r="B54" s="31">
        <v>45811</v>
      </c>
      <c r="C54" s="30"/>
      <c r="D54" s="30"/>
      <c r="E54" s="30"/>
      <c r="F54" s="22">
        <v>150000</v>
      </c>
      <c r="G54" s="22" t="s">
        <v>71</v>
      </c>
      <c r="P54" s="43"/>
      <c r="Q54" s="43"/>
      <c r="R54" s="43"/>
      <c r="S54" s="43"/>
      <c r="T54" s="43"/>
      <c r="U54" s="43"/>
      <c r="V54" s="43"/>
    </row>
    <row r="55" spans="1:26" x14ac:dyDescent="0.25">
      <c r="B55" s="29">
        <v>45803</v>
      </c>
      <c r="C55" s="30"/>
      <c r="D55" s="30"/>
      <c r="E55" s="30"/>
      <c r="F55" s="22">
        <v>100000</v>
      </c>
      <c r="G55" s="21" t="s">
        <v>53</v>
      </c>
      <c r="P55" s="43"/>
      <c r="Q55" s="43"/>
      <c r="R55" s="43"/>
      <c r="S55" s="43"/>
      <c r="T55" s="43"/>
      <c r="U55" s="43"/>
      <c r="V55" s="43"/>
    </row>
    <row r="56" spans="1:26" x14ac:dyDescent="0.25">
      <c r="B56" s="29">
        <v>45794</v>
      </c>
      <c r="C56" s="30"/>
      <c r="D56" s="30"/>
      <c r="E56" s="30"/>
      <c r="F56" s="22">
        <v>80000</v>
      </c>
      <c r="G56" s="21" t="s">
        <v>53</v>
      </c>
      <c r="P56" s="43"/>
      <c r="Q56" s="43"/>
      <c r="R56" s="43"/>
      <c r="S56" s="43"/>
      <c r="T56" s="43"/>
      <c r="U56" s="43"/>
      <c r="V56" s="43"/>
    </row>
    <row r="57" spans="1:26" x14ac:dyDescent="0.25">
      <c r="B57" s="29">
        <v>45783</v>
      </c>
      <c r="C57" s="30"/>
      <c r="D57" s="30"/>
      <c r="E57" s="30"/>
      <c r="F57" s="22">
        <v>60000</v>
      </c>
      <c r="G57" s="21" t="s">
        <v>53</v>
      </c>
      <c r="P57" s="44"/>
      <c r="Q57" s="44"/>
      <c r="R57" s="44"/>
      <c r="S57" s="44"/>
      <c r="T57" s="44"/>
      <c r="U57" s="44"/>
      <c r="V57" s="44"/>
    </row>
    <row r="58" spans="1:26" x14ac:dyDescent="0.25">
      <c r="B58" s="29">
        <v>45769</v>
      </c>
      <c r="C58" s="30"/>
      <c r="D58" s="30"/>
      <c r="E58" s="30"/>
      <c r="F58" s="22">
        <v>80000</v>
      </c>
      <c r="G58" s="21" t="s">
        <v>54</v>
      </c>
      <c r="P58" s="18"/>
      <c r="Q58" s="18"/>
      <c r="R58" s="18"/>
      <c r="S58" s="18"/>
      <c r="T58" s="18"/>
      <c r="U58" s="18"/>
      <c r="V58" s="18"/>
      <c r="Z58" s="20"/>
    </row>
    <row r="59" spans="1:26" x14ac:dyDescent="0.25">
      <c r="A59" s="15"/>
      <c r="B59" s="29">
        <v>45749</v>
      </c>
      <c r="C59" s="30"/>
      <c r="D59" s="30"/>
      <c r="E59" s="30"/>
      <c r="F59" s="22">
        <v>50000</v>
      </c>
      <c r="G59" s="21" t="s">
        <v>54</v>
      </c>
      <c r="H59" s="15"/>
      <c r="I59" s="15"/>
      <c r="J59" s="15"/>
      <c r="K59" s="15"/>
      <c r="L59" s="15"/>
      <c r="M59" s="15"/>
      <c r="N59" s="15"/>
      <c r="O59" s="15"/>
      <c r="P59" s="43"/>
      <c r="Q59" s="43"/>
      <c r="R59" s="43"/>
      <c r="S59" s="43"/>
      <c r="T59" s="43"/>
      <c r="U59" s="43"/>
      <c r="V59" s="43"/>
      <c r="W59" s="15"/>
      <c r="Z59" s="2"/>
    </row>
    <row r="60" spans="1:26" x14ac:dyDescent="0.25">
      <c r="A60" s="15"/>
      <c r="B60" s="29">
        <v>45745</v>
      </c>
      <c r="C60" s="30"/>
      <c r="D60" s="30"/>
      <c r="E60" s="30"/>
      <c r="F60" s="22">
        <v>50000</v>
      </c>
      <c r="G60" s="21" t="s">
        <v>55</v>
      </c>
      <c r="H60" s="15"/>
      <c r="I60" s="15"/>
      <c r="J60" s="15"/>
      <c r="K60" s="15"/>
      <c r="L60" s="15"/>
      <c r="M60" s="15"/>
      <c r="N60" s="15"/>
      <c r="O60" s="15"/>
      <c r="P60" s="43"/>
      <c r="Q60" s="43"/>
      <c r="R60" s="43"/>
      <c r="S60" s="43"/>
      <c r="T60" s="43"/>
      <c r="U60" s="43"/>
      <c r="V60" s="43"/>
      <c r="W60" s="15"/>
    </row>
    <row r="61" spans="1:26" x14ac:dyDescent="0.25">
      <c r="A61" s="15"/>
      <c r="B61" s="29">
        <v>45729</v>
      </c>
      <c r="C61" s="30"/>
      <c r="D61" s="30"/>
      <c r="E61" s="30"/>
      <c r="F61" s="22">
        <v>50000</v>
      </c>
      <c r="G61" s="21" t="s">
        <v>55</v>
      </c>
      <c r="H61" s="15"/>
      <c r="I61" s="15"/>
      <c r="J61" s="15"/>
      <c r="K61" s="15"/>
      <c r="L61" s="15"/>
      <c r="M61" s="15"/>
      <c r="N61" s="15"/>
      <c r="O61" s="15"/>
      <c r="P61" s="44"/>
      <c r="Q61" s="44"/>
      <c r="R61" s="44"/>
      <c r="S61" s="44"/>
      <c r="T61" s="44"/>
      <c r="U61" s="44"/>
      <c r="V61" s="44"/>
      <c r="W61" s="15"/>
    </row>
    <row r="62" spans="1:26" x14ac:dyDescent="0.25">
      <c r="A62" s="15"/>
      <c r="B62" s="26" t="s">
        <v>56</v>
      </c>
      <c r="C62" s="27"/>
      <c r="D62" s="27"/>
      <c r="E62" s="28"/>
      <c r="F62" s="1">
        <f>SUM(F42:F61)</f>
        <v>1490000</v>
      </c>
      <c r="G62" s="2"/>
      <c r="H62" s="15"/>
      <c r="I62" s="15"/>
      <c r="J62" s="15"/>
      <c r="K62" s="15"/>
      <c r="L62" s="15"/>
      <c r="M62" s="15"/>
      <c r="N62" s="15"/>
      <c r="O62" s="15"/>
      <c r="P62" s="44"/>
      <c r="Q62" s="44"/>
      <c r="R62" s="44"/>
      <c r="S62" s="44"/>
      <c r="T62" s="44"/>
      <c r="U62" s="44"/>
      <c r="V62" s="44"/>
      <c r="W62" s="15"/>
    </row>
    <row r="63" spans="1:26" x14ac:dyDescent="0.25">
      <c r="A63" s="15"/>
      <c r="B63" s="18"/>
      <c r="C63" s="18"/>
      <c r="D63" s="18"/>
      <c r="E63" s="18"/>
      <c r="F63" s="18"/>
      <c r="G63" s="15"/>
      <c r="H63" s="15"/>
      <c r="I63" s="15"/>
      <c r="J63" s="15"/>
      <c r="K63" s="15"/>
      <c r="L63" s="15"/>
      <c r="M63" s="15"/>
      <c r="N63" s="15"/>
      <c r="O63" s="15"/>
      <c r="P63" s="18"/>
      <c r="Q63" s="18"/>
      <c r="R63" s="18"/>
      <c r="S63" s="18"/>
      <c r="T63" s="18"/>
      <c r="U63" s="18"/>
      <c r="V63" s="18"/>
      <c r="W63" s="15"/>
    </row>
    <row r="64" spans="1:26" ht="10.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34"/>
      <c r="Q64" s="34"/>
      <c r="R64" s="34"/>
      <c r="S64" s="34"/>
      <c r="T64" s="34"/>
      <c r="U64" s="34"/>
      <c r="V64" s="34"/>
      <c r="W64" s="15"/>
    </row>
    <row r="65" spans="1:22" x14ac:dyDescent="0.25">
      <c r="A65" s="32" t="s">
        <v>36</v>
      </c>
      <c r="B65" s="32"/>
      <c r="C65" s="32"/>
      <c r="D65" s="32"/>
      <c r="E65" s="32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 x14ac:dyDescent="0.25">
      <c r="A66" s="12">
        <v>4</v>
      </c>
      <c r="B66" s="12" t="s">
        <v>26</v>
      </c>
      <c r="C66" s="12"/>
      <c r="D66" s="12"/>
      <c r="E66" s="13" t="s">
        <v>37</v>
      </c>
      <c r="F66" s="2">
        <v>350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 x14ac:dyDescent="0.25">
      <c r="A67" s="12">
        <v>5</v>
      </c>
      <c r="B67" s="12" t="s">
        <v>25</v>
      </c>
      <c r="C67" s="12"/>
      <c r="D67" s="12"/>
      <c r="E67" s="13" t="s">
        <v>38</v>
      </c>
      <c r="F67" s="2">
        <v>1233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 x14ac:dyDescent="0.25">
      <c r="A68" s="12">
        <v>6</v>
      </c>
      <c r="B68" s="12" t="s">
        <v>25</v>
      </c>
      <c r="C68" s="12"/>
      <c r="D68" s="12"/>
      <c r="E68" s="13" t="s">
        <v>39</v>
      </c>
      <c r="F68" s="2">
        <v>650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 x14ac:dyDescent="0.25">
      <c r="A69" s="12">
        <v>8</v>
      </c>
      <c r="B69" s="2" t="s">
        <v>26</v>
      </c>
      <c r="C69" s="2"/>
      <c r="D69" s="2"/>
      <c r="E69" s="13" t="s">
        <v>41</v>
      </c>
      <c r="F69" s="2">
        <v>200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</sheetData>
  <mergeCells count="34">
    <mergeCell ref="M42:S42"/>
    <mergeCell ref="M43:S43"/>
    <mergeCell ref="M44:S44"/>
    <mergeCell ref="P64:V64"/>
    <mergeCell ref="B48:E48"/>
    <mergeCell ref="B49:E49"/>
    <mergeCell ref="B46:E46"/>
    <mergeCell ref="B47:E47"/>
    <mergeCell ref="B57:E57"/>
    <mergeCell ref="B58:E58"/>
    <mergeCell ref="B59:E59"/>
    <mergeCell ref="B60:E60"/>
    <mergeCell ref="B61:E61"/>
    <mergeCell ref="P56:V56"/>
    <mergeCell ref="A65:E65"/>
    <mergeCell ref="P54:V54"/>
    <mergeCell ref="P55:V55"/>
    <mergeCell ref="P57:V57"/>
    <mergeCell ref="P60:V60"/>
    <mergeCell ref="P61:V61"/>
    <mergeCell ref="P62:V62"/>
    <mergeCell ref="P59:V59"/>
    <mergeCell ref="B55:E55"/>
    <mergeCell ref="B56:E56"/>
    <mergeCell ref="B62:E62"/>
    <mergeCell ref="B50:E50"/>
    <mergeCell ref="B51:E51"/>
    <mergeCell ref="B52:E52"/>
    <mergeCell ref="B54:E54"/>
    <mergeCell ref="B53:E53"/>
    <mergeCell ref="B45:E45"/>
    <mergeCell ref="B43:E43"/>
    <mergeCell ref="B44:E44"/>
    <mergeCell ref="B42:E4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Details Site Wise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ada's</cp:lastModifiedBy>
  <dcterms:created xsi:type="dcterms:W3CDTF">2022-05-30T10:17:57Z</dcterms:created>
  <dcterms:modified xsi:type="dcterms:W3CDTF">2025-09-02T12:00:31Z</dcterms:modified>
</cp:coreProperties>
</file>