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recchia/Arista/General/ansible-avd-excel-loader/CSVtoAVD/examples/"/>
    </mc:Choice>
  </mc:AlternateContent>
  <xr:revisionPtr revIDLastSave="0" documentId="13_ncr:1_{B7BB021A-848A-204A-A23A-600341041057}" xr6:coauthVersionLast="45" xr6:coauthVersionMax="45" xr10:uidLastSave="{00000000-0000-0000-0000-000000000000}"/>
  <bookViews>
    <workbookView xWindow="820" yWindow="900" windowWidth="32200" windowHeight="17020" xr2:uid="{71463653-0BCE-624A-9151-A855014D3D36}"/>
  </bookViews>
  <sheets>
    <sheet name="General Configuration Details" sheetId="5" r:id="rId1"/>
    <sheet name="Spine Info" sheetId="2" r:id="rId2"/>
    <sheet name="Spine Configuration Details" sheetId="4" r:id="rId3"/>
    <sheet name="L3 Leaf Info" sheetId="1" r:id="rId4"/>
    <sheet name="L3 Leaf Configuration Details" sheetId="3" r:id="rId5"/>
    <sheet name="L2 Leaf Info" sheetId="8" r:id="rId6"/>
    <sheet name="L2 Leaf Configuration Details" sheetId="7" r:id="rId7"/>
    <sheet name="Tenants" sheetId="6" r:id="rId8"/>
    <sheet name="Port Profiles" sheetId="9" r:id="rId9"/>
    <sheet name="Servers" sheetId="10" r:id="rId10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A4" i="8" s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<sst xmlns="http://schemas.openxmlformats.org/spreadsheetml/2006/main" count="363" uniqueCount="238">
  <si>
    <t>Container Name</t>
  </si>
  <si>
    <t>Hostname</t>
  </si>
  <si>
    <t>Management IP</t>
  </si>
  <si>
    <t>MLAG Interfaces</t>
  </si>
  <si>
    <t>Setting</t>
  </si>
  <si>
    <t>Value</t>
  </si>
  <si>
    <t>BGP wait-install</t>
  </si>
  <si>
    <t>BGP distance setting</t>
  </si>
  <si>
    <t>distance bgp 20 200 200</t>
  </si>
  <si>
    <t>Fabric Name</t>
  </si>
  <si>
    <t>Underlay Network Summary</t>
  </si>
  <si>
    <t>Overlay Network Summary</t>
  </si>
  <si>
    <t>VTEP Network Summary</t>
  </si>
  <si>
    <t>Vxlan VLAN Aware Bundles</t>
  </si>
  <si>
    <t>BGP ASN</t>
  </si>
  <si>
    <t>BGP Peering ASN Range</t>
  </si>
  <si>
    <t>ID</t>
  </si>
  <si>
    <t>Variable</t>
  </si>
  <si>
    <t>Platform</t>
  </si>
  <si>
    <t>Tenants</t>
  </si>
  <si>
    <t>Tags</t>
  </si>
  <si>
    <t>Parent Leaf Hostnames</t>
  </si>
  <si>
    <t>Variables</t>
  </si>
  <si>
    <t>mstp</t>
  </si>
  <si>
    <t>Notes</t>
  </si>
  <si>
    <t>MLAG Peer Network Summary</t>
  </si>
  <si>
    <t>10.255.251.0/24</t>
  </si>
  <si>
    <t>10.255.252.0/24</t>
  </si>
  <si>
    <t>BGP IPv4 Underlay Peer Group Password</t>
  </si>
  <si>
    <t>BGP EVPN Overlay Peer Group Password</t>
  </si>
  <si>
    <t>BGP MLAG IPv4 Underlay Group Password</t>
  </si>
  <si>
    <t>Point to Point Uplink MTU</t>
  </si>
  <si>
    <t>BGP BFD Multihop Interval</t>
  </si>
  <si>
    <t>BGP BFD Multihop Multiplier</t>
  </si>
  <si>
    <t>BGP BFD Multihop Min Rx</t>
  </si>
  <si>
    <t>Point to point network summary, assigned as /31 for each uplink interfaces.  Assign a range larger then total [spines * total potential leafs * 2]</t>
  </si>
  <si>
    <t>IP address range for evpn loopback for all switches in fabric, assigned as /32s.  Assign a range larger than total [spines + total leafs]</t>
  </si>
  <si>
    <t>VTEP Vxlan Tuneel source loopback IP for leaf switches, assigned in /32s.  Assign a range larger than total leaf switches.</t>
  </si>
  <si>
    <t>Enable/Disable vlan aware bundles; TRUE or FALSE</t>
  </si>
  <si>
    <t>MLAG IGP Peer Network Summary</t>
  </si>
  <si>
    <t>IP Address range used for the IGP peerings between MLAG leaf pairs.  Assign a range larger than total spines + total leafs</t>
  </si>
  <si>
    <t>IP Address range used for the MLAG peerings between MLAG leaf pairs.  Assign a range larger than total spines + total leafs</t>
  </si>
  <si>
    <t>DC1-SPINE1</t>
  </si>
  <si>
    <t>DC1-SPINE2</t>
  </si>
  <si>
    <t>172.31.255.0/24</t>
  </si>
  <si>
    <t>192.168.255.0/24</t>
  </si>
  <si>
    <t>192.168.254.0/24</t>
  </si>
  <si>
    <t>7280R3</t>
  </si>
  <si>
    <t>65101-65132</t>
  </si>
  <si>
    <t>7050SX</t>
  </si>
  <si>
    <t>DC1_LEAF1</t>
  </si>
  <si>
    <t>DC1_LEAF2</t>
  </si>
  <si>
    <t>DC1-LEAF1A</t>
  </si>
  <si>
    <t>DC1-LEAF2A</t>
  </si>
  <si>
    <t>DC1-LEAF2B</t>
  </si>
  <si>
    <t>192.168.200.105/24</t>
  </si>
  <si>
    <t>192.168.200.106/24</t>
  </si>
  <si>
    <t>192.168.200.107/24</t>
  </si>
  <si>
    <t>Ethernet45, Ethernet46</t>
  </si>
  <si>
    <t>all</t>
  </si>
  <si>
    <t>Tenant_A, Tenant_B, Tenant_C</t>
  </si>
  <si>
    <t>web, app</t>
  </si>
  <si>
    <t>Ethernet1, Ethernet2</t>
  </si>
  <si>
    <t>Name</t>
  </si>
  <si>
    <t>00:dc:00:00:00:0a</t>
  </si>
  <si>
    <t>BGP AS</t>
  </si>
  <si>
    <t>Spines</t>
  </si>
  <si>
    <t>Uplink Interfaces to Spines</t>
  </si>
  <si>
    <t>Remote Spine Interfaces</t>
  </si>
  <si>
    <t>Virtual Router Mac-Address</t>
  </si>
  <si>
    <t>Spanning-tree Mode</t>
  </si>
  <si>
    <t>Spanning-tree Priority</t>
  </si>
  <si>
    <t>vEOS</t>
  </si>
  <si>
    <t>BGP default ipv4-unicast</t>
  </si>
  <si>
    <t>Uplink Interfaces to L3 Leafs</t>
  </si>
  <si>
    <t>L3 Leaf Interfaces</t>
  </si>
  <si>
    <t>CVP IP Addresses</t>
  </si>
  <si>
    <t>DNS Servers</t>
  </si>
  <si>
    <t>NTP Servers</t>
  </si>
  <si>
    <t>10.20.30.254</t>
  </si>
  <si>
    <t>8.8.8.8</t>
  </si>
  <si>
    <t>hash1</t>
  </si>
  <si>
    <t>hash2</t>
  </si>
  <si>
    <t>1.1.1.1</t>
  </si>
  <si>
    <t>Management Gateway</t>
  </si>
  <si>
    <t>OOB Management network default gateway</t>
  </si>
  <si>
    <t>CVP Ingest Auth Key</t>
  </si>
  <si>
    <t>Leave blank if none</t>
  </si>
  <si>
    <t>hash of password;  Leave blank if none</t>
  </si>
  <si>
    <t>comma separated IP addresses</t>
  </si>
  <si>
    <t>False</t>
  </si>
  <si>
    <t>TRUE</t>
  </si>
  <si>
    <t>cvpadmin password sha512 hash</t>
  </si>
  <si>
    <t>admin password sha512 hash</t>
  </si>
  <si>
    <t>10.20.30.181, 10.20.30.182, 10.20.30.183</t>
  </si>
  <si>
    <t>192.168.200.101/24</t>
  </si>
  <si>
    <t>192.168.200.102/24</t>
  </si>
  <si>
    <t>Configlet Prefix</t>
  </si>
  <si>
    <t>Fabric Identifier</t>
  </si>
  <si>
    <t>True</t>
  </si>
  <si>
    <t>BGP wait-for-convergence</t>
  </si>
  <si>
    <t>Validate Network with Batfish</t>
  </si>
  <si>
    <t>Ethernet1, Ethernet1</t>
  </si>
  <si>
    <t>Ethernet2, Ethernet2</t>
  </si>
  <si>
    <t>Ethernet3, Ethernet3</t>
  </si>
  <si>
    <t>DC1-SPINE1, DC1-SPINE2</t>
  </si>
  <si>
    <t>7280R</t>
  </si>
  <si>
    <t>DC1_SVC3</t>
  </si>
  <si>
    <t>DC1-SVC3A</t>
  </si>
  <si>
    <t>192.168.200.108/24</t>
  </si>
  <si>
    <t>Ethernet4, Ethernet4, Ethernet4, Ethernet4</t>
  </si>
  <si>
    <t>DC1-SVC3B</t>
  </si>
  <si>
    <t>192.168.200.109/24</t>
  </si>
  <si>
    <t>Ethernet5, Ethernet5, Ethernet5, Ethernet5</t>
  </si>
  <si>
    <t>750XP</t>
  </si>
  <si>
    <t>DC1_L2LEAF1</t>
  </si>
  <si>
    <t>DC1-L2LEAF1A</t>
  </si>
  <si>
    <t>192.168.200.112/24</t>
  </si>
  <si>
    <t>DC1-LEAF2A, DC1-LEAF2B</t>
  </si>
  <si>
    <t>Ethernet7, Ethernet7</t>
  </si>
  <si>
    <t>Tenant_A</t>
  </si>
  <si>
    <t>opzone, web, app</t>
  </si>
  <si>
    <t>720XP</t>
  </si>
  <si>
    <t>DC1_L2LEAF2</t>
  </si>
  <si>
    <t>DC1-L2LEAF2A</t>
  </si>
  <si>
    <t>192.168.200.113/24</t>
  </si>
  <si>
    <t>Ethernet3, Ethernet4</t>
  </si>
  <si>
    <t>DC1-SVC3A, DC1-SVC3B</t>
  </si>
  <si>
    <t>DC1-L2LEAF2B</t>
  </si>
  <si>
    <t>192.168.200.114/24</t>
  </si>
  <si>
    <t>Ethernet8, Ethernet8</t>
  </si>
  <si>
    <t>Tenant</t>
  </si>
  <si>
    <t>Vrf</t>
  </si>
  <si>
    <t>Mac Vrf VNI Base</t>
  </si>
  <si>
    <t>Vrf VNI</t>
  </si>
  <si>
    <t>SVI</t>
  </si>
  <si>
    <t>Enabled</t>
  </si>
  <si>
    <t>Tenant_A_OP_Zone_1</t>
  </si>
  <si>
    <t>opzone</t>
  </si>
  <si>
    <t>Vlan VNI Override</t>
  </si>
  <si>
    <t>Tenant_A_OP_Zone_2</t>
  </si>
  <si>
    <t>wan</t>
  </si>
  <si>
    <t>Tenant_B_OP_Zone_1</t>
  </si>
  <si>
    <t>Tenant_B_OP_Zone_2</t>
  </si>
  <si>
    <t>Tenant_B_WAN_Zone_1</t>
  </si>
  <si>
    <t>Tenant_C_OP_Zone_1</t>
  </si>
  <si>
    <t>web</t>
  </si>
  <si>
    <t>web, erp1</t>
  </si>
  <si>
    <t>app</t>
  </si>
  <si>
    <t>app, erp1</t>
  </si>
  <si>
    <t>Tenant_A_APP_Zone_2</t>
  </si>
  <si>
    <t>Tenant_A_WEB_Zone_2</t>
  </si>
  <si>
    <t>Tenant_B_WAN_Zone</t>
  </si>
  <si>
    <t>Tenant_A_DB_Zone</t>
  </si>
  <si>
    <t>Tenant_A_DB_Zone_1</t>
  </si>
  <si>
    <t>Tenant_A_APP_Zone_1</t>
  </si>
  <si>
    <t>db</t>
  </si>
  <si>
    <t>Tenant_A_DB_Zone_2</t>
  </si>
  <si>
    <t>opzone, web, app, db</t>
  </si>
  <si>
    <t>Tenant_B</t>
  </si>
  <si>
    <t>Tenant_C</t>
  </si>
  <si>
    <t>Tenant_A_OP_Zone</t>
  </si>
  <si>
    <t>Tenant_A_WEB_Zone</t>
  </si>
  <si>
    <t>Tenant_A_APP_Zone</t>
  </si>
  <si>
    <t>Tenant_A_WAN_Zone</t>
  </si>
  <si>
    <t>Tenant_B_OP_Zone</t>
  </si>
  <si>
    <t>Tenant_C_OP_Zone</t>
  </si>
  <si>
    <t>Tenant_A_WEB_Zone_1</t>
  </si>
  <si>
    <t>Tenant_A_WAN_Zone_1</t>
  </si>
  <si>
    <t>Port Profile</t>
  </si>
  <si>
    <t>Mode</t>
  </si>
  <si>
    <t>Vlans</t>
  </si>
  <si>
    <t>Server</t>
  </si>
  <si>
    <t>Rack</t>
  </si>
  <si>
    <t>Adapter</t>
  </si>
  <si>
    <t>Server Ports</t>
  </si>
  <si>
    <t>Switch Ports</t>
  </si>
  <si>
    <t>Switches</t>
  </si>
  <si>
    <t>Port-Channel</t>
  </si>
  <si>
    <t>Port-Channel Mode</t>
  </si>
  <si>
    <t>TENANT_A_B</t>
  </si>
  <si>
    <t>TENANT_A</t>
  </si>
  <si>
    <t>TENANT_B</t>
  </si>
  <si>
    <t>110-111,210-211</t>
  </si>
  <si>
    <t>210-211</t>
  </si>
  <si>
    <t>server01</t>
  </si>
  <si>
    <t>RackB</t>
  </si>
  <si>
    <t>Eth1</t>
  </si>
  <si>
    <t>Ethernet5</t>
  </si>
  <si>
    <t>Eth4, Eth5</t>
  </si>
  <si>
    <t>Ethernet7, Ethernet8</t>
  </si>
  <si>
    <t>DC1-LEAF1A, DC1-LEAF1A</t>
  </si>
  <si>
    <t>PortChannel1</t>
  </si>
  <si>
    <t>active</t>
  </si>
  <si>
    <t>Eth2, Eth3</t>
  </si>
  <si>
    <t>Ethernet10, Ethernet10</t>
  </si>
  <si>
    <t xml:space="preserve">DC1-LEAF2A, DC1-LEAF2B </t>
  </si>
  <si>
    <t>server02</t>
  </si>
  <si>
    <t>Ethernet6</t>
  </si>
  <si>
    <t xml:space="preserve">Eth2, Eth3 </t>
  </si>
  <si>
    <t>Ethernet11, Ethernet11</t>
  </si>
  <si>
    <t>server03</t>
  </si>
  <si>
    <t>RackC</t>
  </si>
  <si>
    <t>Eth1, Eth2</t>
  </si>
  <si>
    <t>server04</t>
  </si>
  <si>
    <t>trunk</t>
  </si>
  <si>
    <t>FALSE</t>
  </si>
  <si>
    <t>Only option is FALSE for now</t>
  </si>
  <si>
    <t>Ethernet3</t>
  </si>
  <si>
    <t>VTEP Loopback</t>
  </si>
  <si>
    <t>VTEP Loopback Address Range</t>
  </si>
  <si>
    <t>10.255.1.0/24</t>
  </si>
  <si>
    <t>hash of cvpadmin password</t>
  </si>
  <si>
    <t>hash of admin password</t>
  </si>
  <si>
    <t>IP Address Virtual</t>
  </si>
  <si>
    <t>Virtual IP Subnet</t>
  </si>
  <si>
    <t>Virtual Address Type</t>
  </si>
  <si>
    <t>10.1.11.0/24</t>
  </si>
  <si>
    <t>10.1.10.0/24</t>
  </si>
  <si>
    <t>10.1.20.0/24</t>
  </si>
  <si>
    <t>10.1.21.0/24</t>
  </si>
  <si>
    <t>10.1.30.0/24</t>
  </si>
  <si>
    <t>10.1.31.0/24</t>
  </si>
  <si>
    <t>10.1.40.0/24</t>
  </si>
  <si>
    <t>10.1.41.0/24</t>
  </si>
  <si>
    <t>10.1.50.0/24</t>
  </si>
  <si>
    <t>10.2.10.0/24</t>
  </si>
  <si>
    <t>10.2.11.0/24</t>
  </si>
  <si>
    <t>10.2.50.0/24</t>
  </si>
  <si>
    <t>10.3.10.0/24</t>
  </si>
  <si>
    <t>IP Virtual Router Address</t>
  </si>
  <si>
    <t>avd</t>
  </si>
  <si>
    <t>#Root container</t>
  </si>
  <si>
    <t>#Device filter</t>
  </si>
  <si>
    <t>AVD-Demo</t>
  </si>
  <si>
    <t>#prefx for configlet i.e. If device name is 'lf1' the configlet name will be 'avd_lf1'</t>
  </si>
  <si>
    <t>DNS Servers separated by a comma</t>
  </si>
  <si>
    <t>NTP Servers separated by a comma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</si>
</sst>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22863A"/>
      <name val="Consolas"/>
      <family val="2"/>
    </font>
    <font>
      <sz val="12"/>
      <color rgb="FF032F62"/>
      <name val="Consolas"/>
      <family val="2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name val="Consolas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49" fontId="1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8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073-CE6E-FC49-B936-0C633F8452D0}">
  <dimension ref="A1:C25"/>
  <sheetViews>
    <sheetView tabSelected="1" zoomScale="125" zoomScaleNormal="125" workbookViewId="0">
      <pane ySplit="1" topLeftCell="A2" activePane="bottomLeft" state="frozen"/>
      <selection pane="bottomLeft" activeCell="C18" sqref="C18"/>
    </sheetView>
  </sheetViews>
  <sheetFormatPr baseColWidth="10" defaultRowHeight="16" x14ac:dyDescent="0.2"/>
  <cols>
    <col min="1" max="1" width="35" bestFit="1" customWidth="1"/>
    <col min="2" max="2" width="35.33203125" style="6" bestFit="1" customWidth="1"/>
    <col min="3" max="3" width="66" customWidth="1"/>
  </cols>
  <sheetData>
    <row r="1" spans="1:3" s="3" customFormat="1" x14ac:dyDescent="0.2">
      <c r="A1" s="19" t="s">
        <v>4</v>
      </c>
      <c r="B1" s="16" t="s">
        <v>5</v>
      </c>
      <c r="C1" s="19" t="s">
        <v>24</v>
      </c>
    </row>
    <row r="2" spans="1:3" x14ac:dyDescent="0.2">
      <c r="A2" s="13" t="s">
        <v>9</v>
      </c>
      <c r="B2" s="15" t="s">
        <v>234</v>
      </c>
      <c r="C2" s="13" t="s">
        <v>232</v>
      </c>
    </row>
    <row r="3" spans="1:3" x14ac:dyDescent="0.2">
      <c r="A3" s="13" t="s">
        <v>97</v>
      </c>
      <c r="B3" s="15" t="s">
        <v>231</v>
      </c>
      <c r="C3" s="13" t="s">
        <v>235</v>
      </c>
    </row>
    <row r="4" spans="1:3" x14ac:dyDescent="0.2">
      <c r="A4" s="13" t="s">
        <v>98</v>
      </c>
      <c r="B4" s="15" t="s">
        <v>231</v>
      </c>
      <c r="C4" s="13" t="s">
        <v>233</v>
      </c>
    </row>
    <row r="5" spans="1:3" x14ac:dyDescent="0.2">
      <c r="A5" s="13" t="s">
        <v>101</v>
      </c>
      <c r="B5" s="15" t="s">
        <v>206</v>
      </c>
      <c r="C5" s="13" t="s">
        <v>207</v>
      </c>
    </row>
    <row r="6" spans="1:3" x14ac:dyDescent="0.2">
      <c r="A6" s="13" t="s">
        <v>84</v>
      </c>
      <c r="B6" s="15" t="s">
        <v>79</v>
      </c>
      <c r="C6" s="13" t="s">
        <v>85</v>
      </c>
    </row>
    <row r="7" spans="1:3" x14ac:dyDescent="0.2">
      <c r="A7" s="13" t="s">
        <v>77</v>
      </c>
      <c r="B7" s="13" t="s">
        <v>80</v>
      </c>
      <c r="C7" s="13" t="s">
        <v>236</v>
      </c>
    </row>
    <row r="8" spans="1:3" x14ac:dyDescent="0.2">
      <c r="A8" s="13" t="s">
        <v>78</v>
      </c>
      <c r="B8" s="13" t="s">
        <v>83</v>
      </c>
      <c r="C8" s="13" t="s">
        <v>237</v>
      </c>
    </row>
    <row r="9" spans="1:3" ht="34" x14ac:dyDescent="0.2">
      <c r="A9" s="13" t="s">
        <v>10</v>
      </c>
      <c r="B9" s="18" t="s">
        <v>44</v>
      </c>
      <c r="C9" s="20" t="s">
        <v>35</v>
      </c>
    </row>
    <row r="10" spans="1:3" ht="34" x14ac:dyDescent="0.2">
      <c r="A10" s="13" t="s">
        <v>11</v>
      </c>
      <c r="B10" s="18" t="s">
        <v>45</v>
      </c>
      <c r="C10" s="20" t="s">
        <v>36</v>
      </c>
    </row>
    <row r="11" spans="1:3" ht="34" x14ac:dyDescent="0.2">
      <c r="A11" s="13" t="s">
        <v>12</v>
      </c>
      <c r="B11" s="18" t="s">
        <v>46</v>
      </c>
      <c r="C11" s="20" t="s">
        <v>37</v>
      </c>
    </row>
    <row r="12" spans="1:3" ht="17" x14ac:dyDescent="0.2">
      <c r="A12" s="13" t="s">
        <v>13</v>
      </c>
      <c r="B12" s="15" t="b">
        <v>1</v>
      </c>
      <c r="C12" s="20" t="s">
        <v>38</v>
      </c>
    </row>
    <row r="13" spans="1:3" ht="34" x14ac:dyDescent="0.2">
      <c r="A13" s="13" t="s">
        <v>39</v>
      </c>
      <c r="B13" s="18" t="s">
        <v>26</v>
      </c>
      <c r="C13" s="20" t="s">
        <v>40</v>
      </c>
    </row>
    <row r="14" spans="1:3" ht="34" x14ac:dyDescent="0.2">
      <c r="A14" s="13" t="s">
        <v>25</v>
      </c>
      <c r="B14" s="18" t="s">
        <v>27</v>
      </c>
      <c r="C14" s="20" t="s">
        <v>41</v>
      </c>
    </row>
    <row r="15" spans="1:3" x14ac:dyDescent="0.2">
      <c r="A15" s="13" t="s">
        <v>28</v>
      </c>
      <c r="B15" s="15"/>
      <c r="C15" s="13" t="s">
        <v>88</v>
      </c>
    </row>
    <row r="16" spans="1:3" x14ac:dyDescent="0.2">
      <c r="A16" s="13" t="s">
        <v>29</v>
      </c>
      <c r="B16" s="15"/>
      <c r="C16" s="13" t="s">
        <v>88</v>
      </c>
    </row>
    <row r="17" spans="1:3" x14ac:dyDescent="0.2">
      <c r="A17" s="13" t="s">
        <v>30</v>
      </c>
      <c r="B17" s="15"/>
      <c r="C17" s="13" t="s">
        <v>88</v>
      </c>
    </row>
    <row r="18" spans="1:3" x14ac:dyDescent="0.2">
      <c r="A18" s="13" t="s">
        <v>31</v>
      </c>
      <c r="B18" s="15">
        <v>1500</v>
      </c>
      <c r="C18" s="13"/>
    </row>
    <row r="19" spans="1:3" x14ac:dyDescent="0.2">
      <c r="A19" s="13" t="s">
        <v>32</v>
      </c>
      <c r="B19" s="15">
        <v>1200</v>
      </c>
      <c r="C19" s="13"/>
    </row>
    <row r="20" spans="1:3" x14ac:dyDescent="0.2">
      <c r="A20" s="13" t="s">
        <v>34</v>
      </c>
      <c r="B20" s="15">
        <v>1200</v>
      </c>
      <c r="C20" s="13"/>
    </row>
    <row r="21" spans="1:3" x14ac:dyDescent="0.2">
      <c r="A21" s="13" t="s">
        <v>33</v>
      </c>
      <c r="B21" s="15">
        <v>3</v>
      </c>
      <c r="C21" s="13"/>
    </row>
    <row r="22" spans="1:3" x14ac:dyDescent="0.2">
      <c r="A22" s="13" t="s">
        <v>92</v>
      </c>
      <c r="B22" s="13" t="s">
        <v>81</v>
      </c>
      <c r="C22" s="13" t="s">
        <v>212</v>
      </c>
    </row>
    <row r="23" spans="1:3" x14ac:dyDescent="0.2">
      <c r="A23" s="13" t="s">
        <v>93</v>
      </c>
      <c r="B23" s="13" t="s">
        <v>82</v>
      </c>
      <c r="C23" s="13" t="s">
        <v>213</v>
      </c>
    </row>
    <row r="24" spans="1:3" x14ac:dyDescent="0.2">
      <c r="A24" s="13" t="s">
        <v>76</v>
      </c>
      <c r="B24" s="15" t="s">
        <v>94</v>
      </c>
      <c r="C24" s="13" t="s">
        <v>89</v>
      </c>
    </row>
    <row r="25" spans="1:3" x14ac:dyDescent="0.2">
      <c r="A25" s="13" t="s">
        <v>86</v>
      </c>
      <c r="B25" s="15"/>
      <c r="C25" s="13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C69-7B6B-8B45-B58C-2055E380561D}">
  <dimension ref="A1:I8"/>
  <sheetViews>
    <sheetView workbookViewId="0">
      <pane ySplit="1" topLeftCell="A2" activePane="bottomLeft" state="frozen"/>
      <selection pane="bottomLeft" activeCell="F8" sqref="F8"/>
    </sheetView>
  </sheetViews>
  <sheetFormatPr baseColWidth="10" defaultRowHeight="16" x14ac:dyDescent="0.2"/>
  <cols>
    <col min="4" max="4" width="12.83203125" bestFit="1" customWidth="1"/>
    <col min="5" max="5" width="27.33203125" bestFit="1" customWidth="1"/>
    <col min="6" max="6" width="28.5" bestFit="1" customWidth="1"/>
    <col min="7" max="7" width="12.83203125" bestFit="1" customWidth="1"/>
    <col min="8" max="8" width="15.1640625" bestFit="1" customWidth="1"/>
    <col min="9" max="9" width="17" bestFit="1" customWidth="1"/>
  </cols>
  <sheetData>
    <row r="1" spans="1:9" x14ac:dyDescent="0.2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169</v>
      </c>
      <c r="H1" s="12" t="s">
        <v>178</v>
      </c>
      <c r="I1" s="12" t="s">
        <v>179</v>
      </c>
    </row>
    <row r="2" spans="1:9" x14ac:dyDescent="0.2">
      <c r="A2" s="14" t="s">
        <v>185</v>
      </c>
      <c r="B2" s="14" t="s">
        <v>186</v>
      </c>
      <c r="C2" s="13">
        <v>1</v>
      </c>
      <c r="D2" s="14" t="s">
        <v>187</v>
      </c>
      <c r="E2" s="14" t="s">
        <v>188</v>
      </c>
      <c r="F2" s="14" t="s">
        <v>52</v>
      </c>
      <c r="G2" s="14" t="s">
        <v>181</v>
      </c>
      <c r="H2" s="13"/>
      <c r="I2" s="13"/>
    </row>
    <row r="3" spans="1:9" x14ac:dyDescent="0.2">
      <c r="A3" s="14" t="s">
        <v>185</v>
      </c>
      <c r="B3" s="14" t="s">
        <v>186</v>
      </c>
      <c r="C3" s="13">
        <v>2</v>
      </c>
      <c r="D3" s="14" t="s">
        <v>189</v>
      </c>
      <c r="E3" s="14" t="s">
        <v>190</v>
      </c>
      <c r="F3" s="14" t="s">
        <v>191</v>
      </c>
      <c r="G3" s="14" t="s">
        <v>181</v>
      </c>
      <c r="H3" s="14" t="s">
        <v>192</v>
      </c>
      <c r="I3" s="14" t="s">
        <v>193</v>
      </c>
    </row>
    <row r="4" spans="1:9" x14ac:dyDescent="0.2">
      <c r="A4" s="14" t="s">
        <v>185</v>
      </c>
      <c r="B4" s="14" t="s">
        <v>186</v>
      </c>
      <c r="C4" s="13">
        <v>3</v>
      </c>
      <c r="D4" s="14" t="s">
        <v>194</v>
      </c>
      <c r="E4" s="14" t="s">
        <v>195</v>
      </c>
      <c r="F4" s="14" t="s">
        <v>196</v>
      </c>
      <c r="G4" s="14" t="s">
        <v>182</v>
      </c>
      <c r="H4" s="14" t="s">
        <v>192</v>
      </c>
      <c r="I4" s="14" t="s">
        <v>193</v>
      </c>
    </row>
    <row r="5" spans="1:9" x14ac:dyDescent="0.2">
      <c r="A5" s="14" t="s">
        <v>197</v>
      </c>
      <c r="B5" s="14" t="s">
        <v>186</v>
      </c>
      <c r="C5" s="13">
        <v>1</v>
      </c>
      <c r="D5" s="14" t="s">
        <v>187</v>
      </c>
      <c r="E5" s="14" t="s">
        <v>198</v>
      </c>
      <c r="F5" s="14" t="s">
        <v>52</v>
      </c>
      <c r="G5" s="14" t="s">
        <v>181</v>
      </c>
      <c r="H5" s="14"/>
      <c r="I5" s="14"/>
    </row>
    <row r="6" spans="1:9" x14ac:dyDescent="0.2">
      <c r="A6" s="14" t="s">
        <v>197</v>
      </c>
      <c r="B6" s="14" t="s">
        <v>186</v>
      </c>
      <c r="C6" s="13">
        <v>2</v>
      </c>
      <c r="D6" s="14" t="s">
        <v>199</v>
      </c>
      <c r="E6" s="14" t="s">
        <v>200</v>
      </c>
      <c r="F6" s="14" t="s">
        <v>118</v>
      </c>
      <c r="G6" s="14" t="s">
        <v>182</v>
      </c>
      <c r="H6" s="14" t="s">
        <v>192</v>
      </c>
      <c r="I6" s="14" t="s">
        <v>193</v>
      </c>
    </row>
    <row r="7" spans="1:9" x14ac:dyDescent="0.2">
      <c r="A7" s="14" t="s">
        <v>201</v>
      </c>
      <c r="B7" s="14" t="s">
        <v>202</v>
      </c>
      <c r="C7" s="13">
        <v>1</v>
      </c>
      <c r="D7" s="14" t="s">
        <v>203</v>
      </c>
      <c r="E7" s="14" t="s">
        <v>195</v>
      </c>
      <c r="F7" s="14" t="s">
        <v>127</v>
      </c>
      <c r="G7" s="14" t="s">
        <v>180</v>
      </c>
      <c r="H7" s="14" t="s">
        <v>192</v>
      </c>
      <c r="I7" s="14" t="s">
        <v>193</v>
      </c>
    </row>
    <row r="8" spans="1:9" x14ac:dyDescent="0.2">
      <c r="A8" s="14" t="s">
        <v>204</v>
      </c>
      <c r="B8" s="14" t="s">
        <v>202</v>
      </c>
      <c r="C8" s="13">
        <v>1</v>
      </c>
      <c r="D8" s="14" t="s">
        <v>203</v>
      </c>
      <c r="E8" s="14" t="s">
        <v>200</v>
      </c>
      <c r="F8" s="14" t="s">
        <v>127</v>
      </c>
      <c r="G8" s="14" t="s">
        <v>180</v>
      </c>
      <c r="H8" s="14" t="s">
        <v>192</v>
      </c>
      <c r="I8" s="14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DCF0-A743-DF46-BE03-0406672D0FEF}">
  <dimension ref="A1:H5"/>
  <sheetViews>
    <sheetView zoomScale="125" zoomScaleNormal="125" workbookViewId="0">
      <pane ySplit="1" topLeftCell="A2" activePane="bottomLeft" state="frozen"/>
      <selection pane="bottomLeft" activeCell="A2" sqref="A2:XFD3"/>
    </sheetView>
  </sheetViews>
  <sheetFormatPr baseColWidth="10" defaultRowHeight="16" x14ac:dyDescent="0.2"/>
  <cols>
    <col min="2" max="2" width="16.1640625" customWidth="1"/>
    <col min="3" max="3" width="19.33203125" customWidth="1"/>
    <col min="4" max="4" width="8" customWidth="1"/>
    <col min="5" max="5" width="22.6640625" bestFit="1" customWidth="1"/>
    <col min="6" max="6" width="16.1640625" customWidth="1"/>
    <col min="7" max="7" width="25.1640625" bestFit="1" customWidth="1"/>
    <col min="8" max="8" width="11.1640625" bestFit="1" customWidth="1"/>
  </cols>
  <sheetData>
    <row r="1" spans="1:8" s="2" customFormat="1" ht="13" x14ac:dyDescent="0.15">
      <c r="A1" s="8" t="s">
        <v>16</v>
      </c>
      <c r="B1" s="9" t="s">
        <v>1</v>
      </c>
      <c r="C1" s="9" t="s">
        <v>2</v>
      </c>
      <c r="D1" s="1"/>
      <c r="E1" s="1"/>
      <c r="F1" s="1"/>
      <c r="G1" s="1"/>
      <c r="H1" s="1"/>
    </row>
    <row r="2" spans="1:8" s="13" customFormat="1" x14ac:dyDescent="0.2">
      <c r="A2" s="15">
        <v>1</v>
      </c>
      <c r="B2" s="18" t="s">
        <v>42</v>
      </c>
      <c r="C2" s="18" t="s">
        <v>95</v>
      </c>
    </row>
    <row r="3" spans="1:8" s="13" customFormat="1" x14ac:dyDescent="0.2">
      <c r="A3" s="15">
        <v>2</v>
      </c>
      <c r="B3" s="18" t="s">
        <v>43</v>
      </c>
      <c r="C3" s="18" t="s">
        <v>96</v>
      </c>
    </row>
    <row r="4" spans="1:8" x14ac:dyDescent="0.2">
      <c r="A4" s="6"/>
      <c r="B4" s="10"/>
      <c r="C4" s="7"/>
    </row>
    <row r="5" spans="1:8" x14ac:dyDescent="0.2">
      <c r="A5" s="6"/>
      <c r="B5" s="10"/>
      <c r="C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95F-5E7A-7441-BC00-4FCBCA6B0B1E}">
  <dimension ref="A1:B8"/>
  <sheetViews>
    <sheetView zoomScale="125" zoomScaleNormal="125" workbookViewId="0">
      <pane ySplit="1" topLeftCell="A2" activePane="bottomLeft" state="frozen"/>
      <selection pane="bottomLeft" activeCell="A2" sqref="A2:XFD8"/>
    </sheetView>
  </sheetViews>
  <sheetFormatPr baseColWidth="10" defaultRowHeight="16" x14ac:dyDescent="0.2"/>
  <cols>
    <col min="1" max="1" width="21.1640625" bestFit="1" customWidth="1"/>
    <col min="2" max="2" width="14" style="6" bestFit="1" customWidth="1"/>
  </cols>
  <sheetData>
    <row r="1" spans="1:2" s="3" customFormat="1" x14ac:dyDescent="0.2">
      <c r="A1" s="3" t="s">
        <v>17</v>
      </c>
      <c r="B1" s="5" t="s">
        <v>5</v>
      </c>
    </row>
    <row r="2" spans="1:2" s="13" customFormat="1" x14ac:dyDescent="0.2">
      <c r="A2" s="13" t="s">
        <v>18</v>
      </c>
      <c r="B2" s="18" t="s">
        <v>47</v>
      </c>
    </row>
    <row r="3" spans="1:2" s="13" customFormat="1" x14ac:dyDescent="0.2">
      <c r="A3" s="13" t="s">
        <v>14</v>
      </c>
      <c r="B3" s="18">
        <v>65100</v>
      </c>
    </row>
    <row r="4" spans="1:2" s="13" customFormat="1" x14ac:dyDescent="0.2">
      <c r="A4" s="13" t="s">
        <v>15</v>
      </c>
      <c r="B4" s="18" t="s">
        <v>48</v>
      </c>
    </row>
    <row r="5" spans="1:2" s="13" customFormat="1" x14ac:dyDescent="0.2">
      <c r="A5" s="13" t="s">
        <v>100</v>
      </c>
      <c r="B5" s="15" t="s">
        <v>99</v>
      </c>
    </row>
    <row r="6" spans="1:2" s="13" customFormat="1" x14ac:dyDescent="0.2">
      <c r="A6" s="15" t="s">
        <v>6</v>
      </c>
      <c r="B6" s="15" t="s">
        <v>91</v>
      </c>
    </row>
    <row r="7" spans="1:2" s="13" customFormat="1" x14ac:dyDescent="0.2">
      <c r="A7" s="15" t="s">
        <v>7</v>
      </c>
      <c r="B7" s="14" t="s">
        <v>8</v>
      </c>
    </row>
    <row r="8" spans="1:2" s="13" customFormat="1" x14ac:dyDescent="0.2">
      <c r="A8" s="15" t="s">
        <v>73</v>
      </c>
      <c r="B8" s="1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4815-0CB8-AC46-AFED-71170ED8249A}">
  <dimension ref="A1:Z8"/>
  <sheetViews>
    <sheetView zoomScale="125" zoomScaleNormal="125" workbookViewId="0">
      <pane ySplit="1" topLeftCell="A2" activePane="bottomLeft" state="frozen"/>
      <selection pane="bottomLeft" activeCell="F21" sqref="F21"/>
    </sheetView>
  </sheetViews>
  <sheetFormatPr baseColWidth="10" defaultRowHeight="16" x14ac:dyDescent="0.2"/>
  <cols>
    <col min="1" max="1" width="2.83203125" bestFit="1" customWidth="1"/>
    <col min="2" max="2" width="8" bestFit="1" customWidth="1"/>
    <col min="3" max="3" width="14.1640625" bestFit="1" customWidth="1"/>
    <col min="4" max="4" width="12.83203125" bestFit="1" customWidth="1"/>
    <col min="5" max="5" width="22.5" bestFit="1" customWidth="1"/>
    <col min="6" max="6" width="20.33203125" bestFit="1" customWidth="1"/>
    <col min="7" max="7" width="8.83203125" customWidth="1"/>
    <col min="8" max="8" width="43.83203125" bestFit="1" customWidth="1"/>
    <col min="9" max="9" width="51.33203125" bestFit="1" customWidth="1"/>
    <col min="10" max="10" width="49.6640625" customWidth="1"/>
    <col min="11" max="11" width="34.5" bestFit="1" customWidth="1"/>
    <col min="12" max="12" width="20.5" customWidth="1"/>
  </cols>
  <sheetData>
    <row r="1" spans="1:26" s="2" customFormat="1" ht="13" x14ac:dyDescent="0.15">
      <c r="A1" s="8" t="s">
        <v>16</v>
      </c>
      <c r="B1" s="8" t="s">
        <v>18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65</v>
      </c>
      <c r="H1" s="9" t="s">
        <v>66</v>
      </c>
      <c r="I1" s="9" t="s">
        <v>67</v>
      </c>
      <c r="J1" s="9" t="s">
        <v>68</v>
      </c>
      <c r="K1" s="9" t="s">
        <v>19</v>
      </c>
      <c r="L1" s="9" t="s">
        <v>20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3" customFormat="1" x14ac:dyDescent="0.2">
      <c r="A2" s="15">
        <v>1</v>
      </c>
      <c r="B2" s="15">
        <v>7160</v>
      </c>
      <c r="C2" s="18" t="s">
        <v>50</v>
      </c>
      <c r="D2" s="18" t="s">
        <v>52</v>
      </c>
      <c r="E2" s="18" t="s">
        <v>55</v>
      </c>
      <c r="F2" s="15"/>
      <c r="G2" s="15">
        <v>65101</v>
      </c>
      <c r="H2" s="15"/>
      <c r="I2" s="14"/>
      <c r="J2" s="14" t="s">
        <v>102</v>
      </c>
      <c r="K2" s="18" t="s">
        <v>59</v>
      </c>
      <c r="L2" s="18" t="s">
        <v>61</v>
      </c>
    </row>
    <row r="3" spans="1:26" s="13" customFormat="1" x14ac:dyDescent="0.2">
      <c r="A3" s="15">
        <f>A2+1</f>
        <v>2</v>
      </c>
      <c r="B3" s="15" t="s">
        <v>49</v>
      </c>
      <c r="C3" s="18" t="s">
        <v>51</v>
      </c>
      <c r="D3" s="18" t="s">
        <v>53</v>
      </c>
      <c r="E3" s="18" t="s">
        <v>56</v>
      </c>
      <c r="F3" s="15" t="s">
        <v>58</v>
      </c>
      <c r="G3" s="15">
        <v>65102</v>
      </c>
      <c r="H3" s="15"/>
      <c r="I3" s="14"/>
      <c r="J3" s="14" t="s">
        <v>103</v>
      </c>
      <c r="K3" s="18" t="s">
        <v>60</v>
      </c>
      <c r="L3" s="14" t="s">
        <v>158</v>
      </c>
    </row>
    <row r="4" spans="1:26" s="13" customFormat="1" x14ac:dyDescent="0.2">
      <c r="A4" s="15">
        <f t="shared" ref="A4:A6" si="0">A3+1</f>
        <v>3</v>
      </c>
      <c r="B4" s="15" t="s">
        <v>49</v>
      </c>
      <c r="C4" s="18" t="s">
        <v>51</v>
      </c>
      <c r="D4" s="18" t="s">
        <v>54</v>
      </c>
      <c r="E4" s="18" t="s">
        <v>57</v>
      </c>
      <c r="F4" s="15" t="s">
        <v>58</v>
      </c>
      <c r="G4" s="15">
        <v>65102</v>
      </c>
      <c r="H4" s="15"/>
      <c r="I4" s="14"/>
      <c r="J4" s="14" t="s">
        <v>104</v>
      </c>
      <c r="K4" s="18" t="s">
        <v>60</v>
      </c>
      <c r="L4" s="14" t="s">
        <v>158</v>
      </c>
    </row>
    <row r="5" spans="1:26" s="13" customFormat="1" x14ac:dyDescent="0.2">
      <c r="A5" s="15">
        <f t="shared" si="0"/>
        <v>4</v>
      </c>
      <c r="B5" s="15" t="s">
        <v>106</v>
      </c>
      <c r="C5" s="18" t="s">
        <v>107</v>
      </c>
      <c r="D5" s="18" t="s">
        <v>108</v>
      </c>
      <c r="E5" s="18" t="s">
        <v>109</v>
      </c>
      <c r="F5" s="15"/>
      <c r="G5" s="15">
        <v>65103</v>
      </c>
      <c r="H5" s="15"/>
      <c r="I5" s="14"/>
      <c r="J5" s="14" t="s">
        <v>110</v>
      </c>
      <c r="K5" s="18" t="s">
        <v>60</v>
      </c>
      <c r="L5" s="14" t="s">
        <v>158</v>
      </c>
    </row>
    <row r="6" spans="1:26" s="13" customFormat="1" x14ac:dyDescent="0.2">
      <c r="A6" s="15">
        <f t="shared" si="0"/>
        <v>5</v>
      </c>
      <c r="B6" s="15" t="s">
        <v>106</v>
      </c>
      <c r="C6" s="18" t="s">
        <v>107</v>
      </c>
      <c r="D6" s="18" t="s">
        <v>111</v>
      </c>
      <c r="E6" s="18" t="s">
        <v>112</v>
      </c>
      <c r="F6" s="15"/>
      <c r="G6" s="15">
        <v>65103</v>
      </c>
      <c r="H6" s="15"/>
      <c r="I6" s="14"/>
      <c r="J6" s="14" t="s">
        <v>113</v>
      </c>
      <c r="K6" s="18" t="s">
        <v>60</v>
      </c>
      <c r="L6" s="14" t="s">
        <v>158</v>
      </c>
    </row>
    <row r="7" spans="1:26" x14ac:dyDescent="0.2">
      <c r="A7" s="6"/>
      <c r="B7" s="6"/>
      <c r="C7" s="10"/>
      <c r="D7" s="10"/>
      <c r="E7" s="7"/>
      <c r="F7" s="6"/>
      <c r="G7" s="6"/>
      <c r="H7" s="6"/>
      <c r="I7" s="4"/>
      <c r="J7" s="4"/>
      <c r="K7" s="7"/>
      <c r="L7" s="7"/>
    </row>
    <row r="8" spans="1:26" x14ac:dyDescent="0.2">
      <c r="A8" s="6"/>
      <c r="B8" s="6"/>
      <c r="C8" s="10"/>
      <c r="D8" s="10"/>
      <c r="E8" s="7"/>
      <c r="F8" s="6"/>
      <c r="G8" s="6"/>
      <c r="H8" s="6"/>
      <c r="I8" s="4"/>
      <c r="J8" s="4"/>
      <c r="K8" s="7"/>
      <c r="L8" s="7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6DD-4109-2F48-82B0-171BA5DAA88E}">
  <dimension ref="A1:B12"/>
  <sheetViews>
    <sheetView topLeftCell="I1" zoomScale="125" zoomScaleNormal="125" workbookViewId="0">
      <pane ySplit="1" topLeftCell="A2" activePane="bottomLeft" state="frozen"/>
      <selection pane="bottomLeft" activeCell="B12" sqref="A2:B12"/>
    </sheetView>
  </sheetViews>
  <sheetFormatPr baseColWidth="10" defaultRowHeight="16" x14ac:dyDescent="0.2"/>
  <cols>
    <col min="1" max="1" width="32.1640625" bestFit="1" customWidth="1"/>
    <col min="2" max="2" width="28.1640625" customWidth="1"/>
  </cols>
  <sheetData>
    <row r="1" spans="1:2" ht="17" customHeight="1" x14ac:dyDescent="0.2">
      <c r="A1" s="5" t="s">
        <v>22</v>
      </c>
      <c r="B1" s="5" t="s">
        <v>5</v>
      </c>
    </row>
    <row r="2" spans="1:2" ht="17" customHeight="1" x14ac:dyDescent="0.2">
      <c r="A2" s="15" t="s">
        <v>18</v>
      </c>
      <c r="B2" s="15" t="s">
        <v>72</v>
      </c>
    </row>
    <row r="3" spans="1:2" ht="17" customHeight="1" x14ac:dyDescent="0.2">
      <c r="A3" s="15" t="s">
        <v>66</v>
      </c>
      <c r="B3" s="15" t="s">
        <v>105</v>
      </c>
    </row>
    <row r="4" spans="1:2" ht="17" customHeight="1" x14ac:dyDescent="0.2">
      <c r="A4" s="15" t="s">
        <v>67</v>
      </c>
      <c r="B4" s="14" t="s">
        <v>62</v>
      </c>
    </row>
    <row r="5" spans="1:2" ht="17" customHeight="1" x14ac:dyDescent="0.2">
      <c r="A5" s="15" t="s">
        <v>65</v>
      </c>
      <c r="B5" s="16"/>
    </row>
    <row r="6" spans="1:2" ht="17" customHeight="1" x14ac:dyDescent="0.2">
      <c r="A6" s="15" t="s">
        <v>3</v>
      </c>
      <c r="B6" s="15" t="s">
        <v>208</v>
      </c>
    </row>
    <row r="7" spans="1:2" ht="17" customHeight="1" x14ac:dyDescent="0.2">
      <c r="A7" s="17" t="s">
        <v>69</v>
      </c>
      <c r="B7" s="18" t="s">
        <v>64</v>
      </c>
    </row>
    <row r="8" spans="1:2" ht="17" customHeight="1" x14ac:dyDescent="0.2">
      <c r="A8" s="15" t="s">
        <v>70</v>
      </c>
      <c r="B8" s="15" t="s">
        <v>23</v>
      </c>
    </row>
    <row r="9" spans="1:2" x14ac:dyDescent="0.2">
      <c r="A9" s="15" t="s">
        <v>71</v>
      </c>
      <c r="B9" s="15">
        <v>16384</v>
      </c>
    </row>
    <row r="10" spans="1:2" x14ac:dyDescent="0.2">
      <c r="A10" s="15" t="s">
        <v>6</v>
      </c>
      <c r="B10" s="15" t="s">
        <v>99</v>
      </c>
    </row>
    <row r="11" spans="1:2" ht="17" customHeight="1" x14ac:dyDescent="0.2">
      <c r="A11" s="15" t="s">
        <v>7</v>
      </c>
      <c r="B11" s="15" t="s">
        <v>8</v>
      </c>
    </row>
    <row r="12" spans="1:2" ht="17" customHeight="1" x14ac:dyDescent="0.2">
      <c r="A12" s="15" t="s">
        <v>73</v>
      </c>
      <c r="B12" s="15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1A7A-7CCF-024D-AE59-C5F21012B3DE}">
  <dimension ref="A1:K4"/>
  <sheetViews>
    <sheetView zoomScale="125" zoomScaleNormal="125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14.1640625" bestFit="1" customWidth="1"/>
    <col min="4" max="4" width="15.1640625" bestFit="1" customWidth="1"/>
    <col min="5" max="5" width="22.5" bestFit="1" customWidth="1"/>
    <col min="6" max="6" width="24.83203125" bestFit="1" customWidth="1"/>
    <col min="7" max="7" width="27.33203125" bestFit="1" customWidth="1"/>
    <col min="8" max="8" width="24.5" bestFit="1" customWidth="1"/>
    <col min="9" max="9" width="25.1640625" bestFit="1" customWidth="1"/>
    <col min="10" max="10" width="28.1640625" customWidth="1"/>
    <col min="11" max="11" width="30.5" customWidth="1"/>
  </cols>
  <sheetData>
    <row r="1" spans="1:11" x14ac:dyDescent="0.2">
      <c r="A1" s="2" t="s">
        <v>16</v>
      </c>
      <c r="B1" s="2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21</v>
      </c>
      <c r="H1" s="5" t="s">
        <v>74</v>
      </c>
      <c r="I1" s="5" t="s">
        <v>75</v>
      </c>
      <c r="J1" s="1" t="s">
        <v>19</v>
      </c>
      <c r="K1" s="1" t="s">
        <v>20</v>
      </c>
    </row>
    <row r="2" spans="1:11" s="13" customFormat="1" x14ac:dyDescent="0.2">
      <c r="A2" s="13">
        <v>8</v>
      </c>
      <c r="B2" s="13" t="s">
        <v>114</v>
      </c>
      <c r="C2" s="14" t="s">
        <v>115</v>
      </c>
      <c r="D2" s="14" t="s">
        <v>116</v>
      </c>
      <c r="E2" s="14" t="s">
        <v>117</v>
      </c>
      <c r="G2" s="14" t="s">
        <v>118</v>
      </c>
      <c r="H2" s="14" t="s">
        <v>62</v>
      </c>
      <c r="I2" s="14" t="s">
        <v>119</v>
      </c>
      <c r="J2" s="14" t="s">
        <v>120</v>
      </c>
      <c r="K2" s="14" t="s">
        <v>121</v>
      </c>
    </row>
    <row r="3" spans="1:11" s="13" customFormat="1" x14ac:dyDescent="0.2">
      <c r="A3" s="13">
        <f>A2+1</f>
        <v>9</v>
      </c>
      <c r="B3" s="13" t="s">
        <v>122</v>
      </c>
      <c r="C3" s="14" t="s">
        <v>123</v>
      </c>
      <c r="D3" s="14" t="s">
        <v>124</v>
      </c>
      <c r="E3" s="14" t="s">
        <v>125</v>
      </c>
      <c r="F3" s="14" t="s">
        <v>126</v>
      </c>
      <c r="G3" s="14" t="s">
        <v>127</v>
      </c>
      <c r="H3" s="14" t="s">
        <v>62</v>
      </c>
      <c r="I3" s="14" t="s">
        <v>119</v>
      </c>
    </row>
    <row r="4" spans="1:11" s="13" customFormat="1" x14ac:dyDescent="0.2">
      <c r="A4" s="13">
        <f>A3+1</f>
        <v>10</v>
      </c>
      <c r="B4" s="13" t="s">
        <v>122</v>
      </c>
      <c r="C4" s="14" t="s">
        <v>123</v>
      </c>
      <c r="D4" s="14" t="s">
        <v>128</v>
      </c>
      <c r="E4" s="14" t="s">
        <v>129</v>
      </c>
      <c r="F4" s="14" t="s">
        <v>126</v>
      </c>
      <c r="G4" s="14" t="s">
        <v>127</v>
      </c>
      <c r="H4" s="14" t="s">
        <v>62</v>
      </c>
      <c r="I4" s="14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822-84D4-0943-A914-0CB012D7DA6A}">
  <dimension ref="A1:B7"/>
  <sheetViews>
    <sheetView zoomScale="125" zoomScaleNormal="125" workbookViewId="0">
      <pane ySplit="1" topLeftCell="A2" activePane="bottomLeft" state="frozen"/>
      <selection pane="bottomLeft" activeCell="A5" sqref="A5"/>
    </sheetView>
  </sheetViews>
  <sheetFormatPr baseColWidth="10" defaultRowHeight="16" x14ac:dyDescent="0.2"/>
  <cols>
    <col min="1" max="1" width="24.6640625" bestFit="1" customWidth="1"/>
    <col min="2" max="2" width="12.5" customWidth="1"/>
  </cols>
  <sheetData>
    <row r="1" spans="1:2" x14ac:dyDescent="0.2">
      <c r="A1" s="3" t="s">
        <v>22</v>
      </c>
      <c r="B1" s="3" t="s">
        <v>5</v>
      </c>
    </row>
    <row r="2" spans="1:2" ht="17" customHeight="1" x14ac:dyDescent="0.2">
      <c r="A2" s="11" t="s">
        <v>18</v>
      </c>
      <c r="B2" s="11" t="s">
        <v>72</v>
      </c>
    </row>
    <row r="3" spans="1:2" ht="17" customHeight="1" x14ac:dyDescent="0.2">
      <c r="A3" s="11" t="s">
        <v>74</v>
      </c>
      <c r="B3" s="11"/>
    </row>
    <row r="4" spans="1:2" ht="17" customHeight="1" x14ac:dyDescent="0.2">
      <c r="A4" s="11" t="s">
        <v>75</v>
      </c>
      <c r="B4" s="11"/>
    </row>
    <row r="5" spans="1:2" ht="17" customHeight="1" x14ac:dyDescent="0.2">
      <c r="A5" s="11" t="s">
        <v>3</v>
      </c>
      <c r="B5" s="5"/>
    </row>
    <row r="6" spans="1:2" ht="17" customHeight="1" x14ac:dyDescent="0.2">
      <c r="A6" s="6" t="s">
        <v>70</v>
      </c>
      <c r="B6" s="6" t="s">
        <v>23</v>
      </c>
    </row>
    <row r="7" spans="1:2" x14ac:dyDescent="0.2">
      <c r="A7" s="6" t="s">
        <v>71</v>
      </c>
      <c r="B7" s="6"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48BE-CB72-BC43-A02D-945523B5A1A7}">
  <dimension ref="A1:M14"/>
  <sheetViews>
    <sheetView zoomScale="110" zoomScaleNormal="125" workbookViewId="0">
      <pane ySplit="1" topLeftCell="A2" activePane="bottomLeft" state="frozen"/>
      <selection pane="bottomLeft" activeCell="I3" sqref="I3"/>
    </sheetView>
  </sheetViews>
  <sheetFormatPr baseColWidth="10" defaultRowHeight="16" x14ac:dyDescent="0.2"/>
  <cols>
    <col min="1" max="1" width="9" bestFit="1" customWidth="1"/>
    <col min="2" max="2" width="15.6640625" bestFit="1" customWidth="1"/>
    <col min="3" max="3" width="19.5" bestFit="1" customWidth="1"/>
    <col min="4" max="4" width="19.5" customWidth="1"/>
    <col min="5" max="5" width="26.33203125" bestFit="1" customWidth="1"/>
    <col min="6" max="6" width="7.1640625" bestFit="1" customWidth="1"/>
    <col min="7" max="7" width="4.33203125" bestFit="1" customWidth="1"/>
    <col min="8" max="8" width="15.83203125" bestFit="1" customWidth="1"/>
    <col min="9" max="9" width="33" customWidth="1"/>
    <col min="10" max="10" width="15.6640625" bestFit="1" customWidth="1"/>
    <col min="11" max="11" width="23.6640625" bestFit="1" customWidth="1"/>
    <col min="12" max="12" width="11.6640625" bestFit="1" customWidth="1"/>
    <col min="13" max="13" width="7.6640625" bestFit="1" customWidth="1"/>
  </cols>
  <sheetData>
    <row r="1" spans="1:13" x14ac:dyDescent="0.2">
      <c r="A1" t="s">
        <v>131</v>
      </c>
      <c r="B1" t="s">
        <v>133</v>
      </c>
      <c r="C1" t="s">
        <v>132</v>
      </c>
      <c r="D1" s="12" t="s">
        <v>209</v>
      </c>
      <c r="E1" s="12" t="s">
        <v>210</v>
      </c>
      <c r="F1" t="s">
        <v>134</v>
      </c>
      <c r="G1" t="s">
        <v>135</v>
      </c>
      <c r="H1" s="12" t="s">
        <v>139</v>
      </c>
      <c r="I1" t="s">
        <v>216</v>
      </c>
      <c r="J1" t="s">
        <v>215</v>
      </c>
      <c r="K1" t="s">
        <v>63</v>
      </c>
      <c r="L1" t="s">
        <v>20</v>
      </c>
      <c r="M1" t="s">
        <v>136</v>
      </c>
    </row>
    <row r="2" spans="1:13" x14ac:dyDescent="0.2">
      <c r="A2" s="13" t="s">
        <v>120</v>
      </c>
      <c r="B2" s="13">
        <v>10000</v>
      </c>
      <c r="C2" s="13" t="s">
        <v>161</v>
      </c>
      <c r="D2" s="13">
        <v>100</v>
      </c>
      <c r="E2" s="14" t="s">
        <v>211</v>
      </c>
      <c r="F2" s="13">
        <v>10</v>
      </c>
      <c r="G2" s="13">
        <v>110</v>
      </c>
      <c r="H2" s="13"/>
      <c r="I2" s="14" t="s">
        <v>214</v>
      </c>
      <c r="J2" s="14" t="s">
        <v>218</v>
      </c>
      <c r="K2" s="14" t="s">
        <v>137</v>
      </c>
      <c r="L2" s="13" t="s">
        <v>138</v>
      </c>
      <c r="M2" s="13" t="b">
        <v>1</v>
      </c>
    </row>
    <row r="3" spans="1:13" x14ac:dyDescent="0.2">
      <c r="A3" s="13" t="s">
        <v>120</v>
      </c>
      <c r="B3" s="13">
        <v>10000</v>
      </c>
      <c r="C3" s="13" t="s">
        <v>161</v>
      </c>
      <c r="D3" s="13"/>
      <c r="E3" s="13"/>
      <c r="F3" s="13">
        <v>10</v>
      </c>
      <c r="G3" s="13">
        <v>111</v>
      </c>
      <c r="H3" s="14">
        <v>50111</v>
      </c>
      <c r="I3" s="14" t="s">
        <v>230</v>
      </c>
      <c r="J3" s="14" t="s">
        <v>217</v>
      </c>
      <c r="K3" s="14" t="s">
        <v>140</v>
      </c>
      <c r="L3" s="13" t="s">
        <v>138</v>
      </c>
      <c r="M3" s="13" t="b">
        <v>1</v>
      </c>
    </row>
    <row r="4" spans="1:13" x14ac:dyDescent="0.2">
      <c r="A4" s="13" t="s">
        <v>120</v>
      </c>
      <c r="B4" s="13">
        <v>10000</v>
      </c>
      <c r="C4" s="13" t="s">
        <v>162</v>
      </c>
      <c r="D4" s="13"/>
      <c r="E4" s="13"/>
      <c r="F4" s="13">
        <v>11</v>
      </c>
      <c r="G4" s="13">
        <v>120</v>
      </c>
      <c r="H4" s="14"/>
      <c r="I4" s="14" t="s">
        <v>214</v>
      </c>
      <c r="J4" s="14" t="s">
        <v>219</v>
      </c>
      <c r="K4" s="14" t="s">
        <v>167</v>
      </c>
      <c r="L4" s="13" t="s">
        <v>147</v>
      </c>
      <c r="M4" s="13" t="b">
        <v>1</v>
      </c>
    </row>
    <row r="5" spans="1:13" x14ac:dyDescent="0.2">
      <c r="A5" s="13" t="s">
        <v>120</v>
      </c>
      <c r="B5" s="13">
        <v>10000</v>
      </c>
      <c r="C5" s="13" t="s">
        <v>162</v>
      </c>
      <c r="D5" s="13"/>
      <c r="E5" s="13"/>
      <c r="F5" s="13">
        <v>11</v>
      </c>
      <c r="G5" s="13">
        <v>121</v>
      </c>
      <c r="H5" s="14"/>
      <c r="I5" s="14" t="s">
        <v>214</v>
      </c>
      <c r="J5" s="14" t="s">
        <v>220</v>
      </c>
      <c r="K5" s="14" t="s">
        <v>151</v>
      </c>
      <c r="L5" s="13" t="s">
        <v>146</v>
      </c>
      <c r="M5" s="13" t="b">
        <v>1</v>
      </c>
    </row>
    <row r="6" spans="1:13" x14ac:dyDescent="0.2">
      <c r="A6" s="13" t="s">
        <v>120</v>
      </c>
      <c r="B6" s="13">
        <v>10000</v>
      </c>
      <c r="C6" s="13" t="s">
        <v>163</v>
      </c>
      <c r="D6" s="13"/>
      <c r="E6" s="13"/>
      <c r="F6" s="13">
        <v>12</v>
      </c>
      <c r="G6" s="13">
        <v>130</v>
      </c>
      <c r="H6" s="14"/>
      <c r="I6" s="14" t="s">
        <v>214</v>
      </c>
      <c r="J6" s="14" t="s">
        <v>221</v>
      </c>
      <c r="K6" s="14" t="s">
        <v>155</v>
      </c>
      <c r="L6" s="14" t="s">
        <v>149</v>
      </c>
      <c r="M6" s="13" t="b">
        <v>1</v>
      </c>
    </row>
    <row r="7" spans="1:13" x14ac:dyDescent="0.2">
      <c r="A7" s="13" t="s">
        <v>120</v>
      </c>
      <c r="B7" s="13">
        <v>10000</v>
      </c>
      <c r="C7" s="13" t="s">
        <v>163</v>
      </c>
      <c r="D7" s="13"/>
      <c r="E7" s="13"/>
      <c r="F7" s="13">
        <v>12</v>
      </c>
      <c r="G7" s="13">
        <v>131</v>
      </c>
      <c r="H7" s="14"/>
      <c r="I7" s="14" t="s">
        <v>214</v>
      </c>
      <c r="J7" s="14" t="s">
        <v>222</v>
      </c>
      <c r="K7" s="14" t="s">
        <v>150</v>
      </c>
      <c r="L7" s="14" t="s">
        <v>148</v>
      </c>
      <c r="M7" s="13" t="b">
        <v>1</v>
      </c>
    </row>
    <row r="8" spans="1:13" x14ac:dyDescent="0.2">
      <c r="A8" s="13" t="s">
        <v>120</v>
      </c>
      <c r="B8" s="13">
        <v>10000</v>
      </c>
      <c r="C8" s="13" t="s">
        <v>153</v>
      </c>
      <c r="D8" s="13"/>
      <c r="E8" s="13"/>
      <c r="F8" s="13">
        <v>13</v>
      </c>
      <c r="G8" s="13">
        <v>140</v>
      </c>
      <c r="H8" s="14"/>
      <c r="I8" s="14" t="s">
        <v>214</v>
      </c>
      <c r="J8" s="14" t="s">
        <v>223</v>
      </c>
      <c r="K8" s="14" t="s">
        <v>154</v>
      </c>
      <c r="L8" s="14" t="s">
        <v>156</v>
      </c>
      <c r="M8" s="13" t="b">
        <v>1</v>
      </c>
    </row>
    <row r="9" spans="1:13" x14ac:dyDescent="0.2">
      <c r="A9" s="13" t="s">
        <v>120</v>
      </c>
      <c r="B9" s="13">
        <v>10000</v>
      </c>
      <c r="C9" s="13" t="s">
        <v>153</v>
      </c>
      <c r="D9" s="13"/>
      <c r="E9" s="13"/>
      <c r="F9" s="13">
        <v>13</v>
      </c>
      <c r="G9" s="13">
        <v>141</v>
      </c>
      <c r="H9" s="14"/>
      <c r="I9" s="14" t="s">
        <v>214</v>
      </c>
      <c r="J9" s="14" t="s">
        <v>224</v>
      </c>
      <c r="K9" s="14" t="s">
        <v>157</v>
      </c>
      <c r="L9" s="14" t="s">
        <v>156</v>
      </c>
      <c r="M9" s="13" t="b">
        <v>1</v>
      </c>
    </row>
    <row r="10" spans="1:13" x14ac:dyDescent="0.2">
      <c r="A10" s="13" t="s">
        <v>120</v>
      </c>
      <c r="B10" s="13">
        <v>10000</v>
      </c>
      <c r="C10" s="13" t="s">
        <v>164</v>
      </c>
      <c r="D10" s="13"/>
      <c r="E10" s="13"/>
      <c r="F10" s="13">
        <v>14</v>
      </c>
      <c r="G10" s="13">
        <v>150</v>
      </c>
      <c r="H10" s="14"/>
      <c r="I10" s="14" t="s">
        <v>214</v>
      </c>
      <c r="J10" s="14" t="s">
        <v>225</v>
      </c>
      <c r="K10" s="14" t="s">
        <v>168</v>
      </c>
      <c r="L10" s="13" t="s">
        <v>141</v>
      </c>
      <c r="M10" s="13" t="b">
        <v>1</v>
      </c>
    </row>
    <row r="11" spans="1:13" x14ac:dyDescent="0.2">
      <c r="A11" s="13" t="s">
        <v>159</v>
      </c>
      <c r="B11" s="13">
        <v>20000</v>
      </c>
      <c r="C11" s="13" t="s">
        <v>165</v>
      </c>
      <c r="D11" s="13"/>
      <c r="E11" s="13"/>
      <c r="F11" s="13">
        <v>20</v>
      </c>
      <c r="G11" s="13">
        <v>210</v>
      </c>
      <c r="H11" s="13"/>
      <c r="I11" s="14" t="s">
        <v>214</v>
      </c>
      <c r="J11" s="14" t="s">
        <v>226</v>
      </c>
      <c r="K11" s="14" t="s">
        <v>142</v>
      </c>
      <c r="L11" s="13" t="s">
        <v>138</v>
      </c>
      <c r="M11" s="13" t="b">
        <v>1</v>
      </c>
    </row>
    <row r="12" spans="1:13" x14ac:dyDescent="0.2">
      <c r="A12" s="13" t="s">
        <v>159</v>
      </c>
      <c r="B12" s="13">
        <v>20000</v>
      </c>
      <c r="C12" s="13" t="s">
        <v>165</v>
      </c>
      <c r="D12" s="13"/>
      <c r="E12" s="13"/>
      <c r="F12" s="13">
        <v>20</v>
      </c>
      <c r="G12" s="13">
        <v>211</v>
      </c>
      <c r="H12" s="13"/>
      <c r="I12" s="14" t="s">
        <v>214</v>
      </c>
      <c r="J12" s="14" t="s">
        <v>227</v>
      </c>
      <c r="K12" s="14" t="s">
        <v>143</v>
      </c>
      <c r="L12" s="13" t="s">
        <v>138</v>
      </c>
      <c r="M12" s="13" t="b">
        <v>1</v>
      </c>
    </row>
    <row r="13" spans="1:13" x14ac:dyDescent="0.2">
      <c r="A13" s="13" t="s">
        <v>159</v>
      </c>
      <c r="B13" s="13">
        <v>20000</v>
      </c>
      <c r="C13" s="13" t="s">
        <v>152</v>
      </c>
      <c r="D13" s="13"/>
      <c r="E13" s="13"/>
      <c r="F13" s="13">
        <v>21</v>
      </c>
      <c r="G13" s="13">
        <v>250</v>
      </c>
      <c r="H13" s="13"/>
      <c r="I13" s="14" t="s">
        <v>214</v>
      </c>
      <c r="J13" s="14" t="s">
        <v>228</v>
      </c>
      <c r="K13" s="14" t="s">
        <v>144</v>
      </c>
      <c r="L13" s="13" t="s">
        <v>141</v>
      </c>
      <c r="M13" s="13" t="b">
        <v>1</v>
      </c>
    </row>
    <row r="14" spans="1:13" x14ac:dyDescent="0.2">
      <c r="A14" s="13" t="s">
        <v>160</v>
      </c>
      <c r="B14" s="13">
        <v>30000</v>
      </c>
      <c r="C14" s="13" t="s">
        <v>166</v>
      </c>
      <c r="D14" s="13"/>
      <c r="E14" s="13"/>
      <c r="F14" s="13">
        <v>30</v>
      </c>
      <c r="G14" s="13">
        <v>310</v>
      </c>
      <c r="H14" s="13"/>
      <c r="I14" s="14" t="s">
        <v>214</v>
      </c>
      <c r="J14" s="14" t="s">
        <v>229</v>
      </c>
      <c r="K14" s="14" t="s">
        <v>145</v>
      </c>
      <c r="L14" s="13" t="s">
        <v>138</v>
      </c>
      <c r="M14" s="13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23ED-C334-C646-B5F8-79A547B3D517}">
  <dimension ref="A1:C4"/>
  <sheetViews>
    <sheetView workbookViewId="0">
      <pane ySplit="1" topLeftCell="A2" activePane="bottomLeft" state="frozen"/>
      <selection pane="bottomLeft" activeCell="G17" sqref="G17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169</v>
      </c>
      <c r="B1" t="s">
        <v>170</v>
      </c>
      <c r="C1" t="s">
        <v>171</v>
      </c>
    </row>
    <row r="2" spans="1:3" x14ac:dyDescent="0.2">
      <c r="A2" s="13" t="s">
        <v>180</v>
      </c>
      <c r="B2" s="13" t="s">
        <v>205</v>
      </c>
      <c r="C2" s="14" t="s">
        <v>183</v>
      </c>
    </row>
    <row r="3" spans="1:3" x14ac:dyDescent="0.2">
      <c r="A3" s="14" t="s">
        <v>181</v>
      </c>
      <c r="B3" s="13" t="s">
        <v>205</v>
      </c>
      <c r="C3" s="14">
        <v>110</v>
      </c>
    </row>
    <row r="4" spans="1:3" x14ac:dyDescent="0.2">
      <c r="A4" s="14" t="s">
        <v>182</v>
      </c>
      <c r="B4" s="13" t="s">
        <v>205</v>
      </c>
      <c r="C4" s="14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Configuration Details</vt:lpstr>
      <vt:lpstr>Spine Info</vt:lpstr>
      <vt:lpstr>Spine Configuration Details</vt:lpstr>
      <vt:lpstr>L3 Leaf Info</vt:lpstr>
      <vt:lpstr>L3 Leaf Configuration Details</vt:lpstr>
      <vt:lpstr>L2 Leaf Info</vt:lpstr>
      <vt:lpstr>L2 Leaf Configuration Details</vt:lpstr>
      <vt:lpstr>Tenants</vt:lpstr>
      <vt:lpstr>Port Profiles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2020-03-09T16:04:58Z</dcterms:created>
  <dcterms:modified xsi:type="dcterms:W3CDTF">2020-08-16T20:32:40Z</dcterms:modified>
</cp:coreProperties>
</file>