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zang/Desktop/"/>
    </mc:Choice>
  </mc:AlternateContent>
  <bookViews>
    <workbookView xWindow="1340" yWindow="460" windowWidth="26060" windowHeight="17540" tabRatio="500"/>
  </bookViews>
  <sheets>
    <sheet name="Feuille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15" i="1" l="1"/>
  <c r="S116" i="1"/>
  <c r="S117" i="1"/>
  <c r="S118" i="1"/>
  <c r="S119" i="1"/>
  <c r="S120" i="1"/>
  <c r="S121" i="1"/>
  <c r="S122" i="1"/>
  <c r="S114" i="1"/>
  <c r="S66" i="1"/>
  <c r="S67" i="1"/>
  <c r="S68" i="1"/>
  <c r="S65" i="1"/>
  <c r="S50" i="1"/>
  <c r="S51" i="1"/>
  <c r="S52" i="1"/>
  <c r="S53" i="1"/>
  <c r="S54" i="1"/>
  <c r="S49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95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6" i="1"/>
  <c r="S87" i="1"/>
  <c r="S88" i="1"/>
  <c r="S89" i="1"/>
  <c r="S90" i="1"/>
  <c r="S91" i="1"/>
  <c r="S71" i="1"/>
  <c r="AA42" i="1"/>
  <c r="AA43" i="1"/>
  <c r="AA44" i="1"/>
  <c r="AA45" i="1"/>
  <c r="AA34" i="1"/>
  <c r="AA35" i="1"/>
  <c r="AA2" i="1"/>
  <c r="AA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1" i="1"/>
  <c r="S42" i="1"/>
  <c r="S43" i="1"/>
  <c r="S44" i="1"/>
  <c r="S45" i="1"/>
  <c r="S35" i="1"/>
  <c r="S25" i="1"/>
  <c r="S26" i="1"/>
  <c r="S27" i="1"/>
  <c r="S28" i="1"/>
  <c r="S29" i="1"/>
  <c r="S30" i="1"/>
  <c r="S31" i="1"/>
  <c r="S32" i="1"/>
  <c r="S33" i="1"/>
  <c r="S34" i="1"/>
  <c r="S16" i="1"/>
  <c r="S17" i="1"/>
  <c r="S18" i="1"/>
  <c r="S19" i="1"/>
  <c r="S20" i="1"/>
  <c r="S21" i="1"/>
  <c r="S22" i="1"/>
  <c r="S23" i="1"/>
  <c r="S24" i="1"/>
  <c r="S3" i="1"/>
  <c r="S5" i="1"/>
  <c r="S6" i="1"/>
  <c r="S7" i="1"/>
  <c r="S8" i="1"/>
  <c r="S9" i="1"/>
  <c r="S10" i="1"/>
  <c r="S11" i="1"/>
  <c r="S12" i="1"/>
  <c r="S13" i="1"/>
  <c r="S14" i="1"/>
  <c r="S15" i="1"/>
  <c r="S2" i="1"/>
  <c r="S1" i="1"/>
</calcChain>
</file>

<file path=xl/sharedStrings.xml><?xml version="1.0" encoding="utf-8"?>
<sst xmlns="http://schemas.openxmlformats.org/spreadsheetml/2006/main" count="1384" uniqueCount="351">
  <si>
    <t>{"name":</t>
  </si>
  <si>
    <t>,"img":</t>
  </si>
  <si>
    <t>,"width":</t>
  </si>
  <si>
    <t>,"height":</t>
  </si>
  <si>
    <t>}</t>
  </si>
  <si>
    <t>"Pierre Crozet"</t>
  </si>
  <si>
    <t>"David Tareste"</t>
  </si>
  <si>
    <t>"Ali Ladram"</t>
  </si>
  <si>
    <t>"Antoine Taly"</t>
  </si>
  <si>
    <t>"Marc Baaden"</t>
  </si>
  <si>
    <t>"Jérôme Hénin"</t>
  </si>
  <si>
    <t>"Sara-Jane Dunn"</t>
  </si>
  <si>
    <t>"Pascal Boireau"</t>
  </si>
  <si>
    <t>"Arthur Radoux"</t>
  </si>
  <si>
    <t>"Raphaël Guegan"</t>
  </si>
  <si>
    <t>"Saniya Kari"</t>
  </si>
  <si>
    <t>"Laurianne Courbet"</t>
  </si>
  <si>
    <t>"Caroline Cottanceau"</t>
  </si>
  <si>
    <t>"Jérémy Cartalas"</t>
  </si>
  <si>
    <t>"European Meetup"</t>
  </si>
  <si>
    <t>"Mediterranean Meetup"</t>
  </si>
  <si>
    <t>"Parisian Meetup"</t>
  </si>
  <si>
    <t>"SANCERE Lucas"</t>
  </si>
  <si>
    <t>"GARON Fanny"</t>
  </si>
  <si>
    <t>"System Biosciences"</t>
  </si>
  <si>
    <t>"Peptanova"</t>
  </si>
  <si>
    <t>"Jena Bioscience"</t>
  </si>
  <si>
    <t>"Bioneer"</t>
  </si>
  <si>
    <t>"Arbor Biosciences"</t>
  </si>
  <si>
    <t>"NEB"</t>
  </si>
  <si>
    <t>"A&amp;A Biotechnology"</t>
  </si>
  <si>
    <t>"IDT"</t>
  </si>
  <si>
    <t>"MP Bio"</t>
  </si>
  <si>
    <t>"Logixbooks"</t>
  </si>
  <si>
    <t>"Twist Bioscience"</t>
  </si>
  <si>
    <t>"Geneious"</t>
  </si>
  <si>
    <t>"Matlab"</t>
  </si>
  <si>
    <t>"Promega"</t>
  </si>
  <si>
    <t>"Fondation Bettencourt-Schueller"</t>
  </si>
  <si>
    <t>"VWR"</t>
  </si>
  <si>
    <t>},</t>
  </si>
  <si>
    <t>structure</t>
  </si>
  <si>
    <t>{"name":  "iGEM Paris-Bettencourt"  ,"img": "img/structure/starcores.png" ,"width": 300 ,"height":  50  },</t>
  </si>
  <si>
    <t>{"name":  "Twist" ,"img": "img/structure/twist.png" ,"width": 50  ,"height":  50  },</t>
  </si>
  <si>
    <t>{"name":  "Cell-free" ,"img": "img/structure/cellfree.jpg"  ,"width": 50  ,"height":  50  },</t>
  </si>
  <si>
    <t>{"name":  "Modeling"  ,"img": "img/structure/modeling.png"  ,"width": 50  ,"height":  50  },</t>
  </si>
  <si>
    <t>{"name":  "Killing Assay" ,"img": "img/structure/killing.png" ,"width": 50  ,"height":  50  },</t>
  </si>
  <si>
    <t>{"name":  "Team"  ,"img": "img/structure/people.png"  ,"width": 50  ,"height":  50  },</t>
  </si>
  <si>
    <t>{"name":  "Human Practice"  ,"img": "img/structure/HP.png"  ,"width": 100 ,"height":  100 },</t>
  </si>
  <si>
    <t>{"name":  "DATA"  ,"img": "img/HP/DATA.png" ,"width": 100 ,"height":  50  },</t>
  </si>
  <si>
    <t>{"name":  "MAKSIM THE PIGLET" ,"img": "img/HP/Maksim.jpg" ,"width": 100 ,"height":  50  },</t>
  </si>
  <si>
    <t>{"name":  "Tracking Sensors"  ,"img": "img/HP/sensor.jpg" ,"width": 100 ,"height":  20  },</t>
  </si>
  <si>
    <t>{"name":  "Meetups" ,"img": "img/HP/meetup.jpg" ,"width": 100 ,"height":  20  },</t>
  </si>
  <si>
    <t>{"name":  "Videos"  ,"img": "img/HP/video.png"  ,"width": 100 ,"height":  20  },</t>
  </si>
  <si>
    <t>{"name":  "music of the lab"  ,"img": "img/HP/launchpad.png"  ,"width": 100 ,"height":  20  },</t>
  </si>
  <si>
    <t>{"name":  "Pipeting Competition"  ,"img": "img/HP/pipette.jpg"  ,"width": 100 ,"height":  20  },</t>
  </si>
  <si>
    <t>{"name":  "Benoit Quéro"  ,"img": "img/HP/data/quero.jpg" ,"width": "30"  ,"height":  "10"  },</t>
  </si>
  <si>
    <t>{"name":  "Pascal Boireau"  ,"img": "img/HP/data/Boireau.jpg" ,"width": "30"  ,"height":  "10"  },</t>
  </si>
  <si>
    <t>{"name":  "ANSES" ,"img": "img/HP/data/anses.jpg" ,"width": "30"  ,"height":  "10"  },</t>
  </si>
  <si>
    <t>{"name":  "Stéphane Saulnier" ,"img": "img/HP/data/stephane.jpg"  ,"width": "30"  ,"height":  "10"  },</t>
  </si>
  <si>
    <t>{"name":  "Jean-Yves Madec" ,"img": "img/HP/data/madec.jpeg"  ,"width": "30"  ,"height":  "10"  },</t>
  </si>
  <si>
    <t>{"name":  "Mairie Pluméliau"  ,"img": "img/HP/data/pluméliau.png" ,"width": "30"  ,"height":  "10"  },</t>
  </si>
  <si>
    <t>{"name":  "Fig Data"  ,"img": "img/HP/data/fig.jpg" ,"width": "30"  ,"height":  "10"  },</t>
  </si>
  <si>
    <t>{"name":  "Nicolas Fortané" ,"img": "img/HP/data/fortane.jpg" ,"width": "30"  ,"height":  "10"  },</t>
  </si>
  <si>
    <t>{"name":  "Nicolas Mondon"  ,"img": "img/HP/data/nicolas.jpg" ,"width": "30"  ,"height":  "10"  },</t>
  </si>
  <si>
    <t>{"name":  "Paul Pfizer" ,"img": "img/HP/data/pfister.jpg" ,"width": "30"  ,"height":  "10"  },</t>
  </si>
  <si>
    <t>{"name":  "marc le Quéré" ,"img": "img/HP/data/marc.jpg"  ,"width": "30"  ,"height":  "10"  },</t>
  </si>
  <si>
    <t>{"name":  "Mourdjen Bari" ,"img": "img/HP/maks/Bari.jpg"  ,"width": "30"  ,"height":  "30"  },</t>
  </si>
  <si>
    <t>{"name":  "Helene Steiner"  ,"img": "img/HP/maks/steiner.jpg" ,"width": "30"  ,"height":  "30"  },</t>
  </si>
  <si>
    <t>{"name":  "FX Sparkling"  ,"img": "img/HP/maks/fx.jpeg" ,"width": "30"  ,"height":  "30"  },</t>
  </si>
  <si>
    <t>{"name":  "Pauline Saminadene"  ,"img": "img/HP/maks/pauline.jpg" ,"width": "30"  ,"height":  "30"  },</t>
  </si>
  <si>
    <t>{"name":  "Fabrice Jouvenot"  ,"img": "img/HP/maks/Jauvenot.jpg"  ,"width": "30"  ,"height":  "30"  },</t>
  </si>
  <si>
    <t>{"name":  "Antoine Pericchi"  ,"img": "img/HP/maks/magicien.jpg"  ,"width": "30"  ,"height":  "30"  },</t>
  </si>
  <si>
    <t>{"name":  "Wim van Eck" ,"img": "img/HP/maks/wimeck.jpeg" ,"width": "30"  ,"height":  "30"  },</t>
  </si>
  <si>
    <t>{"name":  "Thomas Meany"  ,"img": "img/HP/maks/thomas meany.jpg"  ,"width": "30"  ,"height":  "30"  },</t>
  </si>
  <si>
    <t>{"name":  "Fête de la Science 2018, Paris"  ,"img": "img/HP/maks/fetescience.png" ,"width": "30"  ,"height":  "30"  },</t>
  </si>
  <si>
    <t>{"name":  "Nuits Blanche 2018, Paris" ,"img": "img/HP/maks/nuitblanche.png" ,"width": "30"  ,"height":  "30"  },</t>
  </si>
  <si>
    <t>{"name":  "Biodesign Here Now, London"  ,"img": "img/HP/maks/biodesign.png" ,"width": "30"  ,"height":  "30"  },</t>
  </si>
  <si>
    <t>{"name":  "Sparkling VR"  ,"img": "img/HP/maks/sparkling.png" ,"width": "30"  ,"height":  "30"  },</t>
  </si>
  <si>
    <t>{"name":  "Ken Perlin"  ,"img": "img/HP/maks/ken.jpg" ,"width": "30"  ,"height":  "30"  },</t>
  </si>
  <si>
    <t>{"name":  "Game Lab"  ,"img": "img/HP/maks/gamelab.jpg" ,"width": "30"  ,"height":  "30"  },</t>
  </si>
  <si>
    <t>{"name":  "Marc Santolini"  ,"img": "img/HP/sens/santolini.jpg" ,"width": "30"  ,"height":  "30"  },</t>
  </si>
  <si>
    <t>{"name":  "Aleksandra Sorokina" ,"img": "img/HP/sens/aleks.jpg" ,"width": "30"  ,"height":  "30"  }</t>
  </si>
  <si>
    <t>HP</t>
  </si>
  <si>
    <t>DATA</t>
  </si>
  <si>
    <t>maks</t>
  </si>
  <si>
    <t>sensors</t>
  </si>
  <si>
    <t>"iGEM Evry"</t>
  </si>
  <si>
    <t>"iGEM Marseille"</t>
  </si>
  <si>
    <t>"iGEM gifu"</t>
  </si>
  <si>
    <t>"iGEM Tubingen"</t>
  </si>
  <si>
    <t>"iGEM UNSW"</t>
  </si>
  <si>
    <t>"iGEM Grenoble"</t>
  </si>
  <si>
    <t>"iGEM Pasteur"</t>
  </si>
  <si>
    <t>"iGEM Toulouse"</t>
  </si>
  <si>
    <t>"iGEM Bordeaux"</t>
  </si>
  <si>
    <t>"iGEM Sorbonne Université"</t>
  </si>
  <si>
    <t>"iGEM Montpellier"</t>
  </si>
  <si>
    <t>"iGEM Paris Saclay"</t>
  </si>
  <si>
    <t>"iGEM Munich"</t>
  </si>
  <si>
    <t>"iGEM Aachen"</t>
  </si>
  <si>
    <t>"iGEM Groningen"</t>
  </si>
  <si>
    <t>"iGEM King's college"</t>
  </si>
  <si>
    <t>"pasteur.jpg"</t>
  </si>
  <si>
    <t>"evry.png"</t>
  </si>
  <si>
    <t>"marseille.jpg"</t>
  </si>
  <si>
    <t>""gifu.png"</t>
  </si>
  <si>
    <t>"tubingen.png"</t>
  </si>
  <si>
    <t>"UNSW.jpg"</t>
  </si>
  <si>
    <t>"grenoble.png"</t>
  </si>
  <si>
    <t>"toulouse.png"</t>
  </si>
  <si>
    <t>"bordeaux.jpg"</t>
  </si>
  <si>
    <t>"sorbonne.png"</t>
  </si>
  <si>
    <t>"montpellier.jpg"</t>
  </si>
  <si>
    <t>"saclay.png"</t>
  </si>
  <si>
    <t>"valencia.png"</t>
  </si>
  <si>
    <t>"Radoux.jpg"</t>
  </si>
  <si>
    <t>"Guegan.jpg"</t>
  </si>
  <si>
    <t>"Kari.jpg"</t>
  </si>
  <si>
    <t>"Courbet.jpg"</t>
  </si>
  <si>
    <t>"Cottanceau.jpg"</t>
  </si>
  <si>
    <t>"Cartalas.jpg"</t>
  </si>
  <si>
    <t>"mediterranean.jpg"</t>
  </si>
  <si>
    <t>"lucas.jpg"</t>
  </si>
  <si>
    <t>"fanny.jpg"</t>
  </si>
  <si>
    <t>"munich.png"</t>
  </si>
  <si>
    <t>"aachen.jpg"</t>
  </si>
  <si>
    <t>"groningen.png"</t>
  </si>
  <si>
    <t>"european.png"</t>
  </si>
  <si>
    <t>"kcl.jpg"</t>
  </si>
  <si>
    <t>"jacques"</t>
  </si>
  <si>
    <t>"niccki"</t>
  </si>
  <si>
    <t>"Marcos"</t>
  </si>
  <si>
    <t>"jacques.jpg"</t>
  </si>
  <si>
    <t>"nicki.jpg"</t>
  </si>
  <si>
    <t>"marcos.jpg"</t>
  </si>
  <si>
    <t>"45"</t>
  </si>
  <si>
    <t>"Pamela Silver"</t>
  </si>
  <si>
    <t>"Ambassador Théa"</t>
  </si>
  <si>
    <t>"Ambassador Will"</t>
  </si>
  <si>
    <t>"Randy Rettberg"</t>
  </si>
  <si>
    <t>"JC"</t>
  </si>
  <si>
    <t>"Yasmine"</t>
  </si>
  <si>
    <t>"David"</t>
  </si>
  <si>
    <t>"JC.jpg"</t>
  </si>
  <si>
    <t>"Yasmine.jpg"</t>
  </si>
  <si>
    <t>"will.jpg"</t>
  </si>
  <si>
    <t>"randy.jpg"</t>
  </si>
  <si>
    <t>"pamela.png"</t>
  </si>
  <si>
    <t>"thea.jpg"</t>
  </si>
  <si>
    <t>"iGEM Valencia"</t>
  </si>
  <si>
    <t>,"target":</t>
  </si>
  <si>
    <t>,"value":</t>
  </si>
  <si>
    <r>
      <t>,{"source":</t>
    </r>
    <r>
      <rPr>
        <sz val="12"/>
        <color rgb="FFB5CEA8"/>
        <rFont val="Menlo"/>
        <family val="2"/>
      </rPr>
      <t/>
    </r>
  </si>
  <si>
    <t>,{"source":</t>
  </si>
  <si>
    <t>"david.jpg"</t>
  </si>
  <si>
    <t>                </t>
  </si>
  <si>
    <t>{"name":  "European Meetup" ,"img": "img/HP/meetups/european.png" ,"width": "45"  ,"height":  "45"  },</t>
  </si>
  <si>
    <t>{"name":  "Mediterranean Meetup"  ,"img": "img/HP/meetups/mediterranean.jpg"  ,"width": "45"  ,"height":  "45"  },</t>
  </si>
  <si>
    <t>{"name":  "Parisian Meetup" ,"img": "img/HP/meetups/pasteur.jpg"  ,"width": "45"  ,"height":  "45"  },</t>
  </si>
  <si>
    <t>{"name":  "iGEM Pasteur"  ,"img": "img/HP/meetups/pasteur.jpg"  ,"width": "45"  ,"height":  "45"  },</t>
  </si>
  <si>
    <t>{"name":  "iGEM Evry" ,"img": "img/HP/meetups/evry.png" ,"width": "45"  ,"height":  "45"  },</t>
  </si>
  <si>
    <t>{"name":  "iGEM Marseille"  ,"img": "img/HP/meetups/marseille.jpg"  ,"width": "45"  ,"height":  "45"  },</t>
  </si>
  <si>
    <t>{"name":  "iGEM gifu" ,"img": "img/HP/meetups/gifu.png" ,"width": "45"  ,"height":  "45"  },</t>
  </si>
  <si>
    <t>{"name":  "iGEM Tubingen" ,"img": "img/HP/meetups/tubingen.png" ,"width": "45"  ,"height":  "45"  },</t>
  </si>
  <si>
    <t>{"name":  "iGEM UNSW" ,"img": "img/HP/meetups/UNSW.jpg" ,"width": "45"  ,"height":  "45"  },</t>
  </si>
  <si>
    <t>{"name":  "iGEM Grenoble" ,"img": "img/HP/meetups/grenoble.png" ,"width": "45"  ,"height":  "45"  },</t>
  </si>
  <si>
    <t>{"name":  "iGEM Toulouse" ,"img": "img/HP/meetups/toulouse.png" ,"width": "45"  ,"height":  "45"  },</t>
  </si>
  <si>
    <t>{"name":  "iGEM Bordeaux" ,"img": "img/HP/meetups/bordeaux.jpg" ,"width": "45"  ,"height":  "45"  },</t>
  </si>
  <si>
    <t>{"name":  "iGEM Sorbonne Université"  ,"img": "img/HP/meetups/sorbonne.png" ,"width": "45"  ,"height":  "45"  },</t>
  </si>
  <si>
    <t>{"name":  "iGEM Montpellier"  ,"img": "img/HP/meetups/montpellier.jpg"  ,"width": "45"  ,"height":  "45"  },</t>
  </si>
  <si>
    <t>{"name":  "iGEM Paris Saclay" ,"img": "img/HP/meetups/saclay.png" ,"width": "45"  ,"height":  "45"  },</t>
  </si>
  <si>
    <t>{"name":  "iGEM Valencia" ,"img": "img/HP/meetups/valencia.png" ,"width": "45"  ,"height":  "45"  },</t>
  </si>
  <si>
    <t>{"name":  "iGEM Munich" ,"img": "img/HP/meetups/munich.png" ,"width": "45"  ,"height":  "45"  },</t>
  </si>
  <si>
    <t>{"name":  "iGEM Aachen" ,"img": "img/HP/meetups/aachen.jpg" ,"width": "45"  ,"height":  "45"  },</t>
  </si>
  <si>
    <t>{"name":  "iGEM Groningen"  ,"img": "img/HP/meetups/groningen.png"  ,"width": "45"  ,"height":  "45"  },</t>
  </si>
  <si>
    <t>{"name":  "iGEM King's college" ,"img": "img/HP/meetups/kcl.jpg"  ,"width": "45"  ,"height":  "45"  },</t>
  </si>
  <si>
    <t>{"name":  "SANCERE Lucas" ,"img": "img/HP/meetups/lucas.jpg"  ,"width": "45"  ,"height":  "45"  },</t>
  </si>
  <si>
    <t>{"name":  "GARON Fanny" ,"img": "img/HP/meetups/fanny.jpg"  ,"width": "45"  ,"height":  "45"  },</t>
  </si>
  <si>
    <t>{"name":  "jacques" ,"img": "img/HP/meetups/jacques.jpg"  ,"width": "45"  ,"height":  "45"  },</t>
  </si>
  <si>
    <t>{"name":  "niccki"  ,"img": "img/HP/meetups/nicki.jpg"  ,"width": "45"  ,"height":  "45"  },</t>
  </si>
  <si>
    <t>{"name":  "Marcos"  ,"img": "img/HP/meetups/marcos.jpg" ,"width": "45"  ,"height":  "45"  },</t>
  </si>
  <si>
    <t>{"name":  "Arthur Radoux" ,"img": "img/HP/meetups/Radoux.jpg" ,"width": "45"  ,"height":  "45"  },</t>
  </si>
  <si>
    <t>{"name":  "Raphaël Guegan"  ,"img": "img/HP/meetups/Guegan.jpg" ,"width": "45"  ,"height":  "45"  },</t>
  </si>
  <si>
    <t>{"name":  "Saniya Kari" ,"img": "img/HP/meetups/Kari.jpg" ,"width": "45"  ,"height":  "45"  },</t>
  </si>
  <si>
    <t>{"name":  "Laurianne Courbet" ,"img": "img/HP/meetups/Courbet.jpg"  ,"width": "45"  ,"height":  "45"  },</t>
  </si>
  <si>
    <t>{"name":  "Caroline Cottanceau" ,"img": "img/HP/meetups/Cottanceau.jpg" ,"width": "45"  ,"height":  "45"  },</t>
  </si>
  <si>
    <t>{"name":  "Jérémy Cartalas" ,"img": "img/HP/meetups/Cartalas.jpg" ,"width": "45"  ,"height":  "45"  },</t>
  </si>
  <si>
    <t>{"name":  "JC"  ,"img": "img/HP/meetups/JC.jpg" ,"width": "45"  ,"height":  "45"  },</t>
  </si>
  <si>
    <t>{"name":  "Yasmine" ,"img": "img/HP/meetups/Yasmine.jpg"  ,"width": "45"  ,"height":  "45"  },</t>
  </si>
  <si>
    <t>{"name":  "David" ,"img": "img/HP/meetups/david.jpg"  ,"width": "45"  ,"height":  "45"  },</t>
  </si>
  <si>
    <t>{"name":  "Ambassador Théa" ,"img": "img/HP/meetups/thea.jpg" ,"width": "45"  ,"height":  "45"  },</t>
  </si>
  <si>
    <t>{"name":  "Ambassador Will" ,"img": "img/HP/meetups/will.jpg" ,"width": "45"  ,"height":  "45"  },</t>
  </si>
  <si>
    <t>{"name":  "Randy Rettberg"  ,"img": "img/HP/meetups/randy.jpg"  ,"width": "45"  ,"height":  "45"  },</t>
  </si>
  <si>
    <t>{"name":  "Pamela Silver" ,"img": "img/HP/meetups/pamela.png" ,"width": "45"  ,"height":  "45"  }</t>
  </si>
  <si>
    <t>meetup</t>
  </si>
  <si>
    <t>social network</t>
  </si>
  <si>
    <t>"Instagram"</t>
  </si>
  <si>
    <t>"youtube"</t>
  </si>
  <si>
    <t>"Facebook"</t>
  </si>
  <si>
    <t>"twitter"</t>
  </si>
  <si>
    <t>"The Conversation"</t>
  </si>
  <si>
    <t>"Fig Data"</t>
  </si>
  <si>
    <t>"Guillaume Levrier"</t>
  </si>
  <si>
    <t>"Elie"</t>
  </si>
  <si>
    <t>"Pleen"</t>
  </si>
  <si>
    <t>"Biofaction"</t>
  </si>
  <si>
    <t>team</t>
  </si>
  <si>
    <t>"Maksim"</t>
  </si>
  <si>
    <t>"Antoine"</t>
  </si>
  <si>
    <t>"Aleksandra"</t>
  </si>
  <si>
    <t>"Alexis"</t>
  </si>
  <si>
    <t>"Santino"</t>
  </si>
  <si>
    <t>"Elisa"</t>
  </si>
  <si>
    <t>"Darshak"</t>
  </si>
  <si>
    <t>"Naina"</t>
  </si>
  <si>
    <t>"Camille"</t>
  </si>
  <si>
    <t>"Annissa"</t>
  </si>
  <si>
    <t>"Juliette"</t>
  </si>
  <si>
    <t>"Anastasia"</t>
  </si>
  <si>
    <t>"Shubbam"</t>
  </si>
  <si>
    <t>mentors</t>
  </si>
  <si>
    <t>"Jake"</t>
  </si>
  <si>
    <t>"Haotian"</t>
  </si>
  <si>
    <t>"Ariel"</t>
  </si>
  <si>
    <t>"Ana"</t>
  </si>
  <si>
    <t>"Gayetri"</t>
  </si>
  <si>
    <t>"Olivier"</t>
  </si>
  <si>
    <t>"Albin"</t>
  </si>
  <si>
    <t>sponsors</t>
  </si>
  <si>
    <t>video</t>
  </si>
  <si>
    <t>"maks.jpg"</t>
  </si>
  <si>
    <t>"antoine.jpg"</t>
  </si>
  <si>
    <t>"aleks.jpg"</t>
  </si>
  <si>
    <t>"alexis.jpg"</t>
  </si>
  <si>
    <t>"santino.jpg"</t>
  </si>
  <si>
    <t>"elisa.jpg"</t>
  </si>
  <si>
    <t>"darshak.jpg"</t>
  </si>
  <si>
    <t>"naina.jpg"</t>
  </si>
  <si>
    <t>"camille.jpg"</t>
  </si>
  <si>
    <t>"albin.jpg"</t>
  </si>
  <si>
    <t>"annissa.png"</t>
  </si>
  <si>
    <t>"juliette.jpg"</t>
  </si>
  <si>
    <t>"anastasia.jpg"</t>
  </si>
  <si>
    <t>"shubbam.jpg"</t>
  </si>
  <si>
    <t>"jake.jpg"</t>
  </si>
  <si>
    <t>"haotian.png"</t>
  </si>
  <si>
    <t>"ariel.jpg"</t>
  </si>
  <si>
    <t>"ana.jpg"</t>
  </si>
  <si>
    <t>"gayetri.png"</t>
  </si>
  <si>
    <t>"olivier.jpg"</t>
  </si>
  <si>
    <t>"sbi.jpg"</t>
  </si>
  <si>
    <t>"peptanova.jpg"</t>
  </si>
  <si>
    <t>"jena.gif"</t>
  </si>
  <si>
    <t>"bioneer.gif"</t>
  </si>
  <si>
    <t>"arbor.png"</t>
  </si>
  <si>
    <t>"neb.png"</t>
  </si>
  <si>
    <t>"aa.png"</t>
  </si>
  <si>
    <t>"IDT.png"</t>
  </si>
  <si>
    <t>"mpbio.png"</t>
  </si>
  <si>
    <t>"logix.png"</t>
  </si>
  <si>
    <t>"twist.jpg"</t>
  </si>
  <si>
    <t>"genious.png"</t>
  </si>
  <si>
    <t>"matlab.png"</t>
  </si>
  <si>
    <t>"promega.jpg"</t>
  </si>
  <si>
    <t>"bettencourt.png"</t>
  </si>
  <si>
    <t>"vwr.jpg"</t>
  </si>
  <si>
    <t>"gui.jpeg"</t>
  </si>
  <si>
    <t>"elie.png"</t>
  </si>
  <si>
    <t>"pleen.jpg"</t>
  </si>
  <si>
    <t>"biofaction.jpeg"</t>
  </si>
  <si>
    <t>"instagram.png"</t>
  </si>
  <si>
    <t>"youtube.png"</t>
  </si>
  <si>
    <t>"twitter.png"</t>
  </si>
  <si>
    <t>"theconversation.png"</t>
  </si>
  <si>
    <t>"figdata.jpg"</t>
  </si>
  <si>
    <t>"facebook.png"</t>
  </si>
  <si>
    <t>{"name":  "Instagram" ,"img": "img/social/instagram.png"  ,"width": "45"  ,"height":  "45"  },</t>
  </si>
  <si>
    <t>{"name":  "youtube" ,"img": "img/social/youtube.png"  ,"width": "45"  ,"height":  "45"  },</t>
  </si>
  <si>
    <t>{"name":  "Facebook"  ,"img": "img/social/facebook.png" ,"width": "45"  ,"height":  "45"  },</t>
  </si>
  <si>
    <t>{"name":  "twitter" ,"img": "img/social/twitter.png"  ,"width": "45"  ,"height":  "45"  },</t>
  </si>
  <si>
    <t>{"name":  "The Conversation"  ,"img": "img/social/theconversation.png"  ,"width": "45"  ,"height":  "45"  },</t>
  </si>
  <si>
    <t>{"name":  "Fig Data"  ,"img": "img/social/figdata.jpg"  ,"width": "45"  ,"height":  "45"  },</t>
  </si>
  <si>
    <t>{"name":  "Guillaume Levrier" ,"img": "img/video/gui.jpeg"  ,"width": "45"  ,"height":  "45"  },</t>
  </si>
  <si>
    <t>{"name":  "Elie"  ,"img": "img/video/elie.png"  ,"width": "45"  ,"height":  "45"  },</t>
  </si>
  <si>
    <t>{"name":  "Pleen" ,"img": "img/video/pleen.jpg" ,"width": "45"  ,"height":  "45"  },</t>
  </si>
  <si>
    <t>{"name":  "Biofaction"  ,"img": "img/video/biofaction.jpeg" ,"width": "45"  ,"height":  "45"  },</t>
  </si>
  <si>
    <t>{"name":  "Maksim"  ,"img": "img/team/maks.jpg" ,"width": "45"  ,"height":  "45"  },</t>
  </si>
  <si>
    <t>{"name":  "Antoine" ,"img": "img/team/antoine.jpg"  ,"width": "45"  ,"height":  "45"  },</t>
  </si>
  <si>
    <t>{"name":  "Aleksandra"  ,"img": "img/team/aleks.jpg"  ,"width": "45"  ,"height":  "45"  },</t>
  </si>
  <si>
    <t>{"name":  "Alexis"  ,"img": "img/team/alexis.jpg" ,"width": "45"  ,"height":  "45"  },</t>
  </si>
  <si>
    <t>{"name":  "Santino" ,"img": "img/team/santino.jpg"  ,"width": "45"  ,"height":  "45"  },</t>
  </si>
  <si>
    <t>{"name":  "Elisa" ,"img": "img/team/elisa.jpg"  ,"width": "45"  ,"height":  "45"  },</t>
  </si>
  <si>
    <t>{"name":  "Darshak" ,"img": "img/team/darshak.jpg"  ,"width": "45"  ,"height":  "45"  },</t>
  </si>
  <si>
    <t>{"name":  "Naina" ,"img": "img/team/naina.jpg"  ,"width": "45"  ,"height":  "45"  },</t>
  </si>
  <si>
    <t>{"name":  "Camille" ,"img": "img/team/camille.jpg"  ,"width": "45"  ,"height":  "45"  },</t>
  </si>
  <si>
    <t>{"name":  "Albin" ,"img": "img/team/albin.jpg"  ,"width": "45"  ,"height":  "45"  },</t>
  </si>
  <si>
    <t>{"name":  "Annissa" ,"img": "img/team/annissa.png"  ,"width": "45"  ,"height":  "45"  },</t>
  </si>
  <si>
    <t>{"name":  "Juliette"  ,"img": "img/team/juliette.jpg" ,"width": "45"  ,"height":  "45"  },</t>
  </si>
  <si>
    <t>{"name":  "Anastasia" ,"img": "img/team/anastasia.jpg"  ,"width": "45"  ,"height":  "45"  },</t>
  </si>
  <si>
    <t>{"name":  "Shubbam" ,"img": "img/team/shubbam.jpg"  ,"width": "45"  ,"height":  "45"  },</t>
  </si>
  <si>
    <t>{"name":  "Jake"  ,"img": "img/team/jake.jpg" ,"width": "45"  ,"height":  "45"  },</t>
  </si>
  <si>
    <t>{"name":  "Haotian" ,"img": "img/team/haotian.png"  ,"width": "45"  ,"height":  "45"  },</t>
  </si>
  <si>
    <t>{"name":  "Ariel" ,"img": "img/team/ariel.jpg"  ,"width": "45"  ,"height":  "45"  },</t>
  </si>
  <si>
    <t>{"name":  "Ana" ,"img": "img/team/ana.jpg"  ,"width": "45"  ,"height":  "45"  },</t>
  </si>
  <si>
    <t>{"name":  "Gayetri" ,"img": "img/team/gayetri.png"  ,"width": "45"  ,"height":  "45"  },</t>
  </si>
  <si>
    <t>{"name":  "Olivier" ,"img": "img/team/olivier.jpg"  ,"width": "45"  ,"height":  "45"  }</t>
  </si>
  <si>
    <t>VIDEO</t>
  </si>
  <si>
    <t>SOCIALS</t>
  </si>
  <si>
    <t>TEAM</t>
  </si>
  <si>
    <t>MENTORS</t>
  </si>
  <si>
    <t>{"name":  "System Biosciences"  ,"img": "img/spons/sbi.jpg" ,"width": "45"  ,"height":  "45"  },</t>
  </si>
  <si>
    <t>{"name":  "Peptanova" ,"img": "img/spons/peptanova.jpg" ,"width": "45"  ,"height":  "45"  },</t>
  </si>
  <si>
    <t>{"name":  "Jena Bioscience" ,"img": "img/spons/jena.gif"  ,"width": "45"  ,"height":  "45"  },</t>
  </si>
  <si>
    <t>{"name":  "Bioneer" ,"img": "img/spons/bioneer.gif" ,"width": "45"  ,"height":  "45"  },</t>
  </si>
  <si>
    <t>{"name":  "Arbor Biosciences" ,"img": "img/spons/arbor.png" ,"width": "45"  ,"height":  "45"  },</t>
  </si>
  <si>
    <t>{"name":  "NEB" ,"img": "img/spons/neb.png" ,"width": "45"  ,"height":  "45"  },</t>
  </si>
  <si>
    <t>{"name":  "A&amp;A Biotechnology" ,"img": "img/spons/aa.png"  ,"width": "45"  ,"height":  "45"  },</t>
  </si>
  <si>
    <t>{"name":  "IDT" ,"img": "img/spons/IDT.png" ,"width": "45"  ,"height":  "45"  },</t>
  </si>
  <si>
    <t>{"name":  "MP Bio"  ,"img": "img/spons/mpbio.png" ,"width": "45"  ,"height":  "45"  },</t>
  </si>
  <si>
    <t>{"name":  "Logixbooks"  ,"img": "img/spons/logix.png" ,"width": "45"  ,"height":  "45"  },</t>
  </si>
  <si>
    <t>{"name":  "Twist Bioscience"  ,"img": "img/spons/twist.jpg" ,"width": "45"  ,"height":  "45"  },</t>
  </si>
  <si>
    <t>{"name":  "Geneious"  ,"img": "img/spons/genious.png" ,"width": "45"  ,"height":  "45"  },</t>
  </si>
  <si>
    <t>{"name":  "Matlab"  ,"img": "img/spons/matlab.png"  ,"width": "45"  ,"height":  "45"  },</t>
  </si>
  <si>
    <t>{"name":  "Promega" ,"img": "img/spons/promega.jpg" ,"width": "45"  ,"height":  "45"  },</t>
  </si>
  <si>
    <t>{"name":  "Fondation Bettencourt-Schueller" ,"img": "img/spons/bettencourt.png" ,"width": "45"  ,"height":  "45"  },</t>
  </si>
  <si>
    <t>{"name":  "VWR" ,"img": "img/spons/vwr.jpg" ,"width": "45"  ,"height":  "45"  }</t>
  </si>
  <si>
    <t>modelling</t>
  </si>
  <si>
    <t>"Mike"</t>
  </si>
  <si>
    <t>"46"</t>
  </si>
  <si>
    <t>"crozet.jpg"</t>
  </si>
  <si>
    <t>"tareste.jpg"</t>
  </si>
  <si>
    <t>"ladram.jpeg"</t>
  </si>
  <si>
    <t>"baaden.jpg"</t>
  </si>
  <si>
    <t>"henin.jpeg"</t>
  </si>
  <si>
    <t>"boireau.png"</t>
  </si>
  <si>
    <t>"taly.jpg"</t>
  </si>
  <si>
    <t>"Dunn.jpg"</t>
  </si>
  <si>
    <t>"mike.png"</t>
  </si>
  <si>
    <t>"50"</t>
  </si>
  <si>
    <t>"13"</t>
  </si>
  <si>
    <t>{"name":  "Pierre Crozet" ,"img": "img/modeling/crozet.jpg" ,"width": "50"  ,"height":  "46"  },</t>
  </si>
  <si>
    <t>{"name":  "David Tareste" ,"img": "img/modeling/tareste.jpg"  ,"width": "50"  ,"height":  "46"  },</t>
  </si>
  <si>
    <t>{"name":  "Ali Ladram"  ,"img": "img/modeling/ladram.jpeg"  ,"width": "50"  ,"height":  "46"  },</t>
  </si>
  <si>
    <t>{"name":  "Marc Baaden" ,"img": "img/modeling/baaden.jpg" ,"width": "50"  ,"height":  "46"  },</t>
  </si>
  <si>
    <t>{"name":  "Jérôme Hénin"  ,"img": "img/modeling/henin.jpeg" ,"width": "50"  ,"height":  "46"  },</t>
  </si>
  <si>
    <t>{"name":  "Pascal Boireau"  ,"img": "img/modeling/boireau.png"  ,"width": "50"  ,"height":  "46"  },</t>
  </si>
  <si>
    <t>{"name":  "Antoine Taly"  ,"img": "img/modeling/taly.jpg" ,"width": "50"  ,"height":  "46"  },</t>
  </si>
  <si>
    <t>{"name":  "Sara-Jane Dunn"  ,"img": "img/modeling/Dunn.jpg" ,"width": "50"  ,"height":  "46"  },</t>
  </si>
  <si>
    <t>{"name":  "Mike"  ,"img": "img/modeling/mike.png" ,"width": "13"  ,"height":  "13"  }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</si>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</sst>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rgb="FFFF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nlo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42EC"/>
        <bgColor indexed="64"/>
      </patternFill>
    </fill>
    <fill>
      <patternFill patternType="solid">
        <fgColor rgb="FF65FF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NumberFormat="1" applyFont="1" applyAlignment="1"/>
    <xf numFmtId="0" fontId="11" fillId="0" borderId="0" xfId="0" applyNumberFormat="1" applyFont="1" applyAlignment="1"/>
    <xf numFmtId="0" fontId="14" fillId="7" borderId="0" xfId="0" applyFont="1" applyFill="1" applyAlignment="1"/>
    <xf numFmtId="0" fontId="0" fillId="7" borderId="0" xfId="0" applyFont="1" applyFill="1" applyAlignment="1"/>
    <xf numFmtId="0" fontId="11" fillId="7" borderId="0" xfId="0" applyFont="1" applyFill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8" borderId="0" xfId="0" applyFont="1" applyFill="1" applyAlignment="1"/>
    <xf numFmtId="0" fontId="0" fillId="0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7"/>
  <colors>
    <mruColors>
      <color rgb="FF65FF13"/>
      <color rgb="FFFF42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259"/>
  <sheetViews>
    <sheetView tabSelected="1" topLeftCell="A68" zoomScale="61" workbookViewId="0">
      <selection activeCell="P132" sqref="P132"/>
    </sheetView>
  </sheetViews>
  <sheetFormatPr baseColWidth="10" defaultColWidth="14.5" defaultRowHeight="15.75" customHeight="1" x14ac:dyDescent="0.15"/>
  <cols>
    <col min="2" max="2" width="20.5" customWidth="1"/>
    <col min="3" max="3" width="35.5" customWidth="1"/>
    <col min="4" max="4" width="29" customWidth="1"/>
    <col min="5" max="6" width="28.6640625" customWidth="1"/>
    <col min="10" max="10" width="12.6640625" customWidth="1"/>
    <col min="15" max="15" width="64.33203125" customWidth="1"/>
    <col min="20" max="20" width="41.1640625" customWidth="1"/>
    <col min="24" max="24" width="13.6640625" customWidth="1"/>
  </cols>
  <sheetData>
    <row r="1" spans="1:27" ht="15.75" customHeight="1" x14ac:dyDescent="0.2">
      <c r="A1" s="13" t="s">
        <v>41</v>
      </c>
      <c r="C1" s="11" t="s">
        <v>42</v>
      </c>
      <c r="D1">
        <v>0</v>
      </c>
      <c r="G1" s="11" t="s">
        <v>153</v>
      </c>
      <c r="H1" s="18">
        <v>42</v>
      </c>
      <c r="I1" s="18" t="s">
        <v>151</v>
      </c>
      <c r="J1" s="18">
        <v>10</v>
      </c>
      <c r="K1" s="18" t="s">
        <v>152</v>
      </c>
      <c r="L1" s="18">
        <v>70</v>
      </c>
      <c r="M1" s="18" t="s">
        <v>4</v>
      </c>
      <c r="O1" s="10"/>
      <c r="P1" s="6" t="s">
        <v>0</v>
      </c>
      <c r="Q1" s="7" t="s">
        <v>19</v>
      </c>
      <c r="R1" s="6" t="s">
        <v>1</v>
      </c>
      <c r="S1" t="str">
        <f>""""&amp;CONCATENATE("img/HP/meetups/",SUBSTITUTE(Y1,"""",""))&amp;""""</f>
        <v>"img/HP/meetups/european.png"</v>
      </c>
      <c r="T1" s="6" t="s">
        <v>2</v>
      </c>
      <c r="U1" s="6" t="s">
        <v>136</v>
      </c>
      <c r="V1" s="6" t="s">
        <v>3</v>
      </c>
      <c r="W1" s="9" t="s">
        <v>136</v>
      </c>
      <c r="X1" s="6" t="s">
        <v>40</v>
      </c>
      <c r="Y1" s="9" t="s">
        <v>128</v>
      </c>
      <c r="Z1">
        <v>43</v>
      </c>
      <c r="AA1">
        <f>Z1-1</f>
        <v>42</v>
      </c>
    </row>
    <row r="2" spans="1:27" ht="16" x14ac:dyDescent="0.2">
      <c r="A2" s="13"/>
      <c r="C2" s="11" t="s">
        <v>43</v>
      </c>
      <c r="D2">
        <v>1</v>
      </c>
      <c r="G2" s="11" t="s">
        <v>153</v>
      </c>
      <c r="H2" s="18">
        <v>43</v>
      </c>
      <c r="I2" s="18" t="s">
        <v>151</v>
      </c>
      <c r="J2" s="18">
        <v>10</v>
      </c>
      <c r="K2" s="18" t="s">
        <v>152</v>
      </c>
      <c r="L2" s="18">
        <v>70</v>
      </c>
      <c r="M2" s="18" t="s">
        <v>4</v>
      </c>
      <c r="O2" s="10"/>
      <c r="P2" s="6" t="s">
        <v>0</v>
      </c>
      <c r="Q2" s="7" t="s">
        <v>20</v>
      </c>
      <c r="R2" s="6" t="s">
        <v>1</v>
      </c>
      <c r="S2" t="str">
        <f>""""&amp;CONCATENATE("img/HP/meetups/",SUBSTITUTE(Y2,"""",""))&amp;""""</f>
        <v>"img/HP/meetups/mediterranean.jpg"</v>
      </c>
      <c r="T2" s="6" t="s">
        <v>2</v>
      </c>
      <c r="U2" s="9" t="s">
        <v>136</v>
      </c>
      <c r="V2" s="6" t="s">
        <v>3</v>
      </c>
      <c r="W2" s="9" t="s">
        <v>136</v>
      </c>
      <c r="X2" s="9" t="s">
        <v>40</v>
      </c>
      <c r="Y2" s="9" t="s">
        <v>122</v>
      </c>
      <c r="Z2">
        <v>44</v>
      </c>
      <c r="AA2">
        <f>Z2-1</f>
        <v>43</v>
      </c>
    </row>
    <row r="3" spans="1:27" ht="16" x14ac:dyDescent="0.2">
      <c r="A3" s="13"/>
      <c r="C3" s="11" t="s">
        <v>44</v>
      </c>
      <c r="D3">
        <v>2</v>
      </c>
      <c r="G3" s="11" t="s">
        <v>153</v>
      </c>
      <c r="H3" s="18">
        <v>44</v>
      </c>
      <c r="I3" s="18" t="s">
        <v>151</v>
      </c>
      <c r="J3" s="18">
        <v>10</v>
      </c>
      <c r="K3" s="18" t="s">
        <v>152</v>
      </c>
      <c r="L3" s="18">
        <v>70</v>
      </c>
      <c r="M3" s="18" t="s">
        <v>4</v>
      </c>
      <c r="O3" s="10"/>
      <c r="P3" s="6" t="s">
        <v>0</v>
      </c>
      <c r="Q3" s="7" t="s">
        <v>21</v>
      </c>
      <c r="R3" s="6" t="s">
        <v>1</v>
      </c>
      <c r="S3" t="str">
        <f t="shared" ref="S3:S45" si="0">""""&amp;CONCATENATE("img/HP/meetups/",SUBSTITUTE(Y3,"""",""))&amp;""""</f>
        <v>"img/HP/meetups/pasteur.jpg"</v>
      </c>
      <c r="T3" s="6" t="s">
        <v>2</v>
      </c>
      <c r="U3" s="9" t="s">
        <v>136</v>
      </c>
      <c r="V3" s="6" t="s">
        <v>3</v>
      </c>
      <c r="W3" s="9" t="s">
        <v>136</v>
      </c>
      <c r="X3" s="9" t="s">
        <v>40</v>
      </c>
      <c r="Y3" s="9" t="s">
        <v>103</v>
      </c>
      <c r="Z3">
        <v>45</v>
      </c>
      <c r="AA3">
        <f>Z3-1</f>
        <v>44</v>
      </c>
    </row>
    <row r="4" spans="1:27" ht="16" x14ac:dyDescent="0.2">
      <c r="A4" s="13"/>
      <c r="C4" s="11" t="s">
        <v>45</v>
      </c>
      <c r="D4">
        <v>3</v>
      </c>
      <c r="G4" s="11" t="s">
        <v>153</v>
      </c>
      <c r="H4" s="18">
        <v>45</v>
      </c>
      <c r="I4" s="18" t="s">
        <v>151</v>
      </c>
      <c r="J4" s="18">
        <v>44</v>
      </c>
      <c r="K4" s="18" t="s">
        <v>152</v>
      </c>
      <c r="L4" s="18">
        <v>70</v>
      </c>
      <c r="M4" s="18" t="s">
        <v>4</v>
      </c>
      <c r="U4" s="9" t="s">
        <v>136</v>
      </c>
      <c r="W4" s="9" t="s">
        <v>136</v>
      </c>
      <c r="X4" s="9" t="s">
        <v>40</v>
      </c>
    </row>
    <row r="5" spans="1:27" ht="16" x14ac:dyDescent="0.2">
      <c r="A5" s="13"/>
      <c r="C5" s="11" t="s">
        <v>46</v>
      </c>
      <c r="D5">
        <v>4</v>
      </c>
      <c r="G5" s="11" t="s">
        <v>153</v>
      </c>
      <c r="H5" s="18">
        <v>46</v>
      </c>
      <c r="I5" s="18" t="s">
        <v>151</v>
      </c>
      <c r="J5" s="18">
        <v>44</v>
      </c>
      <c r="K5" s="18" t="s">
        <v>152</v>
      </c>
      <c r="L5" s="18">
        <v>70</v>
      </c>
      <c r="M5" s="18" t="s">
        <v>4</v>
      </c>
      <c r="O5" s="10"/>
      <c r="P5" s="9" t="s">
        <v>0</v>
      </c>
      <c r="Q5" s="3" t="s">
        <v>93</v>
      </c>
      <c r="R5" s="9" t="s">
        <v>1</v>
      </c>
      <c r="S5" t="str">
        <f t="shared" si="0"/>
        <v>"img/HP/meetups/pasteur.jpg"</v>
      </c>
      <c r="T5" s="9" t="s">
        <v>2</v>
      </c>
      <c r="U5" s="9" t="s">
        <v>136</v>
      </c>
      <c r="V5" s="9" t="s">
        <v>3</v>
      </c>
      <c r="W5" s="9" t="s">
        <v>136</v>
      </c>
      <c r="X5" s="9" t="s">
        <v>40</v>
      </c>
      <c r="Y5" s="3" t="s">
        <v>103</v>
      </c>
      <c r="Z5">
        <v>46</v>
      </c>
      <c r="AA5">
        <f t="shared" ref="AA5:AA45" si="1">Z5-1</f>
        <v>45</v>
      </c>
    </row>
    <row r="6" spans="1:27" ht="16" x14ac:dyDescent="0.2">
      <c r="A6" s="13"/>
      <c r="C6" s="11" t="s">
        <v>47</v>
      </c>
      <c r="D6">
        <v>5</v>
      </c>
      <c r="G6" s="11" t="s">
        <v>153</v>
      </c>
      <c r="H6" s="18">
        <v>47</v>
      </c>
      <c r="I6" s="18" t="s">
        <v>151</v>
      </c>
      <c r="J6" s="18">
        <v>44</v>
      </c>
      <c r="K6" s="18" t="s">
        <v>152</v>
      </c>
      <c r="L6" s="18">
        <v>70</v>
      </c>
      <c r="M6" s="18" t="s">
        <v>4</v>
      </c>
      <c r="O6" s="10"/>
      <c r="P6" s="9" t="s">
        <v>0</v>
      </c>
      <c r="Q6" s="3" t="s">
        <v>87</v>
      </c>
      <c r="R6" s="9" t="s">
        <v>1</v>
      </c>
      <c r="S6" t="str">
        <f t="shared" si="0"/>
        <v>"img/HP/meetups/evry.png"</v>
      </c>
      <c r="T6" s="9" t="s">
        <v>2</v>
      </c>
      <c r="U6" s="9" t="s">
        <v>136</v>
      </c>
      <c r="V6" s="9" t="s">
        <v>3</v>
      </c>
      <c r="W6" s="9" t="s">
        <v>136</v>
      </c>
      <c r="X6" s="9" t="s">
        <v>40</v>
      </c>
      <c r="Y6" s="3" t="s">
        <v>104</v>
      </c>
      <c r="Z6">
        <v>47</v>
      </c>
      <c r="AA6">
        <f t="shared" si="1"/>
        <v>46</v>
      </c>
    </row>
    <row r="7" spans="1:27" ht="16" x14ac:dyDescent="0.2">
      <c r="A7" s="13"/>
      <c r="C7" s="11" t="s">
        <v>48</v>
      </c>
      <c r="D7">
        <v>6</v>
      </c>
      <c r="G7" s="11" t="s">
        <v>153</v>
      </c>
      <c r="H7" s="18">
        <v>48</v>
      </c>
      <c r="I7" s="18" t="s">
        <v>151</v>
      </c>
      <c r="J7" s="18">
        <v>44</v>
      </c>
      <c r="K7" s="18" t="s">
        <v>152</v>
      </c>
      <c r="L7" s="18">
        <v>70</v>
      </c>
      <c r="M7" s="18" t="s">
        <v>4</v>
      </c>
      <c r="O7" s="10"/>
      <c r="P7" s="9" t="s">
        <v>0</v>
      </c>
      <c r="Q7" s="3" t="s">
        <v>88</v>
      </c>
      <c r="R7" s="9" t="s">
        <v>1</v>
      </c>
      <c r="S7" t="str">
        <f t="shared" si="0"/>
        <v>"img/HP/meetups/marseille.jpg"</v>
      </c>
      <c r="T7" s="9" t="s">
        <v>2</v>
      </c>
      <c r="U7" s="9" t="s">
        <v>136</v>
      </c>
      <c r="V7" s="9" t="s">
        <v>3</v>
      </c>
      <c r="W7" s="9" t="s">
        <v>136</v>
      </c>
      <c r="X7" s="9" t="s">
        <v>40</v>
      </c>
      <c r="Y7" s="3" t="s">
        <v>105</v>
      </c>
      <c r="Z7">
        <v>48</v>
      </c>
      <c r="AA7">
        <f t="shared" si="1"/>
        <v>47</v>
      </c>
    </row>
    <row r="8" spans="1:27" ht="16" x14ac:dyDescent="0.2">
      <c r="C8" s="12"/>
      <c r="G8" s="11" t="s">
        <v>153</v>
      </c>
      <c r="H8" s="18">
        <v>49</v>
      </c>
      <c r="I8" s="18" t="s">
        <v>151</v>
      </c>
      <c r="J8" s="18">
        <v>44</v>
      </c>
      <c r="K8" s="18" t="s">
        <v>152</v>
      </c>
      <c r="L8" s="18">
        <v>70</v>
      </c>
      <c r="M8" s="18" t="s">
        <v>4</v>
      </c>
      <c r="O8" s="10"/>
      <c r="P8" s="9" t="s">
        <v>0</v>
      </c>
      <c r="Q8" s="3" t="s">
        <v>89</v>
      </c>
      <c r="R8" s="9" t="s">
        <v>1</v>
      </c>
      <c r="S8" t="str">
        <f t="shared" si="0"/>
        <v>"img/HP/meetups/gifu.png"</v>
      </c>
      <c r="T8" s="9" t="s">
        <v>2</v>
      </c>
      <c r="U8" s="9" t="s">
        <v>136</v>
      </c>
      <c r="V8" s="9" t="s">
        <v>3</v>
      </c>
      <c r="W8" s="9" t="s">
        <v>136</v>
      </c>
      <c r="X8" s="9" t="s">
        <v>40</v>
      </c>
      <c r="Y8" s="3" t="s">
        <v>106</v>
      </c>
      <c r="Z8">
        <v>49</v>
      </c>
      <c r="AA8">
        <f t="shared" si="1"/>
        <v>48</v>
      </c>
    </row>
    <row r="9" spans="1:27" ht="16" x14ac:dyDescent="0.2">
      <c r="A9" s="14" t="s">
        <v>83</v>
      </c>
      <c r="C9" s="11" t="s">
        <v>49</v>
      </c>
      <c r="D9">
        <v>7</v>
      </c>
      <c r="G9" s="11" t="s">
        <v>153</v>
      </c>
      <c r="H9" s="18">
        <v>50</v>
      </c>
      <c r="I9" s="18" t="s">
        <v>151</v>
      </c>
      <c r="J9" s="18">
        <v>44</v>
      </c>
      <c r="K9" s="18" t="s">
        <v>152</v>
      </c>
      <c r="L9" s="18">
        <v>70</v>
      </c>
      <c r="M9" s="18" t="s">
        <v>4</v>
      </c>
      <c r="O9" s="10"/>
      <c r="P9" s="9" t="s">
        <v>0</v>
      </c>
      <c r="Q9" s="3" t="s">
        <v>90</v>
      </c>
      <c r="R9" s="9" t="s">
        <v>1</v>
      </c>
      <c r="S9" t="str">
        <f t="shared" si="0"/>
        <v>"img/HP/meetups/tubingen.png"</v>
      </c>
      <c r="T9" s="9" t="s">
        <v>2</v>
      </c>
      <c r="U9" s="9" t="s">
        <v>136</v>
      </c>
      <c r="V9" s="9" t="s">
        <v>3</v>
      </c>
      <c r="W9" s="9" t="s">
        <v>136</v>
      </c>
      <c r="X9" s="9" t="s">
        <v>40</v>
      </c>
      <c r="Y9" s="3" t="s">
        <v>107</v>
      </c>
      <c r="Z9">
        <v>50</v>
      </c>
      <c r="AA9">
        <f t="shared" si="1"/>
        <v>49</v>
      </c>
    </row>
    <row r="10" spans="1:27" ht="16" x14ac:dyDescent="0.2">
      <c r="A10" s="14"/>
      <c r="C10" s="11" t="s">
        <v>50</v>
      </c>
      <c r="D10">
        <v>8</v>
      </c>
      <c r="G10" s="11" t="s">
        <v>153</v>
      </c>
      <c r="H10" s="18">
        <v>51</v>
      </c>
      <c r="I10" s="18" t="s">
        <v>151</v>
      </c>
      <c r="J10" s="18">
        <v>44</v>
      </c>
      <c r="K10" s="18" t="s">
        <v>152</v>
      </c>
      <c r="L10" s="18">
        <v>70</v>
      </c>
      <c r="M10" s="18" t="s">
        <v>4</v>
      </c>
      <c r="O10" s="10"/>
      <c r="P10" s="9" t="s">
        <v>0</v>
      </c>
      <c r="Q10" s="3" t="s">
        <v>91</v>
      </c>
      <c r="R10" s="9" t="s">
        <v>1</v>
      </c>
      <c r="S10" t="str">
        <f t="shared" si="0"/>
        <v>"img/HP/meetups/UNSW.jpg"</v>
      </c>
      <c r="T10" s="9" t="s">
        <v>2</v>
      </c>
      <c r="U10" s="9" t="s">
        <v>136</v>
      </c>
      <c r="V10" s="9" t="s">
        <v>3</v>
      </c>
      <c r="W10" s="9" t="s">
        <v>136</v>
      </c>
      <c r="X10" s="9" t="s">
        <v>40</v>
      </c>
      <c r="Y10" s="3" t="s">
        <v>108</v>
      </c>
      <c r="Z10">
        <v>51</v>
      </c>
      <c r="AA10">
        <f t="shared" si="1"/>
        <v>50</v>
      </c>
    </row>
    <row r="11" spans="1:27" ht="16" x14ac:dyDescent="0.2">
      <c r="A11" s="14"/>
      <c r="C11" s="11" t="s">
        <v>51</v>
      </c>
      <c r="D11">
        <v>9</v>
      </c>
      <c r="G11" s="11" t="s">
        <v>153</v>
      </c>
      <c r="H11" s="18">
        <v>52</v>
      </c>
      <c r="I11" s="18" t="s">
        <v>151</v>
      </c>
      <c r="J11" s="18">
        <v>42</v>
      </c>
      <c r="K11" s="18" t="s">
        <v>152</v>
      </c>
      <c r="L11" s="18">
        <v>70</v>
      </c>
      <c r="M11" s="18" t="s">
        <v>4</v>
      </c>
      <c r="O11" s="10"/>
      <c r="P11" s="9" t="s">
        <v>0</v>
      </c>
      <c r="Q11" s="3" t="s">
        <v>92</v>
      </c>
      <c r="R11" s="9" t="s">
        <v>1</v>
      </c>
      <c r="S11" t="str">
        <f t="shared" si="0"/>
        <v>"img/HP/meetups/grenoble.png"</v>
      </c>
      <c r="T11" s="9" t="s">
        <v>2</v>
      </c>
      <c r="U11" s="9" t="s">
        <v>136</v>
      </c>
      <c r="V11" s="9" t="s">
        <v>3</v>
      </c>
      <c r="W11" s="9" t="s">
        <v>136</v>
      </c>
      <c r="X11" s="9" t="s">
        <v>40</v>
      </c>
      <c r="Y11" s="3" t="s">
        <v>109</v>
      </c>
      <c r="Z11">
        <v>52</v>
      </c>
      <c r="AA11">
        <f t="shared" si="1"/>
        <v>51</v>
      </c>
    </row>
    <row r="12" spans="1:27" ht="16" x14ac:dyDescent="0.2">
      <c r="A12" s="14"/>
      <c r="C12" s="11" t="s">
        <v>52</v>
      </c>
      <c r="D12">
        <v>10</v>
      </c>
      <c r="G12" s="11" t="s">
        <v>153</v>
      </c>
      <c r="H12" s="18">
        <v>53</v>
      </c>
      <c r="I12" s="18" t="s">
        <v>151</v>
      </c>
      <c r="J12" s="18">
        <v>42</v>
      </c>
      <c r="K12" s="18" t="s">
        <v>152</v>
      </c>
      <c r="L12" s="18">
        <v>70</v>
      </c>
      <c r="M12" s="18" t="s">
        <v>4</v>
      </c>
      <c r="O12" s="10"/>
      <c r="P12" s="9" t="s">
        <v>0</v>
      </c>
      <c r="Q12" s="3" t="s">
        <v>94</v>
      </c>
      <c r="R12" s="9" t="s">
        <v>1</v>
      </c>
      <c r="S12" t="str">
        <f t="shared" si="0"/>
        <v>"img/HP/meetups/toulouse.png"</v>
      </c>
      <c r="T12" s="9" t="s">
        <v>2</v>
      </c>
      <c r="U12" s="9" t="s">
        <v>136</v>
      </c>
      <c r="V12" s="9" t="s">
        <v>3</v>
      </c>
      <c r="W12" s="9" t="s">
        <v>136</v>
      </c>
      <c r="X12" s="9" t="s">
        <v>40</v>
      </c>
      <c r="Y12" s="3" t="s">
        <v>110</v>
      </c>
      <c r="Z12">
        <v>53</v>
      </c>
      <c r="AA12">
        <f t="shared" si="1"/>
        <v>52</v>
      </c>
    </row>
    <row r="13" spans="1:27" ht="16" x14ac:dyDescent="0.2">
      <c r="A13" s="14"/>
      <c r="C13" s="11" t="s">
        <v>53</v>
      </c>
      <c r="D13">
        <v>11</v>
      </c>
      <c r="G13" s="11" t="s">
        <v>153</v>
      </c>
      <c r="H13" s="18">
        <v>54</v>
      </c>
      <c r="I13" s="18" t="s">
        <v>151</v>
      </c>
      <c r="J13" s="18">
        <v>42</v>
      </c>
      <c r="K13" s="18" t="s">
        <v>152</v>
      </c>
      <c r="L13" s="18">
        <v>70</v>
      </c>
      <c r="M13" s="18" t="s">
        <v>4</v>
      </c>
      <c r="O13" s="10"/>
      <c r="P13" s="9" t="s">
        <v>0</v>
      </c>
      <c r="Q13" s="3" t="s">
        <v>95</v>
      </c>
      <c r="R13" s="9" t="s">
        <v>1</v>
      </c>
      <c r="S13" t="str">
        <f t="shared" si="0"/>
        <v>"img/HP/meetups/bordeaux.jpg"</v>
      </c>
      <c r="T13" s="9" t="s">
        <v>2</v>
      </c>
      <c r="U13" s="9" t="s">
        <v>136</v>
      </c>
      <c r="V13" s="9" t="s">
        <v>3</v>
      </c>
      <c r="W13" s="9" t="s">
        <v>136</v>
      </c>
      <c r="X13" s="9" t="s">
        <v>40</v>
      </c>
      <c r="Y13" s="3" t="s">
        <v>111</v>
      </c>
      <c r="Z13">
        <v>54</v>
      </c>
      <c r="AA13">
        <f t="shared" si="1"/>
        <v>53</v>
      </c>
    </row>
    <row r="14" spans="1:27" ht="16" x14ac:dyDescent="0.2">
      <c r="A14" s="14"/>
      <c r="C14" s="11" t="s">
        <v>54</v>
      </c>
      <c r="D14">
        <v>12</v>
      </c>
      <c r="G14" s="11" t="s">
        <v>153</v>
      </c>
      <c r="H14" s="18">
        <v>55</v>
      </c>
      <c r="I14" s="18" t="s">
        <v>151</v>
      </c>
      <c r="J14" s="18">
        <v>42</v>
      </c>
      <c r="K14" s="18" t="s">
        <v>152</v>
      </c>
      <c r="L14" s="18">
        <v>70</v>
      </c>
      <c r="M14" s="18" t="s">
        <v>4</v>
      </c>
      <c r="O14" s="10"/>
      <c r="P14" s="9" t="s">
        <v>0</v>
      </c>
      <c r="Q14" s="3" t="s">
        <v>96</v>
      </c>
      <c r="R14" s="9" t="s">
        <v>1</v>
      </c>
      <c r="S14" t="str">
        <f t="shared" si="0"/>
        <v>"img/HP/meetups/sorbonne.png"</v>
      </c>
      <c r="T14" s="9" t="s">
        <v>2</v>
      </c>
      <c r="U14" s="9" t="s">
        <v>136</v>
      </c>
      <c r="V14" s="9" t="s">
        <v>3</v>
      </c>
      <c r="W14" s="9" t="s">
        <v>136</v>
      </c>
      <c r="X14" s="9" t="s">
        <v>40</v>
      </c>
      <c r="Y14" s="3" t="s">
        <v>112</v>
      </c>
      <c r="Z14">
        <v>55</v>
      </c>
      <c r="AA14">
        <f t="shared" si="1"/>
        <v>54</v>
      </c>
    </row>
    <row r="15" spans="1:27" ht="16" x14ac:dyDescent="0.2">
      <c r="A15" s="14"/>
      <c r="C15" s="11" t="s">
        <v>55</v>
      </c>
      <c r="D15">
        <v>13</v>
      </c>
      <c r="G15" s="19" t="s">
        <v>154</v>
      </c>
      <c r="H15" s="18">
        <v>56</v>
      </c>
      <c r="I15" s="3" t="s">
        <v>151</v>
      </c>
      <c r="J15" s="18">
        <v>42</v>
      </c>
      <c r="K15" s="3" t="s">
        <v>152</v>
      </c>
      <c r="L15" s="18">
        <v>70</v>
      </c>
      <c r="M15" s="3" t="s">
        <v>4</v>
      </c>
      <c r="O15" s="10"/>
      <c r="P15" s="9" t="s">
        <v>0</v>
      </c>
      <c r="Q15" s="3" t="s">
        <v>97</v>
      </c>
      <c r="R15" s="9" t="s">
        <v>1</v>
      </c>
      <c r="S15" t="str">
        <f t="shared" si="0"/>
        <v>"img/HP/meetups/montpellier.jpg"</v>
      </c>
      <c r="T15" s="9" t="s">
        <v>2</v>
      </c>
      <c r="U15" s="9" t="s">
        <v>136</v>
      </c>
      <c r="V15" s="9" t="s">
        <v>3</v>
      </c>
      <c r="W15" s="9" t="s">
        <v>136</v>
      </c>
      <c r="X15" s="9" t="s">
        <v>40</v>
      </c>
      <c r="Y15" s="3" t="s">
        <v>113</v>
      </c>
      <c r="Z15">
        <v>56</v>
      </c>
      <c r="AA15">
        <f t="shared" si="1"/>
        <v>55</v>
      </c>
    </row>
    <row r="16" spans="1:27" ht="16" x14ac:dyDescent="0.2">
      <c r="C16" s="12"/>
      <c r="G16" s="19" t="s">
        <v>154</v>
      </c>
      <c r="H16" s="18">
        <v>57</v>
      </c>
      <c r="I16" s="3" t="s">
        <v>151</v>
      </c>
      <c r="J16" s="18">
        <v>42</v>
      </c>
      <c r="K16" s="3" t="s">
        <v>152</v>
      </c>
      <c r="L16" s="18">
        <v>70</v>
      </c>
      <c r="M16" s="3" t="s">
        <v>4</v>
      </c>
      <c r="O16" s="10"/>
      <c r="P16" s="9" t="s">
        <v>0</v>
      </c>
      <c r="Q16" s="3" t="s">
        <v>98</v>
      </c>
      <c r="R16" s="9" t="s">
        <v>1</v>
      </c>
      <c r="S16" t="str">
        <f t="shared" si="0"/>
        <v>"img/HP/meetups/saclay.png"</v>
      </c>
      <c r="T16" s="9" t="s">
        <v>2</v>
      </c>
      <c r="U16" s="9" t="s">
        <v>136</v>
      </c>
      <c r="V16" s="9" t="s">
        <v>3</v>
      </c>
      <c r="W16" s="9" t="s">
        <v>136</v>
      </c>
      <c r="X16" s="9" t="s">
        <v>40</v>
      </c>
      <c r="Y16" s="3" t="s">
        <v>114</v>
      </c>
      <c r="Z16">
        <v>57</v>
      </c>
      <c r="AA16">
        <f t="shared" si="1"/>
        <v>56</v>
      </c>
    </row>
    <row r="17" spans="1:27" ht="16" x14ac:dyDescent="0.2">
      <c r="A17" s="15" t="s">
        <v>84</v>
      </c>
      <c r="C17" s="11" t="s">
        <v>56</v>
      </c>
      <c r="D17">
        <v>14</v>
      </c>
      <c r="G17" s="19" t="s">
        <v>154</v>
      </c>
      <c r="H17" s="18">
        <v>58</v>
      </c>
      <c r="I17" s="3" t="s">
        <v>151</v>
      </c>
      <c r="J17" s="18">
        <v>42</v>
      </c>
      <c r="K17" s="3" t="s">
        <v>152</v>
      </c>
      <c r="L17" s="18">
        <v>70</v>
      </c>
      <c r="M17" s="3" t="s">
        <v>4</v>
      </c>
      <c r="O17" s="10"/>
      <c r="P17" s="9" t="s">
        <v>0</v>
      </c>
      <c r="Q17" s="3" t="s">
        <v>150</v>
      </c>
      <c r="R17" s="9" t="s">
        <v>1</v>
      </c>
      <c r="S17" t="str">
        <f t="shared" si="0"/>
        <v>"img/HP/meetups/valencia.png"</v>
      </c>
      <c r="T17" s="9" t="s">
        <v>2</v>
      </c>
      <c r="U17" s="9" t="s">
        <v>136</v>
      </c>
      <c r="V17" s="9" t="s">
        <v>3</v>
      </c>
      <c r="W17" s="9" t="s">
        <v>136</v>
      </c>
      <c r="X17" s="9" t="s">
        <v>40</v>
      </c>
      <c r="Y17" s="3" t="s">
        <v>115</v>
      </c>
      <c r="Z17">
        <v>58</v>
      </c>
      <c r="AA17">
        <f t="shared" si="1"/>
        <v>57</v>
      </c>
    </row>
    <row r="18" spans="1:27" ht="16" x14ac:dyDescent="0.2">
      <c r="A18" s="15"/>
      <c r="C18" s="11" t="s">
        <v>57</v>
      </c>
      <c r="D18">
        <v>15</v>
      </c>
      <c r="G18" s="19" t="s">
        <v>154</v>
      </c>
      <c r="H18" s="18">
        <v>59</v>
      </c>
      <c r="I18" s="3" t="s">
        <v>151</v>
      </c>
      <c r="J18" s="18">
        <v>42</v>
      </c>
      <c r="K18" s="3" t="s">
        <v>152</v>
      </c>
      <c r="L18" s="18">
        <v>70</v>
      </c>
      <c r="M18" s="3" t="s">
        <v>4</v>
      </c>
      <c r="O18" s="10"/>
      <c r="P18" s="9" t="s">
        <v>0</v>
      </c>
      <c r="Q18" s="9" t="s">
        <v>99</v>
      </c>
      <c r="R18" s="9" t="s">
        <v>1</v>
      </c>
      <c r="S18" t="str">
        <f t="shared" si="0"/>
        <v>"img/HP/meetups/munich.png"</v>
      </c>
      <c r="T18" s="9" t="s">
        <v>2</v>
      </c>
      <c r="U18" s="9" t="s">
        <v>136</v>
      </c>
      <c r="V18" s="9" t="s">
        <v>3</v>
      </c>
      <c r="W18" s="9" t="s">
        <v>136</v>
      </c>
      <c r="X18" s="9" t="s">
        <v>40</v>
      </c>
      <c r="Y18" s="9" t="s">
        <v>125</v>
      </c>
      <c r="Z18">
        <v>59</v>
      </c>
      <c r="AA18">
        <f t="shared" si="1"/>
        <v>58</v>
      </c>
    </row>
    <row r="19" spans="1:27" ht="16" x14ac:dyDescent="0.2">
      <c r="A19" s="15"/>
      <c r="C19" s="11" t="s">
        <v>58</v>
      </c>
      <c r="D19">
        <v>16</v>
      </c>
      <c r="G19" s="19" t="s">
        <v>154</v>
      </c>
      <c r="H19" s="18">
        <v>60</v>
      </c>
      <c r="I19" s="3" t="s">
        <v>151</v>
      </c>
      <c r="J19" s="18">
        <v>42</v>
      </c>
      <c r="K19" s="3" t="s">
        <v>152</v>
      </c>
      <c r="L19" s="18">
        <v>70</v>
      </c>
      <c r="M19" s="3" t="s">
        <v>4</v>
      </c>
      <c r="O19" s="10"/>
      <c r="P19" s="9" t="s">
        <v>0</v>
      </c>
      <c r="Q19" s="9" t="s">
        <v>100</v>
      </c>
      <c r="R19" s="9" t="s">
        <v>1</v>
      </c>
      <c r="S19" t="str">
        <f t="shared" si="0"/>
        <v>"img/HP/meetups/aachen.jpg"</v>
      </c>
      <c r="T19" s="9" t="s">
        <v>2</v>
      </c>
      <c r="U19" s="9" t="s">
        <v>136</v>
      </c>
      <c r="V19" s="9" t="s">
        <v>3</v>
      </c>
      <c r="W19" s="9" t="s">
        <v>136</v>
      </c>
      <c r="X19" s="9" t="s">
        <v>40</v>
      </c>
      <c r="Y19" s="9" t="s">
        <v>126</v>
      </c>
      <c r="Z19">
        <v>60</v>
      </c>
      <c r="AA19">
        <f t="shared" si="1"/>
        <v>59</v>
      </c>
    </row>
    <row r="20" spans="1:27" ht="15.75" customHeight="1" x14ac:dyDescent="0.2">
      <c r="A20" s="15"/>
      <c r="C20" s="11" t="s">
        <v>59</v>
      </c>
      <c r="D20">
        <v>17</v>
      </c>
      <c r="G20" s="19" t="s">
        <v>154</v>
      </c>
      <c r="H20" s="18">
        <v>61</v>
      </c>
      <c r="I20" s="3" t="s">
        <v>151</v>
      </c>
      <c r="J20" s="18">
        <v>42</v>
      </c>
      <c r="K20" s="3" t="s">
        <v>152</v>
      </c>
      <c r="L20" s="18">
        <v>70</v>
      </c>
      <c r="M20" s="3" t="s">
        <v>4</v>
      </c>
      <c r="O20" s="10"/>
      <c r="P20" s="9" t="s">
        <v>0</v>
      </c>
      <c r="Q20" s="9" t="s">
        <v>101</v>
      </c>
      <c r="R20" s="9" t="s">
        <v>1</v>
      </c>
      <c r="S20" t="str">
        <f t="shared" si="0"/>
        <v>"img/HP/meetups/groningen.png"</v>
      </c>
      <c r="T20" s="9" t="s">
        <v>2</v>
      </c>
      <c r="U20" s="9" t="s">
        <v>136</v>
      </c>
      <c r="V20" s="9" t="s">
        <v>3</v>
      </c>
      <c r="W20" s="9" t="s">
        <v>136</v>
      </c>
      <c r="X20" s="9" t="s">
        <v>40</v>
      </c>
      <c r="Y20" s="9" t="s">
        <v>127</v>
      </c>
      <c r="Z20">
        <v>61</v>
      </c>
      <c r="AA20">
        <f t="shared" si="1"/>
        <v>60</v>
      </c>
    </row>
    <row r="21" spans="1:27" ht="15.75" customHeight="1" x14ac:dyDescent="0.2">
      <c r="A21" s="15"/>
      <c r="C21" s="11" t="s">
        <v>60</v>
      </c>
      <c r="D21">
        <v>18</v>
      </c>
      <c r="G21" s="19" t="s">
        <v>154</v>
      </c>
      <c r="H21" s="18">
        <v>62</v>
      </c>
      <c r="I21" s="3" t="s">
        <v>151</v>
      </c>
      <c r="J21" s="18">
        <v>42</v>
      </c>
      <c r="K21" s="3" t="s">
        <v>152</v>
      </c>
      <c r="L21" s="18">
        <v>70</v>
      </c>
      <c r="M21" s="3" t="s">
        <v>4</v>
      </c>
      <c r="O21" s="10"/>
      <c r="P21" s="9" t="s">
        <v>0</v>
      </c>
      <c r="Q21" s="9" t="s">
        <v>102</v>
      </c>
      <c r="R21" s="9" t="s">
        <v>1</v>
      </c>
      <c r="S21" t="str">
        <f t="shared" si="0"/>
        <v>"img/HP/meetups/kcl.jpg"</v>
      </c>
      <c r="T21" s="9" t="s">
        <v>2</v>
      </c>
      <c r="U21" s="9" t="s">
        <v>136</v>
      </c>
      <c r="V21" s="9" t="s">
        <v>3</v>
      </c>
      <c r="W21" s="9" t="s">
        <v>136</v>
      </c>
      <c r="X21" s="9" t="s">
        <v>40</v>
      </c>
      <c r="Y21" s="9" t="s">
        <v>129</v>
      </c>
      <c r="Z21">
        <v>62</v>
      </c>
      <c r="AA21">
        <f t="shared" si="1"/>
        <v>61</v>
      </c>
    </row>
    <row r="22" spans="1:27" ht="16" x14ac:dyDescent="0.2">
      <c r="A22" s="15"/>
      <c r="C22" s="11" t="s">
        <v>61</v>
      </c>
      <c r="D22">
        <v>19</v>
      </c>
      <c r="G22" s="19" t="s">
        <v>154</v>
      </c>
      <c r="H22" s="18">
        <v>63</v>
      </c>
      <c r="I22" s="3" t="s">
        <v>151</v>
      </c>
      <c r="J22" s="18">
        <v>43</v>
      </c>
      <c r="K22" s="18" t="s">
        <v>152</v>
      </c>
      <c r="L22" s="18">
        <v>70</v>
      </c>
      <c r="M22" s="18" t="s">
        <v>4</v>
      </c>
      <c r="O22" s="10"/>
      <c r="P22" s="6" t="s">
        <v>0</v>
      </c>
      <c r="Q22" s="7" t="s">
        <v>22</v>
      </c>
      <c r="R22" s="6" t="s">
        <v>1</v>
      </c>
      <c r="S22" t="str">
        <f t="shared" si="0"/>
        <v>"img/HP/meetups/lucas.jpg"</v>
      </c>
      <c r="T22" s="6" t="s">
        <v>2</v>
      </c>
      <c r="U22" s="9" t="s">
        <v>136</v>
      </c>
      <c r="V22" s="6" t="s">
        <v>3</v>
      </c>
      <c r="W22" s="9" t="s">
        <v>136</v>
      </c>
      <c r="X22" s="9" t="s">
        <v>40</v>
      </c>
      <c r="Y22" s="9" t="s">
        <v>123</v>
      </c>
      <c r="Z22">
        <v>63</v>
      </c>
      <c r="AA22">
        <f t="shared" si="1"/>
        <v>62</v>
      </c>
    </row>
    <row r="23" spans="1:27" ht="16" x14ac:dyDescent="0.2">
      <c r="A23" s="15"/>
      <c r="C23" s="11" t="s">
        <v>62</v>
      </c>
      <c r="D23">
        <v>20</v>
      </c>
      <c r="G23" s="19" t="s">
        <v>154</v>
      </c>
      <c r="H23" s="18">
        <v>64</v>
      </c>
      <c r="I23" s="3" t="s">
        <v>151</v>
      </c>
      <c r="J23" s="18">
        <v>43</v>
      </c>
      <c r="K23" s="18" t="s">
        <v>152</v>
      </c>
      <c r="L23" s="18">
        <v>70</v>
      </c>
      <c r="M23" s="18" t="s">
        <v>4</v>
      </c>
      <c r="O23" s="10"/>
      <c r="P23" s="6" t="s">
        <v>0</v>
      </c>
      <c r="Q23" s="7" t="s">
        <v>23</v>
      </c>
      <c r="R23" s="6" t="s">
        <v>1</v>
      </c>
      <c r="S23" t="str">
        <f t="shared" si="0"/>
        <v>"img/HP/meetups/fanny.jpg"</v>
      </c>
      <c r="T23" s="6" t="s">
        <v>2</v>
      </c>
      <c r="U23" s="9" t="s">
        <v>136</v>
      </c>
      <c r="V23" s="6" t="s">
        <v>3</v>
      </c>
      <c r="W23" s="9" t="s">
        <v>136</v>
      </c>
      <c r="X23" s="9" t="s">
        <v>40</v>
      </c>
      <c r="Y23" s="9" t="s">
        <v>124</v>
      </c>
      <c r="Z23">
        <v>64</v>
      </c>
      <c r="AA23">
        <f t="shared" si="1"/>
        <v>63</v>
      </c>
    </row>
    <row r="24" spans="1:27" ht="16" x14ac:dyDescent="0.2">
      <c r="A24" s="15"/>
      <c r="C24" s="11" t="s">
        <v>63</v>
      </c>
      <c r="D24">
        <v>21</v>
      </c>
      <c r="G24" s="19" t="s">
        <v>154</v>
      </c>
      <c r="H24" s="18">
        <v>65</v>
      </c>
      <c r="I24" s="3" t="s">
        <v>151</v>
      </c>
      <c r="J24" s="18">
        <v>43</v>
      </c>
      <c r="K24" s="3" t="s">
        <v>152</v>
      </c>
      <c r="L24" s="18">
        <v>70</v>
      </c>
      <c r="M24" s="3" t="s">
        <v>4</v>
      </c>
      <c r="O24" s="10"/>
      <c r="P24" s="9" t="s">
        <v>0</v>
      </c>
      <c r="Q24" s="3" t="s">
        <v>130</v>
      </c>
      <c r="R24" s="9" t="s">
        <v>1</v>
      </c>
      <c r="S24" t="str">
        <f t="shared" si="0"/>
        <v>"img/HP/meetups/jacques.jpg"</v>
      </c>
      <c r="T24" s="9" t="s">
        <v>2</v>
      </c>
      <c r="U24" s="9" t="s">
        <v>136</v>
      </c>
      <c r="V24" s="9" t="s">
        <v>3</v>
      </c>
      <c r="W24" s="9" t="s">
        <v>136</v>
      </c>
      <c r="X24" s="9" t="s">
        <v>40</v>
      </c>
      <c r="Y24" s="3" t="s">
        <v>133</v>
      </c>
      <c r="Z24">
        <v>65</v>
      </c>
      <c r="AA24">
        <f t="shared" si="1"/>
        <v>64</v>
      </c>
    </row>
    <row r="25" spans="1:27" ht="16" x14ac:dyDescent="0.2">
      <c r="A25" s="15"/>
      <c r="C25" s="11" t="s">
        <v>64</v>
      </c>
      <c r="D25">
        <v>22</v>
      </c>
      <c r="G25" s="19" t="s">
        <v>154</v>
      </c>
      <c r="H25" s="18">
        <v>66</v>
      </c>
      <c r="I25" s="3" t="s">
        <v>151</v>
      </c>
      <c r="J25" s="18">
        <v>43</v>
      </c>
      <c r="K25" s="3" t="s">
        <v>152</v>
      </c>
      <c r="L25" s="18">
        <v>70</v>
      </c>
      <c r="M25" s="3" t="s">
        <v>4</v>
      </c>
      <c r="O25" s="10"/>
      <c r="P25" s="9" t="s">
        <v>0</v>
      </c>
      <c r="Q25" s="3" t="s">
        <v>131</v>
      </c>
      <c r="R25" s="9" t="s">
        <v>1</v>
      </c>
      <c r="S25" t="str">
        <f t="shared" si="0"/>
        <v>"img/HP/meetups/nicki.jpg"</v>
      </c>
      <c r="T25" s="9" t="s">
        <v>2</v>
      </c>
      <c r="U25" s="9" t="s">
        <v>136</v>
      </c>
      <c r="V25" s="9" t="s">
        <v>3</v>
      </c>
      <c r="W25" s="9" t="s">
        <v>136</v>
      </c>
      <c r="X25" s="9" t="s">
        <v>40</v>
      </c>
      <c r="Y25" s="3" t="s">
        <v>134</v>
      </c>
      <c r="Z25">
        <v>66</v>
      </c>
      <c r="AA25">
        <f t="shared" si="1"/>
        <v>65</v>
      </c>
    </row>
    <row r="26" spans="1:27" ht="16" x14ac:dyDescent="0.2">
      <c r="A26" s="15"/>
      <c r="C26" s="11" t="s">
        <v>65</v>
      </c>
      <c r="D26">
        <v>23</v>
      </c>
      <c r="G26" s="19" t="s">
        <v>154</v>
      </c>
      <c r="H26" s="18">
        <v>67</v>
      </c>
      <c r="I26" s="3" t="s">
        <v>151</v>
      </c>
      <c r="J26" s="18">
        <v>43</v>
      </c>
      <c r="K26" s="3" t="s">
        <v>152</v>
      </c>
      <c r="L26" s="18">
        <v>70</v>
      </c>
      <c r="M26" s="3" t="s">
        <v>4</v>
      </c>
      <c r="O26" s="10"/>
      <c r="P26" s="9" t="s">
        <v>0</v>
      </c>
      <c r="Q26" s="3" t="s">
        <v>132</v>
      </c>
      <c r="R26" s="9" t="s">
        <v>1</v>
      </c>
      <c r="S26" t="str">
        <f t="shared" si="0"/>
        <v>"img/HP/meetups/marcos.jpg"</v>
      </c>
      <c r="T26" s="9" t="s">
        <v>2</v>
      </c>
      <c r="U26" s="9" t="s">
        <v>136</v>
      </c>
      <c r="V26" s="9" t="s">
        <v>3</v>
      </c>
      <c r="W26" s="9" t="s">
        <v>136</v>
      </c>
      <c r="X26" s="9" t="s">
        <v>40</v>
      </c>
      <c r="Y26" s="3" t="s">
        <v>135</v>
      </c>
      <c r="Z26">
        <v>67</v>
      </c>
      <c r="AA26">
        <f t="shared" si="1"/>
        <v>66</v>
      </c>
    </row>
    <row r="27" spans="1:27" ht="16" x14ac:dyDescent="0.2">
      <c r="A27" s="15"/>
      <c r="C27" s="11" t="s">
        <v>66</v>
      </c>
      <c r="D27">
        <v>24</v>
      </c>
      <c r="G27" s="19" t="s">
        <v>154</v>
      </c>
      <c r="H27" s="18">
        <v>68</v>
      </c>
      <c r="I27" s="3" t="s">
        <v>151</v>
      </c>
      <c r="J27" s="18">
        <v>43</v>
      </c>
      <c r="K27" s="3" t="s">
        <v>152</v>
      </c>
      <c r="L27" s="18">
        <v>70</v>
      </c>
      <c r="M27" s="3" t="s">
        <v>4</v>
      </c>
      <c r="O27" s="10"/>
      <c r="P27" s="2" t="s">
        <v>0</v>
      </c>
      <c r="Q27" s="4" t="s">
        <v>13</v>
      </c>
      <c r="R27" s="4" t="s">
        <v>1</v>
      </c>
      <c r="S27" t="str">
        <f t="shared" si="0"/>
        <v>"img/HP/meetups/Radoux.jpg"</v>
      </c>
      <c r="T27" s="4" t="s">
        <v>2</v>
      </c>
      <c r="U27" s="9" t="s">
        <v>136</v>
      </c>
      <c r="V27" s="4" t="s">
        <v>3</v>
      </c>
      <c r="W27" s="9" t="s">
        <v>136</v>
      </c>
      <c r="X27" s="9" t="s">
        <v>40</v>
      </c>
      <c r="Y27" s="9" t="s">
        <v>116</v>
      </c>
      <c r="Z27">
        <v>68</v>
      </c>
      <c r="AA27">
        <f t="shared" si="1"/>
        <v>67</v>
      </c>
    </row>
    <row r="28" spans="1:27" ht="16" x14ac:dyDescent="0.2">
      <c r="C28" s="12"/>
      <c r="G28" s="19" t="s">
        <v>154</v>
      </c>
      <c r="H28" s="18">
        <v>69</v>
      </c>
      <c r="I28" s="3" t="s">
        <v>151</v>
      </c>
      <c r="J28" s="18">
        <v>43</v>
      </c>
      <c r="K28" s="3" t="s">
        <v>152</v>
      </c>
      <c r="L28" s="18">
        <v>70</v>
      </c>
      <c r="M28" s="3" t="s">
        <v>4</v>
      </c>
      <c r="O28" s="10"/>
      <c r="P28" s="2" t="s">
        <v>0</v>
      </c>
      <c r="Q28" s="4" t="s">
        <v>14</v>
      </c>
      <c r="R28" s="4" t="s">
        <v>1</v>
      </c>
      <c r="S28" t="str">
        <f t="shared" si="0"/>
        <v>"img/HP/meetups/Guegan.jpg"</v>
      </c>
      <c r="T28" s="4" t="s">
        <v>2</v>
      </c>
      <c r="U28" s="9" t="s">
        <v>136</v>
      </c>
      <c r="V28" s="4" t="s">
        <v>3</v>
      </c>
      <c r="W28" s="9" t="s">
        <v>136</v>
      </c>
      <c r="X28" s="9" t="s">
        <v>40</v>
      </c>
      <c r="Y28" s="9" t="s">
        <v>117</v>
      </c>
      <c r="Z28">
        <v>69</v>
      </c>
      <c r="AA28">
        <f t="shared" si="1"/>
        <v>68</v>
      </c>
    </row>
    <row r="29" spans="1:27" ht="16" x14ac:dyDescent="0.2">
      <c r="A29" s="16" t="s">
        <v>85</v>
      </c>
      <c r="C29" s="11" t="s">
        <v>67</v>
      </c>
      <c r="D29">
        <v>25</v>
      </c>
      <c r="G29" s="19" t="s">
        <v>154</v>
      </c>
      <c r="H29" s="18">
        <v>70</v>
      </c>
      <c r="I29" s="3" t="s">
        <v>151</v>
      </c>
      <c r="J29" s="18">
        <v>43</v>
      </c>
      <c r="K29" s="3" t="s">
        <v>152</v>
      </c>
      <c r="L29" s="18">
        <v>70</v>
      </c>
      <c r="M29" s="3" t="s">
        <v>4</v>
      </c>
      <c r="O29" s="10"/>
      <c r="P29" s="2" t="s">
        <v>0</v>
      </c>
      <c r="Q29" s="4" t="s">
        <v>15</v>
      </c>
      <c r="R29" s="4" t="s">
        <v>1</v>
      </c>
      <c r="S29" t="str">
        <f t="shared" si="0"/>
        <v>"img/HP/meetups/Kari.jpg"</v>
      </c>
      <c r="T29" s="4" t="s">
        <v>2</v>
      </c>
      <c r="U29" s="9" t="s">
        <v>136</v>
      </c>
      <c r="V29" s="4" t="s">
        <v>3</v>
      </c>
      <c r="W29" s="9" t="s">
        <v>136</v>
      </c>
      <c r="X29" s="9" t="s">
        <v>40</v>
      </c>
      <c r="Y29" s="9" t="s">
        <v>118</v>
      </c>
      <c r="Z29">
        <v>70</v>
      </c>
      <c r="AA29">
        <f t="shared" si="1"/>
        <v>69</v>
      </c>
    </row>
    <row r="30" spans="1:27" ht="16" x14ac:dyDescent="0.2">
      <c r="A30" s="16"/>
      <c r="C30" s="11" t="s">
        <v>68</v>
      </c>
      <c r="D30">
        <v>26</v>
      </c>
      <c r="G30" s="19" t="s">
        <v>154</v>
      </c>
      <c r="H30" s="18">
        <v>71</v>
      </c>
      <c r="I30" s="3" t="s">
        <v>151</v>
      </c>
      <c r="J30" s="18">
        <v>43</v>
      </c>
      <c r="K30" s="3" t="s">
        <v>152</v>
      </c>
      <c r="L30" s="18">
        <v>70</v>
      </c>
      <c r="M30" s="3" t="s">
        <v>4</v>
      </c>
      <c r="O30" s="10"/>
      <c r="P30" s="2" t="s">
        <v>0</v>
      </c>
      <c r="Q30" s="4" t="s">
        <v>16</v>
      </c>
      <c r="R30" s="4" t="s">
        <v>1</v>
      </c>
      <c r="S30" t="str">
        <f t="shared" si="0"/>
        <v>"img/HP/meetups/Courbet.jpg"</v>
      </c>
      <c r="T30" s="4" t="s">
        <v>2</v>
      </c>
      <c r="U30" s="9" t="s">
        <v>136</v>
      </c>
      <c r="V30" s="4" t="s">
        <v>3</v>
      </c>
      <c r="W30" s="9" t="s">
        <v>136</v>
      </c>
      <c r="X30" s="9" t="s">
        <v>40</v>
      </c>
      <c r="Y30" s="9" t="s">
        <v>119</v>
      </c>
      <c r="Z30">
        <v>71</v>
      </c>
      <c r="AA30">
        <f t="shared" si="1"/>
        <v>70</v>
      </c>
    </row>
    <row r="31" spans="1:27" ht="16" x14ac:dyDescent="0.2">
      <c r="A31" s="16"/>
      <c r="C31" s="11" t="s">
        <v>69</v>
      </c>
      <c r="D31">
        <v>27</v>
      </c>
      <c r="G31" s="19" t="s">
        <v>154</v>
      </c>
      <c r="H31" s="18">
        <v>72</v>
      </c>
      <c r="I31" s="3" t="s">
        <v>151</v>
      </c>
      <c r="J31" s="18">
        <v>43</v>
      </c>
      <c r="K31" s="18" t="s">
        <v>152</v>
      </c>
      <c r="L31" s="18">
        <v>70</v>
      </c>
      <c r="M31" s="18" t="s">
        <v>4</v>
      </c>
      <c r="O31" s="10"/>
      <c r="P31" s="2" t="s">
        <v>0</v>
      </c>
      <c r="Q31" s="4" t="s">
        <v>17</v>
      </c>
      <c r="R31" s="4" t="s">
        <v>1</v>
      </c>
      <c r="S31" t="str">
        <f t="shared" si="0"/>
        <v>"img/HP/meetups/Cottanceau.jpg"</v>
      </c>
      <c r="T31" s="4" t="s">
        <v>2</v>
      </c>
      <c r="U31" s="9" t="s">
        <v>136</v>
      </c>
      <c r="V31" s="4" t="s">
        <v>3</v>
      </c>
      <c r="W31" s="9" t="s">
        <v>136</v>
      </c>
      <c r="X31" s="9" t="s">
        <v>40</v>
      </c>
      <c r="Y31" s="9" t="s">
        <v>120</v>
      </c>
      <c r="Z31">
        <v>72</v>
      </c>
      <c r="AA31">
        <f t="shared" si="1"/>
        <v>71</v>
      </c>
    </row>
    <row r="32" spans="1:27" ht="16" x14ac:dyDescent="0.2">
      <c r="A32" s="16"/>
      <c r="C32" s="11" t="s">
        <v>70</v>
      </c>
      <c r="D32">
        <v>28</v>
      </c>
      <c r="G32" s="19" t="s">
        <v>154</v>
      </c>
      <c r="H32" s="18">
        <v>73</v>
      </c>
      <c r="I32" s="3" t="s">
        <v>151</v>
      </c>
      <c r="J32" s="18">
        <v>43</v>
      </c>
      <c r="K32" s="18" t="s">
        <v>152</v>
      </c>
      <c r="L32" s="18">
        <v>70</v>
      </c>
      <c r="M32" s="18" t="s">
        <v>4</v>
      </c>
      <c r="O32" s="10"/>
      <c r="P32" s="2" t="s">
        <v>0</v>
      </c>
      <c r="Q32" s="4" t="s">
        <v>18</v>
      </c>
      <c r="R32" s="4" t="s">
        <v>1</v>
      </c>
      <c r="S32" t="str">
        <f t="shared" si="0"/>
        <v>"img/HP/meetups/Cartalas.jpg"</v>
      </c>
      <c r="T32" s="4" t="s">
        <v>2</v>
      </c>
      <c r="U32" s="9" t="s">
        <v>136</v>
      </c>
      <c r="V32" s="4" t="s">
        <v>3</v>
      </c>
      <c r="W32" s="9" t="s">
        <v>136</v>
      </c>
      <c r="X32" s="9" t="s">
        <v>40</v>
      </c>
      <c r="Y32" s="9" t="s">
        <v>121</v>
      </c>
      <c r="Z32">
        <v>73</v>
      </c>
      <c r="AA32">
        <f t="shared" si="1"/>
        <v>72</v>
      </c>
    </row>
    <row r="33" spans="1:27" ht="16" x14ac:dyDescent="0.2">
      <c r="A33" s="16"/>
      <c r="C33" s="11" t="s">
        <v>71</v>
      </c>
      <c r="D33">
        <v>29</v>
      </c>
      <c r="G33" s="19" t="s">
        <v>154</v>
      </c>
      <c r="H33" s="18">
        <v>74</v>
      </c>
      <c r="I33" s="3" t="s">
        <v>151</v>
      </c>
      <c r="J33" s="18">
        <v>44</v>
      </c>
      <c r="K33" s="3" t="s">
        <v>152</v>
      </c>
      <c r="L33" s="18">
        <v>70</v>
      </c>
      <c r="M33" s="3" t="s">
        <v>4</v>
      </c>
      <c r="O33" s="10"/>
      <c r="P33" s="9" t="s">
        <v>0</v>
      </c>
      <c r="Q33" s="9" t="s">
        <v>141</v>
      </c>
      <c r="R33" s="9" t="s">
        <v>1</v>
      </c>
      <c r="S33" t="str">
        <f t="shared" si="0"/>
        <v>"img/HP/meetups/JC.jpg"</v>
      </c>
      <c r="T33" s="9" t="s">
        <v>2</v>
      </c>
      <c r="U33" s="9" t="s">
        <v>136</v>
      </c>
      <c r="V33" s="9" t="s">
        <v>3</v>
      </c>
      <c r="W33" s="9" t="s">
        <v>136</v>
      </c>
      <c r="X33" s="9" t="s">
        <v>40</v>
      </c>
      <c r="Y33" s="9" t="s">
        <v>144</v>
      </c>
      <c r="Z33">
        <v>74</v>
      </c>
      <c r="AA33">
        <f t="shared" si="1"/>
        <v>73</v>
      </c>
    </row>
    <row r="34" spans="1:27" ht="16" x14ac:dyDescent="0.2">
      <c r="A34" s="16"/>
      <c r="C34" s="11" t="s">
        <v>72</v>
      </c>
      <c r="D34">
        <v>30</v>
      </c>
      <c r="G34" s="19" t="s">
        <v>154</v>
      </c>
      <c r="H34" s="18">
        <v>75</v>
      </c>
      <c r="I34" s="3" t="s">
        <v>151</v>
      </c>
      <c r="J34" s="18">
        <v>44</v>
      </c>
      <c r="K34" s="3" t="s">
        <v>152</v>
      </c>
      <c r="L34" s="18">
        <v>70</v>
      </c>
      <c r="M34" s="3" t="s">
        <v>4</v>
      </c>
      <c r="O34" s="10"/>
      <c r="P34" s="9" t="s">
        <v>0</v>
      </c>
      <c r="Q34" s="9" t="s">
        <v>142</v>
      </c>
      <c r="R34" s="9" t="s">
        <v>1</v>
      </c>
      <c r="S34" t="str">
        <f t="shared" si="0"/>
        <v>"img/HP/meetups/Yasmine.jpg"</v>
      </c>
      <c r="T34" s="9" t="s">
        <v>2</v>
      </c>
      <c r="U34" s="9" t="s">
        <v>136</v>
      </c>
      <c r="V34" s="9" t="s">
        <v>3</v>
      </c>
      <c r="W34" s="9" t="s">
        <v>136</v>
      </c>
      <c r="X34" s="9" t="s">
        <v>40</v>
      </c>
      <c r="Y34" s="9" t="s">
        <v>145</v>
      </c>
      <c r="Z34">
        <v>75</v>
      </c>
      <c r="AA34">
        <f>Z34-1</f>
        <v>74</v>
      </c>
    </row>
    <row r="35" spans="1:27" ht="16" x14ac:dyDescent="0.2">
      <c r="A35" s="16"/>
      <c r="C35" s="11" t="s">
        <v>73</v>
      </c>
      <c r="D35">
        <v>31</v>
      </c>
      <c r="G35" s="19" t="s">
        <v>154</v>
      </c>
      <c r="H35" s="18">
        <v>76</v>
      </c>
      <c r="I35" s="3" t="s">
        <v>151</v>
      </c>
      <c r="J35" s="18">
        <v>42</v>
      </c>
      <c r="K35" s="18" t="s">
        <v>152</v>
      </c>
      <c r="L35" s="18">
        <v>70</v>
      </c>
      <c r="M35" s="3" t="s">
        <v>4</v>
      </c>
      <c r="O35" s="10"/>
      <c r="P35" s="9" t="s">
        <v>0</v>
      </c>
      <c r="Q35" s="9" t="s">
        <v>143</v>
      </c>
      <c r="R35" s="9" t="s">
        <v>1</v>
      </c>
      <c r="S35" t="str">
        <f t="shared" si="0"/>
        <v>"img/HP/meetups/david.jpg"</v>
      </c>
      <c r="T35" s="9" t="s">
        <v>2</v>
      </c>
      <c r="U35" s="9" t="s">
        <v>136</v>
      </c>
      <c r="V35" s="9" t="s">
        <v>3</v>
      </c>
      <c r="W35" s="9" t="s">
        <v>136</v>
      </c>
      <c r="X35" s="9" t="s">
        <v>40</v>
      </c>
      <c r="Y35" s="9" t="s">
        <v>155</v>
      </c>
      <c r="Z35">
        <v>76</v>
      </c>
      <c r="AA35">
        <f t="shared" si="1"/>
        <v>75</v>
      </c>
    </row>
    <row r="36" spans="1:27" ht="16" x14ac:dyDescent="0.2">
      <c r="A36" s="16"/>
      <c r="C36" s="11" t="s">
        <v>74</v>
      </c>
      <c r="D36">
        <v>32</v>
      </c>
      <c r="G36" s="19" t="s">
        <v>154</v>
      </c>
      <c r="H36" s="18">
        <v>77</v>
      </c>
      <c r="I36" s="3" t="s">
        <v>151</v>
      </c>
      <c r="J36" s="18">
        <v>42</v>
      </c>
      <c r="K36" s="18" t="s">
        <v>152</v>
      </c>
      <c r="L36" s="18">
        <v>70</v>
      </c>
      <c r="M36" s="3" t="s">
        <v>4</v>
      </c>
    </row>
    <row r="37" spans="1:27" ht="16" x14ac:dyDescent="0.2">
      <c r="A37" s="16"/>
      <c r="C37" s="11" t="s">
        <v>75</v>
      </c>
      <c r="D37">
        <v>33</v>
      </c>
      <c r="G37" s="19" t="s">
        <v>154</v>
      </c>
      <c r="H37" s="18">
        <v>78</v>
      </c>
      <c r="I37" s="3" t="s">
        <v>151</v>
      </c>
      <c r="J37" s="18">
        <v>42</v>
      </c>
      <c r="K37" s="3" t="s">
        <v>152</v>
      </c>
      <c r="L37" s="18">
        <v>70</v>
      </c>
      <c r="M37" s="18" t="s">
        <v>4</v>
      </c>
      <c r="O37" s="10"/>
    </row>
    <row r="38" spans="1:27" ht="16" x14ac:dyDescent="0.2">
      <c r="A38" s="16"/>
      <c r="C38" s="11" t="s">
        <v>76</v>
      </c>
      <c r="D38">
        <v>34</v>
      </c>
      <c r="G38" s="19" t="s">
        <v>154</v>
      </c>
      <c r="H38" s="18">
        <v>79</v>
      </c>
      <c r="I38" s="3" t="s">
        <v>151</v>
      </c>
      <c r="J38" s="18">
        <v>42</v>
      </c>
      <c r="K38" s="3" t="s">
        <v>152</v>
      </c>
      <c r="L38" s="18">
        <v>70</v>
      </c>
      <c r="M38" s="18" t="s">
        <v>4</v>
      </c>
      <c r="O38" s="10"/>
    </row>
    <row r="39" spans="1:27" ht="16" x14ac:dyDescent="0.2">
      <c r="A39" s="16"/>
      <c r="C39" s="11" t="s">
        <v>77</v>
      </c>
      <c r="D39">
        <v>35</v>
      </c>
      <c r="O39" s="10"/>
    </row>
    <row r="40" spans="1:27" ht="16" x14ac:dyDescent="0.2">
      <c r="A40" s="16"/>
      <c r="C40" s="11" t="s">
        <v>78</v>
      </c>
      <c r="D40">
        <v>36</v>
      </c>
      <c r="G40" s="19" t="s">
        <v>154</v>
      </c>
      <c r="H40" s="18">
        <v>80</v>
      </c>
      <c r="I40" s="3" t="s">
        <v>151</v>
      </c>
      <c r="J40" s="18">
        <v>11</v>
      </c>
      <c r="K40" s="3" t="s">
        <v>152</v>
      </c>
      <c r="L40" s="18">
        <v>70</v>
      </c>
      <c r="M40" s="3" t="s">
        <v>4</v>
      </c>
      <c r="O40" s="10"/>
    </row>
    <row r="41" spans="1:27" ht="16" x14ac:dyDescent="0.2">
      <c r="A41" s="16"/>
      <c r="C41" s="11" t="s">
        <v>79</v>
      </c>
      <c r="D41">
        <v>37</v>
      </c>
      <c r="G41" s="19" t="s">
        <v>154</v>
      </c>
      <c r="H41" s="18">
        <v>81</v>
      </c>
      <c r="I41" s="3" t="s">
        <v>151</v>
      </c>
      <c r="J41" s="18">
        <v>11</v>
      </c>
      <c r="K41" s="18" t="s">
        <v>152</v>
      </c>
      <c r="L41" s="18">
        <v>70</v>
      </c>
      <c r="M41" s="18" t="s">
        <v>4</v>
      </c>
    </row>
    <row r="42" spans="1:27" ht="16" x14ac:dyDescent="0.2">
      <c r="A42" s="16"/>
      <c r="C42" s="11" t="s">
        <v>80</v>
      </c>
      <c r="D42">
        <v>38</v>
      </c>
      <c r="G42" s="19" t="s">
        <v>154</v>
      </c>
      <c r="H42" s="18">
        <v>82</v>
      </c>
      <c r="I42" s="3" t="s">
        <v>151</v>
      </c>
      <c r="J42" s="18">
        <v>11</v>
      </c>
      <c r="K42" s="18" t="s">
        <v>152</v>
      </c>
      <c r="L42" s="18">
        <v>70</v>
      </c>
      <c r="M42" s="18" t="s">
        <v>4</v>
      </c>
      <c r="P42" s="9" t="s">
        <v>0</v>
      </c>
      <c r="Q42" s="9" t="s">
        <v>138</v>
      </c>
      <c r="R42" s="9" t="s">
        <v>1</v>
      </c>
      <c r="S42" t="str">
        <f t="shared" si="0"/>
        <v>"img/HP/meetups/thea.jpg"</v>
      </c>
      <c r="T42" s="9" t="s">
        <v>2</v>
      </c>
      <c r="U42" s="9" t="s">
        <v>136</v>
      </c>
      <c r="V42" s="9" t="s">
        <v>3</v>
      </c>
      <c r="W42" s="9" t="s">
        <v>136</v>
      </c>
      <c r="X42" s="9" t="s">
        <v>40</v>
      </c>
      <c r="Y42" s="9" t="s">
        <v>149</v>
      </c>
      <c r="Z42">
        <v>77</v>
      </c>
      <c r="AA42">
        <f t="shared" si="1"/>
        <v>76</v>
      </c>
    </row>
    <row r="43" spans="1:27" ht="15.75" customHeight="1" x14ac:dyDescent="0.2">
      <c r="A43" s="16"/>
      <c r="C43" s="11" t="s">
        <v>78</v>
      </c>
      <c r="D43">
        <v>39</v>
      </c>
      <c r="G43" s="19" t="s">
        <v>154</v>
      </c>
      <c r="H43" s="18">
        <v>83</v>
      </c>
      <c r="I43" s="3" t="s">
        <v>151</v>
      </c>
      <c r="J43" s="18">
        <v>11</v>
      </c>
      <c r="K43" s="3" t="s">
        <v>152</v>
      </c>
      <c r="L43" s="18">
        <v>70</v>
      </c>
      <c r="M43" s="3" t="s">
        <v>4</v>
      </c>
      <c r="P43" s="9" t="s">
        <v>0</v>
      </c>
      <c r="Q43" s="9" t="s">
        <v>139</v>
      </c>
      <c r="R43" s="9" t="s">
        <v>1</v>
      </c>
      <c r="S43" t="str">
        <f t="shared" si="0"/>
        <v>"img/HP/meetups/will.jpg"</v>
      </c>
      <c r="T43" s="9" t="s">
        <v>2</v>
      </c>
      <c r="U43" s="9" t="s">
        <v>136</v>
      </c>
      <c r="V43" s="9" t="s">
        <v>3</v>
      </c>
      <c r="W43" s="9" t="s">
        <v>136</v>
      </c>
      <c r="X43" s="9" t="s">
        <v>40</v>
      </c>
      <c r="Y43" s="9" t="s">
        <v>146</v>
      </c>
      <c r="Z43">
        <v>78</v>
      </c>
      <c r="AA43">
        <f t="shared" si="1"/>
        <v>77</v>
      </c>
    </row>
    <row r="44" spans="1:27" ht="15.75" customHeight="1" x14ac:dyDescent="0.2">
      <c r="C44" s="12"/>
      <c r="G44" s="19" t="s">
        <v>154</v>
      </c>
      <c r="H44" s="18">
        <v>84</v>
      </c>
      <c r="I44" s="3" t="s">
        <v>151</v>
      </c>
      <c r="J44" s="18">
        <v>11</v>
      </c>
      <c r="K44" s="3" t="s">
        <v>152</v>
      </c>
      <c r="L44" s="18">
        <v>70</v>
      </c>
      <c r="M44" s="3" t="s">
        <v>4</v>
      </c>
      <c r="P44" s="9" t="s">
        <v>0</v>
      </c>
      <c r="Q44" s="9" t="s">
        <v>140</v>
      </c>
      <c r="R44" s="9" t="s">
        <v>1</v>
      </c>
      <c r="S44" t="str">
        <f t="shared" si="0"/>
        <v>"img/HP/meetups/randy.jpg"</v>
      </c>
      <c r="T44" s="9" t="s">
        <v>2</v>
      </c>
      <c r="U44" s="9" t="s">
        <v>136</v>
      </c>
      <c r="V44" s="9" t="s">
        <v>3</v>
      </c>
      <c r="W44" s="9" t="s">
        <v>136</v>
      </c>
      <c r="X44" s="9" t="s">
        <v>40</v>
      </c>
      <c r="Y44" s="9" t="s">
        <v>147</v>
      </c>
      <c r="Z44">
        <v>79</v>
      </c>
      <c r="AA44">
        <f t="shared" si="1"/>
        <v>78</v>
      </c>
    </row>
    <row r="45" spans="1:27" ht="16" x14ac:dyDescent="0.2">
      <c r="A45" s="17" t="s">
        <v>86</v>
      </c>
      <c r="C45" s="11" t="s">
        <v>81</v>
      </c>
      <c r="D45">
        <v>40</v>
      </c>
      <c r="G45" s="19" t="s">
        <v>154</v>
      </c>
      <c r="H45" s="18">
        <v>85</v>
      </c>
      <c r="I45" s="3" t="s">
        <v>151</v>
      </c>
      <c r="J45" s="18">
        <v>11</v>
      </c>
      <c r="K45" s="3" t="s">
        <v>152</v>
      </c>
      <c r="L45" s="18">
        <v>70</v>
      </c>
      <c r="M45" s="3" t="s">
        <v>4</v>
      </c>
      <c r="P45" s="9" t="s">
        <v>0</v>
      </c>
      <c r="Q45" s="9" t="s">
        <v>137</v>
      </c>
      <c r="R45" s="9" t="s">
        <v>1</v>
      </c>
      <c r="S45" t="str">
        <f t="shared" si="0"/>
        <v>"img/HP/meetups/pamela.png"</v>
      </c>
      <c r="T45" s="9" t="s">
        <v>2</v>
      </c>
      <c r="U45" s="9" t="s">
        <v>136</v>
      </c>
      <c r="V45" s="9" t="s">
        <v>3</v>
      </c>
      <c r="W45" s="9" t="s">
        <v>136</v>
      </c>
      <c r="X45" s="9" t="s">
        <v>40</v>
      </c>
      <c r="Y45" s="9" t="s">
        <v>148</v>
      </c>
      <c r="Z45">
        <v>80</v>
      </c>
      <c r="AA45">
        <f t="shared" si="1"/>
        <v>79</v>
      </c>
    </row>
    <row r="46" spans="1:27" ht="16" x14ac:dyDescent="0.2">
      <c r="A46" s="17"/>
      <c r="C46" s="11" t="s">
        <v>82</v>
      </c>
      <c r="D46">
        <v>41</v>
      </c>
    </row>
    <row r="47" spans="1:27" ht="13" x14ac:dyDescent="0.15"/>
    <row r="48" spans="1:27" ht="16" x14ac:dyDescent="0.2">
      <c r="P48" s="25" t="s">
        <v>196</v>
      </c>
      <c r="Q48" s="26"/>
      <c r="R48" s="26"/>
      <c r="S48" s="26"/>
      <c r="T48" s="26"/>
      <c r="U48" s="26"/>
      <c r="V48" s="26"/>
      <c r="W48" s="26"/>
      <c r="X48" s="26"/>
      <c r="Y48" s="26"/>
    </row>
    <row r="49" spans="1:27" ht="16" x14ac:dyDescent="0.2">
      <c r="A49" s="24" t="s">
        <v>195</v>
      </c>
      <c r="C49" s="20" t="s">
        <v>157</v>
      </c>
      <c r="D49">
        <v>42</v>
      </c>
      <c r="P49" s="25" t="s">
        <v>0</v>
      </c>
      <c r="Q49" s="25" t="s">
        <v>197</v>
      </c>
      <c r="R49" s="25" t="s">
        <v>1</v>
      </c>
      <c r="S49" s="26" t="str">
        <f>""""&amp;CONCATENATE("img/social/",SUBSTITUTE(Y49,"""",""))&amp;""""</f>
        <v>"img/social/instagram.png"</v>
      </c>
      <c r="T49" s="25" t="s">
        <v>2</v>
      </c>
      <c r="U49" s="25" t="s">
        <v>136</v>
      </c>
      <c r="V49" s="25" t="s">
        <v>3</v>
      </c>
      <c r="W49" s="25" t="s">
        <v>136</v>
      </c>
      <c r="X49" s="25" t="s">
        <v>40</v>
      </c>
      <c r="Y49" s="25" t="s">
        <v>271</v>
      </c>
      <c r="AA49">
        <v>80</v>
      </c>
    </row>
    <row r="50" spans="1:27" ht="16" x14ac:dyDescent="0.2">
      <c r="A50" s="22"/>
      <c r="C50" s="20" t="s">
        <v>158</v>
      </c>
      <c r="D50">
        <v>43</v>
      </c>
      <c r="G50" s="19" t="s">
        <v>154</v>
      </c>
      <c r="H50" s="18">
        <v>86</v>
      </c>
      <c r="I50" s="3" t="s">
        <v>151</v>
      </c>
      <c r="J50" s="18">
        <v>11</v>
      </c>
      <c r="K50" s="3" t="s">
        <v>152</v>
      </c>
      <c r="L50" s="18">
        <v>70</v>
      </c>
      <c r="M50" s="3" t="s">
        <v>4</v>
      </c>
      <c r="P50" s="25" t="s">
        <v>0</v>
      </c>
      <c r="Q50" s="25" t="s">
        <v>198</v>
      </c>
      <c r="R50" s="25" t="s">
        <v>1</v>
      </c>
      <c r="S50" s="26" t="str">
        <f t="shared" ref="S50:S54" si="2">""""&amp;CONCATENATE("img/social/",SUBSTITUTE(Y50,"""",""))&amp;""""</f>
        <v>"img/social/youtube.png"</v>
      </c>
      <c r="T50" s="25" t="s">
        <v>2</v>
      </c>
      <c r="U50" s="25" t="s">
        <v>136</v>
      </c>
      <c r="V50" s="25" t="s">
        <v>3</v>
      </c>
      <c r="W50" s="25" t="s">
        <v>136</v>
      </c>
      <c r="X50" s="25" t="s">
        <v>40</v>
      </c>
      <c r="Y50" s="25" t="s">
        <v>272</v>
      </c>
      <c r="AA50">
        <v>81</v>
      </c>
    </row>
    <row r="51" spans="1:27" ht="16" x14ac:dyDescent="0.2">
      <c r="A51" s="22"/>
      <c r="C51" s="20" t="s">
        <v>159</v>
      </c>
      <c r="D51">
        <v>44</v>
      </c>
      <c r="G51" s="19" t="s">
        <v>154</v>
      </c>
      <c r="H51" s="18">
        <v>87</v>
      </c>
      <c r="I51" s="3" t="s">
        <v>151</v>
      </c>
      <c r="J51" s="18">
        <v>11</v>
      </c>
      <c r="K51" s="3" t="s">
        <v>152</v>
      </c>
      <c r="L51" s="18">
        <v>70</v>
      </c>
      <c r="M51" s="3" t="s">
        <v>4</v>
      </c>
      <c r="P51" s="25" t="s">
        <v>0</v>
      </c>
      <c r="Q51" s="25" t="s">
        <v>199</v>
      </c>
      <c r="R51" s="25" t="s">
        <v>1</v>
      </c>
      <c r="S51" s="26" t="str">
        <f t="shared" si="2"/>
        <v>"img/social/facebook.png"</v>
      </c>
      <c r="T51" s="25" t="s">
        <v>2</v>
      </c>
      <c r="U51" s="25" t="s">
        <v>136</v>
      </c>
      <c r="V51" s="25" t="s">
        <v>3</v>
      </c>
      <c r="W51" s="25" t="s">
        <v>136</v>
      </c>
      <c r="X51" s="25" t="s">
        <v>40</v>
      </c>
      <c r="Y51" s="25" t="s">
        <v>276</v>
      </c>
      <c r="AA51">
        <v>82</v>
      </c>
    </row>
    <row r="52" spans="1:27" ht="16" x14ac:dyDescent="0.2">
      <c r="C52" s="21"/>
      <c r="G52" s="19" t="s">
        <v>154</v>
      </c>
      <c r="H52" s="18">
        <v>88</v>
      </c>
      <c r="I52" s="3" t="s">
        <v>151</v>
      </c>
      <c r="J52" s="18">
        <v>11</v>
      </c>
      <c r="K52" s="3" t="s">
        <v>152</v>
      </c>
      <c r="L52" s="18">
        <v>70</v>
      </c>
      <c r="M52" s="3" t="s">
        <v>4</v>
      </c>
      <c r="P52" s="25" t="s">
        <v>0</v>
      </c>
      <c r="Q52" s="25" t="s">
        <v>200</v>
      </c>
      <c r="R52" s="25" t="s">
        <v>1</v>
      </c>
      <c r="S52" s="26" t="str">
        <f t="shared" si="2"/>
        <v>"img/social/twitter.png"</v>
      </c>
      <c r="T52" s="25" t="s">
        <v>2</v>
      </c>
      <c r="U52" s="25" t="s">
        <v>136</v>
      </c>
      <c r="V52" s="25" t="s">
        <v>3</v>
      </c>
      <c r="W52" s="25" t="s">
        <v>136</v>
      </c>
      <c r="X52" s="25" t="s">
        <v>40</v>
      </c>
      <c r="Y52" s="25" t="s">
        <v>273</v>
      </c>
      <c r="AA52">
        <v>83</v>
      </c>
    </row>
    <row r="53" spans="1:27" ht="16" x14ac:dyDescent="0.2">
      <c r="A53" s="23" t="s">
        <v>195</v>
      </c>
      <c r="C53" s="20" t="s">
        <v>160</v>
      </c>
      <c r="D53">
        <v>45</v>
      </c>
      <c r="G53" s="19" t="s">
        <v>154</v>
      </c>
      <c r="H53" s="18">
        <v>89</v>
      </c>
      <c r="I53" s="3" t="s">
        <v>151</v>
      </c>
      <c r="J53" s="18">
        <v>11</v>
      </c>
      <c r="K53" s="3" t="s">
        <v>152</v>
      </c>
      <c r="L53" s="18">
        <v>70</v>
      </c>
      <c r="M53" s="3" t="s">
        <v>4</v>
      </c>
      <c r="P53" s="25" t="s">
        <v>0</v>
      </c>
      <c r="Q53" s="25" t="s">
        <v>201</v>
      </c>
      <c r="R53" s="25" t="s">
        <v>1</v>
      </c>
      <c r="S53" s="26" t="str">
        <f t="shared" si="2"/>
        <v>"img/social/theconversation.png"</v>
      </c>
      <c r="T53" s="25" t="s">
        <v>2</v>
      </c>
      <c r="U53" s="25" t="s">
        <v>136</v>
      </c>
      <c r="V53" s="25" t="s">
        <v>3</v>
      </c>
      <c r="W53" s="25" t="s">
        <v>136</v>
      </c>
      <c r="X53" s="25" t="s">
        <v>40</v>
      </c>
      <c r="Y53" s="25" t="s">
        <v>274</v>
      </c>
      <c r="AA53">
        <v>84</v>
      </c>
    </row>
    <row r="54" spans="1:27" ht="16" x14ac:dyDescent="0.2">
      <c r="A54" s="23"/>
      <c r="C54" s="20" t="s">
        <v>161</v>
      </c>
      <c r="D54">
        <v>46</v>
      </c>
      <c r="P54" s="25" t="s">
        <v>0</v>
      </c>
      <c r="Q54" s="25" t="s">
        <v>202</v>
      </c>
      <c r="R54" s="25" t="s">
        <v>1</v>
      </c>
      <c r="S54" s="26" t="str">
        <f t="shared" si="2"/>
        <v>"img/social/figdata.jpg"</v>
      </c>
      <c r="T54" s="25" t="s">
        <v>2</v>
      </c>
      <c r="U54" s="25" t="s">
        <v>136</v>
      </c>
      <c r="V54" s="25" t="s">
        <v>3</v>
      </c>
      <c r="W54" s="25" t="s">
        <v>136</v>
      </c>
      <c r="X54" s="25" t="s">
        <v>40</v>
      </c>
      <c r="Y54" s="25" t="s">
        <v>275</v>
      </c>
      <c r="AA54">
        <v>85</v>
      </c>
    </row>
    <row r="55" spans="1:27" ht="16" x14ac:dyDescent="0.2">
      <c r="A55" s="23"/>
      <c r="C55" s="20" t="s">
        <v>162</v>
      </c>
      <c r="D55">
        <v>47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7" ht="16" x14ac:dyDescent="0.2">
      <c r="A56" s="23"/>
      <c r="C56" s="20" t="s">
        <v>163</v>
      </c>
      <c r="D56">
        <v>48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7" ht="16" x14ac:dyDescent="0.2">
      <c r="A57" s="23"/>
      <c r="C57" s="20" t="s">
        <v>164</v>
      </c>
      <c r="D57">
        <v>49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7" ht="16" x14ac:dyDescent="0.2">
      <c r="A58" s="23"/>
      <c r="C58" s="20" t="s">
        <v>165</v>
      </c>
      <c r="D58">
        <v>50</v>
      </c>
      <c r="G58" s="19" t="s">
        <v>154</v>
      </c>
      <c r="H58" s="18">
        <v>90</v>
      </c>
      <c r="I58" s="3" t="s">
        <v>151</v>
      </c>
      <c r="J58" s="18">
        <v>5</v>
      </c>
      <c r="K58" s="18" t="s">
        <v>152</v>
      </c>
      <c r="L58" s="18">
        <v>50</v>
      </c>
      <c r="M58" s="18" t="s">
        <v>4</v>
      </c>
      <c r="P58" s="25"/>
      <c r="Q58" s="25"/>
      <c r="R58" s="25"/>
      <c r="S58" s="26"/>
      <c r="T58" s="25"/>
      <c r="U58" s="25"/>
      <c r="V58" s="25"/>
      <c r="W58" s="25"/>
      <c r="X58" s="25"/>
      <c r="Y58" s="25"/>
    </row>
    <row r="59" spans="1:27" ht="16" x14ac:dyDescent="0.2">
      <c r="A59" s="23"/>
      <c r="C59" s="20" t="s">
        <v>166</v>
      </c>
      <c r="D59">
        <v>51</v>
      </c>
      <c r="G59" s="19" t="s">
        <v>154</v>
      </c>
      <c r="H59" s="18">
        <v>91</v>
      </c>
      <c r="I59" s="3" t="s">
        <v>151</v>
      </c>
      <c r="J59" s="18">
        <v>5</v>
      </c>
      <c r="K59" s="18" t="s">
        <v>152</v>
      </c>
      <c r="L59" s="18">
        <v>50</v>
      </c>
      <c r="M59" s="18" t="s">
        <v>4</v>
      </c>
      <c r="P59" s="25"/>
      <c r="Q59" s="25"/>
      <c r="R59" s="25"/>
      <c r="S59" s="26"/>
      <c r="T59" s="25"/>
      <c r="U59" s="25"/>
      <c r="V59" s="25"/>
      <c r="W59" s="25"/>
      <c r="X59" s="25"/>
      <c r="Y59" s="25"/>
    </row>
    <row r="60" spans="1:27" ht="16" x14ac:dyDescent="0.2">
      <c r="A60" s="23"/>
      <c r="C60" s="20" t="s">
        <v>167</v>
      </c>
      <c r="D60">
        <v>52</v>
      </c>
      <c r="G60" s="19" t="s">
        <v>154</v>
      </c>
      <c r="H60" s="18">
        <v>92</v>
      </c>
      <c r="I60" s="3" t="s">
        <v>151</v>
      </c>
      <c r="J60" s="18">
        <v>5</v>
      </c>
      <c r="K60" s="3" t="s">
        <v>152</v>
      </c>
      <c r="L60" s="18">
        <v>50</v>
      </c>
      <c r="M60" s="3" t="s">
        <v>4</v>
      </c>
      <c r="P60" s="25"/>
      <c r="Q60" s="25"/>
      <c r="R60" s="25"/>
      <c r="S60" s="26"/>
      <c r="T60" s="25"/>
      <c r="U60" s="25"/>
      <c r="V60" s="25"/>
      <c r="W60" s="25"/>
      <c r="X60" s="25"/>
      <c r="Y60" s="25"/>
    </row>
    <row r="61" spans="1:27" ht="15.75" customHeight="1" x14ac:dyDescent="0.2">
      <c r="A61" s="23"/>
      <c r="C61" s="20" t="s">
        <v>168</v>
      </c>
      <c r="D61">
        <v>53</v>
      </c>
      <c r="G61" s="19" t="s">
        <v>154</v>
      </c>
      <c r="H61" s="18">
        <v>93</v>
      </c>
      <c r="I61" s="3" t="s">
        <v>151</v>
      </c>
      <c r="J61" s="18">
        <v>5</v>
      </c>
      <c r="K61" s="3" t="s">
        <v>152</v>
      </c>
      <c r="L61" s="18">
        <v>50</v>
      </c>
      <c r="M61" s="3" t="s">
        <v>4</v>
      </c>
      <c r="P61" s="25"/>
      <c r="Q61" s="25"/>
      <c r="R61" s="25"/>
      <c r="S61" s="26"/>
      <c r="T61" s="25"/>
      <c r="U61" s="25"/>
      <c r="V61" s="25"/>
      <c r="W61" s="25"/>
      <c r="X61" s="25"/>
      <c r="Y61" s="25"/>
    </row>
    <row r="62" spans="1:27" ht="16" x14ac:dyDescent="0.2">
      <c r="A62" s="23"/>
      <c r="C62" s="20" t="s">
        <v>169</v>
      </c>
      <c r="D62">
        <v>54</v>
      </c>
      <c r="G62" s="19" t="s">
        <v>154</v>
      </c>
      <c r="H62" s="18">
        <v>94</v>
      </c>
      <c r="I62" s="3" t="s">
        <v>151</v>
      </c>
      <c r="J62" s="18">
        <v>5</v>
      </c>
      <c r="K62" s="18" t="s">
        <v>152</v>
      </c>
      <c r="L62" s="18">
        <v>50</v>
      </c>
      <c r="M62" s="3" t="s">
        <v>4</v>
      </c>
      <c r="P62" s="25"/>
      <c r="Q62" s="25"/>
      <c r="R62" s="25"/>
      <c r="S62" s="26"/>
      <c r="T62" s="25"/>
      <c r="U62" s="25"/>
      <c r="V62" s="25"/>
      <c r="W62" s="25"/>
      <c r="X62" s="25"/>
      <c r="Y62" s="25"/>
    </row>
    <row r="63" spans="1:27" ht="16" x14ac:dyDescent="0.2">
      <c r="A63" s="23"/>
      <c r="C63" s="20" t="s">
        <v>170</v>
      </c>
      <c r="D63">
        <v>55</v>
      </c>
      <c r="G63" s="19" t="s">
        <v>154</v>
      </c>
      <c r="H63" s="18">
        <v>95</v>
      </c>
      <c r="I63" s="3" t="s">
        <v>151</v>
      </c>
      <c r="J63" s="18">
        <v>5</v>
      </c>
      <c r="K63" s="18" t="s">
        <v>152</v>
      </c>
      <c r="L63" s="18">
        <v>50</v>
      </c>
      <c r="M63" s="3" t="s">
        <v>4</v>
      </c>
      <c r="P63" s="25"/>
      <c r="Q63" s="25"/>
      <c r="R63" s="25"/>
      <c r="S63" s="26"/>
      <c r="T63" s="25"/>
      <c r="U63" s="25"/>
      <c r="V63" s="25"/>
      <c r="W63" s="25"/>
      <c r="X63" s="25"/>
      <c r="Y63" s="25"/>
    </row>
    <row r="64" spans="1:27" ht="16" x14ac:dyDescent="0.2">
      <c r="A64" s="23"/>
      <c r="C64" s="20" t="s">
        <v>171</v>
      </c>
      <c r="D64">
        <v>56</v>
      </c>
      <c r="G64" s="19" t="s">
        <v>154</v>
      </c>
      <c r="H64" s="18">
        <v>96</v>
      </c>
      <c r="I64" s="3" t="s">
        <v>151</v>
      </c>
      <c r="J64" s="18">
        <v>5</v>
      </c>
      <c r="K64" s="3" t="s">
        <v>152</v>
      </c>
      <c r="L64" s="18">
        <v>50</v>
      </c>
      <c r="M64" s="18" t="s">
        <v>4</v>
      </c>
      <c r="P64" s="25" t="s">
        <v>230</v>
      </c>
      <c r="Q64" s="26"/>
      <c r="R64" s="26"/>
      <c r="S64" s="26"/>
      <c r="T64" s="26"/>
      <c r="U64" s="26"/>
      <c r="V64" s="26"/>
      <c r="W64" s="26"/>
      <c r="X64" s="26"/>
      <c r="Y64" s="26"/>
    </row>
    <row r="65" spans="1:27" ht="16" x14ac:dyDescent="0.2">
      <c r="A65" s="23"/>
      <c r="C65" s="20" t="s">
        <v>172</v>
      </c>
      <c r="D65">
        <v>57</v>
      </c>
      <c r="G65" s="19" t="s">
        <v>154</v>
      </c>
      <c r="H65" s="18">
        <v>97</v>
      </c>
      <c r="I65" s="3" t="s">
        <v>151</v>
      </c>
      <c r="J65" s="18">
        <v>5</v>
      </c>
      <c r="K65" s="3" t="s">
        <v>152</v>
      </c>
      <c r="L65" s="18">
        <v>50</v>
      </c>
      <c r="M65" s="18" t="s">
        <v>4</v>
      </c>
      <c r="P65" s="25" t="s">
        <v>0</v>
      </c>
      <c r="Q65" s="25" t="s">
        <v>203</v>
      </c>
      <c r="R65" s="25" t="s">
        <v>1</v>
      </c>
      <c r="S65" s="26" t="str">
        <f>""""&amp;CONCATENATE("img/video/",SUBSTITUTE(Y65,"""",""))&amp;""""</f>
        <v>"img/video/gui.jpeg"</v>
      </c>
      <c r="T65" s="25" t="s">
        <v>2</v>
      </c>
      <c r="U65" s="25" t="s">
        <v>136</v>
      </c>
      <c r="V65" s="25" t="s">
        <v>3</v>
      </c>
      <c r="W65" s="25" t="s">
        <v>136</v>
      </c>
      <c r="X65" s="25" t="s">
        <v>40</v>
      </c>
      <c r="Y65" s="25" t="s">
        <v>267</v>
      </c>
      <c r="AA65">
        <v>86</v>
      </c>
    </row>
    <row r="66" spans="1:27" ht="16" x14ac:dyDescent="0.2">
      <c r="A66" s="23"/>
      <c r="C66" s="20" t="s">
        <v>173</v>
      </c>
      <c r="D66">
        <v>58</v>
      </c>
      <c r="G66" s="19" t="s">
        <v>154</v>
      </c>
      <c r="H66" s="18">
        <v>98</v>
      </c>
      <c r="I66" s="3" t="s">
        <v>151</v>
      </c>
      <c r="J66" s="18">
        <v>5</v>
      </c>
      <c r="K66" s="18" t="s">
        <v>152</v>
      </c>
      <c r="L66" s="18">
        <v>50</v>
      </c>
      <c r="M66" s="18" t="s">
        <v>4</v>
      </c>
      <c r="P66" s="25" t="s">
        <v>0</v>
      </c>
      <c r="Q66" s="25" t="s">
        <v>204</v>
      </c>
      <c r="R66" s="25" t="s">
        <v>1</v>
      </c>
      <c r="S66" s="26" t="str">
        <f t="shared" ref="S66:S68" si="3">""""&amp;CONCATENATE("img/video/",SUBSTITUTE(Y66,"""",""))&amp;""""</f>
        <v>"img/video/elie.png"</v>
      </c>
      <c r="T66" s="25" t="s">
        <v>2</v>
      </c>
      <c r="U66" s="25" t="s">
        <v>136</v>
      </c>
      <c r="V66" s="25" t="s">
        <v>3</v>
      </c>
      <c r="W66" s="25" t="s">
        <v>136</v>
      </c>
      <c r="X66" s="25" t="s">
        <v>40</v>
      </c>
      <c r="Y66" s="25" t="s">
        <v>268</v>
      </c>
      <c r="AA66">
        <v>87</v>
      </c>
    </row>
    <row r="67" spans="1:27" ht="16" x14ac:dyDescent="0.2">
      <c r="A67" s="23"/>
      <c r="C67" s="20" t="s">
        <v>174</v>
      </c>
      <c r="D67">
        <v>59</v>
      </c>
      <c r="G67" s="19" t="s">
        <v>154</v>
      </c>
      <c r="H67" s="18">
        <v>99</v>
      </c>
      <c r="I67" s="3" t="s">
        <v>151</v>
      </c>
      <c r="J67" s="18">
        <v>5</v>
      </c>
      <c r="K67" s="18" t="s">
        <v>152</v>
      </c>
      <c r="L67" s="18">
        <v>50</v>
      </c>
      <c r="M67" s="18" t="s">
        <v>4</v>
      </c>
      <c r="P67" s="25" t="s">
        <v>0</v>
      </c>
      <c r="Q67" s="25" t="s">
        <v>205</v>
      </c>
      <c r="R67" s="25" t="s">
        <v>1</v>
      </c>
      <c r="S67" s="26" t="str">
        <f t="shared" si="3"/>
        <v>"img/video/pleen.jpg"</v>
      </c>
      <c r="T67" s="25" t="s">
        <v>2</v>
      </c>
      <c r="U67" s="25" t="s">
        <v>136</v>
      </c>
      <c r="V67" s="25" t="s">
        <v>3</v>
      </c>
      <c r="W67" s="25" t="s">
        <v>136</v>
      </c>
      <c r="X67" s="25" t="s">
        <v>40</v>
      </c>
      <c r="Y67" s="25" t="s">
        <v>269</v>
      </c>
      <c r="AA67">
        <v>88</v>
      </c>
    </row>
    <row r="68" spans="1:27" ht="16" x14ac:dyDescent="0.2">
      <c r="A68" s="23"/>
      <c r="C68" s="20" t="s">
        <v>175</v>
      </c>
      <c r="D68">
        <v>60</v>
      </c>
      <c r="G68" s="19" t="s">
        <v>154</v>
      </c>
      <c r="H68" s="18">
        <v>100</v>
      </c>
      <c r="I68" s="3" t="s">
        <v>151</v>
      </c>
      <c r="J68" s="18">
        <v>5</v>
      </c>
      <c r="K68" s="3" t="s">
        <v>152</v>
      </c>
      <c r="L68" s="18">
        <v>50</v>
      </c>
      <c r="M68" s="3" t="s">
        <v>4</v>
      </c>
      <c r="P68" s="25" t="s">
        <v>0</v>
      </c>
      <c r="Q68" s="25" t="s">
        <v>206</v>
      </c>
      <c r="R68" s="25" t="s">
        <v>1</v>
      </c>
      <c r="S68" s="26" t="str">
        <f t="shared" si="3"/>
        <v>"img/video/biofaction.jpeg"</v>
      </c>
      <c r="T68" s="25" t="s">
        <v>2</v>
      </c>
      <c r="U68" s="25" t="s">
        <v>136</v>
      </c>
      <c r="V68" s="25" t="s">
        <v>3</v>
      </c>
      <c r="W68" s="25" t="s">
        <v>136</v>
      </c>
      <c r="X68" s="25" t="s">
        <v>40</v>
      </c>
      <c r="Y68" s="25" t="s">
        <v>270</v>
      </c>
      <c r="AA68">
        <v>89</v>
      </c>
    </row>
    <row r="69" spans="1:27" ht="16" x14ac:dyDescent="0.2">
      <c r="A69" s="23"/>
      <c r="C69" s="20" t="s">
        <v>176</v>
      </c>
      <c r="D69">
        <v>61</v>
      </c>
      <c r="G69" s="19" t="s">
        <v>154</v>
      </c>
      <c r="H69" s="18">
        <v>101</v>
      </c>
      <c r="I69" s="3" t="s">
        <v>151</v>
      </c>
      <c r="J69" s="18">
        <v>5</v>
      </c>
      <c r="K69" s="3" t="s">
        <v>152</v>
      </c>
      <c r="L69" s="18">
        <v>50</v>
      </c>
      <c r="M69" s="3" t="s">
        <v>4</v>
      </c>
      <c r="P69" s="25"/>
      <c r="Q69" s="25"/>
      <c r="R69" s="25"/>
      <c r="S69" s="26"/>
      <c r="T69" s="25"/>
      <c r="U69" s="25"/>
      <c r="V69" s="25"/>
      <c r="W69" s="25"/>
      <c r="X69" s="25"/>
      <c r="Y69" s="25"/>
    </row>
    <row r="70" spans="1:27" ht="15.75" customHeight="1" x14ac:dyDescent="0.2">
      <c r="A70" s="23"/>
      <c r="C70" s="20" t="s">
        <v>177</v>
      </c>
      <c r="D70">
        <v>62</v>
      </c>
      <c r="G70" s="19" t="s">
        <v>154</v>
      </c>
      <c r="H70" s="18">
        <v>102</v>
      </c>
      <c r="I70" s="3" t="s">
        <v>151</v>
      </c>
      <c r="J70" s="18">
        <v>5</v>
      </c>
      <c r="K70" s="18" t="s">
        <v>152</v>
      </c>
      <c r="L70" s="18">
        <v>50</v>
      </c>
      <c r="M70" s="3" t="s">
        <v>4</v>
      </c>
      <c r="P70" s="25" t="s">
        <v>207</v>
      </c>
      <c r="Q70" s="25"/>
      <c r="R70" s="25"/>
      <c r="S70" s="26"/>
      <c r="T70" s="25"/>
      <c r="U70" s="25"/>
      <c r="V70" s="25"/>
      <c r="W70" s="25"/>
      <c r="X70" s="25"/>
      <c r="Y70" s="25"/>
    </row>
    <row r="71" spans="1:27" ht="15.75" customHeight="1" x14ac:dyDescent="0.2">
      <c r="A71" s="23"/>
      <c r="C71" s="20" t="s">
        <v>178</v>
      </c>
      <c r="D71">
        <v>63</v>
      </c>
      <c r="G71" s="19" t="s">
        <v>154</v>
      </c>
      <c r="H71" s="18">
        <v>103</v>
      </c>
      <c r="I71" s="3" t="s">
        <v>151</v>
      </c>
      <c r="J71" s="18">
        <v>5</v>
      </c>
      <c r="K71" s="18" t="s">
        <v>152</v>
      </c>
      <c r="L71" s="18">
        <v>50</v>
      </c>
      <c r="M71" s="3" t="s">
        <v>4</v>
      </c>
      <c r="P71" s="25" t="s">
        <v>0</v>
      </c>
      <c r="Q71" s="25" t="s">
        <v>208</v>
      </c>
      <c r="R71" s="25" t="s">
        <v>1</v>
      </c>
      <c r="S71" s="26" t="str">
        <f>""""&amp;CONCATENATE("img/team/",SUBSTITUTE(Y71,"""",""))&amp;""""</f>
        <v>"img/team/maks.jpg"</v>
      </c>
      <c r="T71" s="25" t="s">
        <v>2</v>
      </c>
      <c r="U71" s="25" t="s">
        <v>136</v>
      </c>
      <c r="V71" s="25" t="s">
        <v>3</v>
      </c>
      <c r="W71" s="25" t="s">
        <v>136</v>
      </c>
      <c r="X71" s="25" t="s">
        <v>40</v>
      </c>
      <c r="Y71" s="25" t="s">
        <v>231</v>
      </c>
      <c r="AA71">
        <v>90</v>
      </c>
    </row>
    <row r="72" spans="1:27" ht="15.75" customHeight="1" x14ac:dyDescent="0.2">
      <c r="A72" s="23"/>
      <c r="C72" s="20" t="s">
        <v>179</v>
      </c>
      <c r="D72">
        <v>64</v>
      </c>
      <c r="G72" s="19" t="s">
        <v>154</v>
      </c>
      <c r="H72" s="18">
        <v>104</v>
      </c>
      <c r="I72" s="3" t="s">
        <v>151</v>
      </c>
      <c r="J72" s="18">
        <v>5</v>
      </c>
      <c r="K72" s="3" t="s">
        <v>152</v>
      </c>
      <c r="L72" s="18">
        <v>130</v>
      </c>
      <c r="M72" s="18" t="s">
        <v>4</v>
      </c>
      <c r="P72" s="25" t="s">
        <v>0</v>
      </c>
      <c r="Q72" s="25" t="s">
        <v>209</v>
      </c>
      <c r="R72" s="25" t="s">
        <v>1</v>
      </c>
      <c r="S72" s="26" t="str">
        <f t="shared" ref="S72:S91" si="4">""""&amp;CONCATENATE("img/team/",SUBSTITUTE(Y72,"""",""))&amp;""""</f>
        <v>"img/team/antoine.jpg"</v>
      </c>
      <c r="T72" s="25" t="s">
        <v>2</v>
      </c>
      <c r="U72" s="25" t="s">
        <v>136</v>
      </c>
      <c r="V72" s="25" t="s">
        <v>3</v>
      </c>
      <c r="W72" s="25" t="s">
        <v>136</v>
      </c>
      <c r="X72" s="25" t="s">
        <v>40</v>
      </c>
      <c r="Y72" s="25" t="s">
        <v>232</v>
      </c>
      <c r="AA72">
        <v>91</v>
      </c>
    </row>
    <row r="73" spans="1:27" ht="15.75" customHeight="1" x14ac:dyDescent="0.2">
      <c r="A73" s="23"/>
      <c r="C73" s="20" t="s">
        <v>180</v>
      </c>
      <c r="D73">
        <v>65</v>
      </c>
      <c r="G73" s="19" t="s">
        <v>154</v>
      </c>
      <c r="H73" s="18">
        <v>105</v>
      </c>
      <c r="I73" s="3" t="s">
        <v>151</v>
      </c>
      <c r="J73" s="18">
        <v>5</v>
      </c>
      <c r="K73" s="3" t="s">
        <v>152</v>
      </c>
      <c r="L73" s="18">
        <v>130</v>
      </c>
      <c r="M73" s="18" t="s">
        <v>4</v>
      </c>
      <c r="P73" s="25" t="s">
        <v>0</v>
      </c>
      <c r="Q73" s="25" t="s">
        <v>210</v>
      </c>
      <c r="R73" s="25" t="s">
        <v>1</v>
      </c>
      <c r="S73" s="26" t="str">
        <f t="shared" si="4"/>
        <v>"img/team/aleks.jpg"</v>
      </c>
      <c r="T73" s="25" t="s">
        <v>2</v>
      </c>
      <c r="U73" s="25" t="s">
        <v>136</v>
      </c>
      <c r="V73" s="25" t="s">
        <v>3</v>
      </c>
      <c r="W73" s="25" t="s">
        <v>136</v>
      </c>
      <c r="X73" s="25" t="s">
        <v>40</v>
      </c>
      <c r="Y73" s="25" t="s">
        <v>233</v>
      </c>
      <c r="AA73">
        <v>92</v>
      </c>
    </row>
    <row r="74" spans="1:27" ht="15.75" customHeight="1" x14ac:dyDescent="0.2">
      <c r="A74" s="23"/>
      <c r="C74" s="20" t="s">
        <v>181</v>
      </c>
      <c r="D74">
        <v>66</v>
      </c>
      <c r="G74" s="19" t="s">
        <v>154</v>
      </c>
      <c r="H74" s="18">
        <v>106</v>
      </c>
      <c r="I74" s="3" t="s">
        <v>151</v>
      </c>
      <c r="J74" s="18">
        <v>5</v>
      </c>
      <c r="K74" s="18" t="s">
        <v>152</v>
      </c>
      <c r="L74" s="18">
        <v>130</v>
      </c>
      <c r="M74" s="18" t="s">
        <v>4</v>
      </c>
      <c r="P74" s="25" t="s">
        <v>0</v>
      </c>
      <c r="Q74" s="25" t="s">
        <v>211</v>
      </c>
      <c r="R74" s="25" t="s">
        <v>1</v>
      </c>
      <c r="S74" s="26" t="str">
        <f t="shared" si="4"/>
        <v>"img/team/alexis.jpg"</v>
      </c>
      <c r="T74" s="25" t="s">
        <v>2</v>
      </c>
      <c r="U74" s="25" t="s">
        <v>136</v>
      </c>
      <c r="V74" s="25" t="s">
        <v>3</v>
      </c>
      <c r="W74" s="25" t="s">
        <v>136</v>
      </c>
      <c r="X74" s="25" t="s">
        <v>40</v>
      </c>
      <c r="Y74" s="25" t="s">
        <v>234</v>
      </c>
      <c r="AA74">
        <v>93</v>
      </c>
    </row>
    <row r="75" spans="1:27" ht="15.75" customHeight="1" x14ac:dyDescent="0.2">
      <c r="A75" s="23"/>
      <c r="C75" s="20" t="s">
        <v>182</v>
      </c>
      <c r="D75">
        <v>67</v>
      </c>
      <c r="G75" s="19" t="s">
        <v>154</v>
      </c>
      <c r="H75" s="18">
        <v>107</v>
      </c>
      <c r="I75" s="3" t="s">
        <v>151</v>
      </c>
      <c r="J75" s="18">
        <v>5</v>
      </c>
      <c r="K75" s="18" t="s">
        <v>152</v>
      </c>
      <c r="L75" s="18">
        <v>130</v>
      </c>
      <c r="M75" s="18" t="s">
        <v>4</v>
      </c>
      <c r="P75" s="25" t="s">
        <v>0</v>
      </c>
      <c r="Q75" s="25" t="s">
        <v>212</v>
      </c>
      <c r="R75" s="25" t="s">
        <v>1</v>
      </c>
      <c r="S75" s="26" t="str">
        <f t="shared" si="4"/>
        <v>"img/team/santino.jpg"</v>
      </c>
      <c r="T75" s="25" t="s">
        <v>2</v>
      </c>
      <c r="U75" s="25" t="s">
        <v>136</v>
      </c>
      <c r="V75" s="25" t="s">
        <v>3</v>
      </c>
      <c r="W75" s="25" t="s">
        <v>136</v>
      </c>
      <c r="X75" s="25" t="s">
        <v>40</v>
      </c>
      <c r="Y75" s="25" t="s">
        <v>235</v>
      </c>
      <c r="AA75">
        <v>94</v>
      </c>
    </row>
    <row r="76" spans="1:27" ht="15.75" customHeight="1" x14ac:dyDescent="0.2">
      <c r="A76" s="23"/>
      <c r="C76" s="20" t="s">
        <v>183</v>
      </c>
      <c r="D76">
        <v>68</v>
      </c>
      <c r="G76" s="19" t="s">
        <v>154</v>
      </c>
      <c r="H76" s="18">
        <v>108</v>
      </c>
      <c r="I76" s="3" t="s">
        <v>151</v>
      </c>
      <c r="J76" s="18">
        <v>5</v>
      </c>
      <c r="K76" s="3" t="s">
        <v>152</v>
      </c>
      <c r="L76" s="18">
        <v>130</v>
      </c>
      <c r="M76" s="3" t="s">
        <v>4</v>
      </c>
      <c r="P76" s="25" t="s">
        <v>0</v>
      </c>
      <c r="Q76" s="25" t="s">
        <v>213</v>
      </c>
      <c r="R76" s="25" t="s">
        <v>1</v>
      </c>
      <c r="S76" s="26" t="str">
        <f t="shared" si="4"/>
        <v>"img/team/elisa.jpg"</v>
      </c>
      <c r="T76" s="25" t="s">
        <v>2</v>
      </c>
      <c r="U76" s="25" t="s">
        <v>136</v>
      </c>
      <c r="V76" s="25" t="s">
        <v>3</v>
      </c>
      <c r="W76" s="25" t="s">
        <v>136</v>
      </c>
      <c r="X76" s="25" t="s">
        <v>40</v>
      </c>
      <c r="Y76" s="25" t="s">
        <v>236</v>
      </c>
      <c r="AA76">
        <v>95</v>
      </c>
    </row>
    <row r="77" spans="1:27" ht="15.75" customHeight="1" x14ac:dyDescent="0.2">
      <c r="A77" s="23"/>
      <c r="C77" s="20" t="s">
        <v>184</v>
      </c>
      <c r="D77">
        <v>69</v>
      </c>
      <c r="G77" s="19" t="s">
        <v>154</v>
      </c>
      <c r="H77" s="18">
        <v>109</v>
      </c>
      <c r="I77" s="3" t="s">
        <v>151</v>
      </c>
      <c r="J77" s="18">
        <v>5</v>
      </c>
      <c r="K77" s="3" t="s">
        <v>152</v>
      </c>
      <c r="L77" s="18">
        <v>130</v>
      </c>
      <c r="M77" s="3" t="s">
        <v>4</v>
      </c>
      <c r="P77" s="25" t="s">
        <v>0</v>
      </c>
      <c r="Q77" s="25" t="s">
        <v>214</v>
      </c>
      <c r="R77" s="25" t="s">
        <v>1</v>
      </c>
      <c r="S77" s="26" t="str">
        <f t="shared" si="4"/>
        <v>"img/team/darshak.jpg"</v>
      </c>
      <c r="T77" s="25" t="s">
        <v>2</v>
      </c>
      <c r="U77" s="25" t="s">
        <v>136</v>
      </c>
      <c r="V77" s="25" t="s">
        <v>3</v>
      </c>
      <c r="W77" s="25" t="s">
        <v>136</v>
      </c>
      <c r="X77" s="25" t="s">
        <v>40</v>
      </c>
      <c r="Y77" s="25" t="s">
        <v>237</v>
      </c>
      <c r="AA77">
        <v>96</v>
      </c>
    </row>
    <row r="78" spans="1:27" ht="15.75" customHeight="1" x14ac:dyDescent="0.2">
      <c r="A78" s="23"/>
      <c r="C78" s="20" t="s">
        <v>185</v>
      </c>
      <c r="D78">
        <v>70</v>
      </c>
      <c r="P78" s="25" t="s">
        <v>0</v>
      </c>
      <c r="Q78" s="25" t="s">
        <v>215</v>
      </c>
      <c r="R78" s="25" t="s">
        <v>1</v>
      </c>
      <c r="S78" s="26" t="str">
        <f t="shared" si="4"/>
        <v>"img/team/naina.jpg"</v>
      </c>
      <c r="T78" s="25" t="s">
        <v>2</v>
      </c>
      <c r="U78" s="25" t="s">
        <v>136</v>
      </c>
      <c r="V78" s="25" t="s">
        <v>3</v>
      </c>
      <c r="W78" s="25" t="s">
        <v>136</v>
      </c>
      <c r="X78" s="25" t="s">
        <v>40</v>
      </c>
      <c r="Y78" s="25" t="s">
        <v>238</v>
      </c>
      <c r="AA78">
        <v>97</v>
      </c>
    </row>
    <row r="79" spans="1:27" ht="15.75" customHeight="1" x14ac:dyDescent="0.2">
      <c r="A79" s="23"/>
      <c r="C79" s="20" t="s">
        <v>186</v>
      </c>
      <c r="D79">
        <v>71</v>
      </c>
      <c r="G79" s="19" t="s">
        <v>154</v>
      </c>
      <c r="H79" s="18">
        <v>110</v>
      </c>
      <c r="I79" s="3" t="s">
        <v>151</v>
      </c>
      <c r="J79" s="18">
        <v>1</v>
      </c>
      <c r="K79" s="3" t="s">
        <v>152</v>
      </c>
      <c r="L79" s="18">
        <v>130</v>
      </c>
      <c r="M79" s="3" t="s">
        <v>4</v>
      </c>
      <c r="P79" s="25" t="s">
        <v>0</v>
      </c>
      <c r="Q79" s="25" t="s">
        <v>216</v>
      </c>
      <c r="R79" s="25" t="s">
        <v>1</v>
      </c>
      <c r="S79" s="26" t="str">
        <f t="shared" si="4"/>
        <v>"img/team/camille.jpg"</v>
      </c>
      <c r="T79" s="25" t="s">
        <v>2</v>
      </c>
      <c r="U79" s="25" t="s">
        <v>136</v>
      </c>
      <c r="V79" s="25" t="s">
        <v>3</v>
      </c>
      <c r="W79" s="25" t="s">
        <v>136</v>
      </c>
      <c r="X79" s="25" t="s">
        <v>40</v>
      </c>
      <c r="Y79" s="25" t="s">
        <v>239</v>
      </c>
      <c r="AA79">
        <v>98</v>
      </c>
    </row>
    <row r="80" spans="1:27" ht="15.75" customHeight="1" x14ac:dyDescent="0.2">
      <c r="A80" s="23"/>
      <c r="C80" s="20" t="s">
        <v>187</v>
      </c>
      <c r="D80">
        <v>72</v>
      </c>
      <c r="G80" s="19" t="s">
        <v>154</v>
      </c>
      <c r="H80" s="18">
        <v>111</v>
      </c>
      <c r="I80" s="3" t="s">
        <v>151</v>
      </c>
      <c r="J80" s="18">
        <v>1</v>
      </c>
      <c r="K80" s="3" t="s">
        <v>152</v>
      </c>
      <c r="L80" s="18">
        <v>130</v>
      </c>
      <c r="M80" s="3" t="s">
        <v>4</v>
      </c>
      <c r="P80" s="25" t="s">
        <v>0</v>
      </c>
      <c r="Q80" s="25" t="s">
        <v>228</v>
      </c>
      <c r="R80" s="25" t="s">
        <v>1</v>
      </c>
      <c r="S80" s="26" t="str">
        <f t="shared" si="4"/>
        <v>"img/team/albin.jpg"</v>
      </c>
      <c r="T80" s="25" t="s">
        <v>2</v>
      </c>
      <c r="U80" s="25" t="s">
        <v>136</v>
      </c>
      <c r="V80" s="25" t="s">
        <v>3</v>
      </c>
      <c r="W80" s="25" t="s">
        <v>136</v>
      </c>
      <c r="X80" s="25" t="s">
        <v>40</v>
      </c>
      <c r="Y80" s="25" t="s">
        <v>240</v>
      </c>
      <c r="AA80">
        <v>99</v>
      </c>
    </row>
    <row r="81" spans="1:27" ht="15.75" customHeight="1" x14ac:dyDescent="0.2">
      <c r="A81" s="23"/>
      <c r="C81" s="20" t="s">
        <v>188</v>
      </c>
      <c r="D81">
        <v>73</v>
      </c>
      <c r="G81" s="19" t="s">
        <v>154</v>
      </c>
      <c r="H81" s="18">
        <v>112</v>
      </c>
      <c r="I81" s="3" t="s">
        <v>151</v>
      </c>
      <c r="J81" s="18">
        <v>1</v>
      </c>
      <c r="K81" s="3" t="s">
        <v>152</v>
      </c>
      <c r="L81" s="18">
        <v>130</v>
      </c>
      <c r="M81" s="3" t="s">
        <v>4</v>
      </c>
      <c r="P81" s="25" t="s">
        <v>0</v>
      </c>
      <c r="Q81" s="25" t="s">
        <v>217</v>
      </c>
      <c r="R81" s="25" t="s">
        <v>1</v>
      </c>
      <c r="S81" s="26" t="str">
        <f t="shared" si="4"/>
        <v>"img/team/annissa.png"</v>
      </c>
      <c r="T81" s="25" t="s">
        <v>2</v>
      </c>
      <c r="U81" s="25" t="s">
        <v>136</v>
      </c>
      <c r="V81" s="25" t="s">
        <v>3</v>
      </c>
      <c r="W81" s="25" t="s">
        <v>136</v>
      </c>
      <c r="X81" s="25" t="s">
        <v>40</v>
      </c>
      <c r="Y81" s="25" t="s">
        <v>241</v>
      </c>
      <c r="AA81">
        <v>100</v>
      </c>
    </row>
    <row r="82" spans="1:27" ht="15.75" customHeight="1" x14ac:dyDescent="0.2">
      <c r="A82" s="23"/>
      <c r="C82" s="20" t="s">
        <v>189</v>
      </c>
      <c r="D82">
        <v>74</v>
      </c>
      <c r="G82" s="19" t="s">
        <v>154</v>
      </c>
      <c r="H82" s="18">
        <v>113</v>
      </c>
      <c r="I82" s="3" t="s">
        <v>151</v>
      </c>
      <c r="J82" s="18">
        <v>1</v>
      </c>
      <c r="K82" s="3" t="s">
        <v>152</v>
      </c>
      <c r="L82" s="18">
        <v>130</v>
      </c>
      <c r="M82" s="3" t="s">
        <v>4</v>
      </c>
      <c r="P82" s="25" t="s">
        <v>0</v>
      </c>
      <c r="Q82" s="25" t="s">
        <v>218</v>
      </c>
      <c r="R82" s="25" t="s">
        <v>1</v>
      </c>
      <c r="S82" s="26" t="str">
        <f t="shared" si="4"/>
        <v>"img/team/juliette.jpg"</v>
      </c>
      <c r="T82" s="25" t="s">
        <v>2</v>
      </c>
      <c r="U82" s="25" t="s">
        <v>136</v>
      </c>
      <c r="V82" s="25" t="s">
        <v>3</v>
      </c>
      <c r="W82" s="25" t="s">
        <v>136</v>
      </c>
      <c r="X82" s="25" t="s">
        <v>40</v>
      </c>
      <c r="Y82" s="25" t="s">
        <v>242</v>
      </c>
      <c r="AA82">
        <v>101</v>
      </c>
    </row>
    <row r="83" spans="1:27" ht="15.75" customHeight="1" x14ac:dyDescent="0.2">
      <c r="A83" s="23"/>
      <c r="C83" s="20" t="s">
        <v>190</v>
      </c>
      <c r="D83">
        <v>75</v>
      </c>
      <c r="G83" s="19" t="s">
        <v>154</v>
      </c>
      <c r="H83" s="18">
        <v>114</v>
      </c>
      <c r="I83" s="3" t="s">
        <v>151</v>
      </c>
      <c r="J83" s="18">
        <v>1</v>
      </c>
      <c r="K83" s="3" t="s">
        <v>152</v>
      </c>
      <c r="L83" s="18">
        <v>130</v>
      </c>
      <c r="M83" s="3" t="s">
        <v>4</v>
      </c>
      <c r="P83" s="25" t="s">
        <v>0</v>
      </c>
      <c r="Q83" s="25" t="s">
        <v>219</v>
      </c>
      <c r="R83" s="25" t="s">
        <v>1</v>
      </c>
      <c r="S83" s="26" t="str">
        <f t="shared" si="4"/>
        <v>"img/team/anastasia.jpg"</v>
      </c>
      <c r="T83" s="25" t="s">
        <v>2</v>
      </c>
      <c r="U83" s="25" t="s">
        <v>136</v>
      </c>
      <c r="V83" s="25" t="s">
        <v>3</v>
      </c>
      <c r="W83" s="25" t="s">
        <v>136</v>
      </c>
      <c r="X83" s="25" t="s">
        <v>40</v>
      </c>
      <c r="Y83" s="25" t="s">
        <v>243</v>
      </c>
      <c r="AA83">
        <v>102</v>
      </c>
    </row>
    <row r="84" spans="1:27" ht="15.75" customHeight="1" x14ac:dyDescent="0.2">
      <c r="C84" s="11" t="s">
        <v>156</v>
      </c>
      <c r="G84" s="19" t="s">
        <v>154</v>
      </c>
      <c r="H84" s="18">
        <v>115</v>
      </c>
      <c r="I84" s="3" t="s">
        <v>151</v>
      </c>
      <c r="J84" s="18">
        <v>2</v>
      </c>
      <c r="K84" s="3" t="s">
        <v>152</v>
      </c>
      <c r="L84" s="18">
        <v>130</v>
      </c>
      <c r="M84" s="3" t="s">
        <v>4</v>
      </c>
      <c r="P84" s="25" t="s">
        <v>0</v>
      </c>
      <c r="Q84" s="25" t="s">
        <v>220</v>
      </c>
      <c r="R84" s="25" t="s">
        <v>1</v>
      </c>
      <c r="S84" s="26" t="str">
        <f t="shared" si="4"/>
        <v>"img/team/shubbam.jpg"</v>
      </c>
      <c r="T84" s="25" t="s">
        <v>2</v>
      </c>
      <c r="U84" s="25" t="s">
        <v>136</v>
      </c>
      <c r="V84" s="25" t="s">
        <v>3</v>
      </c>
      <c r="W84" s="25" t="s">
        <v>136</v>
      </c>
      <c r="X84" s="25" t="s">
        <v>40</v>
      </c>
      <c r="Y84" s="25" t="s">
        <v>244</v>
      </c>
      <c r="AA84">
        <v>103</v>
      </c>
    </row>
    <row r="85" spans="1:27" ht="15.75" customHeight="1" x14ac:dyDescent="0.2">
      <c r="C85" s="11" t="s">
        <v>156</v>
      </c>
      <c r="G85" s="19" t="s">
        <v>154</v>
      </c>
      <c r="H85" s="18">
        <v>116</v>
      </c>
      <c r="I85" s="3" t="s">
        <v>151</v>
      </c>
      <c r="J85" s="18">
        <v>2</v>
      </c>
      <c r="K85" s="3" t="s">
        <v>152</v>
      </c>
      <c r="L85" s="18">
        <v>130</v>
      </c>
      <c r="M85" s="3" t="s">
        <v>4</v>
      </c>
      <c r="P85" s="25" t="s">
        <v>221</v>
      </c>
      <c r="Q85" s="25"/>
      <c r="R85" s="25"/>
      <c r="S85" s="26"/>
      <c r="T85" s="25"/>
      <c r="U85" s="25"/>
      <c r="V85" s="25"/>
      <c r="W85" s="25"/>
      <c r="X85" s="25"/>
      <c r="Y85" s="25"/>
    </row>
    <row r="86" spans="1:27" ht="15.75" customHeight="1" x14ac:dyDescent="0.2">
      <c r="A86" s="23" t="s">
        <v>195</v>
      </c>
      <c r="C86" s="11" t="s">
        <v>191</v>
      </c>
      <c r="D86">
        <v>76</v>
      </c>
      <c r="G86" s="19" t="s">
        <v>154</v>
      </c>
      <c r="H86" s="18">
        <v>117</v>
      </c>
      <c r="I86" s="3" t="s">
        <v>151</v>
      </c>
      <c r="J86" s="18">
        <v>2</v>
      </c>
      <c r="K86" s="3" t="s">
        <v>152</v>
      </c>
      <c r="L86" s="18">
        <v>130</v>
      </c>
      <c r="M86" s="3" t="s">
        <v>4</v>
      </c>
      <c r="P86" s="25" t="s">
        <v>0</v>
      </c>
      <c r="Q86" s="25" t="s">
        <v>222</v>
      </c>
      <c r="R86" s="25" t="s">
        <v>1</v>
      </c>
      <c r="S86" s="26" t="str">
        <f t="shared" si="4"/>
        <v>"img/team/jake.jpg"</v>
      </c>
      <c r="T86" s="25" t="s">
        <v>2</v>
      </c>
      <c r="U86" s="25" t="s">
        <v>136</v>
      </c>
      <c r="V86" s="25" t="s">
        <v>3</v>
      </c>
      <c r="W86" s="25" t="s">
        <v>136</v>
      </c>
      <c r="X86" s="25" t="s">
        <v>40</v>
      </c>
      <c r="Y86" s="25" t="s">
        <v>245</v>
      </c>
      <c r="AA86">
        <v>104</v>
      </c>
    </row>
    <row r="87" spans="1:27" ht="15.75" customHeight="1" x14ac:dyDescent="0.2">
      <c r="A87" s="23"/>
      <c r="C87" s="11" t="s">
        <v>192</v>
      </c>
      <c r="D87">
        <v>77</v>
      </c>
      <c r="G87" s="19" t="s">
        <v>154</v>
      </c>
      <c r="H87" s="18">
        <v>118</v>
      </c>
      <c r="I87" s="3" t="s">
        <v>151</v>
      </c>
      <c r="J87" s="18">
        <v>2</v>
      </c>
      <c r="K87" s="3" t="s">
        <v>152</v>
      </c>
      <c r="L87" s="18">
        <v>130</v>
      </c>
      <c r="M87" s="3" t="s">
        <v>4</v>
      </c>
      <c r="P87" s="25" t="s">
        <v>0</v>
      </c>
      <c r="Q87" s="25" t="s">
        <v>223</v>
      </c>
      <c r="R87" s="25" t="s">
        <v>1</v>
      </c>
      <c r="S87" s="26" t="str">
        <f t="shared" si="4"/>
        <v>"img/team/haotian.png"</v>
      </c>
      <c r="T87" s="25" t="s">
        <v>2</v>
      </c>
      <c r="U87" s="25" t="s">
        <v>136</v>
      </c>
      <c r="V87" s="25" t="s">
        <v>3</v>
      </c>
      <c r="W87" s="25" t="s">
        <v>136</v>
      </c>
      <c r="X87" s="25" t="s">
        <v>40</v>
      </c>
      <c r="Y87" s="25" t="s">
        <v>246</v>
      </c>
      <c r="AA87">
        <v>105</v>
      </c>
    </row>
    <row r="88" spans="1:27" ht="15.75" customHeight="1" x14ac:dyDescent="0.2">
      <c r="A88" s="23"/>
      <c r="C88" s="11" t="s">
        <v>193</v>
      </c>
      <c r="D88">
        <v>78</v>
      </c>
      <c r="G88" s="19" t="s">
        <v>154</v>
      </c>
      <c r="H88" s="18">
        <v>119</v>
      </c>
      <c r="I88" s="3" t="s">
        <v>151</v>
      </c>
      <c r="J88" s="18">
        <v>2</v>
      </c>
      <c r="K88" s="3" t="s">
        <v>152</v>
      </c>
      <c r="L88" s="18">
        <v>130</v>
      </c>
      <c r="M88" s="3" t="s">
        <v>4</v>
      </c>
      <c r="P88" s="25" t="s">
        <v>0</v>
      </c>
      <c r="Q88" s="25" t="s">
        <v>224</v>
      </c>
      <c r="R88" s="25" t="s">
        <v>1</v>
      </c>
      <c r="S88" s="26" t="str">
        <f t="shared" si="4"/>
        <v>"img/team/ariel.jpg"</v>
      </c>
      <c r="T88" s="25" t="s">
        <v>2</v>
      </c>
      <c r="U88" s="25" t="s">
        <v>136</v>
      </c>
      <c r="V88" s="25" t="s">
        <v>3</v>
      </c>
      <c r="W88" s="25" t="s">
        <v>136</v>
      </c>
      <c r="X88" s="25" t="s">
        <v>40</v>
      </c>
      <c r="Y88" s="25" t="s">
        <v>247</v>
      </c>
      <c r="AA88">
        <v>106</v>
      </c>
    </row>
    <row r="89" spans="1:27" ht="15.75" customHeight="1" x14ac:dyDescent="0.2">
      <c r="A89" s="23"/>
      <c r="C89" s="11" t="s">
        <v>194</v>
      </c>
      <c r="D89">
        <v>79</v>
      </c>
      <c r="G89" s="19" t="s">
        <v>154</v>
      </c>
      <c r="H89" s="18">
        <v>120</v>
      </c>
      <c r="I89" s="3" t="s">
        <v>151</v>
      </c>
      <c r="J89" s="18">
        <v>4</v>
      </c>
      <c r="K89" s="3" t="s">
        <v>152</v>
      </c>
      <c r="L89" s="18">
        <v>130</v>
      </c>
      <c r="M89" s="3" t="s">
        <v>4</v>
      </c>
      <c r="P89" s="25" t="s">
        <v>0</v>
      </c>
      <c r="Q89" s="25" t="s">
        <v>225</v>
      </c>
      <c r="R89" s="25" t="s">
        <v>1</v>
      </c>
      <c r="S89" s="26" t="str">
        <f t="shared" si="4"/>
        <v>"img/team/ana.jpg"</v>
      </c>
      <c r="T89" s="25" t="s">
        <v>2</v>
      </c>
      <c r="U89" s="25" t="s">
        <v>136</v>
      </c>
      <c r="V89" s="25" t="s">
        <v>3</v>
      </c>
      <c r="W89" s="25" t="s">
        <v>136</v>
      </c>
      <c r="X89" s="25" t="s">
        <v>40</v>
      </c>
      <c r="Y89" s="25" t="s">
        <v>248</v>
      </c>
      <c r="AA89">
        <v>107</v>
      </c>
    </row>
    <row r="90" spans="1:27" ht="15.75" customHeight="1" x14ac:dyDescent="0.2">
      <c r="G90" s="19" t="s">
        <v>154</v>
      </c>
      <c r="H90" s="18">
        <v>121</v>
      </c>
      <c r="I90" s="3" t="s">
        <v>151</v>
      </c>
      <c r="J90" s="18">
        <v>4</v>
      </c>
      <c r="K90" s="3" t="s">
        <v>152</v>
      </c>
      <c r="L90" s="18">
        <v>130</v>
      </c>
      <c r="M90" s="3" t="s">
        <v>4</v>
      </c>
      <c r="P90" s="25" t="s">
        <v>0</v>
      </c>
      <c r="Q90" s="25" t="s">
        <v>226</v>
      </c>
      <c r="R90" s="25" t="s">
        <v>1</v>
      </c>
      <c r="S90" s="26" t="str">
        <f t="shared" si="4"/>
        <v>"img/team/gayetri.png"</v>
      </c>
      <c r="T90" s="25" t="s">
        <v>2</v>
      </c>
      <c r="U90" s="25" t="s">
        <v>136</v>
      </c>
      <c r="V90" s="25" t="s">
        <v>3</v>
      </c>
      <c r="W90" s="25" t="s">
        <v>136</v>
      </c>
      <c r="X90" s="25" t="s">
        <v>40</v>
      </c>
      <c r="Y90" s="25" t="s">
        <v>249</v>
      </c>
      <c r="AA90">
        <v>108</v>
      </c>
    </row>
    <row r="91" spans="1:27" ht="15.75" customHeight="1" x14ac:dyDescent="0.2">
      <c r="G91" s="19" t="s">
        <v>154</v>
      </c>
      <c r="H91" s="18">
        <v>122</v>
      </c>
      <c r="I91" s="3" t="s">
        <v>151</v>
      </c>
      <c r="J91" s="18">
        <v>4</v>
      </c>
      <c r="K91" s="3" t="s">
        <v>152</v>
      </c>
      <c r="L91" s="18">
        <v>130</v>
      </c>
      <c r="M91" s="3" t="s">
        <v>4</v>
      </c>
      <c r="P91" s="25" t="s">
        <v>0</v>
      </c>
      <c r="Q91" s="25" t="s">
        <v>227</v>
      </c>
      <c r="R91" s="25" t="s">
        <v>1</v>
      </c>
      <c r="S91" s="26" t="str">
        <f t="shared" si="4"/>
        <v>"img/team/olivier.jpg"</v>
      </c>
      <c r="T91" s="25" t="s">
        <v>2</v>
      </c>
      <c r="U91" s="25" t="s">
        <v>136</v>
      </c>
      <c r="V91" s="25" t="s">
        <v>3</v>
      </c>
      <c r="W91" s="25" t="s">
        <v>136</v>
      </c>
      <c r="X91" s="25" t="s">
        <v>40</v>
      </c>
      <c r="Y91" s="25" t="s">
        <v>250</v>
      </c>
      <c r="AA91">
        <v>109</v>
      </c>
    </row>
    <row r="92" spans="1:27" ht="15.75" customHeight="1" x14ac:dyDescent="0.2">
      <c r="A92" s="28" t="s">
        <v>308</v>
      </c>
      <c r="C92" s="11" t="s">
        <v>277</v>
      </c>
      <c r="D92">
        <v>80</v>
      </c>
      <c r="G92" s="19" t="s">
        <v>154</v>
      </c>
      <c r="H92" s="18">
        <v>123</v>
      </c>
      <c r="I92" s="3" t="s">
        <v>151</v>
      </c>
      <c r="J92" s="18">
        <v>4</v>
      </c>
      <c r="K92" s="3" t="s">
        <v>152</v>
      </c>
      <c r="L92" s="18">
        <v>130</v>
      </c>
      <c r="M92" s="3" t="s">
        <v>4</v>
      </c>
      <c r="P92" s="25"/>
      <c r="Q92" s="25"/>
      <c r="R92" s="25"/>
      <c r="S92" s="26"/>
      <c r="T92" s="25"/>
      <c r="U92" s="25"/>
      <c r="V92" s="25"/>
      <c r="W92" s="25"/>
      <c r="X92" s="25"/>
      <c r="Y92" s="25"/>
    </row>
    <row r="93" spans="1:27" ht="15.75" customHeight="1" x14ac:dyDescent="0.2">
      <c r="A93" s="28"/>
      <c r="C93" s="11" t="s">
        <v>278</v>
      </c>
      <c r="D93">
        <v>81</v>
      </c>
      <c r="G93" s="19" t="s">
        <v>154</v>
      </c>
      <c r="H93" s="18">
        <v>124</v>
      </c>
      <c r="I93" s="3" t="s">
        <v>151</v>
      </c>
      <c r="J93" s="18">
        <v>4</v>
      </c>
      <c r="K93" s="3" t="s">
        <v>152</v>
      </c>
      <c r="L93" s="18">
        <v>130</v>
      </c>
      <c r="M93" s="3" t="s">
        <v>4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7" ht="15.75" customHeight="1" x14ac:dyDescent="0.2">
      <c r="A94" s="28"/>
      <c r="C94" s="11" t="s">
        <v>279</v>
      </c>
      <c r="D94">
        <v>82</v>
      </c>
      <c r="G94" s="19" t="s">
        <v>154</v>
      </c>
      <c r="H94" s="18">
        <v>125</v>
      </c>
      <c r="I94" s="3" t="s">
        <v>151</v>
      </c>
      <c r="J94" s="18">
        <v>4</v>
      </c>
      <c r="K94" s="3" t="s">
        <v>152</v>
      </c>
      <c r="L94" s="18">
        <v>130</v>
      </c>
      <c r="M94" s="3" t="s">
        <v>4</v>
      </c>
      <c r="P94" s="25" t="s">
        <v>229</v>
      </c>
      <c r="Q94" s="26"/>
      <c r="R94" s="26"/>
      <c r="S94" s="26"/>
      <c r="T94" s="26"/>
      <c r="U94" s="26"/>
      <c r="V94" s="26"/>
      <c r="W94" s="26"/>
      <c r="X94" s="26"/>
      <c r="Y94" s="26"/>
    </row>
    <row r="95" spans="1:27" ht="15.75" customHeight="1" x14ac:dyDescent="0.2">
      <c r="A95" s="28"/>
      <c r="C95" s="11" t="s">
        <v>280</v>
      </c>
      <c r="D95">
        <v>83</v>
      </c>
      <c r="M95" s="3"/>
      <c r="P95" s="25" t="s">
        <v>0</v>
      </c>
      <c r="Q95" s="25" t="s">
        <v>24</v>
      </c>
      <c r="R95" s="25" t="s">
        <v>1</v>
      </c>
      <c r="S95" s="26" t="str">
        <f>""""&amp;CONCATENATE("img/spons/",SUBSTITUTE(Y95,"""",""))&amp;""""</f>
        <v>"img/spons/sbi.jpg"</v>
      </c>
      <c r="T95" s="25" t="s">
        <v>2</v>
      </c>
      <c r="U95" s="25" t="s">
        <v>136</v>
      </c>
      <c r="V95" s="25" t="s">
        <v>3</v>
      </c>
      <c r="W95" s="25" t="s">
        <v>136</v>
      </c>
      <c r="X95" s="25" t="s">
        <v>40</v>
      </c>
      <c r="Y95" s="25" t="s">
        <v>251</v>
      </c>
      <c r="AA95">
        <v>110</v>
      </c>
    </row>
    <row r="96" spans="1:27" ht="15.75" customHeight="1" x14ac:dyDescent="0.2">
      <c r="A96" s="28"/>
      <c r="C96" s="11" t="s">
        <v>281</v>
      </c>
      <c r="D96">
        <v>84</v>
      </c>
      <c r="G96" s="19" t="s">
        <v>154</v>
      </c>
      <c r="H96" s="18">
        <v>126</v>
      </c>
      <c r="I96" s="3" t="s">
        <v>151</v>
      </c>
      <c r="J96" s="18">
        <v>3</v>
      </c>
      <c r="K96" s="3" t="s">
        <v>152</v>
      </c>
      <c r="L96" s="18">
        <v>74</v>
      </c>
      <c r="M96" s="3" t="s">
        <v>4</v>
      </c>
      <c r="P96" s="25" t="s">
        <v>0</v>
      </c>
      <c r="Q96" s="25" t="s">
        <v>25</v>
      </c>
      <c r="R96" s="25" t="s">
        <v>1</v>
      </c>
      <c r="S96" s="26" t="str">
        <f t="shared" ref="S96:S122" si="5">""""&amp;CONCATENATE("img/spons/",SUBSTITUTE(Y96,"""",""))&amp;""""</f>
        <v>"img/spons/peptanova.jpg"</v>
      </c>
      <c r="T96" s="25" t="s">
        <v>2</v>
      </c>
      <c r="U96" s="25" t="s">
        <v>136</v>
      </c>
      <c r="V96" s="25" t="s">
        <v>3</v>
      </c>
      <c r="W96" s="25" t="s">
        <v>136</v>
      </c>
      <c r="X96" s="25" t="s">
        <v>40</v>
      </c>
      <c r="Y96" s="25" t="s">
        <v>252</v>
      </c>
      <c r="AA96">
        <v>111</v>
      </c>
    </row>
    <row r="97" spans="1:27" ht="15.75" customHeight="1" x14ac:dyDescent="0.2">
      <c r="A97" s="28"/>
      <c r="C97" s="11" t="s">
        <v>282</v>
      </c>
      <c r="D97">
        <v>85</v>
      </c>
      <c r="G97" s="19" t="s">
        <v>154</v>
      </c>
      <c r="H97" s="18">
        <v>127</v>
      </c>
      <c r="I97" s="3" t="s">
        <v>151</v>
      </c>
      <c r="J97" s="18">
        <v>3</v>
      </c>
      <c r="K97" s="3" t="s">
        <v>152</v>
      </c>
      <c r="L97" s="18">
        <v>74</v>
      </c>
      <c r="M97" s="3" t="s">
        <v>4</v>
      </c>
      <c r="P97" s="25" t="s">
        <v>0</v>
      </c>
      <c r="Q97" s="25" t="s">
        <v>26</v>
      </c>
      <c r="R97" s="25" t="s">
        <v>1</v>
      </c>
      <c r="S97" s="26" t="str">
        <f t="shared" si="5"/>
        <v>"img/spons/jena.gif"</v>
      </c>
      <c r="T97" s="25" t="s">
        <v>2</v>
      </c>
      <c r="U97" s="25" t="s">
        <v>136</v>
      </c>
      <c r="V97" s="25" t="s">
        <v>3</v>
      </c>
      <c r="W97" s="25" t="s">
        <v>136</v>
      </c>
      <c r="X97" s="25" t="s">
        <v>40</v>
      </c>
      <c r="Y97" s="25" t="s">
        <v>253</v>
      </c>
      <c r="AA97">
        <v>112</v>
      </c>
    </row>
    <row r="98" spans="1:27" ht="15.75" customHeight="1" x14ac:dyDescent="0.2">
      <c r="A98" s="29"/>
      <c r="C98" s="12"/>
      <c r="G98" s="19" t="s">
        <v>154</v>
      </c>
      <c r="H98" s="18">
        <v>128</v>
      </c>
      <c r="I98" s="3" t="s">
        <v>151</v>
      </c>
      <c r="J98" s="18">
        <v>3</v>
      </c>
      <c r="K98" s="3" t="s">
        <v>152</v>
      </c>
      <c r="L98" s="18">
        <v>74</v>
      </c>
      <c r="M98" s="3" t="s">
        <v>4</v>
      </c>
      <c r="P98" s="25" t="s">
        <v>0</v>
      </c>
      <c r="Q98" s="25" t="s">
        <v>27</v>
      </c>
      <c r="R98" s="25" t="s">
        <v>1</v>
      </c>
      <c r="S98" s="26" t="str">
        <f t="shared" si="5"/>
        <v>"img/spons/bioneer.gif"</v>
      </c>
      <c r="T98" s="25" t="s">
        <v>2</v>
      </c>
      <c r="U98" s="25" t="s">
        <v>136</v>
      </c>
      <c r="V98" s="25" t="s">
        <v>3</v>
      </c>
      <c r="W98" s="25" t="s">
        <v>136</v>
      </c>
      <c r="X98" s="25" t="s">
        <v>40</v>
      </c>
      <c r="Y98" s="25" t="s">
        <v>254</v>
      </c>
      <c r="AA98">
        <v>113</v>
      </c>
    </row>
    <row r="99" spans="1:27" ht="15.75" customHeight="1" x14ac:dyDescent="0.2">
      <c r="A99" s="29"/>
      <c r="C99" s="12"/>
      <c r="G99" s="19" t="s">
        <v>154</v>
      </c>
      <c r="H99" s="18">
        <v>129</v>
      </c>
      <c r="I99" s="3" t="s">
        <v>151</v>
      </c>
      <c r="J99" s="18">
        <v>3</v>
      </c>
      <c r="K99" s="3" t="s">
        <v>152</v>
      </c>
      <c r="L99" s="18">
        <v>74</v>
      </c>
      <c r="M99" s="3" t="s">
        <v>4</v>
      </c>
      <c r="P99" s="25" t="s">
        <v>0</v>
      </c>
      <c r="Q99" s="25" t="s">
        <v>28</v>
      </c>
      <c r="R99" s="25" t="s">
        <v>1</v>
      </c>
      <c r="S99" s="26" t="str">
        <f t="shared" si="5"/>
        <v>"img/spons/arbor.png"</v>
      </c>
      <c r="T99" s="25" t="s">
        <v>2</v>
      </c>
      <c r="U99" s="25" t="s">
        <v>136</v>
      </c>
      <c r="V99" s="25" t="s">
        <v>3</v>
      </c>
      <c r="W99" s="25" t="s">
        <v>136</v>
      </c>
      <c r="X99" s="25" t="s">
        <v>40</v>
      </c>
      <c r="Y99" s="25" t="s">
        <v>255</v>
      </c>
      <c r="AA99">
        <v>114</v>
      </c>
    </row>
    <row r="100" spans="1:27" ht="15.75" customHeight="1" x14ac:dyDescent="0.2">
      <c r="A100" s="29"/>
      <c r="C100" s="12"/>
      <c r="G100" s="19" t="s">
        <v>154</v>
      </c>
      <c r="H100" s="18">
        <v>130</v>
      </c>
      <c r="I100" s="3" t="s">
        <v>151</v>
      </c>
      <c r="J100" s="18">
        <v>3</v>
      </c>
      <c r="K100" s="3" t="s">
        <v>152</v>
      </c>
      <c r="L100" s="18">
        <v>74</v>
      </c>
      <c r="M100" s="3" t="s">
        <v>4</v>
      </c>
      <c r="P100" s="25" t="s">
        <v>0</v>
      </c>
      <c r="Q100" s="25" t="s">
        <v>29</v>
      </c>
      <c r="R100" s="25" t="s">
        <v>1</v>
      </c>
      <c r="S100" s="26" t="str">
        <f t="shared" si="5"/>
        <v>"img/spons/neb.png"</v>
      </c>
      <c r="T100" s="25" t="s">
        <v>2</v>
      </c>
      <c r="U100" s="25" t="s">
        <v>136</v>
      </c>
      <c r="V100" s="25" t="s">
        <v>3</v>
      </c>
      <c r="W100" s="25" t="s">
        <v>136</v>
      </c>
      <c r="X100" s="25" t="s">
        <v>40</v>
      </c>
      <c r="Y100" s="25" t="s">
        <v>256</v>
      </c>
      <c r="AA100">
        <v>115</v>
      </c>
    </row>
    <row r="101" spans="1:27" ht="15.75" customHeight="1" x14ac:dyDescent="0.2">
      <c r="A101" s="28" t="s">
        <v>307</v>
      </c>
      <c r="C101" s="11" t="s">
        <v>283</v>
      </c>
      <c r="D101">
        <v>86</v>
      </c>
      <c r="G101" s="19" t="s">
        <v>154</v>
      </c>
      <c r="H101" s="18">
        <v>131</v>
      </c>
      <c r="I101" s="3" t="s">
        <v>151</v>
      </c>
      <c r="J101" s="18">
        <v>3</v>
      </c>
      <c r="K101" s="3" t="s">
        <v>152</v>
      </c>
      <c r="L101" s="18">
        <v>74</v>
      </c>
      <c r="M101" s="3" t="s">
        <v>4</v>
      </c>
      <c r="P101" s="25" t="s">
        <v>0</v>
      </c>
      <c r="Q101" s="25" t="s">
        <v>30</v>
      </c>
      <c r="R101" s="25" t="s">
        <v>1</v>
      </c>
      <c r="S101" s="26" t="str">
        <f t="shared" si="5"/>
        <v>"img/spons/aa.png"</v>
      </c>
      <c r="T101" s="25" t="s">
        <v>2</v>
      </c>
      <c r="U101" s="25" t="s">
        <v>136</v>
      </c>
      <c r="V101" s="25" t="s">
        <v>3</v>
      </c>
      <c r="W101" s="25" t="s">
        <v>136</v>
      </c>
      <c r="X101" s="25" t="s">
        <v>40</v>
      </c>
      <c r="Y101" s="25" t="s">
        <v>257</v>
      </c>
      <c r="AA101">
        <v>116</v>
      </c>
    </row>
    <row r="102" spans="1:27" ht="15.75" customHeight="1" x14ac:dyDescent="0.2">
      <c r="A102" s="28"/>
      <c r="C102" s="11" t="s">
        <v>284</v>
      </c>
      <c r="D102">
        <v>87</v>
      </c>
      <c r="G102" s="19" t="s">
        <v>154</v>
      </c>
      <c r="H102" s="18">
        <v>132</v>
      </c>
      <c r="I102" s="3" t="s">
        <v>151</v>
      </c>
      <c r="J102" s="18">
        <v>3</v>
      </c>
      <c r="K102" s="3" t="s">
        <v>152</v>
      </c>
      <c r="L102" s="18">
        <v>74</v>
      </c>
      <c r="M102" s="3" t="s">
        <v>4</v>
      </c>
      <c r="P102" s="25" t="s">
        <v>0</v>
      </c>
      <c r="Q102" s="25" t="s">
        <v>31</v>
      </c>
      <c r="R102" s="25" t="s">
        <v>1</v>
      </c>
      <c r="S102" s="26" t="str">
        <f t="shared" si="5"/>
        <v>"img/spons/IDT.png"</v>
      </c>
      <c r="T102" s="25" t="s">
        <v>2</v>
      </c>
      <c r="U102" s="25" t="s">
        <v>136</v>
      </c>
      <c r="V102" s="25" t="s">
        <v>3</v>
      </c>
      <c r="W102" s="25" t="s">
        <v>136</v>
      </c>
      <c r="X102" s="25" t="s">
        <v>40</v>
      </c>
      <c r="Y102" s="25" t="s">
        <v>258</v>
      </c>
      <c r="AA102">
        <v>117</v>
      </c>
    </row>
    <row r="103" spans="1:27" ht="15.75" customHeight="1" x14ac:dyDescent="0.2">
      <c r="A103" s="28"/>
      <c r="C103" s="11" t="s">
        <v>285</v>
      </c>
      <c r="D103">
        <v>88</v>
      </c>
      <c r="G103" s="19" t="s">
        <v>154</v>
      </c>
      <c r="H103" s="18">
        <v>133</v>
      </c>
      <c r="I103" s="3" t="s">
        <v>151</v>
      </c>
      <c r="J103" s="18">
        <v>3</v>
      </c>
      <c r="K103" s="3" t="s">
        <v>152</v>
      </c>
      <c r="L103" s="18">
        <v>74</v>
      </c>
      <c r="M103" s="3" t="s">
        <v>4</v>
      </c>
      <c r="P103" s="25" t="s">
        <v>0</v>
      </c>
      <c r="Q103" s="25" t="s">
        <v>32</v>
      </c>
      <c r="R103" s="25" t="s">
        <v>1</v>
      </c>
      <c r="S103" s="26" t="str">
        <f t="shared" si="5"/>
        <v>"img/spons/mpbio.png"</v>
      </c>
      <c r="T103" s="25" t="s">
        <v>2</v>
      </c>
      <c r="U103" s="25" t="s">
        <v>136</v>
      </c>
      <c r="V103" s="25" t="s">
        <v>3</v>
      </c>
      <c r="W103" s="25" t="s">
        <v>136</v>
      </c>
      <c r="X103" s="25" t="s">
        <v>40</v>
      </c>
      <c r="Y103" s="25" t="s">
        <v>259</v>
      </c>
      <c r="AA103">
        <v>118</v>
      </c>
    </row>
    <row r="104" spans="1:27" ht="15.75" customHeight="1" x14ac:dyDescent="0.2">
      <c r="A104" s="28"/>
      <c r="C104" s="11" t="s">
        <v>286</v>
      </c>
      <c r="D104">
        <v>89</v>
      </c>
      <c r="G104" s="19" t="s">
        <v>154</v>
      </c>
      <c r="H104" s="18">
        <v>134</v>
      </c>
      <c r="I104" s="3" t="s">
        <v>151</v>
      </c>
      <c r="J104" s="18">
        <v>3</v>
      </c>
      <c r="K104" s="3" t="s">
        <v>152</v>
      </c>
      <c r="L104" s="18">
        <v>74</v>
      </c>
      <c r="M104" s="3" t="s">
        <v>4</v>
      </c>
      <c r="P104" s="25" t="s">
        <v>0</v>
      </c>
      <c r="Q104" s="25" t="s">
        <v>33</v>
      </c>
      <c r="R104" s="25" t="s">
        <v>1</v>
      </c>
      <c r="S104" s="26" t="str">
        <f t="shared" si="5"/>
        <v>"img/spons/logix.png"</v>
      </c>
      <c r="T104" s="25" t="s">
        <v>2</v>
      </c>
      <c r="U104" s="25" t="s">
        <v>136</v>
      </c>
      <c r="V104" s="25" t="s">
        <v>3</v>
      </c>
      <c r="W104" s="25" t="s">
        <v>136</v>
      </c>
      <c r="X104" s="25" t="s">
        <v>40</v>
      </c>
      <c r="Y104" s="25" t="s">
        <v>260</v>
      </c>
      <c r="AA104">
        <v>119</v>
      </c>
    </row>
    <row r="105" spans="1:27" ht="15.75" customHeight="1" x14ac:dyDescent="0.2">
      <c r="A105" s="29"/>
      <c r="B105" s="29"/>
      <c r="C105" s="12"/>
      <c r="G105" s="19"/>
      <c r="H105" s="18"/>
      <c r="I105" s="3"/>
      <c r="J105" s="18"/>
      <c r="K105" s="3"/>
      <c r="L105" s="18"/>
      <c r="M105" s="3"/>
      <c r="P105" s="25" t="s">
        <v>0</v>
      </c>
      <c r="Q105" s="25" t="s">
        <v>34</v>
      </c>
      <c r="R105" s="25" t="s">
        <v>1</v>
      </c>
      <c r="S105" s="26" t="str">
        <f t="shared" si="5"/>
        <v>"img/spons/twist.jpg"</v>
      </c>
      <c r="T105" s="25" t="s">
        <v>2</v>
      </c>
      <c r="U105" s="25" t="s">
        <v>136</v>
      </c>
      <c r="V105" s="25" t="s">
        <v>3</v>
      </c>
      <c r="W105" s="25" t="s">
        <v>136</v>
      </c>
      <c r="X105" s="25" t="s">
        <v>40</v>
      </c>
      <c r="Y105" s="25" t="s">
        <v>261</v>
      </c>
      <c r="AA105">
        <v>120</v>
      </c>
    </row>
    <row r="106" spans="1:27" ht="15.75" customHeight="1" x14ac:dyDescent="0.2">
      <c r="A106" s="29"/>
      <c r="B106" s="29"/>
      <c r="C106" s="12"/>
      <c r="G106" s="19"/>
      <c r="H106" s="18"/>
      <c r="I106" s="3"/>
      <c r="J106" s="18"/>
      <c r="K106" s="3"/>
      <c r="L106" s="18"/>
      <c r="M106" s="3"/>
      <c r="P106" s="25" t="s">
        <v>0</v>
      </c>
      <c r="Q106" s="25" t="s">
        <v>35</v>
      </c>
      <c r="R106" s="25" t="s">
        <v>1</v>
      </c>
      <c r="S106" s="26" t="str">
        <f t="shared" si="5"/>
        <v>"img/spons/genious.png"</v>
      </c>
      <c r="T106" s="25" t="s">
        <v>2</v>
      </c>
      <c r="U106" s="25" t="s">
        <v>136</v>
      </c>
      <c r="V106" s="25" t="s">
        <v>3</v>
      </c>
      <c r="W106" s="25" t="s">
        <v>136</v>
      </c>
      <c r="X106" s="25" t="s">
        <v>40</v>
      </c>
      <c r="Y106" s="25" t="s">
        <v>262</v>
      </c>
      <c r="AA106">
        <v>121</v>
      </c>
    </row>
    <row r="107" spans="1:27" ht="15.75" customHeight="1" x14ac:dyDescent="0.2">
      <c r="A107" s="28" t="s">
        <v>309</v>
      </c>
      <c r="C107" s="11" t="s">
        <v>287</v>
      </c>
      <c r="D107">
        <v>90</v>
      </c>
      <c r="G107" s="19"/>
      <c r="H107" s="18"/>
      <c r="I107" s="3"/>
      <c r="J107" s="18"/>
      <c r="K107" s="3"/>
      <c r="L107" s="18"/>
      <c r="M107" s="3"/>
      <c r="P107" s="25" t="s">
        <v>0</v>
      </c>
      <c r="Q107" s="25" t="s">
        <v>36</v>
      </c>
      <c r="R107" s="25" t="s">
        <v>1</v>
      </c>
      <c r="S107" s="26" t="str">
        <f t="shared" si="5"/>
        <v>"img/spons/matlab.png"</v>
      </c>
      <c r="T107" s="25" t="s">
        <v>2</v>
      </c>
      <c r="U107" s="25" t="s">
        <v>136</v>
      </c>
      <c r="V107" s="25" t="s">
        <v>3</v>
      </c>
      <c r="W107" s="25" t="s">
        <v>136</v>
      </c>
      <c r="X107" s="25" t="s">
        <v>40</v>
      </c>
      <c r="Y107" s="25" t="s">
        <v>263</v>
      </c>
      <c r="AA107">
        <v>122</v>
      </c>
    </row>
    <row r="108" spans="1:27" ht="15.75" customHeight="1" x14ac:dyDescent="0.2">
      <c r="A108" s="28"/>
      <c r="C108" s="11" t="s">
        <v>288</v>
      </c>
      <c r="D108">
        <v>91</v>
      </c>
      <c r="P108" s="25" t="s">
        <v>0</v>
      </c>
      <c r="Q108" s="25" t="s">
        <v>37</v>
      </c>
      <c r="R108" s="25" t="s">
        <v>1</v>
      </c>
      <c r="S108" s="26" t="str">
        <f t="shared" si="5"/>
        <v>"img/spons/promega.jpg"</v>
      </c>
      <c r="T108" s="25" t="s">
        <v>2</v>
      </c>
      <c r="U108" s="25" t="s">
        <v>136</v>
      </c>
      <c r="V108" s="25" t="s">
        <v>3</v>
      </c>
      <c r="W108" s="25" t="s">
        <v>136</v>
      </c>
      <c r="X108" s="25" t="s">
        <v>40</v>
      </c>
      <c r="Y108" s="25" t="s">
        <v>264</v>
      </c>
      <c r="AA108">
        <v>123</v>
      </c>
    </row>
    <row r="109" spans="1:27" ht="15.75" customHeight="1" x14ac:dyDescent="0.2">
      <c r="A109" s="28"/>
      <c r="C109" s="11" t="s">
        <v>289</v>
      </c>
      <c r="D109">
        <v>92</v>
      </c>
      <c r="P109" s="25" t="s">
        <v>0</v>
      </c>
      <c r="Q109" s="25" t="s">
        <v>38</v>
      </c>
      <c r="R109" s="25" t="s">
        <v>1</v>
      </c>
      <c r="S109" s="26" t="str">
        <f t="shared" si="5"/>
        <v>"img/spons/bettencourt.png"</v>
      </c>
      <c r="T109" s="25" t="s">
        <v>2</v>
      </c>
      <c r="U109" s="25" t="s">
        <v>136</v>
      </c>
      <c r="V109" s="25" t="s">
        <v>3</v>
      </c>
      <c r="W109" s="25" t="s">
        <v>136</v>
      </c>
      <c r="X109" s="25" t="s">
        <v>40</v>
      </c>
      <c r="Y109" s="25" t="s">
        <v>265</v>
      </c>
      <c r="AA109">
        <v>124</v>
      </c>
    </row>
    <row r="110" spans="1:27" ht="15.75" customHeight="1" x14ac:dyDescent="0.2">
      <c r="A110" s="28"/>
      <c r="C110" s="11" t="s">
        <v>290</v>
      </c>
      <c r="D110">
        <v>93</v>
      </c>
      <c r="P110" s="25" t="s">
        <v>0</v>
      </c>
      <c r="Q110" s="25" t="s">
        <v>39</v>
      </c>
      <c r="R110" s="25" t="s">
        <v>1</v>
      </c>
      <c r="S110" s="26" t="str">
        <f t="shared" si="5"/>
        <v>"img/spons/vwr.jpg"</v>
      </c>
      <c r="T110" s="25" t="s">
        <v>2</v>
      </c>
      <c r="U110" s="25" t="s">
        <v>136</v>
      </c>
      <c r="V110" s="25" t="s">
        <v>3</v>
      </c>
      <c r="W110" s="25" t="s">
        <v>136</v>
      </c>
      <c r="X110" s="25" t="s">
        <v>40</v>
      </c>
      <c r="Y110" s="25" t="s">
        <v>266</v>
      </c>
      <c r="AA110">
        <v>125</v>
      </c>
    </row>
    <row r="111" spans="1:27" ht="15.75" customHeight="1" x14ac:dyDescent="0.2">
      <c r="A111" s="28"/>
      <c r="C111" s="11" t="s">
        <v>291</v>
      </c>
      <c r="D111">
        <v>94</v>
      </c>
      <c r="P111" s="27"/>
      <c r="Q111" s="27"/>
      <c r="R111" s="27"/>
      <c r="S111" s="26"/>
      <c r="T111" s="27"/>
      <c r="U111" s="27"/>
      <c r="V111" s="27"/>
      <c r="W111" s="27"/>
      <c r="X111" s="27"/>
      <c r="Y111" s="27"/>
    </row>
    <row r="112" spans="1:27" ht="15.75" customHeight="1" x14ac:dyDescent="0.2">
      <c r="A112" s="28"/>
      <c r="C112" s="11" t="s">
        <v>292</v>
      </c>
      <c r="D112">
        <v>95</v>
      </c>
      <c r="S112" s="26"/>
    </row>
    <row r="113" spans="1:27" ht="15.75" customHeight="1" x14ac:dyDescent="0.2">
      <c r="A113" s="28"/>
      <c r="C113" s="11" t="s">
        <v>293</v>
      </c>
      <c r="D113">
        <v>96</v>
      </c>
      <c r="P113" s="25" t="s">
        <v>327</v>
      </c>
      <c r="S113" s="26"/>
    </row>
    <row r="114" spans="1:27" ht="15.75" customHeight="1" x14ac:dyDescent="0.2">
      <c r="A114" s="28"/>
      <c r="C114" s="11" t="s">
        <v>294</v>
      </c>
      <c r="D114">
        <v>97</v>
      </c>
      <c r="P114" s="2" t="s">
        <v>0</v>
      </c>
      <c r="Q114" s="4" t="s">
        <v>5</v>
      </c>
      <c r="R114" s="4" t="s">
        <v>1</v>
      </c>
      <c r="S114" s="26" t="str">
        <f>""""&amp;CONCATENATE("img/modeling/",SUBSTITUTE(Y114,"""",""))&amp;""""</f>
        <v>"img/modeling/crozet.jpg"</v>
      </c>
      <c r="T114" s="4" t="s">
        <v>2</v>
      </c>
      <c r="U114" s="3" t="s">
        <v>339</v>
      </c>
      <c r="V114" s="4" t="s">
        <v>3</v>
      </c>
      <c r="W114" s="9" t="s">
        <v>329</v>
      </c>
      <c r="X114" s="9" t="s">
        <v>40</v>
      </c>
      <c r="Y114" s="9" t="s">
        <v>330</v>
      </c>
      <c r="AA114">
        <v>126</v>
      </c>
    </row>
    <row r="115" spans="1:27" ht="15.75" customHeight="1" x14ac:dyDescent="0.2">
      <c r="A115" s="28"/>
      <c r="C115" s="11" t="s">
        <v>295</v>
      </c>
      <c r="D115">
        <v>98</v>
      </c>
      <c r="P115" s="2" t="s">
        <v>0</v>
      </c>
      <c r="Q115" s="2" t="s">
        <v>6</v>
      </c>
      <c r="R115" s="4" t="s">
        <v>1</v>
      </c>
      <c r="S115" s="26" t="str">
        <f t="shared" ref="S115:S122" si="6">""""&amp;CONCATENATE("img/modeling/",SUBSTITUTE(Y115,"""",""))&amp;""""</f>
        <v>"img/modeling/tareste.jpg"</v>
      </c>
      <c r="T115" s="9" t="s">
        <v>2</v>
      </c>
      <c r="U115" s="3" t="s">
        <v>339</v>
      </c>
      <c r="V115" s="9" t="s">
        <v>3</v>
      </c>
      <c r="W115" s="9" t="s">
        <v>329</v>
      </c>
      <c r="X115" s="9" t="s">
        <v>40</v>
      </c>
      <c r="Y115" s="9" t="s">
        <v>331</v>
      </c>
      <c r="AA115">
        <v>127</v>
      </c>
    </row>
    <row r="116" spans="1:27" ht="15.75" customHeight="1" x14ac:dyDescent="0.2">
      <c r="A116" s="28"/>
      <c r="C116" s="11" t="s">
        <v>296</v>
      </c>
      <c r="D116">
        <v>99</v>
      </c>
      <c r="P116" s="2" t="s">
        <v>0</v>
      </c>
      <c r="Q116" s="4" t="s">
        <v>7</v>
      </c>
      <c r="R116" s="4" t="s">
        <v>1</v>
      </c>
      <c r="S116" s="26" t="str">
        <f t="shared" si="6"/>
        <v>"img/modeling/ladram.jpeg"</v>
      </c>
      <c r="T116" s="9" t="s">
        <v>2</v>
      </c>
      <c r="U116" s="3" t="s">
        <v>339</v>
      </c>
      <c r="V116" s="9" t="s">
        <v>3</v>
      </c>
      <c r="W116" s="9" t="s">
        <v>329</v>
      </c>
      <c r="X116" s="9" t="s">
        <v>40</v>
      </c>
      <c r="Y116" s="9" t="s">
        <v>332</v>
      </c>
      <c r="AA116">
        <v>128</v>
      </c>
    </row>
    <row r="117" spans="1:27" ht="15.75" customHeight="1" x14ac:dyDescent="0.2">
      <c r="A117" s="28"/>
      <c r="C117" s="11" t="s">
        <v>297</v>
      </c>
      <c r="D117">
        <v>100</v>
      </c>
      <c r="P117" s="2" t="s">
        <v>0</v>
      </c>
      <c r="Q117" s="4" t="s">
        <v>9</v>
      </c>
      <c r="R117" s="4" t="s">
        <v>1</v>
      </c>
      <c r="S117" s="26" t="str">
        <f t="shared" si="6"/>
        <v>"img/modeling/baaden.jpg"</v>
      </c>
      <c r="T117" s="9" t="s">
        <v>2</v>
      </c>
      <c r="U117" s="3" t="s">
        <v>339</v>
      </c>
      <c r="V117" s="9" t="s">
        <v>3</v>
      </c>
      <c r="W117" s="9" t="s">
        <v>329</v>
      </c>
      <c r="X117" s="9" t="s">
        <v>40</v>
      </c>
      <c r="Y117" s="9" t="s">
        <v>333</v>
      </c>
      <c r="AA117">
        <v>129</v>
      </c>
    </row>
    <row r="118" spans="1:27" ht="15.75" customHeight="1" x14ac:dyDescent="0.2">
      <c r="A118" s="28"/>
      <c r="C118" s="11" t="s">
        <v>298</v>
      </c>
      <c r="D118">
        <v>101</v>
      </c>
      <c r="P118" s="2" t="s">
        <v>0</v>
      </c>
      <c r="Q118" s="4" t="s">
        <v>10</v>
      </c>
      <c r="R118" s="4" t="s">
        <v>1</v>
      </c>
      <c r="S118" s="26" t="str">
        <f t="shared" si="6"/>
        <v>"img/modeling/henin.jpeg"</v>
      </c>
      <c r="T118" s="9" t="s">
        <v>2</v>
      </c>
      <c r="U118" s="3" t="s">
        <v>339</v>
      </c>
      <c r="V118" s="9" t="s">
        <v>3</v>
      </c>
      <c r="W118" s="9" t="s">
        <v>329</v>
      </c>
      <c r="X118" s="9" t="s">
        <v>40</v>
      </c>
      <c r="Y118" s="9" t="s">
        <v>334</v>
      </c>
      <c r="AA118">
        <v>130</v>
      </c>
    </row>
    <row r="119" spans="1:27" ht="15.75" customHeight="1" x14ac:dyDescent="0.2">
      <c r="A119" s="28"/>
      <c r="C119" s="11" t="s">
        <v>299</v>
      </c>
      <c r="D119">
        <v>102</v>
      </c>
      <c r="P119" s="2" t="s">
        <v>0</v>
      </c>
      <c r="Q119" s="2" t="s">
        <v>12</v>
      </c>
      <c r="R119" s="2" t="s">
        <v>1</v>
      </c>
      <c r="S119" s="26" t="str">
        <f t="shared" si="6"/>
        <v>"img/modeling/boireau.png"</v>
      </c>
      <c r="T119" s="9" t="s">
        <v>2</v>
      </c>
      <c r="U119" s="3" t="s">
        <v>339</v>
      </c>
      <c r="V119" s="9" t="s">
        <v>3</v>
      </c>
      <c r="W119" s="9" t="s">
        <v>329</v>
      </c>
      <c r="X119" s="9" t="s">
        <v>40</v>
      </c>
      <c r="Y119" s="9" t="s">
        <v>335</v>
      </c>
      <c r="AA119">
        <v>131</v>
      </c>
    </row>
    <row r="120" spans="1:27" ht="15.75" customHeight="1" x14ac:dyDescent="0.2">
      <c r="A120" s="28"/>
      <c r="C120" s="11" t="s">
        <v>300</v>
      </c>
      <c r="D120">
        <v>103</v>
      </c>
      <c r="P120" s="2" t="s">
        <v>0</v>
      </c>
      <c r="Q120" s="2" t="s">
        <v>8</v>
      </c>
      <c r="R120" s="2" t="s">
        <v>1</v>
      </c>
      <c r="S120" s="26" t="str">
        <f t="shared" si="6"/>
        <v>"img/modeling/taly.jpg"</v>
      </c>
      <c r="T120" s="9" t="s">
        <v>2</v>
      </c>
      <c r="U120" s="3" t="s">
        <v>339</v>
      </c>
      <c r="V120" s="9" t="s">
        <v>3</v>
      </c>
      <c r="W120" s="9" t="s">
        <v>329</v>
      </c>
      <c r="X120" s="9" t="s">
        <v>40</v>
      </c>
      <c r="Y120" s="9" t="s">
        <v>336</v>
      </c>
      <c r="AA120">
        <v>132</v>
      </c>
    </row>
    <row r="121" spans="1:27" ht="15.75" customHeight="1" x14ac:dyDescent="0.2">
      <c r="A121" s="29"/>
      <c r="B121" s="29"/>
      <c r="C121" s="12"/>
      <c r="P121" s="2" t="s">
        <v>0</v>
      </c>
      <c r="Q121" s="2" t="s">
        <v>11</v>
      </c>
      <c r="R121" s="2" t="s">
        <v>1</v>
      </c>
      <c r="S121" s="26" t="str">
        <f t="shared" si="6"/>
        <v>"img/modeling/Dunn.jpg"</v>
      </c>
      <c r="T121" s="9" t="s">
        <v>2</v>
      </c>
      <c r="U121" s="3" t="s">
        <v>339</v>
      </c>
      <c r="V121" s="9" t="s">
        <v>3</v>
      </c>
      <c r="W121" s="9" t="s">
        <v>329</v>
      </c>
      <c r="X121" s="9" t="s">
        <v>40</v>
      </c>
      <c r="Y121" s="9" t="s">
        <v>337</v>
      </c>
      <c r="AA121">
        <v>133</v>
      </c>
    </row>
    <row r="122" spans="1:27" ht="15.75" customHeight="1" x14ac:dyDescent="0.2">
      <c r="A122" s="29"/>
      <c r="B122" s="29"/>
      <c r="C122" s="12"/>
      <c r="P122" s="9" t="s">
        <v>0</v>
      </c>
      <c r="Q122" s="9" t="s">
        <v>328</v>
      </c>
      <c r="R122" s="9" t="s">
        <v>1</v>
      </c>
      <c r="S122" s="26" t="str">
        <f t="shared" si="6"/>
        <v>"img/modeling/mike.png"</v>
      </c>
      <c r="T122" s="9" t="s">
        <v>2</v>
      </c>
      <c r="U122" s="3" t="s">
        <v>340</v>
      </c>
      <c r="V122" s="9" t="s">
        <v>3</v>
      </c>
      <c r="W122" s="9" t="s">
        <v>340</v>
      </c>
      <c r="X122" s="9" t="s">
        <v>40</v>
      </c>
      <c r="Y122" s="9" t="s">
        <v>338</v>
      </c>
      <c r="AA122">
        <v>134</v>
      </c>
    </row>
    <row r="123" spans="1:27" ht="15.75" customHeight="1" x14ac:dyDescent="0.2">
      <c r="A123" s="28" t="s">
        <v>310</v>
      </c>
      <c r="C123" s="11" t="s">
        <v>301</v>
      </c>
      <c r="D123">
        <v>104</v>
      </c>
    </row>
    <row r="124" spans="1:27" ht="15.75" customHeight="1" x14ac:dyDescent="0.2">
      <c r="A124" s="28"/>
      <c r="C124" s="11" t="s">
        <v>302</v>
      </c>
      <c r="D124">
        <v>105</v>
      </c>
    </row>
    <row r="125" spans="1:27" ht="15.75" customHeight="1" x14ac:dyDescent="0.2">
      <c r="A125" s="28"/>
      <c r="C125" s="11" t="s">
        <v>303</v>
      </c>
      <c r="D125">
        <v>106</v>
      </c>
    </row>
    <row r="126" spans="1:27" ht="15.75" customHeight="1" x14ac:dyDescent="0.2">
      <c r="A126" s="28"/>
      <c r="C126" s="11" t="s">
        <v>304</v>
      </c>
      <c r="D126">
        <v>107</v>
      </c>
    </row>
    <row r="127" spans="1:27" ht="15.75" customHeight="1" x14ac:dyDescent="0.2">
      <c r="A127" s="28"/>
      <c r="C127" s="11" t="s">
        <v>305</v>
      </c>
      <c r="D127">
        <v>108</v>
      </c>
    </row>
    <row r="128" spans="1:27" ht="15.75" customHeight="1" x14ac:dyDescent="0.2">
      <c r="A128" s="28"/>
      <c r="C128" s="11" t="s">
        <v>306</v>
      </c>
      <c r="D128">
        <v>109</v>
      </c>
    </row>
    <row r="131" spans="1:4" ht="15.75" customHeight="1" x14ac:dyDescent="0.2">
      <c r="A131" s="30" t="s">
        <v>229</v>
      </c>
      <c r="C131" s="11" t="s">
        <v>311</v>
      </c>
      <c r="D131">
        <v>110</v>
      </c>
    </row>
    <row r="132" spans="1:4" ht="15.75" customHeight="1" x14ac:dyDescent="0.2">
      <c r="A132" s="30"/>
      <c r="C132" s="11" t="s">
        <v>312</v>
      </c>
      <c r="D132">
        <v>111</v>
      </c>
    </row>
    <row r="133" spans="1:4" ht="15.75" customHeight="1" x14ac:dyDescent="0.2">
      <c r="A133" s="30"/>
      <c r="C133" s="11" t="s">
        <v>313</v>
      </c>
      <c r="D133">
        <v>112</v>
      </c>
    </row>
    <row r="134" spans="1:4" ht="15.75" customHeight="1" x14ac:dyDescent="0.2">
      <c r="A134" s="30"/>
      <c r="C134" s="11" t="s">
        <v>314</v>
      </c>
      <c r="D134">
        <v>113</v>
      </c>
    </row>
    <row r="135" spans="1:4" ht="15.75" customHeight="1" x14ac:dyDescent="0.2">
      <c r="A135" s="30"/>
      <c r="C135" s="11" t="s">
        <v>315</v>
      </c>
      <c r="D135">
        <v>114</v>
      </c>
    </row>
    <row r="136" spans="1:4" ht="15.75" customHeight="1" x14ac:dyDescent="0.2">
      <c r="A136" s="30"/>
      <c r="C136" s="11" t="s">
        <v>316</v>
      </c>
      <c r="D136">
        <v>115</v>
      </c>
    </row>
    <row r="137" spans="1:4" ht="15.75" customHeight="1" x14ac:dyDescent="0.2">
      <c r="A137" s="30"/>
      <c r="C137" s="11" t="s">
        <v>317</v>
      </c>
      <c r="D137">
        <v>116</v>
      </c>
    </row>
    <row r="138" spans="1:4" ht="15.75" customHeight="1" x14ac:dyDescent="0.2">
      <c r="A138" s="30"/>
      <c r="C138" s="11" t="s">
        <v>318</v>
      </c>
      <c r="D138">
        <v>117</v>
      </c>
    </row>
    <row r="139" spans="1:4" ht="15.75" customHeight="1" x14ac:dyDescent="0.2">
      <c r="A139" s="30"/>
      <c r="C139" s="11" t="s">
        <v>319</v>
      </c>
      <c r="D139">
        <v>118</v>
      </c>
    </row>
    <row r="140" spans="1:4" ht="15.75" customHeight="1" x14ac:dyDescent="0.2">
      <c r="A140" s="30"/>
      <c r="C140" s="11" t="s">
        <v>320</v>
      </c>
      <c r="D140">
        <v>119</v>
      </c>
    </row>
    <row r="141" spans="1:4" ht="15.75" customHeight="1" x14ac:dyDescent="0.2">
      <c r="A141" s="30"/>
      <c r="C141" s="11" t="s">
        <v>321</v>
      </c>
      <c r="D141">
        <v>120</v>
      </c>
    </row>
    <row r="142" spans="1:4" ht="15.75" customHeight="1" x14ac:dyDescent="0.2">
      <c r="A142" s="30"/>
      <c r="C142" s="11" t="s">
        <v>322</v>
      </c>
      <c r="D142">
        <v>121</v>
      </c>
    </row>
    <row r="143" spans="1:4" ht="15.75" customHeight="1" x14ac:dyDescent="0.2">
      <c r="A143" s="30"/>
      <c r="C143" s="11" t="s">
        <v>323</v>
      </c>
      <c r="D143">
        <v>122</v>
      </c>
    </row>
    <row r="144" spans="1:4" ht="15.75" customHeight="1" x14ac:dyDescent="0.2">
      <c r="A144" s="30"/>
      <c r="C144" s="11" t="s">
        <v>324</v>
      </c>
      <c r="D144">
        <v>123</v>
      </c>
    </row>
    <row r="145" spans="1:4" ht="15.75" customHeight="1" x14ac:dyDescent="0.2">
      <c r="A145" s="30"/>
      <c r="C145" s="11" t="s">
        <v>325</v>
      </c>
      <c r="D145">
        <v>124</v>
      </c>
    </row>
    <row r="146" spans="1:4" ht="15.75" customHeight="1" x14ac:dyDescent="0.2">
      <c r="A146" s="30"/>
      <c r="C146" s="11" t="s">
        <v>326</v>
      </c>
      <c r="D146">
        <v>125</v>
      </c>
    </row>
    <row r="149" spans="1:4" ht="15.75" customHeight="1" x14ac:dyDescent="0.2">
      <c r="A149" s="31" t="s">
        <v>350</v>
      </c>
      <c r="C149" s="11" t="s">
        <v>341</v>
      </c>
      <c r="D149">
        <v>126</v>
      </c>
    </row>
    <row r="150" spans="1:4" ht="15.75" customHeight="1" x14ac:dyDescent="0.2">
      <c r="A150" s="31"/>
      <c r="C150" s="11" t="s">
        <v>342</v>
      </c>
      <c r="D150">
        <v>127</v>
      </c>
    </row>
    <row r="151" spans="1:4" ht="15.75" customHeight="1" x14ac:dyDescent="0.2">
      <c r="A151" s="31"/>
      <c r="C151" s="11" t="s">
        <v>343</v>
      </c>
      <c r="D151">
        <v>128</v>
      </c>
    </row>
    <row r="152" spans="1:4" ht="15.75" customHeight="1" x14ac:dyDescent="0.2">
      <c r="A152" s="31"/>
      <c r="C152" s="11" t="s">
        <v>344</v>
      </c>
      <c r="D152">
        <v>129</v>
      </c>
    </row>
    <row r="153" spans="1:4" ht="15.75" customHeight="1" x14ac:dyDescent="0.2">
      <c r="A153" s="31"/>
      <c r="C153" s="11" t="s">
        <v>345</v>
      </c>
      <c r="D153">
        <v>130</v>
      </c>
    </row>
    <row r="154" spans="1:4" ht="15.75" customHeight="1" x14ac:dyDescent="0.2">
      <c r="A154" s="31"/>
      <c r="C154" s="11" t="s">
        <v>346</v>
      </c>
      <c r="D154">
        <v>131</v>
      </c>
    </row>
    <row r="155" spans="1:4" ht="15.75" customHeight="1" x14ac:dyDescent="0.2">
      <c r="A155" s="31"/>
      <c r="C155" s="11" t="s">
        <v>347</v>
      </c>
      <c r="D155">
        <v>132</v>
      </c>
    </row>
    <row r="156" spans="1:4" ht="15.75" customHeight="1" x14ac:dyDescent="0.2">
      <c r="A156" s="31"/>
      <c r="C156" s="11" t="s">
        <v>348</v>
      </c>
      <c r="D156">
        <v>133</v>
      </c>
    </row>
    <row r="157" spans="1:4" ht="15.75" customHeight="1" x14ac:dyDescent="0.2">
      <c r="A157" s="31"/>
      <c r="C157" s="11" t="s">
        <v>349</v>
      </c>
      <c r="D157">
        <v>134</v>
      </c>
    </row>
    <row r="189" spans="1:21" ht="15.75" customHeight="1" x14ac:dyDescent="0.15">
      <c r="A189" s="1"/>
    </row>
    <row r="190" spans="1:21" ht="15.75" customHeight="1" x14ac:dyDescent="0.2">
      <c r="A190" s="2"/>
      <c r="B190" s="3"/>
      <c r="C190" s="2"/>
      <c r="D190" s="9"/>
      <c r="G190" s="2"/>
      <c r="H190" s="3"/>
      <c r="I190" s="2"/>
      <c r="J190" s="2"/>
      <c r="M190" s="2"/>
      <c r="N190" s="2"/>
      <c r="O190" s="2"/>
      <c r="P190" s="2"/>
      <c r="Q190" s="2"/>
      <c r="R190" s="2"/>
      <c r="S190" s="2"/>
      <c r="T190" s="2"/>
      <c r="U190" s="2" t="s">
        <v>4</v>
      </c>
    </row>
    <row r="191" spans="1:21" ht="15.75" customHeight="1" x14ac:dyDescent="0.2">
      <c r="M191" s="2"/>
      <c r="N191" s="2"/>
      <c r="O191" s="2"/>
      <c r="P191" s="2"/>
      <c r="Q191" s="2"/>
      <c r="R191" s="2"/>
      <c r="S191" s="2"/>
      <c r="T191" s="2"/>
      <c r="U191" s="2" t="s">
        <v>4</v>
      </c>
    </row>
    <row r="192" spans="1:21" ht="15.75" customHeight="1" x14ac:dyDescent="0.2">
      <c r="K192" s="5"/>
      <c r="M192" s="2"/>
      <c r="N192" s="2"/>
      <c r="O192" s="2"/>
      <c r="P192" s="2"/>
      <c r="Q192" s="2"/>
      <c r="R192" s="2"/>
      <c r="S192" s="2"/>
      <c r="T192" s="2"/>
      <c r="U192" s="2" t="s">
        <v>4</v>
      </c>
    </row>
    <row r="193" spans="1:21" ht="15.75" customHeight="1" x14ac:dyDescent="0.15">
      <c r="K193" s="5"/>
    </row>
    <row r="194" spans="1:21" ht="15.75" customHeight="1" x14ac:dyDescent="0.2">
      <c r="M194" s="2"/>
      <c r="N194" s="2"/>
      <c r="O194" s="2"/>
      <c r="P194" s="2"/>
      <c r="Q194" s="2"/>
      <c r="R194" s="2"/>
      <c r="S194" s="2"/>
      <c r="T194" s="2"/>
      <c r="U194" s="2" t="s">
        <v>4</v>
      </c>
    </row>
    <row r="195" spans="1:21" ht="15.75" customHeight="1" x14ac:dyDescent="0.2">
      <c r="M195" s="2"/>
      <c r="N195" s="2"/>
      <c r="O195" s="2"/>
      <c r="P195" s="2"/>
      <c r="Q195" s="2"/>
      <c r="R195" s="2"/>
      <c r="S195" s="2"/>
      <c r="T195" s="2"/>
      <c r="U195" s="2" t="s">
        <v>4</v>
      </c>
    </row>
    <row r="196" spans="1:21" ht="15.75" customHeight="1" x14ac:dyDescent="0.2">
      <c r="A196" s="2"/>
      <c r="B196" s="2"/>
      <c r="C196" s="4"/>
      <c r="D196" s="9"/>
      <c r="G196" s="4"/>
      <c r="H196" s="3"/>
      <c r="I196" s="4"/>
      <c r="J196" s="9"/>
      <c r="M196" s="2"/>
      <c r="N196" s="2"/>
      <c r="O196" s="2"/>
      <c r="P196" s="2"/>
      <c r="Q196" s="2"/>
      <c r="R196" s="2"/>
      <c r="S196" s="2"/>
      <c r="T196" s="2"/>
      <c r="U196" s="2" t="s">
        <v>4</v>
      </c>
    </row>
    <row r="197" spans="1:21" ht="15.75" customHeight="1" x14ac:dyDescent="0.2">
      <c r="A197" s="2"/>
      <c r="B197" s="2"/>
      <c r="C197" s="2"/>
      <c r="D197" s="9"/>
      <c r="G197" s="2"/>
      <c r="H197" s="2"/>
      <c r="I197" s="2"/>
      <c r="J197" s="9"/>
      <c r="K197" s="5"/>
      <c r="M197" s="2"/>
      <c r="N197" s="2"/>
      <c r="O197" s="2"/>
      <c r="P197" s="2"/>
      <c r="Q197" s="2"/>
      <c r="R197" s="2"/>
      <c r="S197" s="2"/>
      <c r="T197" s="2"/>
      <c r="U197" s="2" t="s">
        <v>4</v>
      </c>
    </row>
    <row r="198" spans="1:21" ht="15.75" customHeight="1" x14ac:dyDescent="0.2">
      <c r="A198" s="2"/>
      <c r="B198" s="2"/>
      <c r="C198" s="2"/>
      <c r="D198" s="9"/>
      <c r="G198" s="2"/>
      <c r="H198" s="2"/>
      <c r="I198" s="2"/>
      <c r="J198" s="9"/>
      <c r="K198" s="5"/>
      <c r="M198" s="2"/>
      <c r="N198" s="2"/>
      <c r="O198" s="2"/>
      <c r="P198" s="2"/>
      <c r="Q198" s="2"/>
      <c r="R198" s="2"/>
      <c r="S198" s="2"/>
      <c r="T198" s="2"/>
      <c r="U198" s="2" t="s">
        <v>4</v>
      </c>
    </row>
    <row r="199" spans="1:21" ht="15.75" customHeight="1" x14ac:dyDescent="0.2">
      <c r="A199" s="2"/>
      <c r="B199" s="2"/>
      <c r="C199" s="2"/>
      <c r="D199" s="9"/>
      <c r="G199" s="2"/>
      <c r="H199" s="2"/>
      <c r="I199" s="2"/>
      <c r="J199" s="9"/>
      <c r="K199" s="5"/>
      <c r="M199" s="2"/>
      <c r="N199" s="2"/>
      <c r="O199" s="2"/>
      <c r="P199" s="2"/>
      <c r="Q199" s="2"/>
      <c r="R199" s="2"/>
      <c r="S199" s="2"/>
      <c r="T199" s="2"/>
      <c r="U199" s="2" t="s">
        <v>4</v>
      </c>
    </row>
    <row r="200" spans="1:21" ht="15.75" customHeight="1" x14ac:dyDescent="0.2">
      <c r="A200" s="2"/>
      <c r="B200" s="2"/>
      <c r="C200" s="2"/>
      <c r="D200" s="9"/>
      <c r="G200" s="2"/>
      <c r="H200" s="2"/>
      <c r="I200" s="2"/>
      <c r="J200" s="9"/>
      <c r="K200" s="5"/>
      <c r="M200" s="2"/>
      <c r="N200" s="2"/>
      <c r="O200" s="2"/>
      <c r="P200" s="2"/>
      <c r="Q200" s="2"/>
      <c r="R200" s="2"/>
      <c r="S200" s="2"/>
      <c r="T200" s="2"/>
      <c r="U200" s="2" t="s">
        <v>4</v>
      </c>
    </row>
    <row r="201" spans="1:21" ht="15.75" customHeight="1" x14ac:dyDescent="0.2">
      <c r="K201" s="5"/>
      <c r="M201" s="2"/>
      <c r="N201" s="2"/>
      <c r="O201" s="2"/>
      <c r="P201" s="2"/>
      <c r="Q201" s="2"/>
      <c r="R201" s="2"/>
      <c r="S201" s="2"/>
      <c r="T201" s="2"/>
      <c r="U201" s="2" t="s">
        <v>4</v>
      </c>
    </row>
    <row r="202" spans="1:21" ht="15.75" customHeight="1" x14ac:dyDescent="0.2">
      <c r="A202" s="2"/>
      <c r="B202" s="2"/>
      <c r="C202" s="2"/>
      <c r="D202" s="9"/>
      <c r="G202" s="2"/>
      <c r="H202" s="2"/>
      <c r="I202" s="2"/>
      <c r="J202" s="9"/>
      <c r="K202" s="5"/>
      <c r="M202" s="2"/>
      <c r="N202" s="2"/>
      <c r="O202" s="2"/>
      <c r="P202" s="2"/>
      <c r="Q202" s="2"/>
      <c r="R202" s="2"/>
      <c r="S202" s="2"/>
      <c r="T202" s="2"/>
      <c r="U202" s="2" t="s">
        <v>4</v>
      </c>
    </row>
    <row r="203" spans="1:21" ht="15.75" customHeight="1" x14ac:dyDescent="0.2">
      <c r="A203" s="2"/>
      <c r="B203" s="2"/>
      <c r="C203" s="2"/>
      <c r="D203" s="9"/>
      <c r="G203" s="2"/>
      <c r="H203" s="2"/>
      <c r="I203" s="2"/>
      <c r="J203" s="9"/>
      <c r="K203" s="5"/>
      <c r="M203" s="2"/>
      <c r="N203" s="2"/>
      <c r="O203" s="2"/>
      <c r="P203" s="2"/>
      <c r="Q203" s="2"/>
      <c r="R203" s="2"/>
      <c r="S203" s="2"/>
      <c r="T203" s="2"/>
      <c r="U203" s="2" t="s">
        <v>4</v>
      </c>
    </row>
    <row r="204" spans="1:21" ht="15.75" customHeight="1" x14ac:dyDescent="0.2">
      <c r="A204" s="2"/>
      <c r="B204" s="2"/>
      <c r="C204" s="2"/>
      <c r="D204" s="9"/>
      <c r="G204" s="2"/>
      <c r="H204" s="2"/>
      <c r="I204" s="2"/>
      <c r="J204" s="9"/>
      <c r="K204" s="5"/>
      <c r="M204" s="2"/>
      <c r="N204" s="2"/>
      <c r="O204" s="2"/>
      <c r="P204" s="2"/>
      <c r="Q204" s="2"/>
      <c r="R204" s="2"/>
      <c r="S204" s="2"/>
      <c r="T204" s="2"/>
      <c r="U204" s="2" t="s">
        <v>4</v>
      </c>
    </row>
    <row r="205" spans="1:21" ht="15.75" customHeight="1" x14ac:dyDescent="0.2">
      <c r="A205" s="2"/>
      <c r="B205" s="2"/>
      <c r="C205" s="2"/>
      <c r="D205" s="9"/>
      <c r="G205" s="2"/>
      <c r="H205" s="2"/>
      <c r="I205" s="2"/>
      <c r="J205" s="9"/>
      <c r="M205" s="2"/>
      <c r="N205" s="2"/>
      <c r="O205" s="2"/>
      <c r="P205" s="2"/>
      <c r="Q205" s="2"/>
      <c r="R205" s="2"/>
      <c r="S205" s="2"/>
      <c r="T205" s="2"/>
      <c r="U205" s="2" t="s">
        <v>4</v>
      </c>
    </row>
    <row r="206" spans="1:21" ht="15.75" customHeight="1" x14ac:dyDescent="0.2">
      <c r="A206" s="2"/>
      <c r="B206" s="2"/>
      <c r="C206" s="2"/>
      <c r="D206" s="9"/>
      <c r="G206" s="2"/>
      <c r="H206" s="2"/>
      <c r="I206" s="2"/>
      <c r="J206" s="9"/>
      <c r="K206" s="5"/>
    </row>
    <row r="209" spans="1:20" ht="15.75" customHeight="1" x14ac:dyDescent="0.15">
      <c r="A209" s="1"/>
      <c r="B209" s="1"/>
      <c r="L209" s="5"/>
    </row>
    <row r="210" spans="1:20" ht="15.75" customHeight="1" x14ac:dyDescent="0.2"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 x14ac:dyDescent="0.2"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 x14ac:dyDescent="0.2"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 x14ac:dyDescent="0.2"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 x14ac:dyDescent="0.2"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2"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2"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 x14ac:dyDescent="0.2"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 x14ac:dyDescent="0.2"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 x14ac:dyDescent="0.2"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2"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 x14ac:dyDescent="0.2"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">
      <c r="A222" s="8"/>
      <c r="B222" s="2"/>
      <c r="C222" s="2"/>
      <c r="D222" s="9"/>
      <c r="G222" s="2"/>
      <c r="H222" s="2"/>
      <c r="I222" s="2"/>
      <c r="J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">
      <c r="A223" s="2"/>
      <c r="B223" s="2"/>
      <c r="C223" s="2"/>
      <c r="D223" s="9"/>
      <c r="G223" s="2"/>
      <c r="H223" s="2"/>
      <c r="I223" s="2"/>
      <c r="J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">
      <c r="A224" s="2"/>
      <c r="B224" s="2"/>
      <c r="C224" s="2"/>
      <c r="D224" s="9"/>
      <c r="G224" s="2"/>
      <c r="H224" s="2"/>
      <c r="I224" s="2"/>
      <c r="J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">
      <c r="A225" s="2"/>
      <c r="B225" s="2"/>
      <c r="C225" s="2"/>
      <c r="D225" s="9"/>
      <c r="G225" s="2"/>
      <c r="H225" s="2"/>
      <c r="I225" s="2"/>
      <c r="J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">
      <c r="A226" s="2"/>
      <c r="B226" s="2"/>
      <c r="C226" s="2"/>
      <c r="D226" s="9"/>
      <c r="G226" s="2"/>
      <c r="H226" s="2"/>
      <c r="I226" s="2"/>
      <c r="J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">
      <c r="A227" s="2"/>
      <c r="B227" s="2"/>
      <c r="C227" s="2"/>
      <c r="D227" s="9"/>
      <c r="G227" s="2"/>
      <c r="H227" s="2"/>
      <c r="I227" s="2"/>
      <c r="J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">
      <c r="A228" s="2"/>
      <c r="B228" s="2"/>
      <c r="C228" s="2"/>
      <c r="D228" s="9"/>
      <c r="G228" s="2"/>
      <c r="H228" s="2"/>
      <c r="I228" s="2"/>
      <c r="J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">
      <c r="A229" s="2"/>
      <c r="B229" s="2"/>
      <c r="C229" s="2"/>
      <c r="D229" s="9"/>
      <c r="G229" s="2"/>
      <c r="H229" s="2"/>
      <c r="I229" s="2"/>
      <c r="J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">
      <c r="A230" s="2"/>
      <c r="B230" s="2"/>
      <c r="C230" s="2"/>
      <c r="D230" s="9"/>
      <c r="G230" s="2"/>
      <c r="H230" s="2"/>
      <c r="I230" s="2"/>
      <c r="J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">
      <c r="D231" s="9"/>
    </row>
    <row r="232" spans="1:20" ht="15.75" customHeight="1" x14ac:dyDescent="0.2">
      <c r="A232" s="1"/>
      <c r="D232" s="9"/>
    </row>
    <row r="250" spans="1:10" ht="15.75" customHeight="1" x14ac:dyDescent="0.15">
      <c r="A250" s="1"/>
    </row>
    <row r="251" spans="1:10" ht="15.75" customHeight="1" x14ac:dyDescent="0.2">
      <c r="A251" s="2"/>
      <c r="B251" s="2"/>
      <c r="C251" s="2"/>
      <c r="D251" s="9"/>
      <c r="F251" s="9"/>
      <c r="G251" s="2"/>
      <c r="H251" s="2"/>
      <c r="I251" s="2"/>
      <c r="J251" s="2"/>
    </row>
    <row r="252" spans="1:10" ht="15.75" customHeight="1" x14ac:dyDescent="0.2">
      <c r="A252" s="2"/>
      <c r="B252" s="2"/>
      <c r="C252" s="2"/>
      <c r="D252" s="9"/>
      <c r="F252" s="9"/>
      <c r="G252" s="2"/>
      <c r="H252" s="2"/>
      <c r="I252" s="2"/>
      <c r="J252" s="2"/>
    </row>
    <row r="253" spans="1:10" ht="15.75" customHeight="1" x14ac:dyDescent="0.2">
      <c r="A253" s="2"/>
      <c r="B253" s="2"/>
      <c r="C253" s="2"/>
      <c r="D253" s="9"/>
      <c r="F253" s="9"/>
      <c r="G253" s="2"/>
      <c r="H253" s="2"/>
      <c r="I253" s="2"/>
      <c r="J253" s="2"/>
    </row>
    <row r="254" spans="1:10" ht="15.75" customHeight="1" x14ac:dyDescent="0.2">
      <c r="A254" s="2"/>
      <c r="B254" s="2"/>
      <c r="C254" s="2"/>
      <c r="D254" s="9"/>
      <c r="F254" s="9"/>
      <c r="G254" s="2"/>
      <c r="H254" s="2"/>
      <c r="I254" s="2"/>
      <c r="J254" s="2"/>
    </row>
    <row r="255" spans="1:10" ht="15.75" customHeight="1" x14ac:dyDescent="0.2">
      <c r="A255" s="2"/>
      <c r="B255" s="2"/>
      <c r="C255" s="2"/>
      <c r="D255" s="9"/>
      <c r="F255" s="9"/>
      <c r="G255" s="2"/>
      <c r="H255" s="2"/>
      <c r="I255" s="2"/>
      <c r="J255" s="2"/>
    </row>
    <row r="256" spans="1:10" ht="15.75" customHeight="1" x14ac:dyDescent="0.2">
      <c r="A256" s="2"/>
      <c r="B256" s="2"/>
      <c r="C256" s="2"/>
      <c r="D256" s="9"/>
      <c r="E256" s="2"/>
      <c r="F256" s="9"/>
      <c r="G256" s="2"/>
      <c r="H256" s="2"/>
      <c r="I256" s="2"/>
      <c r="J256" s="2"/>
    </row>
    <row r="257" spans="1:10" ht="15.75" customHeight="1" x14ac:dyDescent="0.2">
      <c r="A257" s="2"/>
      <c r="B257" s="2"/>
      <c r="C257" s="2"/>
      <c r="D257" s="9"/>
      <c r="E257" s="2"/>
      <c r="F257" s="9"/>
      <c r="G257" s="2"/>
      <c r="H257" s="2"/>
      <c r="I257" s="2"/>
      <c r="J257" s="2"/>
    </row>
    <row r="258" spans="1:10" ht="15.75" customHeight="1" x14ac:dyDescent="0.2">
      <c r="A258" s="2"/>
      <c r="B258" s="2"/>
      <c r="C258" s="2"/>
      <c r="D258" s="9"/>
      <c r="E258" s="2"/>
      <c r="F258" s="9"/>
      <c r="G258" s="2"/>
      <c r="H258" s="2"/>
      <c r="I258" s="2"/>
      <c r="J258" s="2"/>
    </row>
    <row r="259" spans="1:10" ht="15.75" customHeight="1" x14ac:dyDescent="0.2">
      <c r="A259" s="2"/>
      <c r="B259" s="2"/>
      <c r="C259" s="2"/>
      <c r="D259" s="9"/>
      <c r="E259" s="2"/>
      <c r="F259" s="9"/>
      <c r="G259" s="2"/>
      <c r="H259" s="2"/>
      <c r="I259" s="2"/>
      <c r="J25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2018-10-03T23:42:17Z</dcterms:created>
  <dcterms:modified xsi:type="dcterms:W3CDTF">2018-10-13T04:48:16Z</dcterms:modified>
</cp:coreProperties>
</file>