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st\Desktop\Aristos Documents\School\Graduate\2017-2018\Fall\ME 182\Assignments\"/>
    </mc:Choice>
  </mc:AlternateContent>
  <bookViews>
    <workbookView xWindow="0" yWindow="0" windowWidth="19200" windowHeight="6940" xr2:uid="{97D67D39-B081-47C7-B0C1-277464711DF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30" i="1"/>
  <c r="F15" i="1" l="1"/>
  <c r="C29" i="1" l="1"/>
  <c r="F20" i="1"/>
  <c r="F19" i="1"/>
  <c r="F18" i="1"/>
  <c r="F17" i="1"/>
  <c r="F14" i="1"/>
  <c r="C31" i="1"/>
  <c r="C32" i="1"/>
  <c r="C28" i="1"/>
  <c r="C27" i="1"/>
  <c r="C26" i="1"/>
  <c r="C25" i="1"/>
  <c r="C24" i="1"/>
</calcChain>
</file>

<file path=xl/sharedStrings.xml><?xml version="1.0" encoding="utf-8"?>
<sst xmlns="http://schemas.openxmlformats.org/spreadsheetml/2006/main" count="39" uniqueCount="39">
  <si>
    <t>Car Name</t>
  </si>
  <si>
    <t>MSRP</t>
  </si>
  <si>
    <t>Fuel Efficiency</t>
  </si>
  <si>
    <t>2018 Toyota Prius Hybrid</t>
  </si>
  <si>
    <t>2018 Hyundai Ioniq Hybrid</t>
  </si>
  <si>
    <t>2018 Toyota Prius Prime Hybrid</t>
  </si>
  <si>
    <t>2018 Kia Niro Hybrid</t>
  </si>
  <si>
    <t>2018 Toyota Prius C 2 Hybrid</t>
  </si>
  <si>
    <t>2018 Chevrolet Malibu Hybrid</t>
  </si>
  <si>
    <t xml:space="preserve">2017 Toyota Prius V Hybrid </t>
  </si>
  <si>
    <t>2017 Lexus CT 200h Hybrid</t>
  </si>
  <si>
    <t>2018 Ford Fusion Hybrid</t>
  </si>
  <si>
    <t>2018 Hyundai Sonata Hybrid</t>
  </si>
  <si>
    <t>2017 Fiat 500e EV</t>
  </si>
  <si>
    <t>2017 Nissan Leaf EV</t>
  </si>
  <si>
    <t>2017 Ford Focus EV</t>
  </si>
  <si>
    <t>2017 Hyundai Ioniq EV</t>
  </si>
  <si>
    <t>2017 Volkswagen e-Golf EV</t>
  </si>
  <si>
    <t>2017 Chevrolet Bolt EV</t>
  </si>
  <si>
    <t>2017 Kia Soul EV</t>
  </si>
  <si>
    <t>2017 Tesla Model X EV</t>
  </si>
  <si>
    <t>2017 Tesla Model S EV</t>
  </si>
  <si>
    <t>Tesla Model 3 EV</t>
  </si>
  <si>
    <t>2017 Mazda3</t>
  </si>
  <si>
    <t>2017 Dodge Charger SXT AWD Sedan</t>
  </si>
  <si>
    <t>2017 Chevrolet Cruze Hatchback</t>
  </si>
  <si>
    <t>2018 Ford F150</t>
  </si>
  <si>
    <t>2017 Jeep Patriot Sport 2.4L Manual 4WD SUV</t>
  </si>
  <si>
    <t>2017 Nissan Versa 1.6 S</t>
  </si>
  <si>
    <t>2017 Ford Fiesta S Sedan</t>
  </si>
  <si>
    <t>2017 Chevrolet Spark LS</t>
  </si>
  <si>
    <t>kWh/mi</t>
  </si>
  <si>
    <t>2017 fortwo</t>
  </si>
  <si>
    <t>Sales Tax Exempt</t>
  </si>
  <si>
    <t>Tax Credit</t>
  </si>
  <si>
    <t>Range</t>
  </si>
  <si>
    <t>EV/Hybrid</t>
  </si>
  <si>
    <t>2017 Electric SmartCar EV</t>
  </si>
  <si>
    <t>2017 Chevrolet Spark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</si>
</sst>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44444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 vertical="center" wrapText="1"/>
    </xf>
    <xf numFmtId="3" fontId="4" fillId="0" borderId="0" xfId="0" applyNumberFormat="1" applyFont="1" applyAlignment="1">
      <alignment horizontal="right"/>
    </xf>
    <xf numFmtId="6" fontId="3" fillId="0" borderId="0" xfId="0" applyNumberFormat="1" applyFont="1" applyAlignment="1">
      <alignment horizontal="right" vertical="center" wrapText="1"/>
    </xf>
    <xf numFmtId="3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 vertical="center" wrapText="1"/>
    </xf>
    <xf numFmtId="3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2034-6DCE-4C69-98E1-97A5590F85C3}">
  <dimension ref="A1:H33"/>
  <sheetViews>
    <sheetView tabSelected="1" topLeftCell="A16" zoomScale="90" zoomScaleNormal="90" workbookViewId="0">
      <selection activeCell="D33" sqref="D33:G36"/>
    </sheetView>
  </sheetViews>
  <sheetFormatPr defaultRowHeight="14.5" x14ac:dyDescent="0.35"/>
  <cols>
    <col min="1" max="1" width="35.7265625" customWidth="1"/>
    <col min="2" max="2" width="21.81640625" customWidth="1"/>
    <col min="3" max="3" width="13.36328125" customWidth="1"/>
    <col min="4" max="4" width="12.26953125" customWidth="1"/>
    <col min="5" max="5" width="17.453125" customWidth="1"/>
    <col min="8" max="8" width="11.26953125" customWidth="1"/>
  </cols>
  <sheetData>
    <row r="1" spans="1:8" ht="15.5" x14ac:dyDescent="0.35">
      <c r="A1" s="12" t="s">
        <v>0</v>
      </c>
      <c r="B1" s="12" t="s">
        <v>1</v>
      </c>
      <c r="C1" s="12" t="s">
        <v>2</v>
      </c>
      <c r="D1" s="12" t="s">
        <v>36</v>
      </c>
      <c r="E1" s="12" t="s">
        <v>34</v>
      </c>
      <c r="F1" s="12" t="s">
        <v>31</v>
      </c>
      <c r="G1" s="12" t="s">
        <v>35</v>
      </c>
      <c r="H1" s="12" t="s">
        <v>33</v>
      </c>
    </row>
    <row r="2" spans="1:8" ht="15.5" x14ac:dyDescent="0.35">
      <c r="A2" s="1" t="s">
        <v>3</v>
      </c>
      <c r="B2" s="2">
        <v>23475</v>
      </c>
      <c r="C2" s="1">
        <v>52</v>
      </c>
      <c r="D2" s="1">
        <v>1</v>
      </c>
      <c r="E2" s="3">
        <v>2500</v>
      </c>
      <c r="F2" s="1">
        <v>0</v>
      </c>
      <c r="G2" s="1">
        <v>0</v>
      </c>
      <c r="H2" s="1">
        <v>0</v>
      </c>
    </row>
    <row r="3" spans="1:8" ht="15.5" x14ac:dyDescent="0.35">
      <c r="A3" s="1" t="s">
        <v>4</v>
      </c>
      <c r="B3" s="4">
        <v>22200</v>
      </c>
      <c r="C3" s="1">
        <v>52</v>
      </c>
      <c r="D3" s="1">
        <v>1</v>
      </c>
      <c r="E3" s="5">
        <v>2919</v>
      </c>
      <c r="F3" s="1">
        <v>0</v>
      </c>
      <c r="G3" s="1">
        <v>0</v>
      </c>
      <c r="H3" s="1">
        <v>1</v>
      </c>
    </row>
    <row r="4" spans="1:8" ht="15.5" x14ac:dyDescent="0.35">
      <c r="A4" s="1" t="s">
        <v>5</v>
      </c>
      <c r="B4" s="4">
        <v>27100</v>
      </c>
      <c r="C4" s="1">
        <v>54</v>
      </c>
      <c r="D4" s="1">
        <v>1</v>
      </c>
      <c r="E4" s="3">
        <v>4502</v>
      </c>
      <c r="F4" s="1">
        <v>0</v>
      </c>
      <c r="G4" s="1">
        <v>0</v>
      </c>
      <c r="H4" s="1">
        <v>0</v>
      </c>
    </row>
    <row r="5" spans="1:8" ht="15.5" x14ac:dyDescent="0.35">
      <c r="A5" s="1" t="s">
        <v>6</v>
      </c>
      <c r="B5" s="6">
        <v>22890</v>
      </c>
      <c r="C5" s="1">
        <v>43</v>
      </c>
      <c r="D5" s="1">
        <v>1</v>
      </c>
      <c r="E5" s="1">
        <v>0</v>
      </c>
      <c r="F5" s="1">
        <v>0</v>
      </c>
      <c r="G5" s="1">
        <v>0</v>
      </c>
      <c r="H5" s="1">
        <v>0</v>
      </c>
    </row>
    <row r="6" spans="1:8" ht="15.5" x14ac:dyDescent="0.35">
      <c r="A6" s="1" t="s">
        <v>7</v>
      </c>
      <c r="B6" s="4">
        <v>20150</v>
      </c>
      <c r="C6" s="1">
        <v>43</v>
      </c>
      <c r="D6" s="1">
        <v>1</v>
      </c>
      <c r="E6" s="1">
        <v>0</v>
      </c>
      <c r="F6" s="1">
        <v>0</v>
      </c>
      <c r="G6" s="1">
        <v>0</v>
      </c>
      <c r="H6" s="1">
        <v>0</v>
      </c>
    </row>
    <row r="7" spans="1:8" ht="15.5" x14ac:dyDescent="0.35">
      <c r="A7" s="1" t="s">
        <v>8</v>
      </c>
      <c r="B7" s="4">
        <v>21680</v>
      </c>
      <c r="C7" s="1">
        <v>41</v>
      </c>
      <c r="D7" s="1">
        <v>1</v>
      </c>
      <c r="E7" s="1">
        <v>0</v>
      </c>
      <c r="F7" s="1">
        <v>0</v>
      </c>
      <c r="G7" s="1">
        <v>0</v>
      </c>
      <c r="H7" s="1">
        <v>0</v>
      </c>
    </row>
    <row r="8" spans="1:8" ht="15.5" x14ac:dyDescent="0.35">
      <c r="A8" s="1" t="s">
        <v>9</v>
      </c>
      <c r="B8" s="2">
        <v>26675</v>
      </c>
      <c r="C8" s="1">
        <v>41</v>
      </c>
      <c r="D8" s="1">
        <v>1</v>
      </c>
      <c r="E8" s="1">
        <v>0</v>
      </c>
      <c r="F8" s="1">
        <v>0</v>
      </c>
      <c r="G8" s="1">
        <v>0</v>
      </c>
      <c r="H8" s="1">
        <v>0</v>
      </c>
    </row>
    <row r="9" spans="1:8" ht="15.5" x14ac:dyDescent="0.35">
      <c r="A9" s="1" t="s">
        <v>10</v>
      </c>
      <c r="B9" s="6">
        <v>25275</v>
      </c>
      <c r="C9" s="1">
        <v>40</v>
      </c>
      <c r="D9" s="1">
        <v>1</v>
      </c>
      <c r="E9" s="1">
        <v>0</v>
      </c>
      <c r="F9" s="1">
        <v>0</v>
      </c>
      <c r="G9" s="1">
        <v>0</v>
      </c>
      <c r="H9" s="1">
        <v>0</v>
      </c>
    </row>
    <row r="10" spans="1:8" ht="15.5" x14ac:dyDescent="0.35">
      <c r="A10" s="1" t="s">
        <v>11</v>
      </c>
      <c r="B10" s="6">
        <v>22610</v>
      </c>
      <c r="C10" s="1">
        <v>39</v>
      </c>
      <c r="D10" s="1">
        <v>1</v>
      </c>
      <c r="E10" s="3">
        <v>4007</v>
      </c>
      <c r="F10" s="1">
        <v>0</v>
      </c>
      <c r="G10" s="1">
        <v>0</v>
      </c>
      <c r="H10" s="1">
        <v>0</v>
      </c>
    </row>
    <row r="11" spans="1:8" ht="15.5" x14ac:dyDescent="0.35">
      <c r="A11" s="1" t="s">
        <v>12</v>
      </c>
      <c r="B11" s="6">
        <v>22050</v>
      </c>
      <c r="C11" s="1">
        <v>39</v>
      </c>
      <c r="D11" s="1">
        <v>1</v>
      </c>
      <c r="E11" s="3">
        <v>4919</v>
      </c>
      <c r="F11" s="1">
        <v>0</v>
      </c>
      <c r="G11" s="1">
        <v>0</v>
      </c>
      <c r="H11" s="1">
        <v>0</v>
      </c>
    </row>
    <row r="12" spans="1:8" ht="15.5" x14ac:dyDescent="0.35">
      <c r="A12" s="1" t="s">
        <v>38</v>
      </c>
      <c r="B12" s="6">
        <v>27495</v>
      </c>
      <c r="C12" s="1">
        <v>0</v>
      </c>
      <c r="D12" s="1">
        <v>1</v>
      </c>
      <c r="E12" s="3">
        <v>0</v>
      </c>
      <c r="F12" s="1">
        <v>0.3</v>
      </c>
      <c r="G12" s="1">
        <v>82</v>
      </c>
      <c r="H12" s="1">
        <v>0</v>
      </c>
    </row>
    <row r="13" spans="1:8" ht="15.5" x14ac:dyDescent="0.35">
      <c r="A13" s="1" t="s">
        <v>37</v>
      </c>
      <c r="B13" s="6">
        <v>25825</v>
      </c>
      <c r="C13" s="1">
        <v>0</v>
      </c>
      <c r="D13" s="1">
        <v>1</v>
      </c>
      <c r="E13" s="3">
        <v>0</v>
      </c>
      <c r="F13" s="1">
        <v>0.3</v>
      </c>
      <c r="G13" s="1">
        <v>68</v>
      </c>
      <c r="H13" s="1">
        <v>0</v>
      </c>
    </row>
    <row r="14" spans="1:8" ht="15.5" x14ac:dyDescent="0.35">
      <c r="A14" s="1" t="s">
        <v>13</v>
      </c>
      <c r="B14" s="5">
        <v>32995</v>
      </c>
      <c r="C14" s="1">
        <v>0</v>
      </c>
      <c r="D14" s="1">
        <v>1</v>
      </c>
      <c r="E14" s="3">
        <v>7500</v>
      </c>
      <c r="F14" s="1">
        <f>30/100</f>
        <v>0.3</v>
      </c>
      <c r="G14" s="1">
        <v>87</v>
      </c>
      <c r="H14" s="1">
        <v>1</v>
      </c>
    </row>
    <row r="15" spans="1:8" ht="15.5" x14ac:dyDescent="0.35">
      <c r="A15" s="1" t="s">
        <v>14</v>
      </c>
      <c r="B15" s="7">
        <v>30680</v>
      </c>
      <c r="C15" s="1">
        <v>0</v>
      </c>
      <c r="D15" s="1">
        <v>1</v>
      </c>
      <c r="E15" s="3">
        <v>7500</v>
      </c>
      <c r="F15" s="1">
        <f>30/107</f>
        <v>0.28037383177570091</v>
      </c>
      <c r="G15" s="1">
        <v>107</v>
      </c>
      <c r="H15" s="1">
        <v>1</v>
      </c>
    </row>
    <row r="16" spans="1:8" ht="15.5" x14ac:dyDescent="0.35">
      <c r="A16" s="8" t="s">
        <v>15</v>
      </c>
      <c r="B16" s="7">
        <v>29120</v>
      </c>
      <c r="C16" s="1">
        <v>0</v>
      </c>
      <c r="D16" s="1">
        <v>1</v>
      </c>
      <c r="E16" s="3">
        <v>7500</v>
      </c>
      <c r="F16" s="1">
        <f>31/100</f>
        <v>0.31</v>
      </c>
      <c r="G16" s="1">
        <v>100</v>
      </c>
      <c r="H16" s="1">
        <v>1</v>
      </c>
    </row>
    <row r="17" spans="1:8" ht="15.5" x14ac:dyDescent="0.35">
      <c r="A17" s="8" t="s">
        <v>16</v>
      </c>
      <c r="B17" s="9">
        <v>29500</v>
      </c>
      <c r="C17" s="1">
        <v>0</v>
      </c>
      <c r="D17" s="1">
        <v>1</v>
      </c>
      <c r="E17" s="3">
        <v>7500</v>
      </c>
      <c r="F17" s="1">
        <f>25/100</f>
        <v>0.25</v>
      </c>
      <c r="G17" s="1">
        <v>110</v>
      </c>
      <c r="H17" s="1">
        <v>1</v>
      </c>
    </row>
    <row r="18" spans="1:8" ht="15.5" x14ac:dyDescent="0.35">
      <c r="A18" s="8" t="s">
        <v>17</v>
      </c>
      <c r="B18" s="7">
        <v>30495</v>
      </c>
      <c r="C18" s="1">
        <v>0</v>
      </c>
      <c r="D18" s="1">
        <v>1</v>
      </c>
      <c r="E18" s="3">
        <v>7500</v>
      </c>
      <c r="F18" s="1">
        <f>35.8/125</f>
        <v>0.28639999999999999</v>
      </c>
      <c r="G18" s="1">
        <v>125</v>
      </c>
      <c r="H18" s="1">
        <v>1</v>
      </c>
    </row>
    <row r="19" spans="1:8" ht="15.5" x14ac:dyDescent="0.35">
      <c r="A19" s="8" t="s">
        <v>18</v>
      </c>
      <c r="B19" s="7">
        <v>36620</v>
      </c>
      <c r="C19" s="7">
        <v>0</v>
      </c>
      <c r="D19" s="1">
        <v>1</v>
      </c>
      <c r="E19" s="3">
        <v>0</v>
      </c>
      <c r="F19" s="1">
        <f>28/100</f>
        <v>0.28000000000000003</v>
      </c>
      <c r="G19" s="1">
        <v>238</v>
      </c>
      <c r="H19" s="1">
        <v>1</v>
      </c>
    </row>
    <row r="20" spans="1:8" ht="15.5" x14ac:dyDescent="0.35">
      <c r="A20" s="8" t="s">
        <v>19</v>
      </c>
      <c r="B20" s="7">
        <v>32250</v>
      </c>
      <c r="C20" s="1">
        <v>0</v>
      </c>
      <c r="D20" s="1">
        <v>1</v>
      </c>
      <c r="E20" s="3">
        <v>7500</v>
      </c>
      <c r="F20" s="1">
        <f>32/100</f>
        <v>0.32</v>
      </c>
      <c r="G20" s="1">
        <v>90</v>
      </c>
      <c r="H20" s="1">
        <v>1</v>
      </c>
    </row>
    <row r="21" spans="1:8" ht="15.5" x14ac:dyDescent="0.35">
      <c r="A21" s="8" t="s">
        <v>20</v>
      </c>
      <c r="B21" s="9">
        <v>85500</v>
      </c>
      <c r="C21" s="1">
        <v>0</v>
      </c>
      <c r="D21" s="1">
        <v>1</v>
      </c>
      <c r="E21" s="3">
        <v>7500</v>
      </c>
      <c r="F21" s="1">
        <v>0.38</v>
      </c>
      <c r="G21" s="1">
        <v>237</v>
      </c>
      <c r="H21" s="1">
        <v>0</v>
      </c>
    </row>
    <row r="22" spans="1:8" ht="15.5" x14ac:dyDescent="0.35">
      <c r="A22" s="8" t="s">
        <v>21</v>
      </c>
      <c r="B22" s="7">
        <v>69500</v>
      </c>
      <c r="C22" s="1">
        <v>0</v>
      </c>
      <c r="D22" s="1">
        <v>1</v>
      </c>
      <c r="E22" s="3">
        <v>7500</v>
      </c>
      <c r="F22" s="1">
        <v>0.33</v>
      </c>
      <c r="G22" s="1">
        <v>210</v>
      </c>
      <c r="H22" s="1">
        <v>0</v>
      </c>
    </row>
    <row r="23" spans="1:8" ht="15.5" x14ac:dyDescent="0.35">
      <c r="A23" s="8" t="s">
        <v>22</v>
      </c>
      <c r="B23" s="7">
        <v>35000</v>
      </c>
      <c r="C23" s="1">
        <v>0</v>
      </c>
      <c r="D23" s="1">
        <v>1</v>
      </c>
      <c r="E23" s="3">
        <v>7500</v>
      </c>
      <c r="F23" s="1">
        <v>0.32</v>
      </c>
      <c r="G23" s="1">
        <v>310</v>
      </c>
      <c r="H23" s="1">
        <v>1</v>
      </c>
    </row>
    <row r="24" spans="1:8" ht="15.5" x14ac:dyDescent="0.35">
      <c r="A24" s="8" t="s">
        <v>23</v>
      </c>
      <c r="B24" s="10">
        <v>17845</v>
      </c>
      <c r="C24" s="1">
        <f>(28+37)/2</f>
        <v>32.5</v>
      </c>
      <c r="D24" s="1">
        <v>0</v>
      </c>
      <c r="E24" s="3">
        <v>0</v>
      </c>
      <c r="F24" s="1">
        <v>0</v>
      </c>
      <c r="G24" s="1">
        <v>0</v>
      </c>
      <c r="H24" s="1">
        <v>0</v>
      </c>
    </row>
    <row r="25" spans="1:8" ht="15.5" x14ac:dyDescent="0.35">
      <c r="A25" s="1" t="s">
        <v>24</v>
      </c>
      <c r="B25" s="10">
        <v>31995</v>
      </c>
      <c r="C25" s="1">
        <f>(18+27)/2</f>
        <v>22.5</v>
      </c>
      <c r="D25" s="1">
        <v>0</v>
      </c>
      <c r="E25" s="3">
        <v>0</v>
      </c>
      <c r="F25" s="1">
        <v>0</v>
      </c>
      <c r="G25" s="1">
        <v>0</v>
      </c>
      <c r="H25" s="1">
        <v>0</v>
      </c>
    </row>
    <row r="26" spans="1:8" ht="18.5" customHeight="1" x14ac:dyDescent="0.35">
      <c r="A26" s="8" t="s">
        <v>25</v>
      </c>
      <c r="B26" s="10">
        <v>16975</v>
      </c>
      <c r="C26" s="1">
        <f>(31+47)/2</f>
        <v>39</v>
      </c>
      <c r="D26" s="1">
        <v>0</v>
      </c>
      <c r="E26" s="3">
        <v>0</v>
      </c>
      <c r="F26" s="1">
        <v>0</v>
      </c>
      <c r="G26" s="1">
        <v>0</v>
      </c>
      <c r="H26" s="1">
        <v>0</v>
      </c>
    </row>
    <row r="27" spans="1:8" ht="15.5" x14ac:dyDescent="0.35">
      <c r="A27" s="8" t="s">
        <v>26</v>
      </c>
      <c r="B27" s="10">
        <v>27380</v>
      </c>
      <c r="C27" s="1">
        <f>(20+26)/2</f>
        <v>23</v>
      </c>
      <c r="D27" s="1">
        <v>0</v>
      </c>
      <c r="E27" s="3">
        <v>0</v>
      </c>
      <c r="F27" s="1">
        <v>0</v>
      </c>
      <c r="G27" s="1">
        <v>0</v>
      </c>
      <c r="H27" s="1">
        <v>0</v>
      </c>
    </row>
    <row r="28" spans="1:8" ht="15.5" x14ac:dyDescent="0.35">
      <c r="A28" s="1" t="s">
        <v>27</v>
      </c>
      <c r="B28" s="10">
        <v>20040</v>
      </c>
      <c r="C28" s="1">
        <f>(22+27)/2</f>
        <v>24.5</v>
      </c>
      <c r="D28" s="1">
        <v>0</v>
      </c>
      <c r="E28" s="3">
        <v>0</v>
      </c>
      <c r="F28" s="1">
        <v>0</v>
      </c>
      <c r="G28" s="1">
        <v>0</v>
      </c>
      <c r="H28" s="1">
        <v>0</v>
      </c>
    </row>
    <row r="29" spans="1:8" ht="15.5" x14ac:dyDescent="0.35">
      <c r="A29" s="8" t="s">
        <v>32</v>
      </c>
      <c r="B29" s="10">
        <v>14650</v>
      </c>
      <c r="C29" s="1">
        <f>(50+55)/2</f>
        <v>52.5</v>
      </c>
      <c r="D29" s="1">
        <v>0</v>
      </c>
      <c r="E29" s="3">
        <v>0</v>
      </c>
      <c r="F29" s="1">
        <v>0</v>
      </c>
      <c r="G29" s="1">
        <v>0</v>
      </c>
      <c r="H29" s="1">
        <v>0</v>
      </c>
    </row>
    <row r="30" spans="1:8" ht="15.5" x14ac:dyDescent="0.35">
      <c r="A30" s="11" t="s">
        <v>28</v>
      </c>
      <c r="B30" s="10">
        <v>11990</v>
      </c>
      <c r="C30">
        <f>(31+39)/2</f>
        <v>35</v>
      </c>
      <c r="D30" s="1">
        <v>0</v>
      </c>
      <c r="E30" s="3">
        <v>0</v>
      </c>
      <c r="F30" s="1">
        <v>0</v>
      </c>
      <c r="G30" s="1">
        <v>0</v>
      </c>
      <c r="H30" s="1">
        <v>0</v>
      </c>
    </row>
    <row r="31" spans="1:8" ht="15.5" x14ac:dyDescent="0.35">
      <c r="A31" s="8" t="s">
        <v>29</v>
      </c>
      <c r="B31" s="10">
        <v>14755</v>
      </c>
      <c r="C31">
        <f>(27+37)/2</f>
        <v>32</v>
      </c>
      <c r="D31" s="1">
        <v>0</v>
      </c>
      <c r="E31" s="3">
        <v>0</v>
      </c>
      <c r="F31" s="1">
        <v>0</v>
      </c>
      <c r="G31" s="1">
        <v>0</v>
      </c>
      <c r="H31" s="1">
        <v>0</v>
      </c>
    </row>
    <row r="32" spans="1:8" ht="15.5" x14ac:dyDescent="0.35">
      <c r="A32" s="8" t="s">
        <v>30</v>
      </c>
      <c r="B32" s="10">
        <v>13000</v>
      </c>
      <c r="C32">
        <f>(29+38)/2</f>
        <v>33.5</v>
      </c>
      <c r="D32" s="1">
        <v>0</v>
      </c>
      <c r="E32" s="3">
        <v>0</v>
      </c>
      <c r="F32" s="1">
        <v>0</v>
      </c>
      <c r="G32" s="1">
        <v>0</v>
      </c>
      <c r="H32" s="1">
        <v>0</v>
      </c>
    </row>
    <row r="33" spans="7:7" ht="15.5" x14ac:dyDescent="0.35">
      <c r="G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Aristos Athens</dc:creator>
  <cp:lastModifiedBy>Aristos Athens</cp:lastModifiedBy>
  <dcterms:created xsi:type="dcterms:W3CDTF">2017-12-18T20:40:42Z</dcterms:created>
  <dcterms:modified xsi:type="dcterms:W3CDTF">2017-12-20T04:26:39Z</dcterms:modified>
</cp:coreProperties>
</file>