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10" windowWidth="15600" windowHeight="7335" tabRatio="903" firstSheet="2" activeTab="8"/>
  </bookViews>
  <sheets>
    <sheet name="TestData" sheetId="31" r:id="rId1"/>
    <sheet name="Merchant_AddGeneral" sheetId="11" r:id="rId2"/>
    <sheet name="Merchant_Search" sheetId="22" r:id="rId3"/>
    <sheet name="Merchant_ActiveInactive" sheetId="32" r:id="rId4"/>
    <sheet name="Merchant_General" sheetId="28" r:id="rId5"/>
    <sheet name="Merchant_Processing" sheetId="30" r:id="rId6"/>
    <sheet name="Merchant_Billing" sheetId="33" r:id="rId7"/>
    <sheet name="Merchant_APIDefaults" sheetId="29" r:id="rId8"/>
    <sheet name="Merchant_DefaultValues" sheetId="25" r:id="rId9"/>
  </sheets>
  <calcPr calcId="145621"/>
</workbook>
</file>

<file path=xl/calcChain.xml><?xml version="1.0" encoding="utf-8"?>
<calcChain xmlns="http://schemas.openxmlformats.org/spreadsheetml/2006/main">
  <c r="I14" i="11" l="1"/>
  <c r="I6" i="11" l="1"/>
  <c r="E20" i="32" l="1"/>
  <c r="H19" i="32" l="1"/>
  <c r="H13" i="32" l="1"/>
  <c r="D6" i="32" l="1"/>
  <c r="H2" i="32"/>
  <c r="F30" i="22" l="1"/>
  <c r="E28" i="22"/>
  <c r="G24" i="22" l="1"/>
  <c r="D22" i="22" l="1"/>
  <c r="M2" i="22" l="1"/>
  <c r="L2" i="22"/>
  <c r="G14" i="22" l="1"/>
  <c r="F12" i="22"/>
  <c r="E10" i="22"/>
  <c r="M9" i="22"/>
  <c r="L9" i="22"/>
  <c r="K9" i="22"/>
  <c r="K2" i="22"/>
  <c r="J9" i="22"/>
  <c r="J2" i="22"/>
  <c r="D6" i="22" l="1"/>
  <c r="M29" i="28" l="1"/>
  <c r="H29" i="28"/>
  <c r="G29" i="28"/>
</calcChain>
</file>

<file path=xl/sharedStrings.xml><?xml version="1.0" encoding="utf-8"?>
<sst xmlns="http://schemas.openxmlformats.org/spreadsheetml/2006/main" count="676" uniqueCount="364">
  <si>
    <t>Row Number</t>
  </si>
  <si>
    <t>clickon</t>
  </si>
  <si>
    <t>btnSearch</t>
  </si>
  <si>
    <t>lnkMerchantBoarding</t>
  </si>
  <si>
    <t>txtMID</t>
  </si>
  <si>
    <t>id::merchantAdd</t>
  </si>
  <si>
    <t>txtDBA</t>
  </si>
  <si>
    <t>txtCity</t>
  </si>
  <si>
    <t>txtPostalCode</t>
  </si>
  <si>
    <t>94404</t>
  </si>
  <si>
    <t>txtEmail</t>
  </si>
  <si>
    <t>txtMCC</t>
  </si>
  <si>
    <t>txtAddress</t>
  </si>
  <si>
    <t>btnSaveAndNext</t>
  </si>
  <si>
    <t>xpath:://button[text()='Save and Next']</t>
  </si>
  <si>
    <t>xpath:://input[@value='Processing Center']</t>
  </si>
  <si>
    <t>xpath:://input[@value='API']</t>
  </si>
  <si>
    <t>xpath:://input[@id='fms1']</t>
  </si>
  <si>
    <t>xpath:://input[@id='fms2']</t>
  </si>
  <si>
    <t>ddlCurrency</t>
  </si>
  <si>
    <t>xpath:://div[@id='currency']/button/div/span[2]</t>
  </si>
  <si>
    <t>chkPaymentTypeMC</t>
  </si>
  <si>
    <t>chkPaymentTypeVISA</t>
  </si>
  <si>
    <t>chkPaymentTypeAMEX</t>
  </si>
  <si>
    <t>chkPaymentTypeDISCOVER</t>
  </si>
  <si>
    <t>chkPaymentTypeACH</t>
  </si>
  <si>
    <t>btnSave</t>
  </si>
  <si>
    <t>lnkBilling</t>
  </si>
  <si>
    <t>txtGatewayFee</t>
  </si>
  <si>
    <t>txtTransactionFee</t>
  </si>
  <si>
    <t>txtTokenFee</t>
  </si>
  <si>
    <t>txtRPMCustomerFee</t>
  </si>
  <si>
    <t>txtRPMTransFee</t>
  </si>
  <si>
    <t>txtACHReturnFee</t>
  </si>
  <si>
    <t>txtACHVerificationFee</t>
  </si>
  <si>
    <t>txtACHOriginationFee</t>
  </si>
  <si>
    <t>xpath:://div[@id='countryCode']/button</t>
  </si>
  <si>
    <t>btnNotification</t>
  </si>
  <si>
    <t>xpath:://button[text()='×']</t>
  </si>
  <si>
    <t>xpath:://div[@id='countryCode']/ul/li/a[text()='UNITED STATES']</t>
  </si>
  <si>
    <t>xpath:://div[@id='location']/button</t>
  </si>
  <si>
    <t>xpath:://div[@id='location']/ul/li/a[text()='CALIFORNIA']</t>
  </si>
  <si>
    <t>lnkAPIDefaullts</t>
  </si>
  <si>
    <t>id::multipassTransactionKey</t>
  </si>
  <si>
    <t>txtMultipassTransactionKey</t>
  </si>
  <si>
    <t>id::multipassLaneId</t>
  </si>
  <si>
    <t>txtMultipassLaneId</t>
  </si>
  <si>
    <t>id::terminalId-0</t>
  </si>
  <si>
    <t>txtTerminalId</t>
  </si>
  <si>
    <t>id::multipassDeviceId-0</t>
  </si>
  <si>
    <t>txtMultipassDeviceId</t>
  </si>
  <si>
    <t>btntempTerminalCapacity</t>
  </si>
  <si>
    <t>btnAnchorTerminalCapacity</t>
  </si>
  <si>
    <t>xpath:://div[@id='terminalCapacity']/button</t>
  </si>
  <si>
    <t>xpath:://div[@id='terminalCapacity']/ul/li/a[text()='UNKNOWN']</t>
  </si>
  <si>
    <t>xpath:://div[@id='termOperatingEnviron']/button</t>
  </si>
  <si>
    <t>btntempTermOpsEnviron</t>
  </si>
  <si>
    <t>btnAnchorTermOpsEnviron</t>
  </si>
  <si>
    <t>xpath:://div[@id='termOperatingEnviron']/ul/li/a[text()='NO_TERMINAL']</t>
  </si>
  <si>
    <t>btntempCardHolderAuthMethod</t>
  </si>
  <si>
    <t>btnAnchorCardHolderAuthMethod</t>
  </si>
  <si>
    <t>xpath:://div[@id='cardHolderAuthMethod']/button</t>
  </si>
  <si>
    <t>xpath:://div[@id='cardHolderAuthMethod']/ul/li/a[text()='NOT_AUTHENTICATED']</t>
  </si>
  <si>
    <t>btntempTermAuthCapacity</t>
  </si>
  <si>
    <t>btnAnchorTermAuthCapacity</t>
  </si>
  <si>
    <t>xpath:://div[@id='termAuthCapacity']/button</t>
  </si>
  <si>
    <t>xpath:://div[@id='termAuthCapacity']/ul/li/a[text()='NO_CAPABILITY']</t>
  </si>
  <si>
    <t>btntempTermOutputCapacity</t>
  </si>
  <si>
    <t>xpath:://div[@id='termOutputCapacity']/button</t>
  </si>
  <si>
    <t>btnAnchorTermOutputCapacity</t>
  </si>
  <si>
    <t>xpath:://div[@id='termOutputCapacity']/ul/li/a[text()='NONE']</t>
  </si>
  <si>
    <t>btntempMaxPinLength</t>
  </si>
  <si>
    <t>xpath:://div[@id='maxPinLength']/button</t>
  </si>
  <si>
    <t>btnAnchorMaxPinLength</t>
  </si>
  <si>
    <t>xpath:://div[@id='maxPinLength']/ul/li/a[text()='UNKNOWN']</t>
  </si>
  <si>
    <t>lnkAPIDefaulltsACH</t>
  </si>
  <si>
    <t>id::federalTaxId</t>
  </si>
  <si>
    <t>txtFederalTaxId</t>
  </si>
  <si>
    <t>id::achSettlementRoutingNumber</t>
  </si>
  <si>
    <t>txtACHSettlementRoutingNumber</t>
  </si>
  <si>
    <t>id::achSettlementAccountNumber</t>
  </si>
  <si>
    <t>txtACHSettlementAccountNumber</t>
  </si>
  <si>
    <t>id::billingRoutingNumber</t>
  </si>
  <si>
    <t>txtBillingRoutingNumber</t>
  </si>
  <si>
    <t>id::billingAccountNumber</t>
  </si>
  <si>
    <t>txtBillingAccountNumber</t>
  </si>
  <si>
    <t>id::collectServiceFee1</t>
  </si>
  <si>
    <t>id::collectServiceFee2</t>
  </si>
  <si>
    <t>btntempCSFPresentments</t>
  </si>
  <si>
    <t>btnAnchorCSFPresentments</t>
  </si>
  <si>
    <t>xpath:://div[@id='csfPresentments']/button</t>
  </si>
  <si>
    <t>xpath:://div[@id='csfPresentments']/ul/li/a[text()='3']</t>
  </si>
  <si>
    <t>id::csfFeeSplit</t>
  </si>
  <si>
    <t>id::csfAmountState</t>
  </si>
  <si>
    <t>txtCSFAmountState</t>
  </si>
  <si>
    <t>txtCSFFeeSplit</t>
  </si>
  <si>
    <t>txtCSFSettleDelay</t>
  </si>
  <si>
    <t>id::csfSettleDelay</t>
  </si>
  <si>
    <t>btntempAcctType</t>
  </si>
  <si>
    <t>btnAnchorAcctType</t>
  </si>
  <si>
    <t>xpath:://div[@id='accType']/button</t>
  </si>
  <si>
    <t>id::settleDelay</t>
  </si>
  <si>
    <t>txtSettleDelay</t>
  </si>
  <si>
    <t>id::settleHold1</t>
  </si>
  <si>
    <t>id::settleHold2</t>
  </si>
  <si>
    <t>xpath:://div[@id='odfi']/button</t>
  </si>
  <si>
    <t>btntempODFI</t>
  </si>
  <si>
    <t>btnAnchorODFI</t>
  </si>
  <si>
    <t>id::compDD</t>
  </si>
  <si>
    <t>id::settlementLimit</t>
  </si>
  <si>
    <t>txtSettlementLimit</t>
  </si>
  <si>
    <t>txtCompDD</t>
  </si>
  <si>
    <t>xpath:://div[@id='maxPresentments']/button</t>
  </si>
  <si>
    <t>btnAnchorMaxPresentments</t>
  </si>
  <si>
    <t>xpath:://div[@id='maxPresentments']/ul/li/a[text()='1']</t>
  </si>
  <si>
    <t>xpath:://div[@id='presentment1DelaysMethod']/button</t>
  </si>
  <si>
    <t>xpath:://div[@id='presentment1DelaysMethod']/ul/li/a[text()='0']</t>
  </si>
  <si>
    <t>chkPaymentTypeJCB</t>
  </si>
  <si>
    <t>chkPaymentTypeDINERS</t>
  </si>
  <si>
    <t>id::merchantSearch</t>
  </si>
  <si>
    <t>id::merchantBoarding</t>
  </si>
  <si>
    <t>id::mid</t>
  </si>
  <si>
    <t>id::name</t>
  </si>
  <si>
    <t>id::dba</t>
  </si>
  <si>
    <t>id::city</t>
  </si>
  <si>
    <t>id::postalCode</t>
  </si>
  <si>
    <t>id::phoneNumber</t>
  </si>
  <si>
    <t>id::email</t>
  </si>
  <si>
    <t>id::categoryCodeId</t>
  </si>
  <si>
    <t>id::address</t>
  </si>
  <si>
    <t>9999999999</t>
  </si>
  <si>
    <t>a@b.com</t>
  </si>
  <si>
    <t>chkAPI</t>
  </si>
  <si>
    <t>chkProcessing Center</t>
  </si>
  <si>
    <t>rdFMS-Yes</t>
  </si>
  <si>
    <t>rdFMS-No</t>
  </si>
  <si>
    <t>chkEnhanceFMS</t>
  </si>
  <si>
    <t>id::fmsEnhanced</t>
  </si>
  <si>
    <t>id::paymentTypeVisa</t>
  </si>
  <si>
    <t>id::paymentTypeMc</t>
  </si>
  <si>
    <t>id::paymentTypeAmex</t>
  </si>
  <si>
    <t>id::paymentTypeDiscover</t>
  </si>
  <si>
    <t>id::paymentTypeAch</t>
  </si>
  <si>
    <t>id::paymentTypeJcb</t>
  </si>
  <si>
    <t>id::paymentTypeDiners</t>
  </si>
  <si>
    <t>txtNotification</t>
  </si>
  <si>
    <t>xpath:://div[@class='modal-body']</t>
  </si>
  <si>
    <t>text::Processing details have been saved successfully.</t>
  </si>
  <si>
    <t>xpath:://a[text()='Billing']</t>
  </si>
  <si>
    <t>txtProcessingCenterFee</t>
  </si>
  <si>
    <t>id::processingCtrFee</t>
  </si>
  <si>
    <t>id::transactionFee</t>
  </si>
  <si>
    <t>id::tokenFee</t>
  </si>
  <si>
    <t>id::rpmCustomerFee</t>
  </si>
  <si>
    <t>id::rpmTransFee</t>
  </si>
  <si>
    <t>txtAcctUpdaterFee</t>
  </si>
  <si>
    <t>id::actUpdaterFee</t>
  </si>
  <si>
    <t>id::achOriginationFee</t>
  </si>
  <si>
    <t>id::achVerificationFee</t>
  </si>
  <si>
    <t>id::achReturnFee</t>
  </si>
  <si>
    <t>txtSameDayACHFee</t>
  </si>
  <si>
    <t>id::sameDayAchFee</t>
  </si>
  <si>
    <t>txtNextDayACHFee</t>
  </si>
  <si>
    <t>txtReinitiationFee</t>
  </si>
  <si>
    <t>txtMonthlyServiceFee</t>
  </si>
  <si>
    <t>txtFMSBasicFee</t>
  </si>
  <si>
    <t>txtFMSEnhancedFee</t>
  </si>
  <si>
    <t>id::nextDayAchFee</t>
  </si>
  <si>
    <t>id::reinitiationFee</t>
  </si>
  <si>
    <t>id::monthlyServiceFee</t>
  </si>
  <si>
    <t>id::fmsBasicCost</t>
  </si>
  <si>
    <t>id::fmsEnhancedCost</t>
  </si>
  <si>
    <t>xpath:://a[text()='API Defaults']</t>
  </si>
  <si>
    <t>xpath:://a[text()='ACH']</t>
  </si>
  <si>
    <t>txtACHSettlementHoldRoutingNumber</t>
  </si>
  <si>
    <t>txtACHSettlementHoldAccountNumber</t>
  </si>
  <si>
    <t>id::achSettlementHolderRoutingNumber</t>
  </si>
  <si>
    <t>id::achSettlementHolderAccountNumber</t>
  </si>
  <si>
    <t>rdCollectServiceFee-Yes</t>
  </si>
  <si>
    <t>rdCollectServiceFee-No</t>
  </si>
  <si>
    <t>txtCSFFixedAmount</t>
  </si>
  <si>
    <t>id::csfAmountFixed</t>
  </si>
  <si>
    <t>xpath:://div[@id='accType']/ul/li/a[text()='Savings']</t>
  </si>
  <si>
    <t>rdSettleHold-Yes</t>
  </si>
  <si>
    <t>rdSettleHold-No</t>
  </si>
  <si>
    <t>xpath:://div[@id='odfi']/ul/li/a[text()='200']</t>
  </si>
  <si>
    <t>ddlMaxPresentments</t>
  </si>
  <si>
    <t>ddlPresentment1DelaysMethod</t>
  </si>
  <si>
    <t>ddlAnchorPresentment1DelaysMethod</t>
  </si>
  <si>
    <t>xpath:://button[text()='Search']</t>
  </si>
  <si>
    <t>id::gatewayFee</t>
  </si>
  <si>
    <t>xpath:://div[@id='ach']/div/button[text()='Save']</t>
  </si>
  <si>
    <t>xpath:://div[@id='processing']/form/div/button[text()='Save']</t>
  </si>
  <si>
    <t>xpath:://div[@id='billing']/form/div/button[text()='Save']</t>
  </si>
  <si>
    <t>xpath:://div[@id='multipass']/div/button[text()='Save']</t>
  </si>
  <si>
    <t>DBA</t>
  </si>
  <si>
    <t>MID</t>
  </si>
  <si>
    <t>btnViewDetails</t>
  </si>
  <si>
    <t>xpath:://button[text()='View Details']</t>
  </si>
  <si>
    <t>xpath:://button[text()='Go back to Search']</t>
  </si>
  <si>
    <t>btnClose</t>
  </si>
  <si>
    <t>xpath:://div[@id='searchResultTable']/div/span</t>
  </si>
  <si>
    <t>text::1 results found</t>
  </si>
  <si>
    <t>lnkMerchantSearch</t>
  </si>
  <si>
    <t>btnGenerate</t>
  </si>
  <si>
    <t>xpath:://button[text()='Generate']</t>
  </si>
  <si>
    <t>txtUserID</t>
  </si>
  <si>
    <t>txtPassword</t>
  </si>
  <si>
    <t>id::userID</t>
  </si>
  <si>
    <t>id::password</t>
  </si>
  <si>
    <t>btnGetTransactionKey</t>
  </si>
  <si>
    <t>xpath:://button[text()='Get Transaction Key']</t>
  </si>
  <si>
    <t>lnkMerchantAdd</t>
  </si>
  <si>
    <t>Suman's Merchant</t>
  </si>
  <si>
    <t>Suman's Merchant DBA</t>
  </si>
  <si>
    <t>xpath:://div[@id='timeZone']/button</t>
  </si>
  <si>
    <t>xpath:://a[text()='Default Values']</t>
  </si>
  <si>
    <t>rdProcessTxnVia-Token</t>
  </si>
  <si>
    <t>id::processUsingToken</t>
  </si>
  <si>
    <t>displayed::true</t>
  </si>
  <si>
    <t>xpath:://a[text()='Processing']</t>
  </si>
  <si>
    <t>rdProcessTxnVia-Card Details</t>
  </si>
  <si>
    <t>id::processUsingCardDetails</t>
  </si>
  <si>
    <t>rdGenerateToken-Yes</t>
  </si>
  <si>
    <t>rdGenerateToken-No</t>
  </si>
  <si>
    <t>xpath:://div[@id='currencyCode1']/button</t>
  </si>
  <si>
    <t>xpath:://div[@id='currencyCode1']/ul/li[*]/a[text()='USD']</t>
  </si>
  <si>
    <t>id::generateToken1</t>
  </si>
  <si>
    <t>id::generateToken2</t>
  </si>
  <si>
    <t>ddlDataSource</t>
  </si>
  <si>
    <t>xpath:://div[@id='cardDataSource']/button</t>
  </si>
  <si>
    <t>xpath:://div[@id='cardDataSource']/ul/li[*]/a[text()='MAIL']</t>
  </si>
  <si>
    <t>btnX</t>
  </si>
  <si>
    <t>selectDataSource-Mail</t>
  </si>
  <si>
    <t>selectDataSource-Swipe</t>
  </si>
  <si>
    <t>xpath:://div[@id='cardDataSource']/ul/li[*]/a[text()='SWIPE']</t>
  </si>
  <si>
    <t>selectDataSource-Internet</t>
  </si>
  <si>
    <t>xpath:://div[@id='cardDataSource']/ul/li[*]/a[text()='INTERNET']</t>
  </si>
  <si>
    <t>selectDataSource-Phone</t>
  </si>
  <si>
    <t>xpath:://div[@id='cardDataSource']/ul/li[*]/a[text()='PHONE']</t>
  </si>
  <si>
    <t>selectDataSource-Manual</t>
  </si>
  <si>
    <t>xpath:://div[@id='cardDataSource']/ul/li[*]/a[text()='MANUAL']</t>
  </si>
  <si>
    <t>selectCurrency-USD</t>
  </si>
  <si>
    <t>xpath:://panel[@flabel='Processing']/following-sibling::div/button</t>
  </si>
  <si>
    <t>displayed::false</t>
  </si>
  <si>
    <t>ddlType</t>
  </si>
  <si>
    <t>xpath:://div[@id='merchantType']/button</t>
  </si>
  <si>
    <t>xpath:://div[@id='merchantType']/ul/li[2]/a</t>
  </si>
  <si>
    <t>9830336704</t>
  </si>
  <si>
    <t>Duplicate MID</t>
  </si>
  <si>
    <t>txtLegalName</t>
  </si>
  <si>
    <t>Duplicate MID DBA</t>
  </si>
  <si>
    <t>txtFederalTaxID</t>
  </si>
  <si>
    <t>ddlTimeZone</t>
  </si>
  <si>
    <t>ddlCountryCode</t>
  </si>
  <si>
    <t>selectCountryCode: USA</t>
  </si>
  <si>
    <t>selectType: PayFAC</t>
  </si>
  <si>
    <t>selectType: Direct</t>
  </si>
  <si>
    <t>selectType: SubMerchant</t>
  </si>
  <si>
    <t>1234</t>
  </si>
  <si>
    <t>3000</t>
  </si>
  <si>
    <t>xpath:://div[@id='timeZone']/ul/li[2]/a</t>
  </si>
  <si>
    <t>selectTimeZone: Mountain</t>
  </si>
  <si>
    <t>txtPhoneNBR</t>
  </si>
  <si>
    <t>id::ein</t>
  </si>
  <si>
    <t>xpath:://div[contains(@class,'customModalBody')]</t>
  </si>
  <si>
    <t>text::Duplicate MID</t>
  </si>
  <si>
    <t>9830846372</t>
  </si>
  <si>
    <t>123, ABC</t>
  </si>
  <si>
    <t>FC</t>
  </si>
  <si>
    <t>Without MID</t>
  </si>
  <si>
    <t>Without MID DBA</t>
  </si>
  <si>
    <t>verifyMessage1</t>
  </si>
  <si>
    <t>verifyMessage2</t>
  </si>
  <si>
    <t>xpath:://p[@class='error_shown']</t>
  </si>
  <si>
    <t>text::You have entered invalid data. Please try again.</t>
  </si>
  <si>
    <t>selectState: California</t>
  </si>
  <si>
    <t>ddlState</t>
  </si>
  <si>
    <t>readonly::true</t>
  </si>
  <si>
    <t>tabProcessing</t>
  </si>
  <si>
    <t>txtTerminalID</t>
  </si>
  <si>
    <t>tabAPIDefaults</t>
  </si>
  <si>
    <t>rdFMS: Yes</t>
  </si>
  <si>
    <t>rdFMS: No</t>
  </si>
  <si>
    <t>id::fms1</t>
  </si>
  <si>
    <t>id::fms2</t>
  </si>
  <si>
    <t>enabled::true</t>
  </si>
  <si>
    <t>xpath::xpath:://div[@id='general_details']/form/div/button[text()='Save']</t>
  </si>
  <si>
    <t>tabACH</t>
  </si>
  <si>
    <t>xpath:://div[@id='api_defaults']/ul/li[3]/a</t>
  </si>
  <si>
    <t>selectMaxPresentments: 1</t>
  </si>
  <si>
    <t>selectMaxPresentments: 2</t>
  </si>
  <si>
    <t>selectMaxPresentments: 3</t>
  </si>
  <si>
    <t>xpath:://div[@id='maxPresentments']/ul/li[2]/a</t>
  </si>
  <si>
    <t>xpath:://div[@id='maxPresentments']/ul/li[3]/a</t>
  </si>
  <si>
    <t>xpath:://div[@id='maxPresentments']/ul/li[4]/a</t>
  </si>
  <si>
    <t>selectPresentment1DelaysMethod: Immediate</t>
  </si>
  <si>
    <t>xpath:://div[@id='presentment1DelaysMethod']/ul/li[2]/a</t>
  </si>
  <si>
    <t>id::presentment1Date</t>
  </si>
  <si>
    <t>txtPresentment1Date</t>
  </si>
  <si>
    <t>disabled::false</t>
  </si>
  <si>
    <t>ddlPresentment2DelaysMethod</t>
  </si>
  <si>
    <t>xpath:://div[@id='presentment2DelaysMethod']/button</t>
  </si>
  <si>
    <t>selectPresentment2DelaysMethod: Immediate</t>
  </si>
  <si>
    <t>xpath:://div[@id='presentment2DelaysMethod']/ul/li[2]/a</t>
  </si>
  <si>
    <t>txtPresentment2Date</t>
  </si>
  <si>
    <t>id::presentment2Date</t>
  </si>
  <si>
    <t>ddlPresentment3DelaysMethod</t>
  </si>
  <si>
    <t>xpath:://div[@id='presentment3DelaysMethod']/button</t>
  </si>
  <si>
    <t>selectPresentment3DelaysMethod: Immediate</t>
  </si>
  <si>
    <t>xpath:://div[@id='presentment3DelaysMethod']/ul/li[2]/a</t>
  </si>
  <si>
    <t>txtPresentment3Date</t>
  </si>
  <si>
    <t>id::presentment3Date</t>
  </si>
  <si>
    <t>verifyMessage</t>
  </si>
  <si>
    <t>rdCollectionServiceFee: Yes</t>
  </si>
  <si>
    <t>rdCollectionServiceFee: No</t>
  </si>
  <si>
    <t>ddlCSFPresentments</t>
  </si>
  <si>
    <t>selectCSFPresentments: 1</t>
  </si>
  <si>
    <t>xpath:://div[@id='csfPresentments']/ul/li[2]/a</t>
  </si>
  <si>
    <t>txtCSFAmountFixed</t>
  </si>
  <si>
    <t>Attribute</t>
  </si>
  <si>
    <t>Value</t>
  </si>
  <si>
    <t>Aritra</t>
  </si>
  <si>
    <t>9831738658</t>
  </si>
  <si>
    <t>Aritra Inc</t>
  </si>
  <si>
    <t>Legal Name</t>
  </si>
  <si>
    <t>Phone</t>
  </si>
  <si>
    <t>verifySearchMsg</t>
  </si>
  <si>
    <t>verifySearchResult: MID</t>
  </si>
  <si>
    <t>verifySearchResult: Legal Name</t>
  </si>
  <si>
    <t>verifySearchResult: Phone Number</t>
  </si>
  <si>
    <t>verifySearchResult: DBA</t>
  </si>
  <si>
    <t>txtPhoneNumber</t>
  </si>
  <si>
    <t>*</t>
  </si>
  <si>
    <t>containstext::results found</t>
  </si>
  <si>
    <t>text::No results match your search criteria</t>
  </si>
  <si>
    <t>verifyErrorMessage1</t>
  </si>
  <si>
    <t>verifyErrorMessage2</t>
  </si>
  <si>
    <t>btnBackToSearchForm</t>
  </si>
  <si>
    <t>xpath:://button[text()='Back to Search Form']</t>
  </si>
  <si>
    <t>btnViewAPIKey</t>
  </si>
  <si>
    <t>xpath:://button[text()='View API Key']</t>
  </si>
  <si>
    <t>btnGoBackToSearch</t>
  </si>
  <si>
    <t>tabDefaultValues</t>
  </si>
  <si>
    <t>chkActive/Inactive</t>
  </si>
  <si>
    <t>xpath:://input[@class='custom-checkbox']</t>
  </si>
  <si>
    <t>xpath:://button[text()='Change Merchant Status']</t>
  </si>
  <si>
    <t>btnChangeMerchantStatus</t>
  </si>
  <si>
    <t>btnConfirm</t>
  </si>
  <si>
    <t>xpath:://button[text()='Confirm']</t>
  </si>
  <si>
    <t>text::Request Processed Successfully</t>
  </si>
  <si>
    <t>checked::yes</t>
  </si>
  <si>
    <t>checked::no</t>
  </si>
  <si>
    <t>verifyErrorMessage</t>
  </si>
  <si>
    <t>text::Merchant is not allowed for token</t>
  </si>
  <si>
    <t>chkToken</t>
  </si>
  <si>
    <t>id::Token</t>
  </si>
  <si>
    <t>text::Token is selected as default value for processing</t>
  </si>
  <si>
    <t>New MID</t>
  </si>
  <si>
    <t>New MID DBA</t>
  </si>
  <si>
    <t>text::You have to select at least one service.</t>
  </si>
  <si>
    <t>chkVISA</t>
  </si>
  <si>
    <t>text::Billing details have been saved successfully.</t>
  </si>
  <si>
    <t>xpath:://div[@id='merchant_default_values']/form/div/button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</si>
</sst>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0" fillId="2" borderId="2" xfId="0" applyFill="1" applyBorder="1"/>
    <xf numFmtId="0" fontId="0" fillId="0" borderId="0" xfId="0" quotePrefix="1"/>
    <xf numFmtId="0" fontId="0" fillId="0" borderId="0" xfId="0" quotePrefix="1" applyFill="1" applyBorder="1"/>
    <xf numFmtId="0" fontId="0" fillId="0" borderId="0" xfId="0" applyBorder="1"/>
    <xf numFmtId="0" fontId="0" fillId="3" borderId="2" xfId="0" applyFill="1" applyBorder="1"/>
    <xf numFmtId="0" fontId="0" fillId="2" borderId="0" xfId="0" applyFill="1" applyBorder="1"/>
    <xf numFmtId="0" fontId="0" fillId="3" borderId="1" xfId="0" applyFont="1" applyFill="1" applyBorder="1"/>
    <xf numFmtId="0" fontId="1" fillId="0" borderId="0" xfId="1" applyBorder="1"/>
    <xf numFmtId="0" fontId="0" fillId="2" borderId="1" xfId="0" applyFont="1" applyFill="1" applyBorder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@b.com" TargetMode="External"/><Relationship Id="rId2" Type="http://schemas.openxmlformats.org/officeDocument/2006/relationships/hyperlink" Target="mailto:a@b.com" TargetMode="External"/><Relationship Id="rId1" Type="http://schemas.openxmlformats.org/officeDocument/2006/relationships/hyperlink" Target="mailto:Suman@33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@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uman@33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man@33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A6:B6"/>
    </sheetView>
  </sheetViews>
  <sheetFormatPr defaultRowHeight="15" x14ac:dyDescent="0.25"/>
  <cols>
    <col min="1" max="1" width="11.28515625" bestFit="1" customWidth="1"/>
    <col min="2" max="2" width="11" bestFit="1" customWidth="1"/>
  </cols>
  <sheetData>
    <row r="1" spans="1:2" x14ac:dyDescent="0.25">
      <c r="A1" s="15" t="s">
        <v>320</v>
      </c>
      <c r="B1" s="15" t="s">
        <v>321</v>
      </c>
    </row>
    <row r="2" spans="1:2" x14ac:dyDescent="0.25">
      <c r="A2" t="s">
        <v>196</v>
      </c>
      <c r="B2" s="7" t="s">
        <v>248</v>
      </c>
    </row>
    <row r="3" spans="1:2" x14ac:dyDescent="0.25">
      <c r="A3" t="s">
        <v>325</v>
      </c>
      <c r="B3" t="s">
        <v>322</v>
      </c>
    </row>
    <row r="4" spans="1:2" x14ac:dyDescent="0.25">
      <c r="A4" t="s">
        <v>195</v>
      </c>
      <c r="B4" t="s">
        <v>324</v>
      </c>
    </row>
    <row r="5" spans="1:2" x14ac:dyDescent="0.25">
      <c r="A5" t="s">
        <v>326</v>
      </c>
      <c r="B5" s="7" t="s">
        <v>323</v>
      </c>
    </row>
    <row r="6" spans="1:2" x14ac:dyDescent="0.25">
      <c r="B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2"/>
  <sheetViews>
    <sheetView topLeftCell="AB1" workbookViewId="0">
      <selection activeCell="AB7" sqref="AB7"/>
    </sheetView>
  </sheetViews>
  <sheetFormatPr defaultRowHeight="15" x14ac:dyDescent="0.25"/>
  <cols>
    <col min="1" max="1" width="12.5703125" bestFit="1" customWidth="1" collapsed="1"/>
    <col min="2" max="2" width="20.42578125" bestFit="1" customWidth="1" collapsed="1"/>
    <col min="3" max="3" width="16.42578125" bestFit="1" customWidth="1" collapsed="1"/>
    <col min="4" max="4" width="39" bestFit="1" customWidth="1"/>
    <col min="5" max="5" width="41" bestFit="1" customWidth="1"/>
    <col min="6" max="8" width="39" customWidth="1"/>
    <col min="9" max="9" width="24.28515625" bestFit="1" customWidth="1" collapsed="1"/>
    <col min="10" max="10" width="30" bestFit="1" customWidth="1" collapsed="1"/>
    <col min="11" max="13" width="30" customWidth="1"/>
    <col min="14" max="14" width="34.7109375" bestFit="1" customWidth="1"/>
    <col min="15" max="15" width="36.7109375" bestFit="1" customWidth="1"/>
    <col min="16" max="16" width="36.7109375" customWidth="1"/>
    <col min="17" max="18" width="30" customWidth="1"/>
    <col min="19" max="19" width="30.85546875" bestFit="1" customWidth="1" collapsed="1"/>
    <col min="20" max="21" width="30.85546875" customWidth="1"/>
    <col min="22" max="22" width="37.42578125" bestFit="1" customWidth="1" collapsed="1"/>
    <col min="23" max="23" width="59.42578125" bestFit="1" customWidth="1" collapsed="1"/>
    <col min="24" max="24" width="33.140625" bestFit="1" customWidth="1" collapsed="1"/>
    <col min="25" max="25" width="52.42578125" bestFit="1" customWidth="1" collapsed="1"/>
    <col min="26" max="26" width="14" bestFit="1" customWidth="1" collapsed="1"/>
    <col min="27" max="27" width="36.5703125" bestFit="1" customWidth="1" collapsed="1"/>
    <col min="28" max="28" width="47" bestFit="1" customWidth="1"/>
    <col min="29" max="29" width="36.5703125" customWidth="1"/>
    <col min="30" max="30" width="48.7109375" bestFit="1" customWidth="1"/>
    <col min="31" max="31" width="30.85546875" bestFit="1" customWidth="1" collapsed="1"/>
    <col min="32" max="32" width="40.42578125" bestFit="1" customWidth="1" collapsed="1"/>
    <col min="33" max="34" width="30.85546875" bestFit="1" customWidth="1" collapsed="1"/>
    <col min="35" max="35" width="30.85546875" customWidth="1" collapsed="1"/>
    <col min="36" max="36" width="45" bestFit="1" customWidth="1" collapsed="1"/>
    <col min="37" max="37" width="20.5703125" bestFit="1" customWidth="1" collapsed="1"/>
    <col min="38" max="38" width="19.28515625" bestFit="1" customWidth="1" collapsed="1"/>
    <col min="39" max="39" width="21.7109375" bestFit="1" customWidth="1" collapsed="1"/>
    <col min="40" max="40" width="25.5703125" bestFit="1" customWidth="1" collapsed="1"/>
    <col min="41" max="41" width="20.140625" bestFit="1" customWidth="1" collapsed="1"/>
    <col min="42" max="42" width="19.42578125" bestFit="1" customWidth="1" collapsed="1"/>
    <col min="43" max="43" width="30.85546875" bestFit="1" customWidth="1" collapsed="1"/>
    <col min="44" max="44" width="57.42578125" bestFit="1" customWidth="1" collapsed="1"/>
    <col min="45" max="45" width="49.7109375" bestFit="1" customWidth="1" collapsed="1"/>
    <col min="46" max="46" width="30.85546875" bestFit="1" customWidth="1" collapsed="1"/>
    <col min="47" max="47" width="24.140625" bestFit="1" customWidth="1" collapsed="1"/>
    <col min="48" max="48" width="15.140625" bestFit="1" customWidth="1" collapsed="1"/>
    <col min="49" max="49" width="22.5703125" bestFit="1" customWidth="1" collapsed="1"/>
    <col min="50" max="50" width="17.28515625" bestFit="1" customWidth="1" collapsed="1"/>
    <col min="51" max="51" width="12.28515625" bestFit="1" customWidth="1" collapsed="1"/>
    <col min="52" max="52" width="19.5703125" bestFit="1" customWidth="1" collapsed="1"/>
    <col min="53" max="53" width="15.5703125" bestFit="1" customWidth="1" collapsed="1"/>
    <col min="54" max="54" width="17.85546875" bestFit="1" customWidth="1" collapsed="1"/>
    <col min="55" max="55" width="20.7109375" bestFit="1" customWidth="1" collapsed="1"/>
    <col min="56" max="56" width="21.140625" bestFit="1" customWidth="1" collapsed="1"/>
    <col min="57" max="57" width="16.5703125" bestFit="1" customWidth="1" collapsed="1"/>
    <col min="58" max="58" width="18.85546875" bestFit="1" customWidth="1" collapsed="1"/>
    <col min="59" max="59" width="18.28515625" bestFit="1" customWidth="1" collapsed="1"/>
    <col min="60" max="60" width="18.85546875" customWidth="1" collapsed="1"/>
    <col min="61" max="61" width="20.85546875" bestFit="1" customWidth="1" collapsed="1"/>
    <col min="62" max="62" width="18.85546875" customWidth="1" collapsed="1"/>
    <col min="63" max="63" width="19.28515625" bestFit="1" customWidth="1" collapsed="1"/>
    <col min="64" max="64" width="53.42578125" bestFit="1" customWidth="1" collapsed="1"/>
    <col min="65" max="65" width="45.7109375" bestFit="1" customWidth="1" collapsed="1"/>
    <col min="66" max="66" width="24.5703125" bestFit="1" customWidth="1" collapsed="1"/>
    <col min="67" max="67" width="29.7109375" bestFit="1" customWidth="1" collapsed="1"/>
    <col min="68" max="68" width="32.140625" bestFit="1" customWidth="1"/>
    <col min="69" max="69" width="10.28515625" bestFit="1" customWidth="1"/>
    <col min="70" max="70" width="12.28515625" bestFit="1" customWidth="1"/>
    <col min="71" max="71" width="41.5703125" bestFit="1" customWidth="1"/>
    <col min="72" max="72" width="36.5703125" bestFit="1" customWidth="1" collapsed="1"/>
    <col min="73" max="73" width="35.7109375" customWidth="1" collapsed="1"/>
    <col min="74" max="74" width="41.28515625" bestFit="1" customWidth="1" collapsed="1"/>
    <col min="75" max="75" width="30.85546875" bestFit="1" customWidth="1" collapsed="1"/>
    <col min="76" max="76" width="30.85546875" customWidth="1" collapsed="1"/>
    <col min="77" max="77" width="30.85546875" bestFit="1" customWidth="1" collapsed="1"/>
    <col min="78" max="78" width="30.85546875" customWidth="1" collapsed="1"/>
    <col min="79" max="79" width="30.85546875" bestFit="1" customWidth="1" collapsed="1"/>
    <col min="80" max="80" width="30.85546875" customWidth="1" collapsed="1"/>
    <col min="81" max="81" width="30.85546875" bestFit="1" customWidth="1" collapsed="1"/>
    <col min="82" max="82" width="30.85546875" customWidth="1" collapsed="1"/>
    <col min="83" max="83" width="30.85546875" bestFit="1" customWidth="1" collapsed="1"/>
    <col min="84" max="84" width="30.85546875" customWidth="1" collapsed="1"/>
    <col min="85" max="85" width="31.42578125" customWidth="1" collapsed="1"/>
    <col min="86" max="87" width="35.7109375" customWidth="1" collapsed="1"/>
    <col min="88" max="88" width="51.28515625" bestFit="1" customWidth="1" collapsed="1"/>
    <col min="89" max="89" width="43.140625" bestFit="1" customWidth="1" collapsed="1"/>
    <col min="90" max="90" width="30.85546875" bestFit="1" customWidth="1" collapsed="1"/>
    <col min="91" max="91" width="22.28515625" bestFit="1" customWidth="1" collapsed="1"/>
    <col min="92" max="92" width="15.140625" bestFit="1" customWidth="1" collapsed="1"/>
    <col min="93" max="93" width="32" bestFit="1" customWidth="1" collapsed="1"/>
    <col min="94" max="94" width="32.28515625" bestFit="1" customWidth="1" collapsed="1"/>
    <col min="95" max="95" width="38" bestFit="1" customWidth="1" collapsed="1"/>
    <col min="96" max="96" width="38.28515625" bestFit="1" customWidth="1" collapsed="1"/>
    <col min="97" max="97" width="24" bestFit="1" customWidth="1" collapsed="1"/>
    <col min="98" max="98" width="24.28515625" bestFit="1" customWidth="1" collapsed="1"/>
    <col min="99" max="99" width="25" bestFit="1" customWidth="1" collapsed="1"/>
    <col min="100" max="100" width="24.5703125" bestFit="1" customWidth="1" collapsed="1"/>
    <col min="101" max="101" width="41.140625" bestFit="1" customWidth="1" collapsed="1"/>
    <col min="102" max="102" width="50.42578125" bestFit="1" customWidth="1" collapsed="1"/>
    <col min="103" max="103" width="18.85546875" bestFit="1" customWidth="1" collapsed="1"/>
    <col min="104" max="104" width="18.5703125" bestFit="1" customWidth="1" collapsed="1"/>
    <col min="105" max="105" width="17" bestFit="1" customWidth="1" collapsed="1"/>
    <col min="106" max="106" width="14" bestFit="1" customWidth="1" collapsed="1"/>
    <col min="107" max="107" width="33" bestFit="1" customWidth="1" collapsed="1"/>
    <col min="108" max="108" width="48" bestFit="1" customWidth="1" collapsed="1"/>
    <col min="109" max="109" width="14.140625" bestFit="1" customWidth="1" collapsed="1"/>
    <col min="110" max="110" width="16.140625" bestFit="1" customWidth="1" collapsed="1"/>
    <col min="111" max="111" width="15.7109375" bestFit="1" customWidth="1" collapsed="1"/>
    <col min="112" max="112" width="30.85546875" customWidth="1" collapsed="1"/>
    <col min="113" max="113" width="40.7109375" bestFit="1" customWidth="1" collapsed="1"/>
    <col min="114" max="115" width="35.7109375" customWidth="1" collapsed="1"/>
    <col min="116" max="116" width="42.5703125" bestFit="1" customWidth="1" collapsed="1"/>
    <col min="117" max="117" width="51.7109375" bestFit="1" customWidth="1" collapsed="1"/>
    <col min="118" max="118" width="52.140625" bestFit="1" customWidth="1" collapsed="1"/>
    <col min="119" max="119" width="61.28515625" bestFit="1" customWidth="1" collapsed="1"/>
    <col min="120" max="120" width="45.42578125" bestFit="1" customWidth="1" collapsed="1"/>
    <col min="121" max="121" width="43.140625" bestFit="1" customWidth="1" collapsed="1"/>
    <col min="122" max="122" width="30.85546875" bestFit="1" customWidth="1" collapsed="1"/>
  </cols>
  <sheetData>
    <row r="1" spans="1:122" x14ac:dyDescent="0.25">
      <c r="A1" s="1" t="s">
        <v>0</v>
      </c>
      <c r="B1" s="1" t="s">
        <v>3</v>
      </c>
      <c r="C1" s="1" t="s">
        <v>212</v>
      </c>
      <c r="D1" s="1" t="s">
        <v>245</v>
      </c>
      <c r="E1" s="1" t="s">
        <v>257</v>
      </c>
      <c r="F1" s="1" t="s">
        <v>256</v>
      </c>
      <c r="G1" s="1" t="s">
        <v>258</v>
      </c>
      <c r="H1" s="1" t="s">
        <v>250</v>
      </c>
      <c r="I1" s="1" t="s">
        <v>4</v>
      </c>
      <c r="J1" s="1" t="s">
        <v>6</v>
      </c>
      <c r="K1" s="1" t="s">
        <v>10</v>
      </c>
      <c r="L1" s="1" t="s">
        <v>252</v>
      </c>
      <c r="M1" s="1" t="s">
        <v>11</v>
      </c>
      <c r="N1" s="1" t="s">
        <v>253</v>
      </c>
      <c r="O1" s="1" t="s">
        <v>262</v>
      </c>
      <c r="P1" s="1"/>
      <c r="Q1" s="1"/>
      <c r="R1" s="1"/>
      <c r="S1" s="1" t="s">
        <v>263</v>
      </c>
      <c r="T1" s="1" t="s">
        <v>12</v>
      </c>
      <c r="U1" s="1" t="s">
        <v>7</v>
      </c>
      <c r="V1" s="1" t="s">
        <v>254</v>
      </c>
      <c r="W1" s="1" t="s">
        <v>255</v>
      </c>
      <c r="X1" s="1" t="s">
        <v>277</v>
      </c>
      <c r="Y1" s="1" t="s">
        <v>276</v>
      </c>
      <c r="Z1" s="1" t="s">
        <v>8</v>
      </c>
      <c r="AA1" s="1" t="s">
        <v>13</v>
      </c>
      <c r="AB1" s="1" t="s">
        <v>272</v>
      </c>
      <c r="AC1" s="1" t="s">
        <v>232</v>
      </c>
      <c r="AD1" s="1" t="s">
        <v>273</v>
      </c>
      <c r="AE1" s="1" t="s">
        <v>132</v>
      </c>
      <c r="AF1" s="1" t="s">
        <v>133</v>
      </c>
      <c r="AG1" s="1" t="s">
        <v>134</v>
      </c>
      <c r="AH1" s="1" t="s">
        <v>135</v>
      </c>
      <c r="AI1" s="1" t="s">
        <v>136</v>
      </c>
      <c r="AJ1" s="1" t="s">
        <v>19</v>
      </c>
      <c r="AK1" s="1" t="s">
        <v>22</v>
      </c>
      <c r="AL1" s="1" t="s">
        <v>21</v>
      </c>
      <c r="AM1" s="1" t="s">
        <v>23</v>
      </c>
      <c r="AN1" s="1" t="s">
        <v>24</v>
      </c>
      <c r="AO1" s="1" t="s">
        <v>25</v>
      </c>
      <c r="AP1" s="1" t="s">
        <v>117</v>
      </c>
      <c r="AQ1" s="1" t="s">
        <v>118</v>
      </c>
      <c r="AR1" s="1" t="s">
        <v>26</v>
      </c>
      <c r="AS1" s="1" t="s">
        <v>145</v>
      </c>
      <c r="AT1" s="1" t="s">
        <v>37</v>
      </c>
      <c r="AU1" s="1" t="s">
        <v>27</v>
      </c>
      <c r="AV1" s="1" t="s">
        <v>28</v>
      </c>
      <c r="AW1" s="1" t="s">
        <v>149</v>
      </c>
      <c r="AX1" s="1" t="s">
        <v>29</v>
      </c>
      <c r="AY1" s="1" t="s">
        <v>30</v>
      </c>
      <c r="AZ1" s="1" t="s">
        <v>31</v>
      </c>
      <c r="BA1" s="1" t="s">
        <v>32</v>
      </c>
      <c r="BB1" s="1" t="s">
        <v>155</v>
      </c>
      <c r="BC1" s="1" t="s">
        <v>35</v>
      </c>
      <c r="BD1" s="1" t="s">
        <v>34</v>
      </c>
      <c r="BE1" s="1" t="s">
        <v>33</v>
      </c>
      <c r="BF1" s="1" t="s">
        <v>160</v>
      </c>
      <c r="BG1" s="1" t="s">
        <v>162</v>
      </c>
      <c r="BH1" s="1" t="s">
        <v>163</v>
      </c>
      <c r="BI1" s="1" t="s">
        <v>164</v>
      </c>
      <c r="BJ1" s="1" t="s">
        <v>165</v>
      </c>
      <c r="BK1" s="1" t="s">
        <v>166</v>
      </c>
      <c r="BL1" s="1" t="s">
        <v>26</v>
      </c>
      <c r="BM1" s="1" t="s">
        <v>145</v>
      </c>
      <c r="BN1" s="1" t="s">
        <v>37</v>
      </c>
      <c r="BO1" s="1" t="s">
        <v>42</v>
      </c>
      <c r="BP1" s="1" t="s">
        <v>204</v>
      </c>
      <c r="BQ1" s="1" t="s">
        <v>206</v>
      </c>
      <c r="BR1" s="1" t="s">
        <v>207</v>
      </c>
      <c r="BS1" s="1" t="s">
        <v>210</v>
      </c>
      <c r="BT1" s="1" t="s">
        <v>44</v>
      </c>
      <c r="BU1" s="1" t="s">
        <v>46</v>
      </c>
      <c r="BV1" s="1" t="s">
        <v>51</v>
      </c>
      <c r="BW1" s="1" t="s">
        <v>52</v>
      </c>
      <c r="BX1" s="1" t="s">
        <v>56</v>
      </c>
      <c r="BY1" s="1" t="s">
        <v>57</v>
      </c>
      <c r="BZ1" s="1" t="s">
        <v>59</v>
      </c>
      <c r="CA1" s="1" t="s">
        <v>60</v>
      </c>
      <c r="CB1" s="1" t="s">
        <v>63</v>
      </c>
      <c r="CC1" s="1" t="s">
        <v>64</v>
      </c>
      <c r="CD1" s="1" t="s">
        <v>67</v>
      </c>
      <c r="CE1" s="1" t="s">
        <v>69</v>
      </c>
      <c r="CF1" s="1" t="s">
        <v>71</v>
      </c>
      <c r="CG1" s="1" t="s">
        <v>73</v>
      </c>
      <c r="CH1" s="1" t="s">
        <v>48</v>
      </c>
      <c r="CI1" s="1" t="s">
        <v>50</v>
      </c>
      <c r="CJ1" s="1" t="s">
        <v>26</v>
      </c>
      <c r="CK1" s="1" t="s">
        <v>145</v>
      </c>
      <c r="CL1" s="1" t="s">
        <v>37</v>
      </c>
      <c r="CM1" s="1" t="s">
        <v>75</v>
      </c>
      <c r="CN1" s="1" t="s">
        <v>77</v>
      </c>
      <c r="CO1" s="1" t="s">
        <v>79</v>
      </c>
      <c r="CP1" s="1" t="s">
        <v>81</v>
      </c>
      <c r="CQ1" s="1" t="s">
        <v>174</v>
      </c>
      <c r="CR1" s="1" t="s">
        <v>175</v>
      </c>
      <c r="CS1" s="1" t="s">
        <v>83</v>
      </c>
      <c r="CT1" s="1" t="s">
        <v>85</v>
      </c>
      <c r="CU1" s="1" t="s">
        <v>178</v>
      </c>
      <c r="CV1" s="1" t="s">
        <v>179</v>
      </c>
      <c r="CW1" s="1" t="s">
        <v>88</v>
      </c>
      <c r="CX1" s="1" t="s">
        <v>89</v>
      </c>
      <c r="CY1" s="1" t="s">
        <v>180</v>
      </c>
      <c r="CZ1" s="1" t="s">
        <v>94</v>
      </c>
      <c r="DA1" s="1" t="s">
        <v>96</v>
      </c>
      <c r="DB1" s="1" t="s">
        <v>95</v>
      </c>
      <c r="DC1" s="1" t="s">
        <v>98</v>
      </c>
      <c r="DD1" s="1" t="s">
        <v>99</v>
      </c>
      <c r="DE1" s="1" t="s">
        <v>102</v>
      </c>
      <c r="DF1" s="1" t="s">
        <v>183</v>
      </c>
      <c r="DG1" s="1" t="s">
        <v>184</v>
      </c>
      <c r="DH1" s="1" t="s">
        <v>106</v>
      </c>
      <c r="DI1" s="1" t="s">
        <v>107</v>
      </c>
      <c r="DJ1" s="1" t="s">
        <v>111</v>
      </c>
      <c r="DK1" s="1" t="s">
        <v>110</v>
      </c>
      <c r="DL1" s="1" t="s">
        <v>186</v>
      </c>
      <c r="DM1" s="1" t="s">
        <v>113</v>
      </c>
      <c r="DN1" s="1" t="s">
        <v>187</v>
      </c>
      <c r="DO1" s="1" t="s">
        <v>188</v>
      </c>
      <c r="DP1" s="1" t="s">
        <v>26</v>
      </c>
      <c r="DQ1" s="1" t="s">
        <v>145</v>
      </c>
      <c r="DR1" s="1" t="s">
        <v>37</v>
      </c>
    </row>
    <row r="2" spans="1:122" x14ac:dyDescent="0.25">
      <c r="A2" s="1"/>
      <c r="B2" s="2" t="s">
        <v>120</v>
      </c>
      <c r="C2" s="2" t="s">
        <v>5</v>
      </c>
      <c r="D2" s="2" t="s">
        <v>246</v>
      </c>
      <c r="E2" s="2" t="s">
        <v>247</v>
      </c>
      <c r="F2" s="2"/>
      <c r="G2" s="2"/>
      <c r="H2" s="2" t="s">
        <v>122</v>
      </c>
      <c r="I2" s="2" t="s">
        <v>121</v>
      </c>
      <c r="J2" s="2" t="s">
        <v>123</v>
      </c>
      <c r="K2" s="2" t="s">
        <v>127</v>
      </c>
      <c r="L2" s="2" t="s">
        <v>264</v>
      </c>
      <c r="M2" s="2" t="s">
        <v>128</v>
      </c>
      <c r="N2" s="2" t="s">
        <v>215</v>
      </c>
      <c r="O2" s="2" t="s">
        <v>261</v>
      </c>
      <c r="P2" s="2"/>
      <c r="Q2" s="2"/>
      <c r="R2" s="2"/>
      <c r="S2" s="2" t="s">
        <v>126</v>
      </c>
      <c r="T2" s="2" t="s">
        <v>129</v>
      </c>
      <c r="U2" s="2" t="s">
        <v>124</v>
      </c>
      <c r="V2" s="2" t="s">
        <v>36</v>
      </c>
      <c r="W2" s="10" t="s">
        <v>39</v>
      </c>
      <c r="X2" s="2" t="s">
        <v>40</v>
      </c>
      <c r="Y2" s="10" t="s">
        <v>41</v>
      </c>
      <c r="Z2" s="2" t="s">
        <v>125</v>
      </c>
      <c r="AA2" s="2" t="s">
        <v>14</v>
      </c>
      <c r="AB2" s="2" t="s">
        <v>265</v>
      </c>
      <c r="AC2" s="2" t="s">
        <v>38</v>
      </c>
      <c r="AD2" s="2" t="s">
        <v>274</v>
      </c>
      <c r="AE2" s="2" t="s">
        <v>16</v>
      </c>
      <c r="AF2" s="2" t="s">
        <v>15</v>
      </c>
      <c r="AG2" s="2" t="s">
        <v>17</v>
      </c>
      <c r="AH2" s="2" t="s">
        <v>18</v>
      </c>
      <c r="AI2" s="2" t="s">
        <v>137</v>
      </c>
      <c r="AJ2" s="2" t="s">
        <v>20</v>
      </c>
      <c r="AK2" s="2" t="s">
        <v>138</v>
      </c>
      <c r="AL2" s="2" t="s">
        <v>139</v>
      </c>
      <c r="AM2" s="2" t="s">
        <v>140</v>
      </c>
      <c r="AN2" s="2" t="s">
        <v>141</v>
      </c>
      <c r="AO2" s="2" t="s">
        <v>142</v>
      </c>
      <c r="AP2" s="2" t="s">
        <v>143</v>
      </c>
      <c r="AQ2" s="2" t="s">
        <v>144</v>
      </c>
      <c r="AR2" s="2" t="s">
        <v>192</v>
      </c>
      <c r="AS2" s="2" t="s">
        <v>146</v>
      </c>
      <c r="AT2" s="2" t="s">
        <v>38</v>
      </c>
      <c r="AU2" s="2" t="s">
        <v>148</v>
      </c>
      <c r="AV2" s="2" t="s">
        <v>190</v>
      </c>
      <c r="AW2" s="2" t="s">
        <v>150</v>
      </c>
      <c r="AX2" s="2" t="s">
        <v>151</v>
      </c>
      <c r="AY2" s="2" t="s">
        <v>152</v>
      </c>
      <c r="AZ2" s="2" t="s">
        <v>153</v>
      </c>
      <c r="BA2" s="2" t="s">
        <v>154</v>
      </c>
      <c r="BB2" s="2" t="s">
        <v>156</v>
      </c>
      <c r="BC2" s="2" t="s">
        <v>157</v>
      </c>
      <c r="BD2" s="2" t="s">
        <v>158</v>
      </c>
      <c r="BE2" s="2" t="s">
        <v>159</v>
      </c>
      <c r="BF2" s="2" t="s">
        <v>161</v>
      </c>
      <c r="BG2" s="2" t="s">
        <v>167</v>
      </c>
      <c r="BH2" s="2" t="s">
        <v>168</v>
      </c>
      <c r="BI2" s="2" t="s">
        <v>169</v>
      </c>
      <c r="BJ2" s="2" t="s">
        <v>170</v>
      </c>
      <c r="BK2" s="2" t="s">
        <v>171</v>
      </c>
      <c r="BL2" s="2" t="s">
        <v>193</v>
      </c>
      <c r="BM2" s="2" t="s">
        <v>146</v>
      </c>
      <c r="BN2" s="2" t="s">
        <v>38</v>
      </c>
      <c r="BO2" s="2" t="s">
        <v>172</v>
      </c>
      <c r="BP2" s="2" t="s">
        <v>205</v>
      </c>
      <c r="BQ2" s="2" t="s">
        <v>208</v>
      </c>
      <c r="BR2" s="2" t="s">
        <v>209</v>
      </c>
      <c r="BS2" s="2" t="s">
        <v>211</v>
      </c>
      <c r="BT2" s="2" t="s">
        <v>43</v>
      </c>
      <c r="BU2" s="2" t="s">
        <v>45</v>
      </c>
      <c r="BV2" s="2" t="s">
        <v>53</v>
      </c>
      <c r="BW2" s="10" t="s">
        <v>54</v>
      </c>
      <c r="BX2" s="2" t="s">
        <v>55</v>
      </c>
      <c r="BY2" s="10" t="s">
        <v>58</v>
      </c>
      <c r="BZ2" s="2" t="s">
        <v>61</v>
      </c>
      <c r="CA2" s="10" t="s">
        <v>62</v>
      </c>
      <c r="CB2" s="2" t="s">
        <v>65</v>
      </c>
      <c r="CC2" s="10" t="s">
        <v>66</v>
      </c>
      <c r="CD2" s="2" t="s">
        <v>68</v>
      </c>
      <c r="CE2" s="10" t="s">
        <v>70</v>
      </c>
      <c r="CF2" s="2" t="s">
        <v>72</v>
      </c>
      <c r="CG2" s="10" t="s">
        <v>74</v>
      </c>
      <c r="CH2" s="2" t="s">
        <v>47</v>
      </c>
      <c r="CI2" s="2" t="s">
        <v>49</v>
      </c>
      <c r="CJ2" s="2" t="s">
        <v>194</v>
      </c>
      <c r="CK2" s="2" t="s">
        <v>146</v>
      </c>
      <c r="CL2" s="2" t="s">
        <v>38</v>
      </c>
      <c r="CM2" s="2" t="s">
        <v>173</v>
      </c>
      <c r="CN2" s="2" t="s">
        <v>76</v>
      </c>
      <c r="CO2" s="2" t="s">
        <v>78</v>
      </c>
      <c r="CP2" s="2" t="s">
        <v>80</v>
      </c>
      <c r="CQ2" s="2" t="s">
        <v>176</v>
      </c>
      <c r="CR2" s="2" t="s">
        <v>177</v>
      </c>
      <c r="CS2" s="2" t="s">
        <v>82</v>
      </c>
      <c r="CT2" s="2" t="s">
        <v>84</v>
      </c>
      <c r="CU2" s="2" t="s">
        <v>86</v>
      </c>
      <c r="CV2" s="2" t="s">
        <v>87</v>
      </c>
      <c r="CW2" s="2" t="s">
        <v>90</v>
      </c>
      <c r="CX2" s="10" t="s">
        <v>91</v>
      </c>
      <c r="CY2" s="10" t="s">
        <v>181</v>
      </c>
      <c r="CZ2" s="2" t="s">
        <v>93</v>
      </c>
      <c r="DA2" s="2" t="s">
        <v>97</v>
      </c>
      <c r="DB2" s="2" t="s">
        <v>92</v>
      </c>
      <c r="DC2" s="2" t="s">
        <v>100</v>
      </c>
      <c r="DD2" s="10" t="s">
        <v>182</v>
      </c>
      <c r="DE2" s="2" t="s">
        <v>101</v>
      </c>
      <c r="DF2" s="2" t="s">
        <v>103</v>
      </c>
      <c r="DG2" s="2" t="s">
        <v>104</v>
      </c>
      <c r="DH2" s="2" t="s">
        <v>105</v>
      </c>
      <c r="DI2" s="10" t="s">
        <v>185</v>
      </c>
      <c r="DJ2" s="2" t="s">
        <v>108</v>
      </c>
      <c r="DK2" s="2" t="s">
        <v>109</v>
      </c>
      <c r="DL2" s="2" t="s">
        <v>112</v>
      </c>
      <c r="DM2" s="10" t="s">
        <v>114</v>
      </c>
      <c r="DN2" s="2" t="s">
        <v>115</v>
      </c>
      <c r="DO2" s="10" t="s">
        <v>116</v>
      </c>
      <c r="DP2" s="2" t="s">
        <v>191</v>
      </c>
      <c r="DQ2" s="2" t="s">
        <v>146</v>
      </c>
      <c r="DR2" s="2" t="s">
        <v>38</v>
      </c>
    </row>
    <row r="3" spans="1:12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</row>
    <row r="4" spans="1:122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</row>
    <row r="5" spans="1:122" x14ac:dyDescent="0.25">
      <c r="A5" s="1"/>
      <c r="B5" s="3"/>
      <c r="C5" s="3"/>
      <c r="D5" s="3"/>
      <c r="E5" s="3"/>
      <c r="F5" s="3"/>
      <c r="G5" s="3"/>
      <c r="H5" s="3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</row>
    <row r="6" spans="1:122" x14ac:dyDescent="0.25">
      <c r="A6" s="1"/>
      <c r="B6" s="3"/>
      <c r="D6" t="s">
        <v>1</v>
      </c>
      <c r="E6" t="s">
        <v>1</v>
      </c>
      <c r="H6" s="5" t="s">
        <v>249</v>
      </c>
      <c r="I6" s="5" t="str">
        <f>TestData!B2</f>
        <v>9830336704</v>
      </c>
      <c r="J6" s="5" t="s">
        <v>251</v>
      </c>
      <c r="K6" s="5" t="s">
        <v>131</v>
      </c>
      <c r="L6" s="5" t="s">
        <v>259</v>
      </c>
      <c r="M6" s="5" t="s">
        <v>260</v>
      </c>
      <c r="N6" s="5" t="s">
        <v>1</v>
      </c>
      <c r="O6" s="5" t="s">
        <v>1</v>
      </c>
      <c r="P6" s="5"/>
      <c r="Q6" s="5"/>
      <c r="R6" s="5"/>
      <c r="S6" s="5" t="s">
        <v>267</v>
      </c>
      <c r="T6" s="5" t="s">
        <v>268</v>
      </c>
      <c r="U6" s="5" t="s">
        <v>269</v>
      </c>
      <c r="V6" s="5" t="s">
        <v>1</v>
      </c>
      <c r="W6" s="5" t="s">
        <v>1</v>
      </c>
      <c r="X6" s="5" t="s">
        <v>1</v>
      </c>
      <c r="Y6" s="5" t="s">
        <v>1</v>
      </c>
      <c r="Z6" s="3" t="s">
        <v>9</v>
      </c>
      <c r="AA6" s="3" t="s">
        <v>1</v>
      </c>
      <c r="AB6" s="3"/>
      <c r="AC6" s="3"/>
      <c r="AD6" s="3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</row>
    <row r="7" spans="1:12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</row>
    <row r="8" spans="1:122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 t="s">
        <v>1</v>
      </c>
      <c r="AD8" s="3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</row>
    <row r="9" spans="1:122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 t="s">
        <v>266</v>
      </c>
      <c r="AC9" s="3"/>
      <c r="AD9" s="3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</row>
    <row r="10" spans="1:122" x14ac:dyDescent="0.25">
      <c r="A10" s="1"/>
      <c r="B10" s="3"/>
      <c r="C10" s="3"/>
      <c r="D10" t="s">
        <v>1</v>
      </c>
      <c r="E10" t="s">
        <v>1</v>
      </c>
      <c r="H10" s="5" t="s">
        <v>270</v>
      </c>
      <c r="I10" s="5"/>
      <c r="J10" s="5" t="s">
        <v>271</v>
      </c>
      <c r="K10" s="5" t="s">
        <v>131</v>
      </c>
      <c r="L10" s="5" t="s">
        <v>259</v>
      </c>
      <c r="M10" s="5" t="s">
        <v>260</v>
      </c>
      <c r="N10" s="5" t="s">
        <v>1</v>
      </c>
      <c r="O10" s="5" t="s">
        <v>1</v>
      </c>
      <c r="P10" s="5"/>
      <c r="Q10" s="5"/>
      <c r="R10" s="5"/>
      <c r="S10" s="5" t="s">
        <v>267</v>
      </c>
      <c r="T10" s="5" t="s">
        <v>268</v>
      </c>
      <c r="U10" s="5" t="s">
        <v>269</v>
      </c>
      <c r="V10" s="5" t="s">
        <v>1</v>
      </c>
      <c r="W10" s="5" t="s">
        <v>1</v>
      </c>
      <c r="X10" s="5" t="s">
        <v>1</v>
      </c>
      <c r="Y10" s="5" t="s">
        <v>1</v>
      </c>
      <c r="Z10" s="3" t="s">
        <v>9</v>
      </c>
      <c r="AA10" s="3" t="s">
        <v>1</v>
      </c>
      <c r="AB10" s="3"/>
      <c r="AC10" s="3"/>
      <c r="AD10" s="3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</row>
    <row r="11" spans="1:122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s">
        <v>275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</row>
    <row r="12" spans="1:122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</v>
      </c>
      <c r="AB12" s="3"/>
      <c r="AC12" s="3"/>
      <c r="AD12" s="3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122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275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9"/>
      <c r="BX13" s="9"/>
      <c r="BZ13" s="9"/>
      <c r="CB13" s="9"/>
      <c r="CD13" s="9"/>
      <c r="CF13" s="9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9"/>
      <c r="CZ13" s="3"/>
      <c r="DA13" s="3"/>
      <c r="DB13" s="3"/>
      <c r="DC13" s="9"/>
      <c r="DE13" s="3"/>
      <c r="DF13" s="3"/>
      <c r="DG13" s="3"/>
      <c r="DH13" s="9"/>
      <c r="DJ13" s="3"/>
      <c r="DK13" s="3"/>
      <c r="DL13" s="9"/>
      <c r="DN13" s="9"/>
      <c r="DP13" s="3"/>
      <c r="DQ13" s="3"/>
      <c r="DR13" s="3"/>
    </row>
    <row r="14" spans="1:122" x14ac:dyDescent="0.25">
      <c r="A14" s="1"/>
      <c r="B14" s="3"/>
      <c r="C14" s="3"/>
      <c r="D14" t="s">
        <v>1</v>
      </c>
      <c r="E14" t="s">
        <v>1</v>
      </c>
      <c r="H14" s="5" t="s">
        <v>358</v>
      </c>
      <c r="I14" s="5" t="str">
        <f ca="1">CONCATENATE("98308",TEXT(NOW(),"hhmm"))</f>
        <v>983081129</v>
      </c>
      <c r="J14" s="5" t="s">
        <v>359</v>
      </c>
      <c r="K14" s="5" t="s">
        <v>131</v>
      </c>
      <c r="L14" s="5" t="s">
        <v>259</v>
      </c>
      <c r="M14" s="5" t="s">
        <v>260</v>
      </c>
      <c r="N14" s="5" t="s">
        <v>1</v>
      </c>
      <c r="O14" s="5" t="s">
        <v>1</v>
      </c>
      <c r="P14" s="5"/>
      <c r="Q14" s="5"/>
      <c r="R14" s="5"/>
      <c r="S14" s="5" t="s">
        <v>267</v>
      </c>
      <c r="T14" s="5" t="s">
        <v>268</v>
      </c>
      <c r="U14" s="5" t="s">
        <v>269</v>
      </c>
      <c r="V14" s="5" t="s">
        <v>1</v>
      </c>
      <c r="W14" s="5" t="s">
        <v>1</v>
      </c>
      <c r="X14" s="5" t="s">
        <v>1</v>
      </c>
      <c r="Y14" s="5" t="s">
        <v>1</v>
      </c>
      <c r="Z14" s="3" t="s">
        <v>9</v>
      </c>
      <c r="AA14" s="3" t="s">
        <v>1</v>
      </c>
      <c r="AB14" s="3"/>
      <c r="AC14" s="3"/>
      <c r="AD14" s="3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M14" s="3"/>
      <c r="BN14" s="3"/>
    </row>
    <row r="15" spans="1:122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</row>
    <row r="16" spans="1:122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5"/>
      <c r="BG16" s="5"/>
      <c r="BH16" s="5"/>
      <c r="BI16" s="5"/>
      <c r="BJ16" s="5"/>
      <c r="BK16" s="5"/>
      <c r="BL16" s="3"/>
      <c r="BM16" s="3"/>
      <c r="BN16" s="3"/>
      <c r="BO16" s="3"/>
      <c r="BP16" s="3"/>
      <c r="BQ16" s="3"/>
      <c r="BR16" s="3"/>
      <c r="BS16" s="3"/>
      <c r="BT16" s="4"/>
      <c r="BU16" s="4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4"/>
      <c r="CI16" s="4"/>
      <c r="CJ16" s="3"/>
      <c r="CK16" s="3"/>
      <c r="CL16" s="3"/>
    </row>
    <row r="17" spans="1:122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</row>
    <row r="18" spans="1:122" x14ac:dyDescent="0.25">
      <c r="A18" s="1"/>
      <c r="CK18" s="9"/>
    </row>
    <row r="19" spans="1:122" x14ac:dyDescent="0.25">
      <c r="A19" s="1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</row>
    <row r="20" spans="1:122" x14ac:dyDescent="0.25">
      <c r="A20" s="1"/>
      <c r="BN20" s="3"/>
    </row>
    <row r="21" spans="1:122" x14ac:dyDescent="0.25">
      <c r="A21" s="1"/>
    </row>
    <row r="22" spans="1:122" x14ac:dyDescent="0.25">
      <c r="A22" s="1"/>
      <c r="BO22" s="3"/>
      <c r="BP22" s="3"/>
      <c r="BQ22" s="3"/>
      <c r="BR22" s="3"/>
      <c r="BS22" s="3"/>
      <c r="BT22" s="3"/>
      <c r="BU22" s="5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5"/>
      <c r="CI22" s="5"/>
      <c r="CJ22" s="3"/>
    </row>
    <row r="23" spans="1:122" x14ac:dyDescent="0.25">
      <c r="A23" s="1"/>
    </row>
    <row r="24" spans="1:122" x14ac:dyDescent="0.25">
      <c r="A24" s="1"/>
    </row>
    <row r="25" spans="1:122" x14ac:dyDescent="0.25">
      <c r="A25" s="1"/>
    </row>
    <row r="26" spans="1:122" x14ac:dyDescent="0.25">
      <c r="A26" s="1"/>
      <c r="CL26" s="3"/>
    </row>
    <row r="27" spans="1:122" x14ac:dyDescent="0.25">
      <c r="A27" s="1"/>
    </row>
    <row r="28" spans="1:122" x14ac:dyDescent="0.25">
      <c r="A28" s="1"/>
      <c r="CM28" s="3"/>
      <c r="CN28" s="5"/>
      <c r="CO28" s="5"/>
      <c r="CP28" s="5"/>
      <c r="CQ28" s="5"/>
      <c r="CR28" s="5"/>
      <c r="CS28" s="5"/>
      <c r="CT28" s="5"/>
      <c r="CU28" s="5"/>
      <c r="CV28" s="5"/>
      <c r="CW28" s="3"/>
      <c r="CX28" s="3"/>
      <c r="CY28" s="3"/>
      <c r="CZ28" s="5"/>
      <c r="DA28" s="5"/>
      <c r="DB28" s="5"/>
      <c r="DC28" s="3"/>
      <c r="DD28" s="3"/>
      <c r="DE28" s="5"/>
      <c r="DF28" s="5"/>
      <c r="DG28" s="5"/>
      <c r="DH28" s="3"/>
      <c r="DI28" s="3"/>
      <c r="DJ28" s="5"/>
      <c r="DK28" s="5"/>
      <c r="DL28" s="3"/>
      <c r="DM28" s="3"/>
      <c r="DN28" s="3"/>
      <c r="DO28" s="3"/>
      <c r="DP28" s="3"/>
    </row>
    <row r="29" spans="1:122" x14ac:dyDescent="0.25">
      <c r="A29" s="1"/>
    </row>
    <row r="30" spans="1:122" x14ac:dyDescent="0.25">
      <c r="A30" s="1"/>
      <c r="DQ30" s="3"/>
    </row>
    <row r="31" spans="1:122" x14ac:dyDescent="0.25">
      <c r="A31" s="1"/>
    </row>
    <row r="32" spans="1:122" x14ac:dyDescent="0.25">
      <c r="A32" s="1"/>
      <c r="DR32" s="3"/>
    </row>
  </sheetData>
  <hyperlinks>
    <hyperlink ref="C4" r:id="rId1" display="Suman@333"/>
    <hyperlink ref="K6" r:id="rId2"/>
    <hyperlink ref="K10" r:id="rId3"/>
    <hyperlink ref="K14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E1" sqref="E1:E2"/>
    </sheetView>
  </sheetViews>
  <sheetFormatPr defaultRowHeight="15" x14ac:dyDescent="0.25"/>
  <cols>
    <col min="1" max="1" width="12.5703125" bestFit="1" customWidth="1" collapsed="1"/>
    <col min="2" max="2" width="20.42578125" bestFit="1" customWidth="1" collapsed="1"/>
    <col min="3" max="3" width="18.42578125" bestFit="1" customWidth="1" collapsed="1"/>
    <col min="4" max="4" width="13.140625" bestFit="1" customWidth="1" collapsed="1"/>
    <col min="5" max="6" width="13.140625" customWidth="1"/>
    <col min="7" max="7" width="17" bestFit="1" customWidth="1"/>
    <col min="8" max="8" width="30.85546875" bestFit="1" customWidth="1" collapsed="1"/>
    <col min="9" max="9" width="44.28515625" bestFit="1" customWidth="1" collapsed="1"/>
    <col min="10" max="10" width="80.42578125" bestFit="1" customWidth="1" collapsed="1"/>
    <col min="11" max="13" width="96.28515625" bestFit="1" customWidth="1"/>
    <col min="14" max="14" width="35.140625" bestFit="1" customWidth="1"/>
    <col min="15" max="15" width="35.7109375" bestFit="1" customWidth="1"/>
    <col min="16" max="16" width="48.7109375" bestFit="1" customWidth="1"/>
    <col min="17" max="17" width="47" bestFit="1" customWidth="1"/>
    <col min="18" max="18" width="24.5703125" bestFit="1" customWidth="1"/>
    <col min="19" max="20" width="41.7109375" bestFit="1" customWidth="1"/>
  </cols>
  <sheetData>
    <row r="1" spans="1:20" x14ac:dyDescent="0.25">
      <c r="A1" s="1" t="s">
        <v>0</v>
      </c>
      <c r="B1" s="1" t="s">
        <v>3</v>
      </c>
      <c r="C1" s="1" t="s">
        <v>203</v>
      </c>
      <c r="D1" s="1" t="s">
        <v>4</v>
      </c>
      <c r="E1" s="1" t="s">
        <v>250</v>
      </c>
      <c r="F1" s="1" t="s">
        <v>6</v>
      </c>
      <c r="G1" s="1" t="s">
        <v>332</v>
      </c>
      <c r="H1" s="1" t="s">
        <v>2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331</v>
      </c>
      <c r="N1" s="1" t="s">
        <v>197</v>
      </c>
      <c r="O1" s="1" t="s">
        <v>340</v>
      </c>
      <c r="P1" s="6" t="s">
        <v>336</v>
      </c>
      <c r="Q1" s="14" t="s">
        <v>337</v>
      </c>
      <c r="R1" s="1" t="s">
        <v>232</v>
      </c>
      <c r="S1" s="6" t="s">
        <v>338</v>
      </c>
      <c r="T1" s="6" t="s">
        <v>342</v>
      </c>
    </row>
    <row r="2" spans="1:20" x14ac:dyDescent="0.25">
      <c r="A2" s="1"/>
      <c r="B2" s="2" t="s">
        <v>120</v>
      </c>
      <c r="C2" s="2" t="s">
        <v>119</v>
      </c>
      <c r="D2" s="2" t="s">
        <v>121</v>
      </c>
      <c r="E2" s="2" t="s">
        <v>122</v>
      </c>
      <c r="F2" s="2" t="s">
        <v>123</v>
      </c>
      <c r="G2" s="2" t="s">
        <v>126</v>
      </c>
      <c r="H2" s="2" t="s">
        <v>189</v>
      </c>
      <c r="I2" s="2" t="s">
        <v>201</v>
      </c>
      <c r="J2" s="12" t="str">
        <f>CONCATENATE("xpath:://div[@id='searchResultTable']/table/tbody/tr[*]/td[1]/span[text()='",TestData!B2,"']")</f>
        <v>xpath:://div[@id='searchResultTable']/table/tbody/tr[*]/td[1]/span[text()='9830336704']</v>
      </c>
      <c r="K2" s="12" t="str">
        <f>CONCATENATE("xpath:://div[@id='searchResultTable']/table/tbody/tr[*]/td[1]/span[text()='",TestData!B2,"']/../../td[2]/span")</f>
        <v>xpath:://div[@id='searchResultTable']/table/tbody/tr[*]/td[1]/span[text()='9830336704']/../../td[2]/span</v>
      </c>
      <c r="L2" s="12" t="str">
        <f>CONCATENATE("xpath:://div[@id='searchResultTable']/table/tbody/tr[*]/td[1]/span[text()='",TestData!B2,"']/../../td[3]/span")</f>
        <v>xpath:://div[@id='searchResultTable']/table/tbody/tr[*]/td[1]/span[text()='9830336704']/../../td[3]/span</v>
      </c>
      <c r="M2" s="12" t="str">
        <f>CONCATENATE("xpath:://div[@id='searchResultTable']/table/tbody/tr[*]/td[1]/span[text()='",TestData!B2,"']/../../td[4]/span")</f>
        <v>xpath:://div[@id='searchResultTable']/table/tbody/tr[*]/td[1]/span[text()='9830336704']/../../td[4]/span</v>
      </c>
      <c r="N2" s="12" t="s">
        <v>198</v>
      </c>
      <c r="O2" s="12" t="s">
        <v>341</v>
      </c>
      <c r="P2" s="2" t="s">
        <v>274</v>
      </c>
      <c r="Q2" s="12" t="s">
        <v>265</v>
      </c>
      <c r="R2" s="2" t="s">
        <v>38</v>
      </c>
      <c r="S2" s="10" t="s">
        <v>339</v>
      </c>
      <c r="T2" s="10" t="s">
        <v>199</v>
      </c>
    </row>
    <row r="3" spans="1:2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1"/>
      <c r="B6" s="3"/>
      <c r="C6" s="3"/>
      <c r="D6" s="3" t="str">
        <f>TestData!B2</f>
        <v>9830336704</v>
      </c>
      <c r="E6" s="3"/>
      <c r="F6" s="3"/>
      <c r="G6" s="3"/>
      <c r="H6" s="3" t="s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 t="s">
        <v>1</v>
      </c>
      <c r="O8" s="3"/>
      <c r="P8" s="3"/>
      <c r="Q8" s="3"/>
      <c r="R8" s="3"/>
      <c r="S8" s="3"/>
      <c r="T8" s="3"/>
    </row>
    <row r="9" spans="1:20" x14ac:dyDescent="0.25">
      <c r="A9" s="1"/>
      <c r="B9" s="3"/>
      <c r="C9" s="3"/>
      <c r="D9" s="3"/>
      <c r="E9" s="3"/>
      <c r="F9" s="3"/>
      <c r="G9" s="3"/>
      <c r="H9" s="3"/>
      <c r="I9" s="3" t="s">
        <v>202</v>
      </c>
      <c r="J9" s="3" t="str">
        <f>CONCATENATE("text::",TestData!B2)</f>
        <v>text::9830336704</v>
      </c>
      <c r="K9" s="3" t="str">
        <f>CONCATENATE("text::",TestData!B3)</f>
        <v>text::Aritra</v>
      </c>
      <c r="L9" s="3" t="str">
        <f>CONCATENATE("text::",TestData!B5)</f>
        <v>text::9831738658</v>
      </c>
      <c r="M9" s="3" t="str">
        <f>CONCATENATE("text::",TestData!B4)</f>
        <v>text::Aritra Inc</v>
      </c>
      <c r="N9" s="3"/>
      <c r="O9" s="3"/>
      <c r="P9" s="3"/>
      <c r="Q9" s="3"/>
      <c r="R9" s="3"/>
      <c r="S9" s="3"/>
      <c r="T9" s="3"/>
    </row>
    <row r="10" spans="1:20" x14ac:dyDescent="0.25">
      <c r="A10" s="1"/>
      <c r="B10" s="3"/>
      <c r="C10" s="3"/>
      <c r="D10" s="3"/>
      <c r="E10" s="3" t="str">
        <f>TestData!B3</f>
        <v>Aritra</v>
      </c>
      <c r="F10" s="3"/>
      <c r="G10" s="3"/>
      <c r="H10" s="3" t="s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1"/>
      <c r="B12" s="3"/>
      <c r="C12" s="3"/>
      <c r="D12" s="3"/>
      <c r="E12" s="3"/>
      <c r="F12" s="3" t="str">
        <f>TestData!B4</f>
        <v>Aritra Inc</v>
      </c>
      <c r="G12" s="3"/>
      <c r="H12" s="3" t="s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1"/>
      <c r="B14" s="3"/>
      <c r="C14" s="3"/>
      <c r="D14" s="3"/>
      <c r="E14" s="3"/>
      <c r="F14" s="3"/>
      <c r="G14" s="3" t="str">
        <f>TestData!B5</f>
        <v>9831738658</v>
      </c>
      <c r="H14" s="3" t="s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1"/>
      <c r="B16" s="3"/>
      <c r="C16" s="3"/>
      <c r="D16" s="3"/>
      <c r="E16" s="3" t="s">
        <v>333</v>
      </c>
      <c r="F16" s="3" t="s">
        <v>333</v>
      </c>
      <c r="G16" s="3"/>
      <c r="H16" s="3" t="s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1"/>
      <c r="B19" s="3"/>
      <c r="C19" s="3"/>
      <c r="D19" s="3"/>
      <c r="E19" s="3"/>
      <c r="F19" s="3"/>
      <c r="G19" s="3"/>
      <c r="H19" s="3"/>
      <c r="I19" s="3" t="s">
        <v>334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1"/>
      <c r="B20" s="3"/>
      <c r="C20" s="3"/>
      <c r="D20" s="3" t="s">
        <v>333</v>
      </c>
      <c r="E20" s="3"/>
      <c r="F20" s="3"/>
      <c r="G20" s="3" t="s">
        <v>333</v>
      </c>
      <c r="H20" s="3" t="s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 t="s">
        <v>275</v>
      </c>
      <c r="Q21" s="3"/>
      <c r="R21" s="3"/>
      <c r="S21" s="3"/>
      <c r="T21" s="3"/>
    </row>
    <row r="22" spans="1:20" x14ac:dyDescent="0.25">
      <c r="A22" s="1"/>
      <c r="B22" s="3"/>
      <c r="C22" s="3"/>
      <c r="D22" s="3" t="str">
        <f>LEFT(TestData!B2,5)</f>
        <v>98303</v>
      </c>
      <c r="E22" s="3"/>
      <c r="F22" s="3"/>
      <c r="G22" s="3"/>
      <c r="H22" s="3" t="s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1"/>
      <c r="B24" s="3"/>
      <c r="C24" s="3"/>
      <c r="D24" s="3"/>
      <c r="E24" s="3"/>
      <c r="F24" s="3"/>
      <c r="G24" s="3" t="str">
        <f>LEFT(TestData!B5,5)</f>
        <v>98317</v>
      </c>
      <c r="H24" s="3" t="s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 t="s">
        <v>1</v>
      </c>
      <c r="S26" s="3"/>
      <c r="T26" s="3"/>
    </row>
    <row r="27" spans="1:2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 t="s">
        <v>335</v>
      </c>
      <c r="R27" s="3"/>
      <c r="S27" s="3"/>
      <c r="T27" s="3"/>
    </row>
    <row r="28" spans="1:20" x14ac:dyDescent="0.25">
      <c r="A28" s="1"/>
      <c r="B28" s="3"/>
      <c r="C28" s="3"/>
      <c r="D28" s="3"/>
      <c r="E28" s="3" t="str">
        <f>LEFT(TestData!B3,3)</f>
        <v>Ari</v>
      </c>
      <c r="F28" s="3"/>
      <c r="G28" s="3"/>
      <c r="H28" s="3" t="s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1"/>
      <c r="B30" s="3"/>
      <c r="C30" s="3"/>
      <c r="D30" s="3"/>
      <c r="E30" s="3"/>
      <c r="F30" s="3" t="str">
        <f>LEFT(TestData!B4,3)</f>
        <v>Ari</v>
      </c>
      <c r="G30" s="3"/>
      <c r="H30" s="3" t="s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 t="s">
        <v>1</v>
      </c>
      <c r="T32" s="3"/>
    </row>
    <row r="33" spans="1:20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 t="s">
        <v>1</v>
      </c>
      <c r="P34" s="3"/>
      <c r="Q34" s="3"/>
      <c r="R34" s="3"/>
      <c r="S34" s="3"/>
      <c r="T34" s="3"/>
    </row>
    <row r="35" spans="1:20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 t="s">
        <v>1</v>
      </c>
    </row>
    <row r="37" spans="1:20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hyperlinks>
    <hyperlink ref="C4" r:id="rId1" display="Suman@333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I1" workbookViewId="0">
      <selection activeCell="L1" sqref="L1:M2"/>
    </sheetView>
  </sheetViews>
  <sheetFormatPr defaultRowHeight="15" x14ac:dyDescent="0.25"/>
  <cols>
    <col min="1" max="1" width="12.5703125" bestFit="1" customWidth="1" collapsed="1"/>
    <col min="2" max="2" width="20.42578125" bestFit="1" customWidth="1" collapsed="1"/>
    <col min="3" max="3" width="18.42578125" bestFit="1" customWidth="1" collapsed="1"/>
    <col min="4" max="4" width="11" bestFit="1" customWidth="1" collapsed="1"/>
    <col min="5" max="5" width="13.42578125" bestFit="1" customWidth="1"/>
    <col min="6" max="6" width="29.7109375" bestFit="1" customWidth="1" collapsed="1"/>
    <col min="7" max="7" width="44.28515625" bestFit="1" customWidth="1" collapsed="1"/>
    <col min="8" max="8" width="81.5703125" bestFit="1" customWidth="1" collapsed="1"/>
    <col min="9" max="9" width="39.28515625" bestFit="1" customWidth="1"/>
    <col min="10" max="10" width="45.5703125" bestFit="1" customWidth="1"/>
    <col min="11" max="11" width="31" bestFit="1" customWidth="1"/>
    <col min="12" max="12" width="47" bestFit="1" customWidth="1"/>
    <col min="13" max="13" width="24.5703125" bestFit="1" customWidth="1"/>
    <col min="14" max="14" width="41.7109375" bestFit="1" customWidth="1"/>
  </cols>
  <sheetData>
    <row r="1" spans="1:14" x14ac:dyDescent="0.25">
      <c r="A1" s="1" t="s">
        <v>0</v>
      </c>
      <c r="B1" s="1" t="s">
        <v>3</v>
      </c>
      <c r="C1" s="1" t="s">
        <v>203</v>
      </c>
      <c r="D1" s="1" t="s">
        <v>4</v>
      </c>
      <c r="E1" s="1" t="s">
        <v>250</v>
      </c>
      <c r="F1" s="1" t="s">
        <v>2</v>
      </c>
      <c r="G1" s="1" t="s">
        <v>327</v>
      </c>
      <c r="H1" s="1" t="s">
        <v>328</v>
      </c>
      <c r="I1" s="1" t="s">
        <v>344</v>
      </c>
      <c r="J1" s="1" t="s">
        <v>347</v>
      </c>
      <c r="K1" s="1" t="s">
        <v>348</v>
      </c>
      <c r="L1" s="14" t="s">
        <v>145</v>
      </c>
      <c r="M1" s="1" t="s">
        <v>200</v>
      </c>
      <c r="N1" s="6" t="s">
        <v>338</v>
      </c>
    </row>
    <row r="2" spans="1:14" x14ac:dyDescent="0.25">
      <c r="A2" s="1"/>
      <c r="B2" s="2" t="s">
        <v>120</v>
      </c>
      <c r="C2" s="2" t="s">
        <v>119</v>
      </c>
      <c r="D2" s="2" t="s">
        <v>121</v>
      </c>
      <c r="E2" s="2" t="s">
        <v>122</v>
      </c>
      <c r="F2" s="2" t="s">
        <v>189</v>
      </c>
      <c r="G2" s="2" t="s">
        <v>201</v>
      </c>
      <c r="H2" s="12" t="str">
        <f>CONCATENATE("xpath:://div[@id='searchResultTable']/table/tbody/tr[*]/td[1]/span[text()='",TestData!B2,"']")</f>
        <v>xpath:://div[@id='searchResultTable']/table/tbody/tr[*]/td[1]/span[text()='9830336704']</v>
      </c>
      <c r="I2" s="12" t="s">
        <v>345</v>
      </c>
      <c r="J2" s="12" t="s">
        <v>346</v>
      </c>
      <c r="K2" s="2" t="s">
        <v>349</v>
      </c>
      <c r="L2" s="2" t="s">
        <v>265</v>
      </c>
      <c r="M2" s="2" t="s">
        <v>38</v>
      </c>
      <c r="N2" s="10" t="s">
        <v>339</v>
      </c>
    </row>
    <row r="3" spans="1:1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1"/>
      <c r="B6" s="3"/>
      <c r="C6" s="3"/>
      <c r="D6" s="3" t="str">
        <f>TestData!B2</f>
        <v>9830336704</v>
      </c>
      <c r="E6" s="3"/>
      <c r="F6" s="3" t="s">
        <v>1</v>
      </c>
      <c r="G6" s="3"/>
      <c r="H6" s="3"/>
      <c r="I6" s="3"/>
      <c r="J6" s="3"/>
      <c r="K6" s="3"/>
      <c r="L6" s="3"/>
      <c r="M6" s="3"/>
      <c r="N6" s="3"/>
    </row>
    <row r="7" spans="1:1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/>
      <c r="G8" s="3"/>
      <c r="H8" s="3"/>
      <c r="I8" s="3" t="s">
        <v>1</v>
      </c>
      <c r="J8" s="3" t="s">
        <v>1</v>
      </c>
      <c r="K8" s="3" t="s">
        <v>1</v>
      </c>
      <c r="L8" s="3"/>
      <c r="M8" s="3"/>
      <c r="N8" s="3"/>
    </row>
    <row r="9" spans="1:1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1</v>
      </c>
      <c r="N10" s="3"/>
    </row>
    <row r="11" spans="1:1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350</v>
      </c>
      <c r="M11" s="3"/>
      <c r="N11" s="3"/>
    </row>
    <row r="12" spans="1:1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1"/>
      <c r="B13" s="3"/>
      <c r="C13" s="3"/>
      <c r="D13" s="3"/>
      <c r="E13" s="3"/>
      <c r="F13" s="3"/>
      <c r="G13" s="3" t="s">
        <v>202</v>
      </c>
      <c r="H13" s="3" t="str">
        <f>CONCATENATE("text::",TestData!B2)</f>
        <v>text::9830336704</v>
      </c>
      <c r="I13" s="3" t="s">
        <v>351</v>
      </c>
      <c r="J13" s="3"/>
      <c r="K13" s="3"/>
      <c r="L13" s="3"/>
      <c r="M13" s="3"/>
      <c r="N13" s="3"/>
    </row>
    <row r="14" spans="1:1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 t="s">
        <v>1</v>
      </c>
    </row>
    <row r="15" spans="1:1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1"/>
      <c r="B19" s="3"/>
      <c r="C19" s="3"/>
      <c r="D19" s="3"/>
      <c r="E19" s="3"/>
      <c r="F19" s="3"/>
      <c r="G19" s="3" t="s">
        <v>202</v>
      </c>
      <c r="H19" s="3" t="str">
        <f>CONCATENATE("text::",TestData!B2)</f>
        <v>text::9830336704</v>
      </c>
      <c r="I19" s="3" t="s">
        <v>352</v>
      </c>
      <c r="J19" s="3"/>
      <c r="K19" s="3"/>
      <c r="L19" s="3"/>
      <c r="M19" s="3"/>
      <c r="N19" s="3"/>
    </row>
    <row r="20" spans="1:14" x14ac:dyDescent="0.25">
      <c r="A20" s="1"/>
      <c r="B20" s="3"/>
      <c r="C20" s="3"/>
      <c r="D20" s="3"/>
      <c r="E20" s="3" t="str">
        <f>LEFT(TestData!B3,3)</f>
        <v>Ari</v>
      </c>
      <c r="F20" s="3" t="s">
        <v>1</v>
      </c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1"/>
      <c r="B23" s="3"/>
      <c r="C23" s="3"/>
      <c r="D23" s="3"/>
      <c r="E23" s="3"/>
      <c r="F23" s="3"/>
      <c r="G23" s="3" t="s">
        <v>334</v>
      </c>
      <c r="H23" s="3"/>
      <c r="I23" s="3"/>
      <c r="J23" s="3"/>
      <c r="K23" s="3"/>
      <c r="L23" s="3"/>
      <c r="M23" s="3"/>
      <c r="N23" s="3"/>
    </row>
    <row r="24" spans="1:14" x14ac:dyDescent="0.25">
      <c r="A24" s="1"/>
      <c r="B24" s="3"/>
      <c r="C24" s="3"/>
      <c r="D24" s="3"/>
      <c r="E24" s="3"/>
      <c r="F24" s="3"/>
      <c r="G24" s="3"/>
      <c r="H24" s="3"/>
      <c r="I24" s="3"/>
      <c r="J24" s="3" t="s">
        <v>1</v>
      </c>
      <c r="K24" s="3" t="s">
        <v>1</v>
      </c>
      <c r="L24" s="3"/>
      <c r="M24" s="3"/>
      <c r="N24" s="3"/>
    </row>
    <row r="25" spans="1:1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3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3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</row>
  </sheetData>
  <hyperlinks>
    <hyperlink ref="C4" r:id="rId1" display="Suman@333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C11" sqref="C11"/>
    </sheetView>
  </sheetViews>
  <sheetFormatPr defaultRowHeight="15" x14ac:dyDescent="0.25"/>
  <cols>
    <col min="1" max="1" width="12.5703125" bestFit="1" customWidth="1" collapsed="1"/>
    <col min="2" max="2" width="39" bestFit="1" customWidth="1" collapsed="1"/>
    <col min="3" max="3" width="41" bestFit="1" customWidth="1" collapsed="1"/>
    <col min="4" max="4" width="18.42578125" bestFit="1" customWidth="1" collapsed="1"/>
    <col min="5" max="5" width="23.7109375" bestFit="1" customWidth="1" collapsed="1"/>
    <col min="6" max="6" width="14.42578125" bestFit="1" customWidth="1" collapsed="1"/>
    <col min="7" max="7" width="17.42578125" bestFit="1" customWidth="1" collapsed="1"/>
    <col min="8" max="8" width="21.7109375" bestFit="1" customWidth="1" collapsed="1"/>
    <col min="9" max="9" width="14.42578125" bestFit="1" customWidth="1" collapsed="1"/>
    <col min="10" max="10" width="15.140625" bestFit="1" customWidth="1" collapsed="1"/>
    <col min="11" max="11" width="18" bestFit="1" customWidth="1" collapsed="1"/>
    <col min="12" max="12" width="34.7109375" bestFit="1" customWidth="1" collapsed="1"/>
    <col min="13" max="13" width="36.7109375" bestFit="1" customWidth="1" collapsed="1"/>
    <col min="14" max="14" width="18" bestFit="1" customWidth="1" collapsed="1"/>
    <col min="15" max="15" width="9.140625" bestFit="1" customWidth="1" collapsed="1"/>
    <col min="16" max="16" width="10.85546875" bestFit="1" customWidth="1" collapsed="1"/>
    <col min="17" max="17" width="17" bestFit="1" customWidth="1"/>
    <col min="18" max="18" width="14.42578125" bestFit="1" customWidth="1"/>
    <col min="19" max="19" width="14.42578125" bestFit="1" customWidth="1" collapsed="1"/>
    <col min="20" max="20" width="37.42578125" bestFit="1" customWidth="1" collapsed="1"/>
    <col min="21" max="21" width="59.42578125" bestFit="1" customWidth="1" collapsed="1"/>
    <col min="22" max="22" width="33.140625" bestFit="1" customWidth="1" collapsed="1"/>
    <col min="23" max="23" width="52.42578125" bestFit="1" customWidth="1" collapsed="1"/>
    <col min="24" max="24" width="14.42578125" bestFit="1" customWidth="1" collapsed="1"/>
    <col min="25" max="25" width="68.28515625" bestFit="1" customWidth="1" collapsed="1"/>
    <col min="26" max="26" width="47" bestFit="1" customWidth="1" collapsed="1"/>
    <col min="27" max="27" width="24.5703125" bestFit="1" customWidth="1" collapsed="1"/>
  </cols>
  <sheetData>
    <row r="1" spans="1:27" x14ac:dyDescent="0.25">
      <c r="A1" s="1" t="s">
        <v>0</v>
      </c>
      <c r="B1" s="1" t="s">
        <v>245</v>
      </c>
      <c r="C1" s="1" t="s">
        <v>257</v>
      </c>
      <c r="D1" s="1" t="s">
        <v>256</v>
      </c>
      <c r="E1" s="1" t="s">
        <v>258</v>
      </c>
      <c r="F1" s="1" t="s">
        <v>250</v>
      </c>
      <c r="G1" s="1" t="s">
        <v>4</v>
      </c>
      <c r="H1" s="1" t="s">
        <v>6</v>
      </c>
      <c r="I1" s="1" t="s">
        <v>10</v>
      </c>
      <c r="J1" s="1" t="s">
        <v>252</v>
      </c>
      <c r="K1" s="1" t="s">
        <v>11</v>
      </c>
      <c r="L1" s="1" t="s">
        <v>253</v>
      </c>
      <c r="M1" s="1" t="s">
        <v>262</v>
      </c>
      <c r="N1" s="1"/>
      <c r="O1" s="1"/>
      <c r="P1" s="1"/>
      <c r="Q1" s="1" t="s">
        <v>263</v>
      </c>
      <c r="R1" s="1" t="s">
        <v>12</v>
      </c>
      <c r="S1" s="1" t="s">
        <v>7</v>
      </c>
      <c r="T1" s="1" t="s">
        <v>254</v>
      </c>
      <c r="U1" s="1" t="s">
        <v>255</v>
      </c>
      <c r="V1" s="1" t="s">
        <v>277</v>
      </c>
      <c r="W1" s="1" t="s">
        <v>276</v>
      </c>
      <c r="X1" s="1" t="s">
        <v>8</v>
      </c>
      <c r="Y1" s="1" t="s">
        <v>26</v>
      </c>
      <c r="Z1" s="1" t="s">
        <v>313</v>
      </c>
      <c r="AA1" s="1" t="s">
        <v>232</v>
      </c>
    </row>
    <row r="2" spans="1:27" x14ac:dyDescent="0.25">
      <c r="A2" s="1"/>
      <c r="B2" s="2" t="s">
        <v>246</v>
      </c>
      <c r="C2" s="2" t="s">
        <v>247</v>
      </c>
      <c r="D2" s="2"/>
      <c r="E2" s="2"/>
      <c r="F2" s="2" t="s">
        <v>122</v>
      </c>
      <c r="G2" s="2" t="s">
        <v>121</v>
      </c>
      <c r="H2" s="2" t="s">
        <v>123</v>
      </c>
      <c r="I2" s="2" t="s">
        <v>127</v>
      </c>
      <c r="J2" s="2" t="s">
        <v>264</v>
      </c>
      <c r="K2" s="2" t="s">
        <v>128</v>
      </c>
      <c r="L2" s="2" t="s">
        <v>215</v>
      </c>
      <c r="M2" s="2" t="s">
        <v>261</v>
      </c>
      <c r="N2" s="2"/>
      <c r="O2" s="2"/>
      <c r="P2" s="2"/>
      <c r="Q2" s="2" t="s">
        <v>126</v>
      </c>
      <c r="R2" s="2" t="s">
        <v>129</v>
      </c>
      <c r="S2" s="2" t="s">
        <v>124</v>
      </c>
      <c r="T2" s="2" t="s">
        <v>36</v>
      </c>
      <c r="U2" s="10" t="s">
        <v>39</v>
      </c>
      <c r="V2" s="2" t="s">
        <v>40</v>
      </c>
      <c r="W2" s="10" t="s">
        <v>41</v>
      </c>
      <c r="X2" s="2" t="s">
        <v>125</v>
      </c>
      <c r="Y2" s="2" t="s">
        <v>287</v>
      </c>
      <c r="Z2" s="2" t="s">
        <v>265</v>
      </c>
      <c r="AA2" s="2" t="s">
        <v>38</v>
      </c>
    </row>
    <row r="3" spans="1:27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3" t="s">
        <v>286</v>
      </c>
      <c r="C5" s="3"/>
      <c r="D5" s="3"/>
      <c r="E5" s="3"/>
      <c r="F5" s="3" t="s">
        <v>286</v>
      </c>
      <c r="G5" s="3" t="s">
        <v>278</v>
      </c>
      <c r="H5" s="3" t="s">
        <v>286</v>
      </c>
      <c r="I5" s="3" t="s">
        <v>286</v>
      </c>
      <c r="J5" s="3" t="s">
        <v>286</v>
      </c>
      <c r="K5" s="3" t="s">
        <v>286</v>
      </c>
      <c r="L5" s="3" t="s">
        <v>286</v>
      </c>
      <c r="M5" s="3"/>
      <c r="N5" s="3"/>
      <c r="O5" s="3"/>
      <c r="P5" s="3"/>
      <c r="Q5" s="3" t="s">
        <v>286</v>
      </c>
      <c r="R5" s="3" t="s">
        <v>286</v>
      </c>
      <c r="S5" s="3" t="s">
        <v>286</v>
      </c>
      <c r="T5" s="3" t="s">
        <v>286</v>
      </c>
      <c r="U5" s="3"/>
      <c r="V5" s="3" t="s">
        <v>286</v>
      </c>
      <c r="W5" s="3"/>
      <c r="X5" s="3" t="s">
        <v>286</v>
      </c>
      <c r="Y5" s="3"/>
      <c r="Z5" s="3"/>
      <c r="AA5" s="3"/>
    </row>
    <row r="6" spans="1:27" x14ac:dyDescent="0.25">
      <c r="A6" s="1"/>
      <c r="B6" s="3"/>
      <c r="C6" s="3"/>
      <c r="E6" s="5"/>
      <c r="F6" s="5"/>
      <c r="G6" s="4"/>
      <c r="H6" s="4"/>
      <c r="I6" s="13"/>
      <c r="J6" s="13"/>
      <c r="K6" s="13"/>
      <c r="L6" s="13"/>
      <c r="M6" s="13"/>
      <c r="N6" s="13"/>
      <c r="O6" s="13"/>
      <c r="P6" s="13"/>
      <c r="Q6" s="13"/>
      <c r="R6" s="13"/>
      <c r="U6" s="3"/>
      <c r="V6" s="3"/>
      <c r="W6" s="3"/>
      <c r="X6" s="3"/>
      <c r="Y6" s="3"/>
      <c r="Z6" s="3"/>
      <c r="AA6" s="3"/>
    </row>
    <row r="7" spans="1:2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1"/>
      <c r="B8" s="3"/>
      <c r="C8" s="3"/>
      <c r="L8" s="7"/>
      <c r="M8" s="7"/>
      <c r="N8" s="7"/>
      <c r="O8" s="7"/>
      <c r="P8" s="7"/>
      <c r="Q8" s="7"/>
      <c r="R8" s="7"/>
      <c r="U8" s="3"/>
      <c r="V8" s="3"/>
      <c r="W8" s="3"/>
      <c r="X8" s="3"/>
      <c r="Y8" s="3"/>
      <c r="Z8" s="3"/>
      <c r="AA8" s="3"/>
    </row>
    <row r="9" spans="1:2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1"/>
      <c r="B10" s="3"/>
      <c r="C10" s="3"/>
      <c r="U10" s="3"/>
      <c r="V10" s="3"/>
      <c r="W10" s="3"/>
      <c r="X10" s="3"/>
      <c r="Y10" s="3"/>
      <c r="Z10" s="3"/>
      <c r="AA10" s="3"/>
    </row>
    <row r="11" spans="1:27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1"/>
      <c r="B12" s="3"/>
      <c r="C12" s="3"/>
      <c r="D12" s="3"/>
      <c r="U12" s="3"/>
    </row>
    <row r="13" spans="1:2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1"/>
      <c r="B14" s="3"/>
      <c r="C14" s="3"/>
      <c r="D14" s="4"/>
      <c r="E14" s="4"/>
      <c r="F14" s="13"/>
      <c r="H14" s="3"/>
      <c r="I14" s="9"/>
      <c r="J14" s="9"/>
      <c r="K14" s="9"/>
      <c r="L14" s="9"/>
      <c r="M14" s="9"/>
      <c r="N14" s="9"/>
      <c r="O14" s="9"/>
      <c r="P14" s="9"/>
      <c r="Q14" s="9"/>
      <c r="R14" s="9"/>
      <c r="U14" s="3"/>
      <c r="V14" s="3"/>
      <c r="W14" s="3"/>
      <c r="X14" s="3"/>
      <c r="Y14" s="3"/>
      <c r="Z14" s="3"/>
      <c r="AA14" s="3"/>
    </row>
    <row r="15" spans="1:27" x14ac:dyDescent="0.25">
      <c r="A15" s="1"/>
      <c r="B15" s="3"/>
      <c r="C15" s="3"/>
    </row>
    <row r="16" spans="1:27" x14ac:dyDescent="0.25">
      <c r="A16" s="1"/>
    </row>
    <row r="17" spans="1:21" x14ac:dyDescent="0.25">
      <c r="A17" s="1"/>
    </row>
    <row r="18" spans="1:21" x14ac:dyDescent="0.25">
      <c r="A18" s="1"/>
    </row>
    <row r="19" spans="1:21" x14ac:dyDescent="0.25">
      <c r="A19" s="1"/>
    </row>
    <row r="20" spans="1:21" x14ac:dyDescent="0.25">
      <c r="A20" s="1"/>
    </row>
    <row r="21" spans="1:21" x14ac:dyDescent="0.25">
      <c r="A21" s="1"/>
    </row>
    <row r="22" spans="1:21" x14ac:dyDescent="0.25">
      <c r="A22" s="1"/>
    </row>
    <row r="23" spans="1:21" x14ac:dyDescent="0.25">
      <c r="A23" s="1"/>
    </row>
    <row r="24" spans="1:21" ht="15.75" customHeight="1" x14ac:dyDescent="0.25">
      <c r="A24" s="1"/>
    </row>
    <row r="25" spans="1:21" x14ac:dyDescent="0.25">
      <c r="A25" s="1"/>
    </row>
    <row r="26" spans="1:21" x14ac:dyDescent="0.25">
      <c r="A26" s="1"/>
      <c r="S26" s="3"/>
    </row>
    <row r="27" spans="1:21" x14ac:dyDescent="0.25">
      <c r="A27" s="1"/>
      <c r="B27" s="11"/>
    </row>
    <row r="28" spans="1:21" x14ac:dyDescent="0.25">
      <c r="A28" s="1"/>
      <c r="B28" s="11"/>
      <c r="T28" s="3"/>
    </row>
    <row r="29" spans="1:21" x14ac:dyDescent="0.25">
      <c r="A29" s="1"/>
      <c r="B29" s="11"/>
      <c r="G29" s="3" t="str">
        <f>CONCATENATE("valueattribute::",G8)</f>
        <v>valueattribute::</v>
      </c>
      <c r="H29" s="3" t="str">
        <f>CONCATENATE("valueattribute::",H8)</f>
        <v>valueattribute::</v>
      </c>
      <c r="M29" s="3" t="str">
        <f>CONCATENATE("valueattribute::",M8)</f>
        <v>valueattribute::</v>
      </c>
    </row>
    <row r="30" spans="1:21" x14ac:dyDescent="0.25">
      <c r="A30" s="1"/>
      <c r="B30" s="11"/>
      <c r="G30" t="s">
        <v>213</v>
      </c>
      <c r="H30" t="s">
        <v>214</v>
      </c>
      <c r="M30" s="7" t="s">
        <v>130</v>
      </c>
      <c r="Q30" t="s">
        <v>1</v>
      </c>
      <c r="R30" t="s">
        <v>1</v>
      </c>
      <c r="S30" t="s">
        <v>1</v>
      </c>
      <c r="U30" s="3"/>
    </row>
    <row r="31" spans="1:21" x14ac:dyDescent="0.25">
      <c r="A31" s="1"/>
      <c r="B31" s="11"/>
    </row>
    <row r="32" spans="1:21" x14ac:dyDescent="0.25">
      <c r="A32" s="1"/>
      <c r="B32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I1" workbookViewId="0">
      <selection activeCell="I2" sqref="I2"/>
    </sheetView>
  </sheetViews>
  <sheetFormatPr defaultRowHeight="15" x14ac:dyDescent="0.25"/>
  <cols>
    <col min="1" max="1" width="12.5703125" bestFit="1" customWidth="1" collapsed="1"/>
    <col min="2" max="2" width="28.140625" bestFit="1" customWidth="1" collapsed="1"/>
    <col min="3" max="3" width="9.42578125" bestFit="1" customWidth="1"/>
    <col min="4" max="4" width="10.5703125" bestFit="1" customWidth="1" collapsed="1"/>
    <col min="5" max="5" width="10.140625" bestFit="1" customWidth="1" collapsed="1"/>
    <col min="6" max="6" width="23.7109375" bestFit="1" customWidth="1" collapsed="1"/>
    <col min="7" max="7" width="23.7109375" customWidth="1"/>
    <col min="8" max="8" width="61.85546875" bestFit="1" customWidth="1" collapsed="1"/>
    <col min="9" max="9" width="49.7109375" bestFit="1" customWidth="1" collapsed="1"/>
    <col min="10" max="10" width="49.7109375" customWidth="1"/>
    <col min="11" max="11" width="24.5703125" bestFit="1" customWidth="1" collapsed="1"/>
    <col min="12" max="12" width="14.42578125" bestFit="1" customWidth="1" collapsed="1"/>
    <col min="13" max="13" width="15.140625" bestFit="1" customWidth="1" collapsed="1"/>
    <col min="14" max="14" width="18" bestFit="1" customWidth="1" collapsed="1"/>
    <col min="15" max="15" width="34.7109375" bestFit="1" customWidth="1" collapsed="1"/>
    <col min="16" max="16" width="36.7109375" bestFit="1" customWidth="1" collapsed="1"/>
    <col min="17" max="17" width="18" bestFit="1" customWidth="1" collapsed="1"/>
    <col min="18" max="18" width="9.140625" bestFit="1" customWidth="1" collapsed="1"/>
    <col min="19" max="19" width="10.85546875" bestFit="1" customWidth="1" collapsed="1"/>
    <col min="20" max="20" width="17" bestFit="1" customWidth="1"/>
    <col min="21" max="21" width="14.42578125" bestFit="1" customWidth="1"/>
    <col min="22" max="22" width="14.42578125" bestFit="1" customWidth="1" collapsed="1"/>
    <col min="23" max="23" width="37.42578125" bestFit="1" customWidth="1" collapsed="1"/>
    <col min="24" max="24" width="59.42578125" bestFit="1" customWidth="1" collapsed="1"/>
    <col min="25" max="25" width="33.140625" bestFit="1" customWidth="1" collapsed="1"/>
    <col min="26" max="26" width="52.42578125" bestFit="1" customWidth="1" collapsed="1"/>
    <col min="27" max="27" width="14.42578125" bestFit="1" customWidth="1" collapsed="1"/>
    <col min="28" max="28" width="36.5703125" bestFit="1" customWidth="1" collapsed="1"/>
    <col min="29" max="29" width="32.28515625" bestFit="1" customWidth="1" collapsed="1"/>
    <col min="30" max="30" width="24.5703125" bestFit="1" customWidth="1" collapsed="1"/>
  </cols>
  <sheetData>
    <row r="1" spans="1:30" x14ac:dyDescent="0.25">
      <c r="A1" s="1" t="s">
        <v>0</v>
      </c>
      <c r="B1" s="1" t="s">
        <v>279</v>
      </c>
      <c r="C1" s="1" t="s">
        <v>355</v>
      </c>
      <c r="D1" s="1" t="s">
        <v>282</v>
      </c>
      <c r="E1" s="1" t="s">
        <v>283</v>
      </c>
      <c r="F1" s="1" t="s">
        <v>136</v>
      </c>
      <c r="G1" s="1" t="s">
        <v>361</v>
      </c>
      <c r="H1" s="1" t="s">
        <v>26</v>
      </c>
      <c r="I1" s="1" t="s">
        <v>313</v>
      </c>
      <c r="J1" s="14" t="s">
        <v>353</v>
      </c>
      <c r="K1" s="6" t="s">
        <v>232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4"/>
      <c r="AD1" s="1"/>
    </row>
    <row r="2" spans="1:30" x14ac:dyDescent="0.25">
      <c r="A2" s="1"/>
      <c r="B2" s="2" t="s">
        <v>220</v>
      </c>
      <c r="C2" s="12" t="s">
        <v>356</v>
      </c>
      <c r="D2" s="2" t="s">
        <v>284</v>
      </c>
      <c r="E2" s="2" t="s">
        <v>285</v>
      </c>
      <c r="F2" s="2" t="s">
        <v>137</v>
      </c>
      <c r="G2" s="2" t="s">
        <v>138</v>
      </c>
      <c r="H2" s="2" t="s">
        <v>243</v>
      </c>
      <c r="I2" s="2" t="s">
        <v>265</v>
      </c>
      <c r="J2" s="2" t="s">
        <v>265</v>
      </c>
      <c r="K2" s="2" t="s">
        <v>38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0"/>
      <c r="Y2" s="2"/>
      <c r="Z2" s="10"/>
      <c r="AA2" s="2"/>
      <c r="AB2" s="2"/>
      <c r="AC2" s="12"/>
      <c r="AD2" s="2"/>
    </row>
    <row r="3" spans="1:3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1"/>
      <c r="B6" s="3"/>
      <c r="C6" s="3"/>
      <c r="D6" s="3" t="s">
        <v>1</v>
      </c>
      <c r="E6" s="3"/>
      <c r="F6" s="3"/>
      <c r="G6" s="3"/>
      <c r="H6" s="5"/>
      <c r="I6" s="4"/>
      <c r="J6" s="4"/>
      <c r="K6" s="4"/>
      <c r="L6" s="13"/>
      <c r="M6" s="13"/>
      <c r="N6" s="13"/>
      <c r="O6" s="13"/>
      <c r="P6" s="13"/>
      <c r="Q6" s="13"/>
      <c r="R6" s="13"/>
      <c r="S6" s="13"/>
      <c r="T6" s="13"/>
      <c r="U6" s="13"/>
      <c r="X6" s="3"/>
      <c r="Y6" s="3"/>
      <c r="Z6" s="3"/>
      <c r="AA6" s="3"/>
      <c r="AB6" s="3"/>
      <c r="AC6" s="3"/>
      <c r="AD6" s="3"/>
    </row>
    <row r="7" spans="1:30" x14ac:dyDescent="0.25">
      <c r="A7" s="1"/>
      <c r="B7" s="3"/>
      <c r="C7" s="3"/>
      <c r="D7" s="3"/>
      <c r="E7" s="3"/>
      <c r="F7" s="3" t="s">
        <v>219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1"/>
      <c r="B8" s="3"/>
      <c r="C8" s="3"/>
      <c r="D8" s="3"/>
      <c r="E8" s="3" t="s">
        <v>1</v>
      </c>
      <c r="F8" s="3"/>
      <c r="G8" s="9"/>
      <c r="O8" s="7"/>
      <c r="P8" s="7"/>
      <c r="Q8" s="7"/>
      <c r="R8" s="7"/>
      <c r="S8" s="7"/>
      <c r="T8" s="7"/>
      <c r="U8" s="7"/>
      <c r="X8" s="3"/>
      <c r="Y8" s="3"/>
      <c r="Z8" s="3"/>
      <c r="AA8" s="3"/>
      <c r="AB8" s="3"/>
      <c r="AC8" s="3"/>
      <c r="AD8" s="3"/>
    </row>
    <row r="9" spans="1:30" x14ac:dyDescent="0.25">
      <c r="A9" s="1"/>
      <c r="B9" s="3"/>
      <c r="C9" s="3"/>
      <c r="D9" s="3"/>
      <c r="E9" s="3"/>
      <c r="F9" s="3" t="s">
        <v>244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1"/>
      <c r="B10" s="3"/>
      <c r="C10" s="3"/>
      <c r="D10" s="3" t="s">
        <v>1</v>
      </c>
      <c r="E10" s="3"/>
      <c r="F10" s="3" t="s">
        <v>1</v>
      </c>
      <c r="G10" s="9"/>
      <c r="H10" t="s">
        <v>1</v>
      </c>
      <c r="I10" s="3"/>
      <c r="J10" s="3"/>
      <c r="X10" s="3"/>
      <c r="Y10" s="3"/>
      <c r="Z10" s="3"/>
      <c r="AA10" s="3"/>
      <c r="AB10" s="3"/>
      <c r="AC10" s="3"/>
      <c r="AD10" s="3"/>
    </row>
    <row r="11" spans="1:3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s="1"/>
      <c r="B12" s="3"/>
      <c r="C12" s="3"/>
      <c r="D12" s="3"/>
      <c r="E12" s="3" t="s">
        <v>1</v>
      </c>
      <c r="H12" t="s">
        <v>1</v>
      </c>
      <c r="I12" s="3"/>
      <c r="J12" s="3"/>
      <c r="X12" s="3"/>
    </row>
    <row r="13" spans="1:3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1"/>
      <c r="B14" s="3"/>
      <c r="C14" s="3"/>
      <c r="D14" s="3" t="s">
        <v>1</v>
      </c>
      <c r="E14" s="3"/>
      <c r="F14" s="3"/>
      <c r="G14" s="9"/>
      <c r="H14" t="s">
        <v>1</v>
      </c>
      <c r="I14" s="3"/>
      <c r="J14" s="3"/>
      <c r="K14" s="3"/>
      <c r="L14" s="9"/>
      <c r="M14" s="9"/>
      <c r="N14" s="9"/>
      <c r="O14" s="9"/>
      <c r="P14" s="9"/>
      <c r="Q14" s="9"/>
      <c r="R14" s="9"/>
      <c r="S14" s="9"/>
      <c r="T14" s="9"/>
      <c r="U14" s="9"/>
      <c r="X14" s="3"/>
      <c r="Y14" s="3"/>
      <c r="Z14" s="3"/>
      <c r="AA14" s="3"/>
      <c r="AB14" s="3"/>
      <c r="AC14" s="3"/>
      <c r="AD14" s="3"/>
    </row>
    <row r="15" spans="1:3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t="s">
        <v>1</v>
      </c>
      <c r="X16" s="3"/>
      <c r="Y16" s="3"/>
      <c r="Z16" s="3"/>
      <c r="AA16" s="3"/>
      <c r="AB16" s="3"/>
      <c r="AC16" s="3"/>
      <c r="AD16" s="3"/>
    </row>
    <row r="17" spans="1:30" x14ac:dyDescent="0.25">
      <c r="A17" s="1"/>
      <c r="B17" s="3"/>
      <c r="C17" s="3"/>
      <c r="D17" s="3"/>
      <c r="E17" s="3"/>
      <c r="F17" s="3"/>
      <c r="G17" s="9"/>
      <c r="I17" s="3" t="s">
        <v>147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1"/>
      <c r="B18" s="3"/>
      <c r="C18" s="3" t="s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3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3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 t="s">
        <v>1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30" x14ac:dyDescent="0.25">
      <c r="A21" s="1"/>
      <c r="B21" s="3"/>
      <c r="C21" s="3"/>
      <c r="D21" s="3"/>
      <c r="E21" s="3"/>
      <c r="F21" s="3"/>
      <c r="G21" s="3"/>
      <c r="H21" s="3"/>
      <c r="I21" s="3"/>
      <c r="J21" s="3" t="s">
        <v>357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30" x14ac:dyDescent="0.25">
      <c r="A22" s="1"/>
      <c r="B22" s="3"/>
      <c r="C22" s="3"/>
      <c r="D22" s="3"/>
      <c r="E22" s="3"/>
      <c r="F22" s="3"/>
      <c r="G22" s="3"/>
      <c r="H22" s="3" t="s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3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30" ht="15.75" customHeight="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 t="s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30" x14ac:dyDescent="0.25">
      <c r="A25" s="1"/>
      <c r="B25" s="3"/>
      <c r="C25" s="3"/>
      <c r="D25" s="3"/>
      <c r="E25" s="3"/>
      <c r="F25" s="3"/>
      <c r="G25" s="3"/>
      <c r="H25" s="3"/>
      <c r="I25" s="3"/>
      <c r="J25" s="3" t="s">
        <v>360</v>
      </c>
      <c r="K25" s="3"/>
    </row>
    <row r="26" spans="1:30" x14ac:dyDescent="0.25">
      <c r="A26" s="1"/>
      <c r="B26" s="3"/>
      <c r="C26" s="3" t="s">
        <v>1</v>
      </c>
      <c r="D26" s="3" t="s">
        <v>1</v>
      </c>
      <c r="E26" s="3"/>
      <c r="F26" s="3"/>
      <c r="G26" s="3" t="s">
        <v>1</v>
      </c>
      <c r="H26" s="3" t="s">
        <v>1</v>
      </c>
      <c r="I26" s="3"/>
      <c r="J26" s="3"/>
      <c r="K26" s="3"/>
      <c r="V26" s="3"/>
    </row>
    <row r="27" spans="1:30" x14ac:dyDescent="0.25">
      <c r="A27" s="1"/>
    </row>
    <row r="28" spans="1:30" x14ac:dyDescent="0.25">
      <c r="A28" s="1"/>
      <c r="W28" s="3"/>
    </row>
    <row r="29" spans="1:30" x14ac:dyDescent="0.25">
      <c r="A29" s="1"/>
      <c r="P29" s="3"/>
    </row>
    <row r="30" spans="1:30" x14ac:dyDescent="0.25">
      <c r="A30" s="1"/>
      <c r="P30" s="7"/>
      <c r="X30" s="3"/>
    </row>
    <row r="31" spans="1:30" x14ac:dyDescent="0.25">
      <c r="A31" s="1"/>
    </row>
    <row r="32" spans="1:30" x14ac:dyDescent="0.25">
      <c r="A32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"/>
    </sheetView>
  </sheetViews>
  <sheetFormatPr defaultRowHeight="15" x14ac:dyDescent="0.25"/>
  <cols>
    <col min="1" max="1" width="12.5703125" bestFit="1" customWidth="1"/>
    <col min="2" max="2" width="24.140625" bestFit="1" customWidth="1"/>
    <col min="3" max="3" width="53.42578125" bestFit="1" customWidth="1"/>
    <col min="4" max="4" width="47" bestFit="1" customWidth="1"/>
    <col min="5" max="5" width="24.5703125" bestFit="1" customWidth="1"/>
  </cols>
  <sheetData>
    <row r="1" spans="1:5" x14ac:dyDescent="0.25">
      <c r="A1" s="1" t="s">
        <v>0</v>
      </c>
      <c r="B1" s="1" t="s">
        <v>27</v>
      </c>
      <c r="C1" s="1" t="s">
        <v>26</v>
      </c>
      <c r="D1" s="1" t="s">
        <v>313</v>
      </c>
      <c r="E1" s="1" t="s">
        <v>232</v>
      </c>
    </row>
    <row r="2" spans="1:5" x14ac:dyDescent="0.25">
      <c r="A2" s="1"/>
      <c r="B2" s="2" t="s">
        <v>148</v>
      </c>
      <c r="C2" s="2" t="s">
        <v>193</v>
      </c>
      <c r="D2" s="2" t="s">
        <v>265</v>
      </c>
      <c r="E2" s="2" t="s">
        <v>38</v>
      </c>
    </row>
    <row r="3" spans="1:5" x14ac:dyDescent="0.25">
      <c r="A3" s="1"/>
    </row>
    <row r="4" spans="1:5" x14ac:dyDescent="0.25">
      <c r="A4" s="1"/>
      <c r="B4" t="s">
        <v>1</v>
      </c>
    </row>
    <row r="5" spans="1:5" x14ac:dyDescent="0.25">
      <c r="A5" s="1"/>
    </row>
    <row r="6" spans="1:5" x14ac:dyDescent="0.25">
      <c r="A6" s="1"/>
      <c r="C6" t="s">
        <v>1</v>
      </c>
    </row>
    <row r="7" spans="1:5" x14ac:dyDescent="0.25">
      <c r="A7" s="1"/>
    </row>
    <row r="8" spans="1:5" x14ac:dyDescent="0.25">
      <c r="A8" s="1"/>
      <c r="E8" t="s">
        <v>1</v>
      </c>
    </row>
    <row r="9" spans="1:5" x14ac:dyDescent="0.25">
      <c r="A9" s="1"/>
      <c r="D9" t="s">
        <v>362</v>
      </c>
    </row>
    <row r="10" spans="1:5" x14ac:dyDescent="0.25">
      <c r="A10" s="1"/>
    </row>
    <row r="11" spans="1:5" x14ac:dyDescent="0.25">
      <c r="A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W1" workbookViewId="0">
      <selection activeCell="AA19" sqref="AA19"/>
    </sheetView>
  </sheetViews>
  <sheetFormatPr defaultRowHeight="15" x14ac:dyDescent="0.25"/>
  <cols>
    <col min="1" max="1" width="12.5703125" bestFit="1" customWidth="1" collapsed="1"/>
    <col min="2" max="2" width="29.7109375" bestFit="1" customWidth="1" collapsed="1"/>
    <col min="3" max="3" width="15" bestFit="1" customWidth="1" collapsed="1"/>
    <col min="4" max="4" width="39.28515625" bestFit="1" customWidth="1" collapsed="1"/>
    <col min="5" max="5" width="42.5703125" bestFit="1" customWidth="1"/>
    <col min="6" max="8" width="44.5703125" bestFit="1" customWidth="1"/>
    <col min="9" max="9" width="52.140625" bestFit="1" customWidth="1" collapsed="1"/>
    <col min="10" max="10" width="54.140625" bestFit="1" customWidth="1" collapsed="1"/>
    <col min="11" max="11" width="20.85546875" bestFit="1" customWidth="1" collapsed="1"/>
    <col min="12" max="12" width="52.140625" bestFit="1" customWidth="1" collapsed="1"/>
    <col min="13" max="13" width="54.140625" bestFit="1" customWidth="1" collapsed="1"/>
    <col min="14" max="14" width="20.85546875" bestFit="1" customWidth="1" collapsed="1"/>
    <col min="15" max="15" width="52.140625" bestFit="1" customWidth="1" collapsed="1"/>
    <col min="16" max="16" width="54.140625" bestFit="1" customWidth="1" collapsed="1"/>
    <col min="17" max="17" width="20.85546875" bestFit="1" customWidth="1" collapsed="1"/>
    <col min="18" max="18" width="26.140625" bestFit="1" customWidth="1" collapsed="1"/>
    <col min="19" max="19" width="25.7109375" bestFit="1" customWidth="1"/>
    <col min="20" max="20" width="41.140625" bestFit="1" customWidth="1"/>
    <col min="21" max="21" width="43.28515625" bestFit="1" customWidth="1" collapsed="1"/>
    <col min="22" max="22" width="18.85546875" bestFit="1" customWidth="1" collapsed="1"/>
    <col min="23" max="23" width="18.5703125" bestFit="1" customWidth="1" collapsed="1"/>
    <col min="24" max="24" width="17" bestFit="1" customWidth="1" collapsed="1"/>
    <col min="25" max="25" width="15.140625" bestFit="1" customWidth="1" collapsed="1"/>
    <col min="26" max="26" width="45.42578125" bestFit="1" customWidth="1" collapsed="1"/>
    <col min="27" max="27" width="48.7109375" bestFit="1" customWidth="1" collapsed="1"/>
    <col min="28" max="28" width="32.28515625" bestFit="1" customWidth="1" collapsed="1"/>
    <col min="29" max="29" width="24.5703125" bestFit="1" customWidth="1" collapsed="1"/>
  </cols>
  <sheetData>
    <row r="1" spans="1:29" x14ac:dyDescent="0.25">
      <c r="A1" s="1" t="s">
        <v>0</v>
      </c>
      <c r="B1" s="1" t="s">
        <v>281</v>
      </c>
      <c r="C1" s="1" t="s">
        <v>280</v>
      </c>
      <c r="D1" s="1" t="s">
        <v>288</v>
      </c>
      <c r="E1" s="1" t="s">
        <v>186</v>
      </c>
      <c r="F1" s="1" t="s">
        <v>290</v>
      </c>
      <c r="G1" s="1" t="s">
        <v>291</v>
      </c>
      <c r="H1" s="1" t="s">
        <v>292</v>
      </c>
      <c r="I1" s="1" t="s">
        <v>187</v>
      </c>
      <c r="J1" s="1" t="s">
        <v>296</v>
      </c>
      <c r="K1" s="1" t="s">
        <v>299</v>
      </c>
      <c r="L1" s="1" t="s">
        <v>301</v>
      </c>
      <c r="M1" s="1" t="s">
        <v>303</v>
      </c>
      <c r="N1" s="1" t="s">
        <v>305</v>
      </c>
      <c r="O1" s="1" t="s">
        <v>307</v>
      </c>
      <c r="P1" s="1" t="s">
        <v>309</v>
      </c>
      <c r="Q1" s="1" t="s">
        <v>311</v>
      </c>
      <c r="R1" s="1" t="s">
        <v>314</v>
      </c>
      <c r="S1" s="1" t="s">
        <v>315</v>
      </c>
      <c r="T1" s="1" t="s">
        <v>316</v>
      </c>
      <c r="U1" s="1" t="s">
        <v>317</v>
      </c>
      <c r="V1" s="1" t="s">
        <v>319</v>
      </c>
      <c r="W1" s="1" t="s">
        <v>94</v>
      </c>
      <c r="X1" s="1" t="s">
        <v>96</v>
      </c>
      <c r="Y1" s="1" t="s">
        <v>95</v>
      </c>
      <c r="Z1" s="1" t="s">
        <v>26</v>
      </c>
      <c r="AA1" s="1" t="s">
        <v>313</v>
      </c>
      <c r="AB1" s="14"/>
      <c r="AC1" s="1"/>
    </row>
    <row r="2" spans="1:29" x14ac:dyDescent="0.25">
      <c r="A2" s="1"/>
      <c r="B2" s="2" t="s">
        <v>172</v>
      </c>
      <c r="C2" s="2" t="s">
        <v>47</v>
      </c>
      <c r="D2" s="2" t="s">
        <v>289</v>
      </c>
      <c r="E2" s="2" t="s">
        <v>112</v>
      </c>
      <c r="F2" s="2" t="s">
        <v>293</v>
      </c>
      <c r="G2" s="2" t="s">
        <v>294</v>
      </c>
      <c r="H2" s="2" t="s">
        <v>295</v>
      </c>
      <c r="I2" s="2" t="s">
        <v>115</v>
      </c>
      <c r="J2" s="2" t="s">
        <v>297</v>
      </c>
      <c r="K2" s="2" t="s">
        <v>298</v>
      </c>
      <c r="L2" s="2" t="s">
        <v>302</v>
      </c>
      <c r="M2" s="2" t="s">
        <v>304</v>
      </c>
      <c r="N2" s="2" t="s">
        <v>306</v>
      </c>
      <c r="O2" s="2" t="s">
        <v>308</v>
      </c>
      <c r="P2" s="2" t="s">
        <v>310</v>
      </c>
      <c r="Q2" s="2" t="s">
        <v>312</v>
      </c>
      <c r="R2" s="2" t="s">
        <v>86</v>
      </c>
      <c r="S2" s="2" t="s">
        <v>87</v>
      </c>
      <c r="T2" s="2" t="s">
        <v>90</v>
      </c>
      <c r="U2" s="2" t="s">
        <v>318</v>
      </c>
      <c r="V2" s="2" t="s">
        <v>181</v>
      </c>
      <c r="W2" s="10" t="s">
        <v>93</v>
      </c>
      <c r="X2" s="2" t="s">
        <v>97</v>
      </c>
      <c r="Y2" s="10" t="s">
        <v>92</v>
      </c>
      <c r="Z2" s="2" t="s">
        <v>191</v>
      </c>
      <c r="AA2" s="2" t="s">
        <v>274</v>
      </c>
      <c r="AB2" s="12"/>
      <c r="AC2" s="2"/>
    </row>
    <row r="3" spans="1:2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3"/>
      <c r="P6" s="3"/>
      <c r="Q6" s="3"/>
      <c r="R6" s="13"/>
      <c r="S6" s="13"/>
      <c r="T6" s="13"/>
      <c r="W6" s="3"/>
      <c r="X6" s="3"/>
      <c r="Y6" s="3"/>
      <c r="Z6" s="13"/>
      <c r="AA6" s="13"/>
      <c r="AB6" s="3"/>
      <c r="AC6" s="3"/>
    </row>
    <row r="7" spans="1:29" x14ac:dyDescent="0.25">
      <c r="A7" s="1"/>
      <c r="B7" s="3"/>
      <c r="C7" s="3" t="s">
        <v>286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"/>
      <c r="B8" s="3" t="s">
        <v>1</v>
      </c>
      <c r="C8" s="3"/>
      <c r="D8" s="3" t="s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P8" s="3"/>
      <c r="Q8" s="3"/>
      <c r="R8" s="7"/>
      <c r="S8" s="7"/>
      <c r="T8" s="7"/>
      <c r="W8" s="3"/>
      <c r="X8" s="3"/>
      <c r="Y8" s="3"/>
      <c r="Z8" s="7"/>
      <c r="AA8" s="7"/>
      <c r="AB8" s="3"/>
      <c r="AC8" s="3"/>
    </row>
    <row r="9" spans="1:2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"/>
      <c r="B10" s="3"/>
      <c r="C10" s="3"/>
      <c r="D10" s="3"/>
      <c r="E10" s="3" t="s">
        <v>1</v>
      </c>
      <c r="F10" s="3" t="s">
        <v>1</v>
      </c>
      <c r="G10" s="3"/>
      <c r="H10" s="3"/>
      <c r="I10" s="3" t="s">
        <v>1</v>
      </c>
      <c r="J10" s="3"/>
      <c r="K10" s="3"/>
      <c r="L10" s="3"/>
      <c r="M10" s="3"/>
      <c r="N10" s="3"/>
      <c r="P10" s="3"/>
      <c r="Q10" s="3"/>
      <c r="W10" s="3"/>
      <c r="X10" s="3"/>
      <c r="Y10" s="3"/>
      <c r="AB10" s="3"/>
      <c r="AC10" s="3"/>
    </row>
    <row r="11" spans="1:29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 s="1"/>
      <c r="B12" s="3"/>
      <c r="C12" s="3"/>
      <c r="D12" s="3"/>
      <c r="E12" s="3" t="s">
        <v>1</v>
      </c>
      <c r="F12" s="3"/>
      <c r="G12" s="3" t="s">
        <v>1</v>
      </c>
      <c r="H12" s="3"/>
      <c r="I12" s="3"/>
      <c r="J12" s="3"/>
      <c r="K12" s="3"/>
      <c r="L12" s="3" t="s">
        <v>1</v>
      </c>
      <c r="M12" s="3"/>
      <c r="N12" s="3"/>
      <c r="P12" s="3"/>
      <c r="Q12" s="3"/>
      <c r="W12" s="3"/>
    </row>
    <row r="13" spans="1:2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"/>
      <c r="B14" s="3"/>
      <c r="C14" s="3"/>
      <c r="D14" s="3"/>
      <c r="E14" s="3" t="s">
        <v>1</v>
      </c>
      <c r="F14" s="3"/>
      <c r="G14" s="3"/>
      <c r="H14" s="3" t="s">
        <v>1</v>
      </c>
      <c r="I14" s="3"/>
      <c r="J14" s="3"/>
      <c r="K14" s="3"/>
      <c r="L14" s="3"/>
      <c r="M14" s="3"/>
      <c r="N14" s="3"/>
      <c r="O14" s="9" t="s">
        <v>1</v>
      </c>
      <c r="P14" s="3"/>
      <c r="Q14" s="3"/>
      <c r="R14" s="9"/>
      <c r="S14" s="9"/>
      <c r="T14" s="9"/>
      <c r="W14" s="3"/>
      <c r="X14" s="3"/>
      <c r="Y14" s="3"/>
      <c r="Z14" s="9"/>
      <c r="AA14" s="9"/>
      <c r="AB14" s="3"/>
      <c r="AC14" s="3"/>
    </row>
    <row r="15" spans="1:2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1"/>
      <c r="B16" s="3"/>
      <c r="C16" s="3"/>
      <c r="D16" s="3"/>
      <c r="E16" s="3" t="s">
        <v>1</v>
      </c>
      <c r="F16" s="3" t="s">
        <v>1</v>
      </c>
      <c r="G16" s="3"/>
      <c r="H16" s="3"/>
      <c r="I16" s="3" t="s">
        <v>1</v>
      </c>
      <c r="J16" s="3" t="s">
        <v>1</v>
      </c>
      <c r="K16" s="3"/>
      <c r="L16" s="3"/>
      <c r="M16" s="3"/>
      <c r="N16" s="3"/>
      <c r="P16" s="3"/>
      <c r="Q16" s="3"/>
      <c r="W16" s="3"/>
      <c r="X16" s="3"/>
      <c r="Y16" s="3"/>
      <c r="AB16" s="3"/>
      <c r="AC16" s="3"/>
    </row>
    <row r="17" spans="1:2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 t="s">
        <v>300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"/>
      <c r="B18" s="3"/>
      <c r="C18" s="3"/>
      <c r="D18" s="3"/>
      <c r="E18" s="3" t="s">
        <v>1</v>
      </c>
      <c r="F18" s="3" t="s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 t="s">
        <v>1</v>
      </c>
      <c r="AA18" s="3"/>
      <c r="AB18" s="3"/>
      <c r="AC18" s="3"/>
    </row>
    <row r="19" spans="1:2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 t="s">
        <v>275</v>
      </c>
      <c r="AB19" s="3"/>
      <c r="AC19" s="3"/>
    </row>
    <row r="20" spans="1:29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 t="s">
        <v>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 t="s">
        <v>219</v>
      </c>
      <c r="U21" s="3"/>
      <c r="V21" s="3" t="s">
        <v>219</v>
      </c>
      <c r="W21" s="3" t="s">
        <v>219</v>
      </c>
      <c r="X21" s="3" t="s">
        <v>219</v>
      </c>
      <c r="Y21" s="3" t="s">
        <v>219</v>
      </c>
      <c r="Z21" s="3"/>
      <c r="AA21" s="3"/>
      <c r="AB21" s="3"/>
      <c r="AC21" s="3"/>
    </row>
    <row r="22" spans="1:29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 t="s">
        <v>1</v>
      </c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 t="s">
        <v>244</v>
      </c>
      <c r="U23" s="3"/>
      <c r="V23" s="3" t="s">
        <v>244</v>
      </c>
      <c r="W23" s="3" t="s">
        <v>244</v>
      </c>
      <c r="X23" s="3" t="s">
        <v>244</v>
      </c>
      <c r="Y23" s="3" t="s">
        <v>244</v>
      </c>
      <c r="Z23" s="3"/>
      <c r="AA23" s="3"/>
      <c r="AB23" s="3"/>
      <c r="AC23" s="3"/>
    </row>
    <row r="24" spans="1:29" ht="15.75" customHeight="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 t="s">
        <v>1</v>
      </c>
      <c r="S24" s="3"/>
      <c r="T24" s="3"/>
      <c r="U24" s="3"/>
      <c r="V24" s="3"/>
      <c r="W24" s="3"/>
      <c r="X24" s="3"/>
      <c r="Y24" s="3"/>
      <c r="Z24" s="3"/>
      <c r="AA24" s="3"/>
    </row>
    <row r="25" spans="1:2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9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 t="s">
        <v>1</v>
      </c>
      <c r="AA26" s="3"/>
    </row>
    <row r="27" spans="1:2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 t="s">
        <v>275</v>
      </c>
    </row>
    <row r="28" spans="1:29" x14ac:dyDescent="0.25">
      <c r="A28" s="1"/>
      <c r="V28" s="3"/>
    </row>
    <row r="29" spans="1:29" x14ac:dyDescent="0.25">
      <c r="A29" s="1"/>
      <c r="K29" s="3"/>
      <c r="L29" s="3"/>
      <c r="Q29" s="3"/>
    </row>
    <row r="30" spans="1:29" x14ac:dyDescent="0.25">
      <c r="A30" s="1"/>
      <c r="Q30" s="7"/>
      <c r="W30" s="3"/>
    </row>
    <row r="31" spans="1:29" x14ac:dyDescent="0.25">
      <c r="A31" s="1"/>
    </row>
    <row r="32" spans="1:29" x14ac:dyDescent="0.25">
      <c r="A3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A6" sqref="A6"/>
    </sheetView>
  </sheetViews>
  <sheetFormatPr defaultRowHeight="15" x14ac:dyDescent="0.25"/>
  <cols>
    <col min="1" max="1" width="12.5703125" bestFit="1" customWidth="1"/>
    <col min="2" max="2" width="31.85546875" bestFit="1" customWidth="1"/>
    <col min="3" max="3" width="22.140625" bestFit="1" customWidth="1"/>
    <col min="4" max="4" width="27.42578125" bestFit="1" customWidth="1"/>
    <col min="5" max="5" width="20.5703125" bestFit="1" customWidth="1"/>
    <col min="6" max="6" width="20.140625" bestFit="1" customWidth="1"/>
    <col min="7" max="7" width="39.42578125" bestFit="1" customWidth="1"/>
    <col min="8" max="8" width="53.7109375" bestFit="1" customWidth="1"/>
    <col min="9" max="9" width="40" bestFit="1" customWidth="1"/>
    <col min="10" max="10" width="56.42578125" bestFit="1" customWidth="1"/>
    <col min="11" max="11" width="55.28515625" bestFit="1" customWidth="1"/>
    <col min="12" max="12" width="59.5703125" bestFit="1" customWidth="1"/>
    <col min="13" max="13" width="57.140625" bestFit="1" customWidth="1"/>
    <col min="14" max="14" width="58.85546875" bestFit="1" customWidth="1"/>
    <col min="15" max="15" width="47" bestFit="1" customWidth="1"/>
    <col min="16" max="16" width="24.5703125" bestFit="1" customWidth="1"/>
    <col min="17" max="17" width="58.140625" bestFit="1" customWidth="1"/>
    <col min="18" max="18" width="48.7109375" bestFit="1" customWidth="1"/>
  </cols>
  <sheetData>
    <row r="1" spans="1:18" x14ac:dyDescent="0.25">
      <c r="A1" s="1" t="s">
        <v>0</v>
      </c>
      <c r="B1" s="1" t="s">
        <v>343</v>
      </c>
      <c r="C1" s="1" t="s">
        <v>217</v>
      </c>
      <c r="D1" s="1" t="s">
        <v>221</v>
      </c>
      <c r="E1" s="6" t="s">
        <v>223</v>
      </c>
      <c r="F1" s="6" t="s">
        <v>224</v>
      </c>
      <c r="G1" s="6" t="s">
        <v>19</v>
      </c>
      <c r="H1" s="6" t="s">
        <v>242</v>
      </c>
      <c r="I1" s="6" t="s">
        <v>229</v>
      </c>
      <c r="J1" s="6" t="s">
        <v>234</v>
      </c>
      <c r="K1" s="6" t="s">
        <v>233</v>
      </c>
      <c r="L1" s="6" t="s">
        <v>236</v>
      </c>
      <c r="M1" s="6" t="s">
        <v>238</v>
      </c>
      <c r="N1" s="6" t="s">
        <v>240</v>
      </c>
      <c r="O1" s="14" t="s">
        <v>353</v>
      </c>
      <c r="P1" s="1" t="s">
        <v>200</v>
      </c>
      <c r="Q1" s="1" t="s">
        <v>26</v>
      </c>
      <c r="R1" s="1" t="s">
        <v>313</v>
      </c>
    </row>
    <row r="2" spans="1:18" x14ac:dyDescent="0.25">
      <c r="A2" s="1"/>
      <c r="B2" s="2" t="s">
        <v>216</v>
      </c>
      <c r="C2" s="12" t="s">
        <v>218</v>
      </c>
      <c r="D2" s="12" t="s">
        <v>222</v>
      </c>
      <c r="E2" s="12" t="s">
        <v>227</v>
      </c>
      <c r="F2" s="12" t="s">
        <v>228</v>
      </c>
      <c r="G2" s="2" t="s">
        <v>225</v>
      </c>
      <c r="H2" s="2" t="s">
        <v>226</v>
      </c>
      <c r="I2" s="2" t="s">
        <v>230</v>
      </c>
      <c r="J2" s="2" t="s">
        <v>235</v>
      </c>
      <c r="K2" s="2" t="s">
        <v>231</v>
      </c>
      <c r="L2" s="2" t="s">
        <v>237</v>
      </c>
      <c r="M2" s="2" t="s">
        <v>239</v>
      </c>
      <c r="N2" s="2" t="s">
        <v>241</v>
      </c>
      <c r="O2" s="2" t="s">
        <v>265</v>
      </c>
      <c r="P2" s="2" t="s">
        <v>38</v>
      </c>
      <c r="Q2" s="2" t="s">
        <v>363</v>
      </c>
      <c r="R2" s="2" t="s">
        <v>274</v>
      </c>
    </row>
    <row r="3" spans="1:18" x14ac:dyDescent="0.25">
      <c r="A3" s="1"/>
    </row>
    <row r="4" spans="1:18" x14ac:dyDescent="0.25">
      <c r="A4" s="1"/>
      <c r="B4" t="s">
        <v>1</v>
      </c>
    </row>
    <row r="5" spans="1:18" x14ac:dyDescent="0.25">
      <c r="A5" s="1"/>
    </row>
    <row r="6" spans="1:18" x14ac:dyDescent="0.25">
      <c r="A6" s="1"/>
    </row>
    <row r="7" spans="1:18" x14ac:dyDescent="0.25">
      <c r="A7" s="1"/>
      <c r="C7" t="s">
        <v>219</v>
      </c>
      <c r="D7" t="s">
        <v>219</v>
      </c>
      <c r="E7" t="s">
        <v>219</v>
      </c>
      <c r="F7" t="s">
        <v>219</v>
      </c>
      <c r="G7" t="s">
        <v>219</v>
      </c>
      <c r="I7" t="s">
        <v>219</v>
      </c>
    </row>
    <row r="8" spans="1:18" x14ac:dyDescent="0.25">
      <c r="A8" s="1"/>
      <c r="G8" t="s">
        <v>1</v>
      </c>
    </row>
    <row r="9" spans="1:18" x14ac:dyDescent="0.25">
      <c r="A9" s="1"/>
    </row>
    <row r="10" spans="1:18" x14ac:dyDescent="0.25">
      <c r="A10" s="1"/>
      <c r="H10" t="s">
        <v>1</v>
      </c>
      <c r="I10" t="s">
        <v>1</v>
      </c>
    </row>
    <row r="11" spans="1:18" x14ac:dyDescent="0.25">
      <c r="A11" s="1"/>
    </row>
    <row r="12" spans="1:18" x14ac:dyDescent="0.25">
      <c r="A12" s="1"/>
      <c r="C12" t="s">
        <v>1</v>
      </c>
    </row>
    <row r="13" spans="1:18" x14ac:dyDescent="0.25">
      <c r="A13" s="1"/>
    </row>
    <row r="14" spans="1:18" x14ac:dyDescent="0.25">
      <c r="A14" s="1"/>
      <c r="P14" t="s">
        <v>1</v>
      </c>
    </row>
    <row r="15" spans="1:18" x14ac:dyDescent="0.25">
      <c r="A15" s="1"/>
      <c r="O15" t="s">
        <v>354</v>
      </c>
    </row>
    <row r="16" spans="1:18" x14ac:dyDescent="0.25">
      <c r="A16" s="1"/>
      <c r="Q16" t="s">
        <v>1</v>
      </c>
    </row>
    <row r="17" spans="1:18" x14ac:dyDescent="0.25">
      <c r="A17" s="1"/>
      <c r="R17" s="3" t="s">
        <v>275</v>
      </c>
    </row>
    <row r="18" spans="1:18" x14ac:dyDescent="0.25">
      <c r="A18" s="1"/>
    </row>
    <row r="19" spans="1:18" x14ac:dyDescent="0.25">
      <c r="A19" s="1"/>
    </row>
    <row r="20" spans="1:18" x14ac:dyDescent="0.25">
      <c r="A20" s="1"/>
    </row>
    <row r="21" spans="1:18" x14ac:dyDescent="0.25">
      <c r="A21" s="1"/>
    </row>
    <row r="22" spans="1:18" x14ac:dyDescent="0.25">
      <c r="A22" s="1"/>
    </row>
    <row r="23" spans="1:18" x14ac:dyDescent="0.25">
      <c r="A23" s="1"/>
    </row>
    <row r="24" spans="1:18" x14ac:dyDescent="0.25">
      <c r="A24" s="1"/>
    </row>
    <row r="25" spans="1:18" x14ac:dyDescent="0.25">
      <c r="A25" s="1"/>
    </row>
    <row r="26" spans="1:18" x14ac:dyDescent="0.25">
      <c r="A26" s="1"/>
    </row>
    <row r="27" spans="1:18" x14ac:dyDescent="0.25">
      <c r="A27" s="1"/>
    </row>
    <row r="28" spans="1:18" x14ac:dyDescent="0.25">
      <c r="A28" s="1"/>
      <c r="B28" s="11"/>
    </row>
    <row r="29" spans="1:18" x14ac:dyDescent="0.25">
      <c r="A29" s="1"/>
      <c r="B29" s="11"/>
    </row>
    <row r="30" spans="1:18" x14ac:dyDescent="0.25">
      <c r="A30" s="1"/>
      <c r="B30" s="11"/>
    </row>
    <row r="31" spans="1:18" x14ac:dyDescent="0.25">
      <c r="A31" s="1"/>
      <c r="B31" s="11"/>
    </row>
    <row r="32" spans="1:18" x14ac:dyDescent="0.25">
      <c r="A32" s="1"/>
      <c r="B32" s="11"/>
    </row>
    <row r="33" spans="1:14" x14ac:dyDescent="0.25">
      <c r="A33" s="1"/>
      <c r="B33" s="11"/>
    </row>
    <row r="34" spans="1:14" x14ac:dyDescent="0.25">
      <c r="A34" s="1"/>
      <c r="B34" s="11"/>
      <c r="L34" t="s">
        <v>1</v>
      </c>
    </row>
    <row r="35" spans="1:14" x14ac:dyDescent="0.25">
      <c r="A35" s="1"/>
      <c r="B35" s="11"/>
    </row>
    <row r="36" spans="1:14" x14ac:dyDescent="0.25">
      <c r="A36" s="1"/>
      <c r="B36" s="11"/>
    </row>
    <row r="37" spans="1:14" x14ac:dyDescent="0.25">
      <c r="A37" s="1"/>
      <c r="B37" s="11"/>
    </row>
    <row r="38" spans="1:14" x14ac:dyDescent="0.25">
      <c r="A38" s="1"/>
      <c r="B38" s="11"/>
      <c r="M38" t="s">
        <v>1</v>
      </c>
    </row>
    <row r="39" spans="1:14" x14ac:dyDescent="0.25">
      <c r="A39" s="1"/>
      <c r="B39" s="11"/>
    </row>
    <row r="40" spans="1:14" x14ac:dyDescent="0.25">
      <c r="A40" s="1"/>
      <c r="B40" s="11"/>
    </row>
    <row r="41" spans="1:14" x14ac:dyDescent="0.25">
      <c r="A41" s="1"/>
      <c r="B41" s="11"/>
    </row>
    <row r="42" spans="1:14" x14ac:dyDescent="0.25">
      <c r="A42" s="1"/>
      <c r="B42" s="11"/>
      <c r="N42" t="s">
        <v>1</v>
      </c>
    </row>
    <row r="43" spans="1:14" x14ac:dyDescent="0.25">
      <c r="A43" s="1"/>
      <c r="B43" s="11"/>
    </row>
    <row r="44" spans="1:14" x14ac:dyDescent="0.25">
      <c r="A44" s="1"/>
      <c r="B44" s="11"/>
    </row>
    <row r="45" spans="1:14" x14ac:dyDescent="0.25">
      <c r="A45" s="1"/>
      <c r="B45" s="11"/>
    </row>
    <row r="46" spans="1:14" x14ac:dyDescent="0.25">
      <c r="A46" s="1"/>
      <c r="B46" s="11"/>
    </row>
    <row r="47" spans="1:14" x14ac:dyDescent="0.25">
      <c r="A47" s="1"/>
      <c r="B47" s="11"/>
    </row>
    <row r="48" spans="1:14" x14ac:dyDescent="0.25">
      <c r="A48" s="1"/>
      <c r="B4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TestData</vt:lpstr>
      <vt:lpstr>Merchant_AddGeneral</vt:lpstr>
      <vt:lpstr>Merchant_Search</vt:lpstr>
      <vt:lpstr>Merchant_ActiveInactive</vt:lpstr>
      <vt:lpstr>Merchant_General</vt:lpstr>
      <vt:lpstr>Merchant_Processing</vt:lpstr>
      <vt:lpstr>Merchant_Billing</vt:lpstr>
      <vt:lpstr>Merchant_APIDefaults</vt:lpstr>
      <vt:lpstr>Merchant_DefaultValues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Suman Bhattacharjee</cp:lastModifiedBy>
  <dcterms:created xsi:type="dcterms:W3CDTF">2015-12-02T09:02:58Z</dcterms:created>
  <dcterms:modified xsi:type="dcterms:W3CDTF">2019-04-29T06:00:12Z</dcterms:modified>
</cp:coreProperties>
</file>