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1" tabRatio="891" windowHeight="7095" windowWidth="15600" xWindow="240" yWindow="1050"/>
  </bookViews>
  <sheets>
    <sheet name="TestData" r:id="rId1" sheetId="21"/>
    <sheet name="VTACH_RoutingAccountNumber" r:id="rId2" sheetId="17"/>
    <sheet name="VTACH_RequestCheckToken" r:id="rId3" sheetId="22"/>
    <sheet name="VTACH_Token" r:id="rId4" sheetId="25"/>
    <sheet name="VTACH_Download" r:id="rId5" sheetId="23"/>
    <sheet name="VTACH_Dashboard" r:id="rId6" sheetId="24"/>
    <sheet name="VTACH_Reports" r:id="rId7" sheetId="20"/>
    <sheet name="VTACH_Negative" r:id="rId8" sheetId="26"/>
    <sheet name="VTACH_UpdateMerchant" r:id="rId9" sheetId="27"/>
  </sheets>
  <calcPr calcId="145621"/>
</workbook>
</file>

<file path=xl/calcChain.xml><?xml version="1.0" encoding="utf-8"?>
<calcChain xmlns="http://schemas.openxmlformats.org/spreadsheetml/2006/main">
  <c i="26" l="1" r="AC66"/>
  <c i="26" r="AB66"/>
  <c i="26" r="P66"/>
  <c i="26" r="O66"/>
  <c i="26" r="N66"/>
  <c i="26" r="M66"/>
  <c i="26" l="1" r="AB64"/>
  <c i="26" r="P64"/>
  <c i="26" r="O64"/>
  <c i="26" r="N64"/>
  <c i="26" r="M64"/>
  <c i="26" r="P62"/>
  <c i="26" r="O62"/>
  <c i="26" r="N62"/>
  <c i="26" r="M62"/>
  <c i="26" r="AB62"/>
  <c i="17" l="1" r="P34"/>
  <c i="17" r="O34"/>
  <c i="17" r="N34"/>
  <c i="17" r="M34"/>
  <c i="17" r="AC34"/>
  <c i="17" r="AB34"/>
  <c i="17" r="AB32"/>
  <c i="17" r="P32"/>
  <c i="17" r="O32"/>
  <c i="17" r="N32"/>
  <c i="17" r="M32"/>
  <c i="17" l="1" r="AC30"/>
  <c i="17" r="AB30"/>
  <c i="17" r="P30"/>
  <c i="17" r="O30"/>
  <c i="17" r="N30"/>
  <c i="17" r="M30"/>
  <c i="20" l="1" r="Q11"/>
  <c i="20" r="P11"/>
  <c i="20" r="L11"/>
  <c i="20" r="J11"/>
  <c i="17" l="1" r="AB28"/>
  <c i="17" r="P28"/>
  <c i="17" r="O28"/>
  <c i="17" r="N28"/>
  <c i="17" r="M28"/>
  <c i="26" l="1" r="AB60"/>
  <c i="26" r="P60"/>
  <c i="26" r="O60"/>
  <c i="26" r="N60"/>
  <c i="26" r="M60"/>
  <c i="26" l="1" r="AB56"/>
  <c i="26" r="P56"/>
  <c i="26" r="O56"/>
  <c i="26" r="N56"/>
  <c i="26" r="M56"/>
  <c i="26" l="1" r="AB54"/>
  <c i="26" l="1" r="P54"/>
  <c i="26" r="O54"/>
  <c i="26" r="N54"/>
  <c i="26" r="M54"/>
  <c i="26" l="1" r="AC50"/>
  <c i="26" r="AB50"/>
  <c i="26" r="P50"/>
  <c i="26" r="O50"/>
  <c i="26" r="N50"/>
  <c i="26" l="1" r="AB48"/>
  <c i="26" r="AC48"/>
  <c i="26" r="P48"/>
  <c i="26" r="O48"/>
  <c i="26" r="N48"/>
  <c i="26" r="M48"/>
  <c i="26" l="1" r="AQ47"/>
  <c i="26" r="AC44"/>
  <c i="26" r="AB44"/>
  <c i="26" r="P44"/>
  <c i="26" r="O44"/>
  <c i="26" r="N44"/>
  <c i="26" r="M44"/>
  <c i="26" l="1" r="AC42"/>
  <c i="26" r="AB42"/>
  <c i="26" r="P42"/>
  <c i="26" r="O42"/>
  <c i="26" r="N42"/>
  <c i="26" r="M42"/>
  <c i="26" l="1" r="AQ17"/>
  <c i="26" l="1" r="AQ41"/>
  <c i="26" r="AB38"/>
  <c i="26" r="P38"/>
  <c i="26" r="O38"/>
  <c i="26" r="N38"/>
  <c i="26" r="M38"/>
  <c i="26" r="AQ37"/>
  <c i="26" r="AC34"/>
  <c i="26" r="P34"/>
  <c i="26" r="O34"/>
  <c i="26" r="N34"/>
  <c i="26" r="M34"/>
  <c i="26" l="1" r="AQ33"/>
  <c i="26" r="AC30"/>
  <c i="26" r="AB30"/>
  <c i="26" r="P30"/>
  <c i="26" r="O30"/>
  <c i="26" r="N30"/>
  <c i="26" r="M30"/>
  <c i="26" l="1" r="AQ25"/>
  <c i="26" r="AQ29"/>
  <c i="26" r="AC26"/>
  <c i="26" r="AB26"/>
  <c i="26" r="P26"/>
  <c i="26" r="O26"/>
  <c i="26" r="N26"/>
  <c i="26" r="M26"/>
  <c i="26" l="1" r="AC22"/>
  <c i="26" r="AB22"/>
  <c i="26" r="P22"/>
  <c i="26" r="O22"/>
  <c i="26" r="N22"/>
  <c i="26" r="M22"/>
  <c i="27" l="1" r="D6"/>
  <c i="26" l="1" r="AC20"/>
  <c i="26" r="AB20"/>
  <c i="26" r="P20"/>
  <c i="26" r="O20"/>
  <c i="26" r="N20"/>
  <c i="26" l="1" r="AC18"/>
  <c i="26" r="AB18"/>
  <c i="26" r="P18"/>
  <c i="26" r="O18"/>
  <c i="26" r="N18"/>
  <c i="26" r="M18"/>
  <c i="26" r="AC14"/>
  <c i="26" r="AB14"/>
  <c i="26" r="P14"/>
  <c i="26" r="N14"/>
  <c i="26" r="M14"/>
  <c i="26" r="AQ13"/>
  <c i="26" l="1" r="AB10"/>
  <c i="26" r="AC10"/>
  <c i="26" r="P10"/>
  <c i="26" r="O10"/>
  <c i="26" r="M10"/>
  <c i="26" l="1" r="AC8"/>
  <c i="26" r="AB8"/>
  <c i="26" r="P8"/>
  <c i="26" r="O8"/>
  <c i="26" r="N8"/>
  <c i="26" r="M8"/>
  <c i="26" r="E2"/>
  <c i="25" l="1" r="Y24"/>
  <c i="25" r="X24"/>
  <c i="25" r="L24"/>
  <c i="25" r="K24"/>
  <c i="25" r="Y22"/>
  <c i="25" r="X22"/>
  <c i="25" r="L22"/>
  <c i="25" r="K22"/>
  <c i="25" r="Y20"/>
  <c i="25" r="X20"/>
  <c i="25" r="L20"/>
  <c i="25" r="K20"/>
  <c i="25" r="Y18"/>
  <c i="25" r="X18"/>
  <c i="25" r="L18"/>
  <c i="25" r="K18"/>
  <c i="25" r="Y16"/>
  <c i="25" r="X16"/>
  <c i="25" r="L16"/>
  <c i="25" r="K16"/>
  <c i="25" l="1" r="Y14"/>
  <c i="25" r="Y8"/>
  <c i="25" r="X14"/>
  <c i="25" r="X8"/>
  <c i="25" r="L14"/>
  <c i="25" r="K14"/>
  <c i="25" r="K8"/>
  <c i="17" l="1" r="AC24"/>
  <c i="17" r="AB24"/>
  <c i="17" r="P24"/>
  <c i="17" r="O24"/>
  <c i="17" r="N24"/>
  <c i="17" r="M24"/>
  <c i="17" r="AC22"/>
  <c i="17" r="AB22"/>
  <c i="17" r="P22"/>
  <c i="17" r="O22"/>
  <c i="17" r="N22"/>
  <c i="17" r="M22"/>
  <c i="17" r="AC20"/>
  <c i="17" r="AB20"/>
  <c i="17" r="P20"/>
  <c i="17" r="O20"/>
  <c i="17" r="N20"/>
  <c i="17" r="M20"/>
  <c i="17" r="AC18"/>
  <c i="17" r="AB18"/>
  <c i="17" r="P18"/>
  <c i="17" r="O18"/>
  <c i="17" r="N18"/>
  <c i="17" r="M18"/>
  <c i="17" l="1" r="AC16"/>
  <c i="17" r="AB16"/>
  <c i="17" r="P16"/>
  <c i="17" r="O16"/>
  <c i="17" r="N16"/>
  <c i="17" r="M16"/>
  <c i="20" l="1" r="J9"/>
  <c i="17" l="1" r="AC14"/>
  <c i="17" r="AB14"/>
  <c i="17" r="AC8"/>
  <c i="17" r="AB8"/>
  <c i="17" r="P14"/>
  <c i="17" r="O14"/>
  <c i="17" r="N14"/>
  <c i="17" r="M14"/>
  <c i="17" r="M8"/>
  <c i="20" l="1" r="R9"/>
  <c i="20" r="Q9"/>
  <c i="20" r="P9"/>
  <c i="25" l="1" r="L8"/>
  <c i="22" r="F8"/>
  <c i="22" r="G8"/>
  <c i="22" r="D2"/>
  <c i="24" l="1" r="D7"/>
  <c i="20" l="1" r="L9"/>
  <c i="24" r="F7"/>
  <c i="20" r="J55"/>
  <c i="20" r="I55"/>
  <c i="20" r="J53"/>
  <c i="20" r="I53"/>
  <c i="20" r="J51"/>
  <c i="20" r="I51"/>
  <c i="20" r="J49"/>
  <c i="20" r="I49"/>
  <c i="20" r="J47"/>
  <c i="20" r="I47"/>
  <c i="20" r="J45"/>
  <c i="20" r="I45"/>
  <c i="20" r="J43"/>
  <c i="20" r="I43"/>
  <c i="20" r="J41"/>
  <c i="20" r="I41"/>
  <c i="20" r="I33"/>
  <c i="17" r="O8"/>
  <c i="17" r="N8"/>
  <c i="17" l="1" r="E2"/>
</calcChain>
</file>

<file path=xl/sharedStrings.xml><?xml version="1.0" encoding="utf-8"?>
<sst xmlns="http://schemas.openxmlformats.org/spreadsheetml/2006/main" count="1239" uniqueCount="262">
  <si>
    <t>Row Number</t>
  </si>
  <si>
    <t>clickon</t>
  </si>
  <si>
    <t>btnx</t>
  </si>
  <si>
    <t>lnkPayments</t>
  </si>
  <si>
    <t>id::payments</t>
  </si>
  <si>
    <t>txtAmount</t>
  </si>
  <si>
    <t>ddlCurrency</t>
  </si>
  <si>
    <t>selectCurrencyUSD</t>
  </si>
  <si>
    <t>txtCustomerName</t>
  </si>
  <si>
    <t>ddlMID</t>
  </si>
  <si>
    <t>selectMID</t>
  </si>
  <si>
    <t>xpath:://div[@id='header-mid']/button[2]</t>
  </si>
  <si>
    <t>txtBillingAddress</t>
  </si>
  <si>
    <t>txtBillingZip</t>
  </si>
  <si>
    <t>txtBillingCity</t>
  </si>
  <si>
    <t>ddlBillingState</t>
  </si>
  <si>
    <t>selectBillingState-California</t>
  </si>
  <si>
    <t>rdGenerateToken-Yes</t>
  </si>
  <si>
    <t>rdGenerateToken-No</t>
  </si>
  <si>
    <t>id::generateToken1</t>
  </si>
  <si>
    <t>id::generateToken2</t>
  </si>
  <si>
    <t>id::billingAddress</t>
  </si>
  <si>
    <t>id::billingZip</t>
  </si>
  <si>
    <t>id::billingCity</t>
  </si>
  <si>
    <t>xpath:://div[@id='billingState']/button</t>
  </si>
  <si>
    <t>xpath:://div[@id='billingState']/ul/li[*]/a[text()='CALIFORNIA']</t>
  </si>
  <si>
    <t>xpath:://h4[@class='modal-title']/header</t>
  </si>
  <si>
    <t>verifyModalWindowTitle</t>
  </si>
  <si>
    <t>verifyTransactionID</t>
  </si>
  <si>
    <t>btnPrintReceipt</t>
  </si>
  <si>
    <t>btnCancel</t>
  </si>
  <si>
    <t>xpath:://button[text()='Print Receipt']</t>
  </si>
  <si>
    <t>Suman</t>
  </si>
  <si>
    <t>123, ABC</t>
  </si>
  <si>
    <t>94404</t>
  </si>
  <si>
    <t>FC</t>
  </si>
  <si>
    <t>btnSubmit</t>
  </si>
  <si>
    <t>xpath:://button[text()='Submit']</t>
  </si>
  <si>
    <t>xpath:://div[@id='transactionResponsePopUp']/div/div/div/button[text()='×']</t>
  </si>
  <si>
    <t>lnkReports</t>
  </si>
  <si>
    <t>id::reports</t>
  </si>
  <si>
    <t>xpath:://div[@id='mids-list']/button</t>
  </si>
  <si>
    <t>chkCheckUncheckAll</t>
  </si>
  <si>
    <t>xpath:://div[@id='mids-list']/ul/li[1]/a/input</t>
  </si>
  <si>
    <t>txtTransactionID</t>
  </si>
  <si>
    <t>id::transactionId</t>
  </si>
  <si>
    <t>verifyTxnID</t>
  </si>
  <si>
    <t>xpath:://td[@class='tdata-3']/span</t>
  </si>
  <si>
    <t>containstext::Transaction Approved</t>
  </si>
  <si>
    <t>lnkACHReports</t>
  </si>
  <si>
    <t>id::achReports</t>
  </si>
  <si>
    <t>id::virtualTerminalAch</t>
  </si>
  <si>
    <t>lnkVirtualTerminalACH</t>
  </si>
  <si>
    <t>id::processUsingAcctRouting</t>
  </si>
  <si>
    <t>rdAccountType - Savings</t>
  </si>
  <si>
    <t>rdAccountType - Checking</t>
  </si>
  <si>
    <t>rdAccountType - GL</t>
  </si>
  <si>
    <t>rdTransactionMethod - ARC</t>
  </si>
  <si>
    <t>rdTransactionMethod - CCD</t>
  </si>
  <si>
    <t>rdTransactionMethod - POP</t>
  </si>
  <si>
    <t>rdTransactionMethod - PPD</t>
  </si>
  <si>
    <t>rdTransactionMethod - WEB</t>
  </si>
  <si>
    <t>rdTransactionMethod - TEL</t>
  </si>
  <si>
    <t>txtCustomerNumber</t>
  </si>
  <si>
    <t>txtGoodsOrServices</t>
  </si>
  <si>
    <t>txtReceivingCompanyName</t>
  </si>
  <si>
    <t>rdPaymentTypeCode - Single</t>
  </si>
  <si>
    <t>rdPaymentTypeCode - Recurring</t>
  </si>
  <si>
    <t>txtMerchantField1</t>
  </si>
  <si>
    <t>txtMerchantField2</t>
  </si>
  <si>
    <t>9339714385</t>
  </si>
  <si>
    <t>011000015</t>
  </si>
  <si>
    <t>787874545454</t>
  </si>
  <si>
    <t>2902</t>
  </si>
  <si>
    <t>Services</t>
  </si>
  <si>
    <t>RS</t>
  </si>
  <si>
    <t>MF1</t>
  </si>
  <si>
    <t>MF2</t>
  </si>
  <si>
    <t>id::checkAccountNumber</t>
  </si>
  <si>
    <t>id::routeNumber</t>
  </si>
  <si>
    <t>id::checkSerialNumber</t>
  </si>
  <si>
    <t>id::SAVINGS</t>
  </si>
  <si>
    <t>id::CHECKINGS</t>
  </si>
  <si>
    <t>id::GENERAL_LEDGER</t>
  </si>
  <si>
    <t>id::checkTransactionMethod1</t>
  </si>
  <si>
    <t>id::checkTransactionMethod3</t>
  </si>
  <si>
    <t>id::checkTransactionMethod4</t>
  </si>
  <si>
    <t>id::checkTransactionMethod5</t>
  </si>
  <si>
    <t>id::checkTransactionMethod6</t>
  </si>
  <si>
    <t>id::checkTransactionMethod7</t>
  </si>
  <si>
    <t>id::customerNumber</t>
  </si>
  <si>
    <t>id::goodsOrService</t>
  </si>
  <si>
    <t>id::receivingCompanyName</t>
  </si>
  <si>
    <t>id::paymentTypeCode1</t>
  </si>
  <si>
    <t>id::paymentTypeCode2</t>
  </si>
  <si>
    <t>id::merchantField1</t>
  </si>
  <si>
    <t>id::merchantField2</t>
  </si>
  <si>
    <t>id::amount</t>
  </si>
  <si>
    <t>xpath:://div[@id='currencyCode3']/button</t>
  </si>
  <si>
    <t>xpath:://div[@id='currencyCode3']/ul/li[*]/a[text()='USD']</t>
  </si>
  <si>
    <t>id::customerName</t>
  </si>
  <si>
    <t>verifyAmount</t>
  </si>
  <si>
    <t>text::AUTHORIZED</t>
  </si>
  <si>
    <t>verifyStatus</t>
  </si>
  <si>
    <t>text::CAPTURED</t>
  </si>
  <si>
    <t>text::CREATED</t>
  </si>
  <si>
    <t>verifyTxnMethod</t>
  </si>
  <si>
    <t>xpath:://td[@class='tdata-7']/span</t>
  </si>
  <si>
    <t>xpath:://button[text()='Print']/../button[2]</t>
  </si>
  <si>
    <t>xpath:://button[text()='Download Customer Receipt']</t>
  </si>
  <si>
    <t>btnDownloadCustomerReceipt</t>
  </si>
  <si>
    <t>xpath:://button[text()='Download Merchant Receipt']</t>
  </si>
  <si>
    <t>btnDownloadMerchantReceipt</t>
  </si>
  <si>
    <t>text::101.00</t>
  </si>
  <si>
    <t>xpath:://td[@class='tdata-2']/span</t>
  </si>
  <si>
    <t>Attribute</t>
  </si>
  <si>
    <t>Value</t>
  </si>
  <si>
    <t>MID</t>
  </si>
  <si>
    <t>9830336704</t>
  </si>
  <si>
    <t>RoutingNumber</t>
  </si>
  <si>
    <t>AccountNumber</t>
  </si>
  <si>
    <t>CheckSerialNumber</t>
  </si>
  <si>
    <t>100.00</t>
  </si>
  <si>
    <t>txtRoutingNumber</t>
  </si>
  <si>
    <t>txtAccountNumber</t>
  </si>
  <si>
    <t>txtCheckSerialNumber</t>
  </si>
  <si>
    <t>id::checkTransactionType1</t>
  </si>
  <si>
    <t>rdTransactionType - DEBIT</t>
  </si>
  <si>
    <t>id::checkTransactionType2</t>
  </si>
  <si>
    <t>rdTransactionType - CREDIT</t>
  </si>
  <si>
    <t>ddlCountry</t>
  </si>
  <si>
    <t>selectCountry-USA</t>
  </si>
  <si>
    <t>lnkDashboard</t>
  </si>
  <si>
    <t>verifyDate</t>
  </si>
  <si>
    <t>verifyTime</t>
  </si>
  <si>
    <t>id::dashboard</t>
  </si>
  <si>
    <t>text::APPROVED</t>
  </si>
  <si>
    <t>CS94436077092265944</t>
  </si>
  <si>
    <t>verifyDateTime</t>
  </si>
  <si>
    <t>verifyType</t>
  </si>
  <si>
    <t>xpath:://td[@class='tdata-4']/span</t>
  </si>
  <si>
    <t>xpath:://td[@class='tdata-6']/span</t>
  </si>
  <si>
    <t>verifyAccountNumber</t>
  </si>
  <si>
    <t>verifyRoutingNumber</t>
  </si>
  <si>
    <t>xpath:://td[@class='tdata-0']/span</t>
  </si>
  <si>
    <t>verifyRouteNumber</t>
  </si>
  <si>
    <t>xpath:://td[@class='tdata-5']/span</t>
  </si>
  <si>
    <t>xpath:://div[@id='billingCountry']/button</t>
  </si>
  <si>
    <t>xpath:://div[@id='billingCountry']/ul/li[*]/a[text()='UNITED STATES']</t>
  </si>
  <si>
    <t>btnProcessPayment</t>
  </si>
  <si>
    <t>xpath:://button[contains(text(),'Process')]</t>
  </si>
  <si>
    <t>text::******4385</t>
  </si>
  <si>
    <t>xpath:://td[@class='tdata-10']/span</t>
  </si>
  <si>
    <t>lnkTokenManager</t>
  </si>
  <si>
    <t>rdCheckToken</t>
  </si>
  <si>
    <t>txtRouteNumber</t>
  </si>
  <si>
    <t>btnSubmitforRequestCheckToken</t>
  </si>
  <si>
    <t>btnCopy - Request Token</t>
  </si>
  <si>
    <t>id::tokenManager</t>
  </si>
  <si>
    <t>id::checkt_card_check</t>
  </si>
  <si>
    <t>id::checkt_route</t>
  </si>
  <si>
    <t>id::checkt_account</t>
  </si>
  <si>
    <t>xpath:://form-radio[@flabel='Check Token']/following-sibling::div/div/button[text()='Submit']</t>
  </si>
  <si>
    <t>xpath:://button[text()='Copy']</t>
  </si>
  <si>
    <t>12345</t>
  </si>
  <si>
    <t>1234</t>
  </si>
  <si>
    <t>12345678901234</t>
  </si>
  <si>
    <t>rdProcessBy - Token</t>
  </si>
  <si>
    <t>id::processUsingToken</t>
  </si>
  <si>
    <t>rdProcessBy - Account/Routing Number</t>
  </si>
  <si>
    <t>CustomerName</t>
  </si>
  <si>
    <t>CustomerNumber</t>
  </si>
  <si>
    <t>verifyMID</t>
  </si>
  <si>
    <t>verifyCustomerNumber</t>
  </si>
  <si>
    <t>verifyCustomerName</t>
  </si>
  <si>
    <t>xpath:://td[@class='tdata-8']/span</t>
  </si>
  <si>
    <t>xpath:://td[@class='tdata-1']/span</t>
  </si>
  <si>
    <t>xpath:://td[@class='tdata-11']/span</t>
  </si>
  <si>
    <t>Amount</t>
  </si>
  <si>
    <t>lblCustomerReceipt</t>
  </si>
  <si>
    <t>lblMerchantReceipt</t>
  </si>
  <si>
    <t>xpath:://div[@id='customer_recipt']/h2</t>
  </si>
  <si>
    <t>text::Customer Receipt</t>
  </si>
  <si>
    <t>text::Merchant Receipt</t>
  </si>
  <si>
    <t>displayed::true</t>
  </si>
  <si>
    <t>xpath:://div[@id='merchant_recipt']/h2</t>
  </si>
  <si>
    <t>verifyErrorMessage</t>
  </si>
  <si>
    <t>xpath:://p[@class='error_shown']</t>
  </si>
  <si>
    <t>text::You have entered invalid data. Please try again.</t>
  </si>
  <si>
    <t>123456789</t>
  </si>
  <si>
    <t>verifyValidationMessage</t>
  </si>
  <si>
    <t>btnClose</t>
  </si>
  <si>
    <t>xpath:://div[contains(@class,'modal-body')]</t>
  </si>
  <si>
    <t>xpath:://button[text()='×']</t>
  </si>
  <si>
    <t>123</t>
  </si>
  <si>
    <t>10.123</t>
  </si>
  <si>
    <t>lnkMerchantBoarding</t>
  </si>
  <si>
    <t>lnkMerchantSearch</t>
  </si>
  <si>
    <t>txtMID</t>
  </si>
  <si>
    <t>btnSearch</t>
  </si>
  <si>
    <t>id::merchantBoarding</t>
  </si>
  <si>
    <t>id::merchantSearch</t>
  </si>
  <si>
    <t>id::mid</t>
  </si>
  <si>
    <t>xpath:://button[text()='Search']</t>
  </si>
  <si>
    <t>!@#$%</t>
  </si>
  <si>
    <t>!@#$</t>
  </si>
  <si>
    <t>text::DR</t>
  </si>
  <si>
    <t>text::POP transaction is not supported for amount more than 25,000</t>
  </si>
  <si>
    <t>25001.00</t>
  </si>
  <si>
    <t>text::Either Customer Name or Receiver Name is required</t>
  </si>
  <si>
    <t>text::</t>
  </si>
  <si>
    <t>text::POP</t>
  </si>
  <si>
    <t>text::2019-03-28</t>
  </si>
  <si>
    <t>text::AS32346610722779182</t>
  </si>
  <si>
    <t>text::2019-03-28 02:14:34</t>
  </si>
  <si>
    <t>xpath:://table[@class='rtable1']/tbody/tr[*]/td[2][text()='AS50439386954007921']</t>
  </si>
  <si>
    <t>text::AS50439386954007921</t>
  </si>
  <si>
    <t>AS50439386954007921</t>
  </si>
  <si>
    <t>xpath:://table[@class='rtable1']/tbody/tr[*]/td[2][text()='AS50439386954007921']/../td[3]</t>
  </si>
  <si>
    <t>xpath:://table[@class='rtable1']/tbody/tr[*]/td[2][text()='AS50439386954007921']/../td[1]</t>
  </si>
  <si>
    <t>xpath:://table[@class='rtable1']/tbody/tr[*]/td[2][text()='AS50439386954007921']/../td[4]</t>
  </si>
  <si>
    <t>xpath:://table[@class='rtable1']/tbody/tr[*]/td[2][text()='AS50439386954007921']/../td[5]</t>
  </si>
  <si>
    <t>xpath:://table[@class='rtable1']/tbody/tr[*]/td[2][text()='AS50439386954007921']/../td[6]</t>
  </si>
  <si>
    <t>text::02:18:24</t>
  </si>
  <si>
    <t>xpath:://table[@class='rtable1']/tbody/tr[*]/td[2][text()='AS50439386954007921']/../td[7]</t>
  </si>
  <si>
    <t>text::2019-03-28 02:18:24</t>
  </si>
  <si>
    <t>btnViewDetails</t>
  </si>
  <si>
    <t>xpath:://button[text()='View Details']</t>
  </si>
  <si>
    <t>tabProcessing</t>
  </si>
  <si>
    <t>xpath:://a[text()='Processing']</t>
  </si>
  <si>
    <t>btnSave</t>
  </si>
  <si>
    <t>id::paymentTypeAch</t>
  </si>
  <si>
    <t>chkACH</t>
  </si>
  <si>
    <t>text::Merchant is not allowed for processing ACH transactions, please contact system administrator.</t>
  </si>
  <si>
    <t>lnkSettings</t>
  </si>
  <si>
    <t>lnkCacheConfiguration</t>
  </si>
  <si>
    <t>id::settings</t>
  </si>
  <si>
    <t>id::cacheConfiguration</t>
  </si>
  <si>
    <t>btnLoadMerchantsReloadCache</t>
  </si>
  <si>
    <t>xpath:://label[text()='Load Merchants: ']/../../div[2]/button</t>
  </si>
  <si>
    <t>xpath:://panel[@flabel='Processing']/following-sibling::div/button</t>
  </si>
  <si>
    <t>xpath:://table[contains(@class,'rtable1')]/tbody/tr[*]/td[2][text()='AS32320676642337363']</t>
  </si>
  <si>
    <t>text::AS32320676642337363</t>
  </si>
  <si>
    <t>xpath:://table[contains(@class,'rtable1')]/tbody/tr[*]/td[2][text()='AS32320676642337363']/../td[3]</t>
  </si>
  <si>
    <t>xpath:://table[contains(@class,'rtable1')]/tbody/tr[*]/td[2][text()='AS32320676642337363']/../td[1]</t>
  </si>
  <si>
    <t>xpath:://table[contains(@class,'rtable1')]/tbody/tr[*]/td[2][text()='AS32320676642337363']/../td[4]</t>
  </si>
  <si>
    <t>xpath:://table[contains(@class,'rtable1')]/tbody/tr[*]/td[2][text()='AS32320676642337363']/../td[5]</t>
  </si>
  <si>
    <t>text::2019-04-29</t>
  </si>
  <si>
    <t>xpath:://table[contains(@class,'rtable1')]/tbody/tr[*]/td[2][text()='AS32320676642337363']/../td[6]</t>
  </si>
  <si>
    <t>text::05:17:20</t>
  </si>
  <si>
    <t>xpath:://table[contains(@class,'rtable1')]/tbody/tr[*]/td[2][text()='AS32320676642337363']/../td[7]</t>
  </si>
  <si>
    <t>text::CR</t>
  </si>
  <si>
    <t>xpath:://table[contains(@class,'rtable1')]/tbody/tr[*]/td[2][text()='AS23990200269680698']</t>
  </si>
  <si>
    <t>text::AS23990200269680698</t>
  </si>
  <si>
    <t>xpath:://table[contains(@class,'rtable1')]/tbody/tr[*]/td[2][text()='AS23990200269680698']/../td[3]</t>
  </si>
  <si>
    <t>xpath:://table[contains(@class,'rtable1')]/tbody/tr[*]/td[2][text()='AS23990200269680698']/../td[1]</t>
  </si>
  <si>
    <t>xpath:://table[contains(@class,'rtable1')]/tbody/tr[*]/td[2][text()='AS23990200269680698']/../td[4]</t>
  </si>
  <si>
    <t>xpath:://table[contains(@class,'rtable1')]/tbody/tr[*]/td[2][text()='AS23990200269680698']/../td[5]</t>
  </si>
  <si>
    <t>text::2019-05-26</t>
  </si>
  <si>
    <t>xpath:://table[contains(@class,'rtable1')]/tbody/tr[*]/td[2][text()='AS23990200269680698']/../td[6]</t>
  </si>
  <si>
    <t>text::11:49:50</t>
  </si>
  <si>
    <t>xpath:://table[contains(@class,'rtable1')]/tbody/tr[*]/td[2][text()='AS23990200269680698']/../td[7]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</si>
</sst>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borderId="0" fillId="0" fontId="0" numFmtId="0"/>
    <xf applyAlignment="0" applyBorder="0" applyFill="0" applyNumberFormat="0" applyProtection="0" borderId="0" fillId="0" fontId="3" numFmtId="0"/>
  </cellStyleXfs>
  <cellXfs count="19">
    <xf borderId="0" fillId="0" fontId="0" numFmtId="0" xfId="0"/>
    <xf applyBorder="1" applyFill="1" borderId="1" fillId="2" fontId="0" numFmtId="0" xfId="0"/>
    <xf applyBorder="1" applyFill="1" borderId="1" fillId="3" fontId="0" numFmtId="0" xfId="0"/>
    <xf applyBorder="1" borderId="1" fillId="0" fontId="0" numFmtId="0" xfId="0"/>
    <xf applyBorder="1" borderId="2" fillId="0" fontId="0" numFmtId="0" xfId="0"/>
    <xf applyBorder="1" borderId="0" fillId="0" fontId="0" numFmtId="0" xfId="0"/>
    <xf applyBorder="1" applyFill="1" borderId="3" fillId="2" fontId="0" numFmtId="0" xfId="0"/>
    <xf applyBorder="1" borderId="1" fillId="0" fontId="0" numFmtId="0" quotePrefix="1" xfId="0"/>
    <xf applyAlignment="1" applyBorder="1" applyFill="1" borderId="4" fillId="2" fontId="0" numFmtId="0" xfId="0"/>
    <xf applyAlignment="1" applyBorder="1" applyFill="1" borderId="1" fillId="3" fontId="0" numFmtId="0" xfId="0"/>
    <xf applyFont="1" borderId="0" fillId="0" fontId="1" numFmtId="0" xfId="0"/>
    <xf applyFill="1" applyFont="1" borderId="0" fillId="4" fontId="2" numFmtId="0" xfId="0"/>
    <xf borderId="0" fillId="0" fontId="0" numFmtId="0" quotePrefix="1" xfId="0"/>
    <xf applyAlignment="1" applyBorder="1" applyFill="1" borderId="3" fillId="3" fontId="0" numFmtId="0" xfId="0"/>
    <xf applyBorder="1" applyFill="1" borderId="2" fillId="2" fontId="0" numFmtId="0" xfId="0"/>
    <xf applyBorder="1" applyFill="1" applyFont="1" borderId="1" fillId="2" fontId="0" numFmtId="0" xfId="0"/>
    <xf applyBorder="1" applyFill="1" applyFont="1" borderId="1" fillId="3" fontId="0" numFmtId="0" xfId="0"/>
    <xf applyBorder="1" borderId="1" fillId="0" fontId="3" numFmtId="0" xfId="1"/>
    <xf applyBorder="1" borderId="1" fillId="0" fontId="3" numFmtId="0" quotePrefix="1" xfId="1"/>
  </cellXfs>
  <cellStyles count="2">
    <cellStyle builtinId="8" name="Hyperlink" xfId="1"/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13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Relationship Id="rId10" Target="mailto:!@#$" TargetMode="External" Type="http://schemas.openxmlformats.org/officeDocument/2006/relationships/hyperlink"/><Relationship Id="rId11" Target="mailto:!@#$" TargetMode="External" Type="http://schemas.openxmlformats.org/officeDocument/2006/relationships/hyperlink"/><Relationship Id="rId12" Target="mailto:!@#$" TargetMode="External" Type="http://schemas.openxmlformats.org/officeDocument/2006/relationships/hyperlink"/><Relationship Id="rId13" Target="mailto:!@#$" TargetMode="External" Type="http://schemas.openxmlformats.org/officeDocument/2006/relationships/hyperlink"/><Relationship Id="rId14" Target="mailto:!@#$" TargetMode="External" Type="http://schemas.openxmlformats.org/officeDocument/2006/relationships/hyperlink"/><Relationship Id="rId15" Target="mailto:!@#$" TargetMode="External" Type="http://schemas.openxmlformats.org/officeDocument/2006/relationships/hyperlink"/><Relationship Id="rId16" Target="mailto:!@#$" TargetMode="External" Type="http://schemas.openxmlformats.org/officeDocument/2006/relationships/hyperlink"/><Relationship Id="rId17" Target="mailto:!@#$" TargetMode="External" Type="http://schemas.openxmlformats.org/officeDocument/2006/relationships/hyperlink"/><Relationship Id="rId18" Target="mailto:!@#$" TargetMode="External" Type="http://schemas.openxmlformats.org/officeDocument/2006/relationships/hyperlink"/><Relationship Id="rId19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!@#$" TargetMode="External" Type="http://schemas.openxmlformats.org/officeDocument/2006/relationships/hyperlink"/><Relationship Id="rId4" Target="mailto:!@#$" TargetMode="External" Type="http://schemas.openxmlformats.org/officeDocument/2006/relationships/hyperlink"/><Relationship Id="rId5" Target="mailto:!@#$" TargetMode="External" Type="http://schemas.openxmlformats.org/officeDocument/2006/relationships/hyperlink"/><Relationship Id="rId6" Target="mailto:!@#$" TargetMode="External" Type="http://schemas.openxmlformats.org/officeDocument/2006/relationships/hyperlink"/><Relationship Id="rId7" Target="mailto:!@#$" TargetMode="External" Type="http://schemas.openxmlformats.org/officeDocument/2006/relationships/hyperlink"/><Relationship Id="rId8" Target="mailto:!@#$" TargetMode="External" Type="http://schemas.openxmlformats.org/officeDocument/2006/relationships/hyperlink"/><Relationship Id="rId9" Target="mailto:!@#$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9"/>
  <sheetViews>
    <sheetView workbookViewId="0">
      <selection sqref="A1:XFD1048576"/>
    </sheetView>
  </sheetViews>
  <sheetFormatPr defaultRowHeight="15" x14ac:dyDescent="0.25"/>
  <cols>
    <col min="1" max="1" bestFit="true" customWidth="true" width="18.85546875" collapsed="true"/>
    <col min="2" max="2" bestFit="true" customWidth="true" width="17.28515625" collapsed="true"/>
  </cols>
  <sheetData>
    <row r="1" spans="1:2" x14ac:dyDescent="0.25">
      <c r="A1" s="11" t="s">
        <v>115</v>
      </c>
      <c r="B1" s="11" t="s">
        <v>116</v>
      </c>
    </row>
    <row r="2" spans="1:2" x14ac:dyDescent="0.25">
      <c r="A2" t="s">
        <v>117</v>
      </c>
      <c r="B2" s="12" t="s">
        <v>118</v>
      </c>
    </row>
    <row r="3" spans="1:2" x14ac:dyDescent="0.25">
      <c r="A3" t="s">
        <v>119</v>
      </c>
      <c r="B3" s="12" t="s">
        <v>71</v>
      </c>
    </row>
    <row r="4" spans="1:2" x14ac:dyDescent="0.25">
      <c r="A4" t="s">
        <v>120</v>
      </c>
      <c r="B4" s="12" t="s">
        <v>70</v>
      </c>
    </row>
    <row r="5" spans="1:2" x14ac:dyDescent="0.25">
      <c r="A5" t="s">
        <v>121</v>
      </c>
      <c r="B5" s="12" t="s">
        <v>72</v>
      </c>
    </row>
    <row r="6" spans="1:2" x14ac:dyDescent="0.25">
      <c r="A6" t="s">
        <v>170</v>
      </c>
      <c r="B6" s="12" t="s">
        <v>32</v>
      </c>
    </row>
    <row r="7" spans="1:2" x14ac:dyDescent="0.25">
      <c r="A7" t="s">
        <v>171</v>
      </c>
      <c r="B7" s="12" t="s">
        <v>73</v>
      </c>
    </row>
    <row r="8" spans="1:2" x14ac:dyDescent="0.25">
      <c r="A8" t="s">
        <v>178</v>
      </c>
      <c r="B8" s="12" t="s">
        <v>122</v>
      </c>
    </row>
    <row r="9" spans="1:2" x14ac:dyDescent="0.25">
      <c r="B9" s="12"/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R38"/>
  <sheetViews>
    <sheetView tabSelected="1" workbookViewId="0">
      <selection activeCell="A2" sqref="A2"/>
    </sheetView>
  </sheetViews>
  <sheetFormatPr defaultColWidth="19.5703125" defaultRowHeight="15" x14ac:dyDescent="0.25"/>
  <cols>
    <col min="1" max="2" bestFit="true" customWidth="true" width="12.5703125" collapsed="true"/>
    <col min="3" max="3" bestFit="true" customWidth="true" width="21.7109375" collapsed="true"/>
    <col min="4" max="4" bestFit="true" customWidth="true" width="39.140625" collapsed="true"/>
    <col min="5" max="5" bestFit="true" customWidth="true" width="66.28515625" collapsed="true"/>
    <col min="6" max="6" bestFit="true" customWidth="true" width="39.140625" collapsed="true"/>
    <col min="7" max="7" bestFit="true" customWidth="true" width="20.5703125" collapsed="true"/>
    <col min="8" max="8" bestFit="true" customWidth="true" width="20.140625" collapsed="true"/>
    <col min="9" max="9" bestFit="true" customWidth="true" width="27.140625" collapsed="true"/>
    <col min="10" max="10" bestFit="true" customWidth="true" width="30.28515625" collapsed="true"/>
    <col min="11" max="11" bestFit="true" customWidth="true" width="39.42578125" collapsed="true"/>
    <col min="12" max="12" bestFit="true" customWidth="true" width="53.7109375" collapsed="true"/>
    <col min="13" max="13" bestFit="true" customWidth="true" width="10.7109375" collapsed="true"/>
    <col min="14" max="14" bestFit="true" customWidth="true" width="17.85546875" collapsed="true"/>
    <col min="15" max="15" bestFit="true" customWidth="true" width="23.7109375" collapsed="true"/>
    <col min="16" max="16" bestFit="true" customWidth="true" width="21.5703125" collapsed="true"/>
    <col min="17" max="17" bestFit="true" customWidth="true" width="24.7109375" collapsed="true"/>
    <col min="18" max="18" bestFit="true" customWidth="true" width="25.5703125" collapsed="true"/>
    <col min="19" max="24" bestFit="true" customWidth="true" width="27.5703125" collapsed="true"/>
    <col min="25" max="27" customWidth="true" width="27.5703125" collapsed="true"/>
    <col min="28" max="28" bestFit="true" customWidth="true" width="19.5703125" collapsed="true"/>
    <col min="29" max="29" bestFit="true" customWidth="true" width="19.140625" collapsed="true"/>
    <col min="30" max="30" bestFit="true" customWidth="true" width="16.7109375" collapsed="true"/>
    <col min="31" max="31" bestFit="true" customWidth="true" width="12.85546875" collapsed="true"/>
    <col min="32" max="32" bestFit="true" customWidth="true" width="12.140625" collapsed="true"/>
    <col min="33" max="33" bestFit="true" customWidth="true" width="36.28515625" collapsed="true"/>
    <col min="34" max="34" bestFit="true" customWidth="true" width="58.0" collapsed="true"/>
    <col min="35" max="35" bestFit="true" customWidth="true" width="38.85546875" collapsed="true"/>
    <col min="36" max="36" bestFit="true" customWidth="true" width="63.28515625" collapsed="true"/>
    <col min="37" max="37" bestFit="true" customWidth="true" width="26.140625" collapsed="true"/>
    <col min="38" max="38" bestFit="true" customWidth="true" width="18.7109375" collapsed="true"/>
    <col min="39" max="39" bestFit="true" customWidth="true" width="17.5703125" collapsed="true"/>
    <col min="40" max="40" bestFit="true" customWidth="true" width="27.28515625" collapsed="true"/>
    <col min="41" max="41" bestFit="true" customWidth="true" width="39.28515625" collapsed="true"/>
    <col min="42" max="42" bestFit="true" customWidth="true" width="38.42578125" collapsed="true"/>
    <col min="43" max="43" bestFit="true" customWidth="true" width="71.7109375" collapsed="true"/>
  </cols>
  <sheetData>
    <row r="1" spans="1:43" x14ac:dyDescent="0.25">
      <c r="A1" s="1" t="s">
        <v>0</v>
      </c>
      <c r="B1" s="8" t="s">
        <v>3</v>
      </c>
      <c r="C1" s="8" t="s">
        <v>52</v>
      </c>
      <c r="D1" s="8" t="s">
        <v>9</v>
      </c>
      <c r="E1" s="8" t="s">
        <v>10</v>
      </c>
      <c r="F1" s="1" t="s">
        <v>169</v>
      </c>
      <c r="G1" s="6" t="s">
        <v>17</v>
      </c>
      <c r="H1" s="6" t="s">
        <v>18</v>
      </c>
      <c r="I1" s="6" t="s">
        <v>66</v>
      </c>
      <c r="J1" s="6" t="s">
        <v>67</v>
      </c>
      <c r="K1" s="6" t="s">
        <v>6</v>
      </c>
      <c r="L1" s="6" t="s">
        <v>7</v>
      </c>
      <c r="M1" s="6" t="s">
        <v>5</v>
      </c>
      <c r="N1" s="6" t="s">
        <v>123</v>
      </c>
      <c r="O1" s="6" t="s">
        <v>124</v>
      </c>
      <c r="P1" s="6" t="s">
        <v>125</v>
      </c>
      <c r="Q1" s="6" t="s">
        <v>127</v>
      </c>
      <c r="R1" s="6" t="s">
        <v>129</v>
      </c>
      <c r="S1" s="6" t="s">
        <v>57</v>
      </c>
      <c r="T1" s="6" t="s">
        <v>58</v>
      </c>
      <c r="U1" s="6" t="s">
        <v>59</v>
      </c>
      <c r="V1" s="6" t="s">
        <v>60</v>
      </c>
      <c r="W1" s="6" t="s">
        <v>61</v>
      </c>
      <c r="X1" s="6" t="s">
        <v>62</v>
      </c>
      <c r="Y1" s="6" t="s">
        <v>54</v>
      </c>
      <c r="Z1" s="6" t="s">
        <v>55</v>
      </c>
      <c r="AA1" s="6" t="s">
        <v>56</v>
      </c>
      <c r="AB1" s="6" t="s">
        <v>63</v>
      </c>
      <c r="AC1" s="1" t="s">
        <v>8</v>
      </c>
      <c r="AD1" s="6" t="s">
        <v>12</v>
      </c>
      <c r="AE1" s="6" t="s">
        <v>14</v>
      </c>
      <c r="AF1" s="6" t="s">
        <v>13</v>
      </c>
      <c r="AG1" s="6" t="s">
        <v>15</v>
      </c>
      <c r="AH1" s="6" t="s">
        <v>16</v>
      </c>
      <c r="AI1" s="6" t="s">
        <v>130</v>
      </c>
      <c r="AJ1" s="6" t="s">
        <v>131</v>
      </c>
      <c r="AK1" s="6" t="s">
        <v>65</v>
      </c>
      <c r="AL1" s="6" t="s">
        <v>64</v>
      </c>
      <c r="AM1" s="6" t="s">
        <v>68</v>
      </c>
      <c r="AN1" s="6" t="s">
        <v>69</v>
      </c>
      <c r="AO1" s="6" t="s">
        <v>149</v>
      </c>
      <c r="AP1" s="6" t="s">
        <v>27</v>
      </c>
      <c r="AQ1" s="6" t="s">
        <v>2</v>
      </c>
    </row>
    <row r="2" spans="1:43" x14ac:dyDescent="0.25">
      <c r="A2" s="1"/>
      <c r="B2" s="9" t="s">
        <v>4</v>
      </c>
      <c r="C2" s="9" t="s">
        <v>51</v>
      </c>
      <c r="D2" s="9" t="s">
        <v>11</v>
      </c>
      <c r="E2" s="9" t="str">
        <f>CONCATENATE("xpath:://div[@id='header-mid']/ul/li[*]/a[contains(text(),'",TestData!B2,"')]")</f>
        <v>xpath:://div[@id='header-mid']/ul/li[*]/a[contains(text(),'9830336704')]</v>
      </c>
      <c r="F2" s="2" t="s">
        <v>53</v>
      </c>
      <c r="G2" s="2" t="s">
        <v>19</v>
      </c>
      <c r="H2" s="2" t="s">
        <v>20</v>
      </c>
      <c r="I2" s="2" t="s">
        <v>93</v>
      </c>
      <c r="J2" s="2" t="s">
        <v>94</v>
      </c>
      <c r="K2" s="2" t="s">
        <v>98</v>
      </c>
      <c r="L2" s="2" t="s">
        <v>99</v>
      </c>
      <c r="M2" s="2" t="s">
        <v>97</v>
      </c>
      <c r="N2" s="2" t="s">
        <v>79</v>
      </c>
      <c r="O2" s="2" t="s">
        <v>78</v>
      </c>
      <c r="P2" s="2" t="s">
        <v>80</v>
      </c>
      <c r="Q2" s="2" t="s">
        <v>126</v>
      </c>
      <c r="R2" s="2" t="s">
        <v>128</v>
      </c>
      <c r="S2" s="2" t="s">
        <v>84</v>
      </c>
      <c r="T2" s="2" t="s">
        <v>85</v>
      </c>
      <c r="U2" s="2" t="s">
        <v>86</v>
      </c>
      <c r="V2" s="2" t="s">
        <v>87</v>
      </c>
      <c r="W2" s="2" t="s">
        <v>88</v>
      </c>
      <c r="X2" s="2" t="s">
        <v>89</v>
      </c>
      <c r="Y2" s="2" t="s">
        <v>81</v>
      </c>
      <c r="Z2" s="2" t="s">
        <v>82</v>
      </c>
      <c r="AA2" s="2" t="s">
        <v>83</v>
      </c>
      <c r="AB2" s="2" t="s">
        <v>90</v>
      </c>
      <c r="AC2" s="2" t="s">
        <v>100</v>
      </c>
      <c r="AD2" s="2" t="s">
        <v>21</v>
      </c>
      <c r="AE2" s="2" t="s">
        <v>23</v>
      </c>
      <c r="AF2" s="2" t="s">
        <v>22</v>
      </c>
      <c r="AG2" s="2" t="s">
        <v>24</v>
      </c>
      <c r="AH2" s="2" t="s">
        <v>25</v>
      </c>
      <c r="AI2" s="2" t="s">
        <v>147</v>
      </c>
      <c r="AJ2" s="2" t="s">
        <v>148</v>
      </c>
      <c r="AK2" s="2" t="s">
        <v>92</v>
      </c>
      <c r="AL2" s="2" t="s">
        <v>91</v>
      </c>
      <c r="AM2" s="2" t="s">
        <v>95</v>
      </c>
      <c r="AN2" s="2" t="s">
        <v>96</v>
      </c>
      <c r="AO2" s="2" t="s">
        <v>150</v>
      </c>
      <c r="AP2" s="2" t="s">
        <v>26</v>
      </c>
      <c r="AQ2" s="2" t="s">
        <v>38</v>
      </c>
    </row>
    <row r="3" spans="1:43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5">
      <c r="A4" s="1"/>
      <c r="B4" s="3" t="s">
        <v>1</v>
      </c>
      <c r="C4" s="3" t="s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</row>
    <row r="5" spans="1:43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</row>
    <row r="6" spans="1:43" x14ac:dyDescent="0.25">
      <c r="A6" s="1"/>
      <c r="B6" s="3"/>
      <c r="C6" s="3"/>
      <c r="D6" s="3" t="s">
        <v>1</v>
      </c>
      <c r="E6" s="3" t="s">
        <v>1</v>
      </c>
      <c r="F6" s="3"/>
      <c r="G6" s="7"/>
      <c r="H6" s="3"/>
      <c r="I6" s="3"/>
      <c r="J6" s="3"/>
      <c r="K6" s="7"/>
      <c r="L6" s="3"/>
      <c r="M6" s="7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7"/>
      <c r="AC6" s="7"/>
      <c r="AD6" s="7"/>
      <c r="AE6" s="7"/>
      <c r="AF6" s="7"/>
      <c r="AG6" s="7"/>
      <c r="AH6" s="3"/>
      <c r="AI6" s="3"/>
      <c r="AJ6" s="3"/>
      <c r="AK6" s="7"/>
      <c r="AL6" s="7"/>
      <c r="AM6" s="7"/>
      <c r="AN6" s="3"/>
      <c r="AO6" s="3"/>
      <c r="AP6" s="3"/>
      <c r="AQ6" s="3"/>
    </row>
    <row r="7" spans="1:43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</row>
    <row r="8" spans="1:43" x14ac:dyDescent="0.25">
      <c r="A8" s="1"/>
      <c r="B8" s="3"/>
      <c r="C8" s="3"/>
      <c r="D8" s="3"/>
      <c r="E8" s="3"/>
      <c r="F8" s="3" t="s">
        <v>1</v>
      </c>
      <c r="G8" s="3" t="s">
        <v>1</v>
      </c>
      <c r="H8" s="3"/>
      <c r="I8" s="3" t="s">
        <v>1</v>
      </c>
      <c r="J8" s="3"/>
      <c r="K8" s="3" t="s">
        <v>1</v>
      </c>
      <c r="L8" s="3" t="s">
        <v>1</v>
      </c>
      <c r="M8" s="7" t="str">
        <f>TestData!B8</f>
        <v>100.00</v>
      </c>
      <c r="N8" s="7" t="str">
        <f>TestData!B3</f>
        <v>011000015</v>
      </c>
      <c r="O8" s="7" t="str">
        <f>TestData!B4</f>
        <v>9339714385</v>
      </c>
      <c r="P8" s="7"/>
      <c r="Q8" s="7" t="s">
        <v>1</v>
      </c>
      <c r="R8" s="7"/>
      <c r="S8" s="7"/>
      <c r="T8" s="7" t="s">
        <v>1</v>
      </c>
      <c r="U8" s="7"/>
      <c r="V8" s="7"/>
      <c r="W8" s="7"/>
      <c r="X8" s="7"/>
      <c r="Y8" s="7" t="s">
        <v>1</v>
      </c>
      <c r="Z8" s="7"/>
      <c r="AA8" s="7"/>
      <c r="AB8" s="7" t="str">
        <f>TestData!B7</f>
        <v>2902</v>
      </c>
      <c r="AC8" s="3" t="str">
        <f>TestData!B6</f>
        <v>Suman</v>
      </c>
      <c r="AD8" s="3" t="s">
        <v>33</v>
      </c>
      <c r="AE8" s="3" t="s">
        <v>35</v>
      </c>
      <c r="AF8" s="7" t="s">
        <v>34</v>
      </c>
      <c r="AG8" s="3"/>
      <c r="AH8" s="3"/>
      <c r="AI8" s="3" t="s">
        <v>1</v>
      </c>
      <c r="AJ8" s="3" t="s">
        <v>1</v>
      </c>
      <c r="AK8" s="7" t="s">
        <v>75</v>
      </c>
      <c r="AL8" s="7"/>
      <c r="AM8" s="7" t="s">
        <v>76</v>
      </c>
      <c r="AN8" s="3" t="s">
        <v>77</v>
      </c>
      <c r="AO8" s="3"/>
      <c r="AP8" s="3"/>
      <c r="AQ8" s="3"/>
    </row>
    <row r="9" spans="1:43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</row>
    <row r="10" spans="1:43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</row>
    <row r="11" spans="1:43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 t="s">
        <v>48</v>
      </c>
      <c r="AQ11" s="3"/>
    </row>
    <row r="12" spans="1:43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 t="s">
        <v>1</v>
      </c>
    </row>
    <row r="13" spans="1:43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</row>
    <row r="14" spans="1:43" x14ac:dyDescent="0.25">
      <c r="A14" s="1"/>
      <c r="B14" s="3"/>
      <c r="C14" s="3"/>
      <c r="D14" s="3"/>
      <c r="E14" s="3"/>
      <c r="F14" s="3" t="s">
        <v>1</v>
      </c>
      <c r="G14" s="3" t="s">
        <v>1</v>
      </c>
      <c r="H14" s="3"/>
      <c r="I14" s="3" t="s">
        <v>1</v>
      </c>
      <c r="J14" s="3"/>
      <c r="K14" s="3" t="s">
        <v>1</v>
      </c>
      <c r="L14" s="3" t="s">
        <v>1</v>
      </c>
      <c r="M14" s="7" t="str">
        <f>TestData!B8</f>
        <v>100.00</v>
      </c>
      <c r="N14" s="7" t="str">
        <f>TestData!B3</f>
        <v>011000015</v>
      </c>
      <c r="O14" s="7" t="str">
        <f>TestData!B4</f>
        <v>9339714385</v>
      </c>
      <c r="P14" s="7" t="str">
        <f>TestData!B5</f>
        <v>787874545454</v>
      </c>
      <c r="Q14" s="7" t="s">
        <v>1</v>
      </c>
      <c r="R14" s="7"/>
      <c r="S14" s="7" t="s">
        <v>1</v>
      </c>
      <c r="T14" s="7"/>
      <c r="U14" s="7"/>
      <c r="V14" s="7"/>
      <c r="W14" s="7"/>
      <c r="X14" s="7"/>
      <c r="Y14" s="7" t="s">
        <v>1</v>
      </c>
      <c r="Z14" s="7"/>
      <c r="AA14" s="7"/>
      <c r="AB14" s="7" t="str">
        <f>TestData!B7</f>
        <v>2902</v>
      </c>
      <c r="AC14" s="3" t="str">
        <f>TestData!B6</f>
        <v>Suman</v>
      </c>
      <c r="AD14" s="3" t="s">
        <v>33</v>
      </c>
      <c r="AE14" s="3" t="s">
        <v>35</v>
      </c>
      <c r="AF14" s="7" t="s">
        <v>34</v>
      </c>
      <c r="AG14" s="3" t="s">
        <v>1</v>
      </c>
      <c r="AH14" s="3" t="s">
        <v>1</v>
      </c>
      <c r="AI14" s="3" t="s">
        <v>1</v>
      </c>
      <c r="AJ14" s="3" t="s">
        <v>1</v>
      </c>
      <c r="AK14" s="7" t="s">
        <v>75</v>
      </c>
      <c r="AL14" s="7" t="s">
        <v>74</v>
      </c>
      <c r="AM14" s="7" t="s">
        <v>76</v>
      </c>
      <c r="AN14" s="3" t="s">
        <v>77</v>
      </c>
      <c r="AO14" s="3"/>
      <c r="AP14" s="3"/>
      <c r="AQ14" s="3"/>
    </row>
    <row r="15" spans="1:43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5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</row>
    <row r="16" spans="1:43" x14ac:dyDescent="0.25">
      <c r="A16" s="1"/>
      <c r="B16" s="3"/>
      <c r="C16" s="3"/>
      <c r="D16" s="3"/>
      <c r="E16" s="3"/>
      <c r="F16" s="3" t="s">
        <v>1</v>
      </c>
      <c r="G16" s="3"/>
      <c r="H16" s="3" t="s">
        <v>1</v>
      </c>
      <c r="I16" s="3"/>
      <c r="J16" s="3" t="s">
        <v>1</v>
      </c>
      <c r="K16" s="3" t="s">
        <v>1</v>
      </c>
      <c r="L16" s="3" t="s">
        <v>1</v>
      </c>
      <c r="M16" s="7" t="str">
        <f>TestData!B8</f>
        <v>100.00</v>
      </c>
      <c r="N16" s="7" t="str">
        <f>TestData!B3</f>
        <v>011000015</v>
      </c>
      <c r="O16" s="7" t="str">
        <f>TestData!B4</f>
        <v>9339714385</v>
      </c>
      <c r="P16" s="7" t="str">
        <f>TestData!B5</f>
        <v>787874545454</v>
      </c>
      <c r="Q16" s="7"/>
      <c r="R16" s="7" t="s">
        <v>1</v>
      </c>
      <c r="S16" s="7"/>
      <c r="T16" s="7" t="s">
        <v>1</v>
      </c>
      <c r="U16" s="7"/>
      <c r="V16" s="7"/>
      <c r="W16" s="7"/>
      <c r="X16" s="7"/>
      <c r="Y16" s="7"/>
      <c r="Z16" s="7" t="s">
        <v>1</v>
      </c>
      <c r="AA16" s="7"/>
      <c r="AB16" s="7" t="str">
        <f>TestData!B7</f>
        <v>2902</v>
      </c>
      <c r="AC16" s="3" t="str">
        <f>TestData!B6</f>
        <v>Suman</v>
      </c>
      <c r="AD16" s="3" t="s">
        <v>33</v>
      </c>
      <c r="AE16" s="3" t="s">
        <v>35</v>
      </c>
      <c r="AF16" s="7" t="s">
        <v>34</v>
      </c>
      <c r="AG16" s="3" t="s">
        <v>1</v>
      </c>
      <c r="AH16" s="3" t="s">
        <v>1</v>
      </c>
      <c r="AI16" s="3" t="s">
        <v>1</v>
      </c>
      <c r="AJ16" s="3" t="s">
        <v>1</v>
      </c>
      <c r="AK16" s="7" t="s">
        <v>75</v>
      </c>
      <c r="AL16" s="7" t="s">
        <v>74</v>
      </c>
      <c r="AM16" s="7" t="s">
        <v>76</v>
      </c>
      <c r="AN16" s="3" t="s">
        <v>77</v>
      </c>
      <c r="AO16" s="3"/>
      <c r="AP16" s="3"/>
      <c r="AQ16" s="3"/>
    </row>
    <row r="17" spans="1:43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</row>
    <row r="18" spans="1:43" x14ac:dyDescent="0.25">
      <c r="A18" s="1"/>
      <c r="B18" s="3"/>
      <c r="C18" s="3"/>
      <c r="D18" s="3"/>
      <c r="E18" s="3"/>
      <c r="F18" s="3" t="s">
        <v>1</v>
      </c>
      <c r="G18" s="3" t="s">
        <v>1</v>
      </c>
      <c r="H18" s="3"/>
      <c r="I18" s="3" t="s">
        <v>1</v>
      </c>
      <c r="J18" s="3"/>
      <c r="K18" s="3" t="s">
        <v>1</v>
      </c>
      <c r="L18" s="3" t="s">
        <v>1</v>
      </c>
      <c r="M18" s="7" t="str">
        <f>TestData!B8</f>
        <v>100.00</v>
      </c>
      <c r="N18" s="7" t="str">
        <f>TestData!B3</f>
        <v>011000015</v>
      </c>
      <c r="O18" s="7" t="str">
        <f>TestData!B4</f>
        <v>9339714385</v>
      </c>
      <c r="P18" s="7" t="str">
        <f>TestData!B5</f>
        <v>787874545454</v>
      </c>
      <c r="Q18" s="7" t="s">
        <v>1</v>
      </c>
      <c r="R18" s="7"/>
      <c r="S18" s="7"/>
      <c r="T18" s="7"/>
      <c r="U18" s="7" t="s">
        <v>1</v>
      </c>
      <c r="V18" s="7"/>
      <c r="W18" s="7"/>
      <c r="X18" s="7"/>
      <c r="Y18" s="7"/>
      <c r="Z18" s="7"/>
      <c r="AA18" s="7" t="s">
        <v>1</v>
      </c>
      <c r="AB18" s="7" t="str">
        <f>TestData!B7</f>
        <v>2902</v>
      </c>
      <c r="AC18" s="3" t="str">
        <f>TestData!B6</f>
        <v>Suman</v>
      </c>
      <c r="AD18" s="3" t="s">
        <v>33</v>
      </c>
      <c r="AE18" s="3" t="s">
        <v>35</v>
      </c>
      <c r="AF18" s="7" t="s">
        <v>34</v>
      </c>
      <c r="AG18" s="3" t="s">
        <v>1</v>
      </c>
      <c r="AH18" s="3" t="s">
        <v>1</v>
      </c>
      <c r="AI18" s="3" t="s">
        <v>1</v>
      </c>
      <c r="AJ18" s="3" t="s">
        <v>1</v>
      </c>
      <c r="AK18" s="7" t="s">
        <v>75</v>
      </c>
      <c r="AL18" s="7" t="s">
        <v>74</v>
      </c>
      <c r="AM18" s="7" t="s">
        <v>76</v>
      </c>
      <c r="AN18" s="3" t="s">
        <v>77</v>
      </c>
      <c r="AO18" s="3"/>
      <c r="AP18" s="3"/>
      <c r="AQ18" s="3"/>
    </row>
    <row r="19" spans="1:43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</row>
    <row r="20" spans="1:43" x14ac:dyDescent="0.25">
      <c r="A20" s="1"/>
      <c r="B20" s="3"/>
      <c r="C20" s="3"/>
      <c r="D20" s="3"/>
      <c r="E20" s="3"/>
      <c r="F20" s="3" t="s">
        <v>1</v>
      </c>
      <c r="G20" s="3"/>
      <c r="H20" s="3" t="s">
        <v>1</v>
      </c>
      <c r="I20" s="3"/>
      <c r="J20" s="3" t="s">
        <v>1</v>
      </c>
      <c r="K20" s="3" t="s">
        <v>1</v>
      </c>
      <c r="L20" s="3" t="s">
        <v>1</v>
      </c>
      <c r="M20" s="7" t="str">
        <f>TestData!B8</f>
        <v>100.00</v>
      </c>
      <c r="N20" s="7" t="str">
        <f>TestData!B3</f>
        <v>011000015</v>
      </c>
      <c r="O20" s="7" t="str">
        <f>TestData!B4</f>
        <v>9339714385</v>
      </c>
      <c r="P20" s="7" t="str">
        <f>TestData!B5</f>
        <v>787874545454</v>
      </c>
      <c r="Q20" s="7"/>
      <c r="R20" s="7" t="s">
        <v>1</v>
      </c>
      <c r="S20" s="7"/>
      <c r="T20" s="7"/>
      <c r="U20" s="7"/>
      <c r="V20" s="7" t="s">
        <v>1</v>
      </c>
      <c r="W20" s="7"/>
      <c r="X20" s="7"/>
      <c r="Y20" s="7" t="s">
        <v>1</v>
      </c>
      <c r="Z20" s="7"/>
      <c r="AA20" s="7"/>
      <c r="AB20" s="7" t="str">
        <f>TestData!B7</f>
        <v>2902</v>
      </c>
      <c r="AC20" s="3" t="str">
        <f>TestData!B6</f>
        <v>Suman</v>
      </c>
      <c r="AD20" s="3" t="s">
        <v>33</v>
      </c>
      <c r="AE20" s="3" t="s">
        <v>35</v>
      </c>
      <c r="AF20" s="7" t="s">
        <v>34</v>
      </c>
      <c r="AG20" s="3" t="s">
        <v>1</v>
      </c>
      <c r="AH20" s="3" t="s">
        <v>1</v>
      </c>
      <c r="AI20" s="3" t="s">
        <v>1</v>
      </c>
      <c r="AJ20" s="3" t="s">
        <v>1</v>
      </c>
      <c r="AK20" s="7" t="s">
        <v>75</v>
      </c>
      <c r="AL20" s="7" t="s">
        <v>74</v>
      </c>
      <c r="AM20" s="7" t="s">
        <v>76</v>
      </c>
      <c r="AN20" s="3" t="s">
        <v>77</v>
      </c>
      <c r="AO20" s="3"/>
      <c r="AP20" s="3"/>
      <c r="AQ20" s="3"/>
    </row>
    <row r="21" spans="1:43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</row>
    <row r="22" spans="1:43" x14ac:dyDescent="0.25">
      <c r="A22" s="1"/>
      <c r="B22" s="3"/>
      <c r="C22" s="3"/>
      <c r="D22" s="3"/>
      <c r="E22" s="3"/>
      <c r="F22" s="3" t="s">
        <v>1</v>
      </c>
      <c r="G22" s="3" t="s">
        <v>1</v>
      </c>
      <c r="H22" s="3"/>
      <c r="I22" s="3" t="s">
        <v>1</v>
      </c>
      <c r="J22" s="3"/>
      <c r="K22" s="3" t="s">
        <v>1</v>
      </c>
      <c r="L22" s="3" t="s">
        <v>1</v>
      </c>
      <c r="M22" s="7" t="str">
        <f>TestData!B8</f>
        <v>100.00</v>
      </c>
      <c r="N22" s="7" t="str">
        <f>TestData!B3</f>
        <v>011000015</v>
      </c>
      <c r="O22" s="7" t="str">
        <f>TestData!B4</f>
        <v>9339714385</v>
      </c>
      <c r="P22" s="7" t="str">
        <f>TestData!B5</f>
        <v>787874545454</v>
      </c>
      <c r="Q22" s="7" t="s">
        <v>1</v>
      </c>
      <c r="R22" s="7"/>
      <c r="S22" s="7"/>
      <c r="T22" s="7"/>
      <c r="U22" s="7"/>
      <c r="V22" s="7"/>
      <c r="W22" s="7" t="s">
        <v>1</v>
      </c>
      <c r="X22" s="7"/>
      <c r="Y22" s="7"/>
      <c r="Z22" s="7" t="s">
        <v>1</v>
      </c>
      <c r="AA22" s="7"/>
      <c r="AB22" s="7" t="str">
        <f>TestData!B7</f>
        <v>2902</v>
      </c>
      <c r="AC22" s="3" t="str">
        <f>TestData!B6</f>
        <v>Suman</v>
      </c>
      <c r="AD22" s="3" t="s">
        <v>33</v>
      </c>
      <c r="AE22" s="3" t="s">
        <v>35</v>
      </c>
      <c r="AF22" s="7" t="s">
        <v>34</v>
      </c>
      <c r="AG22" s="3" t="s">
        <v>1</v>
      </c>
      <c r="AH22" s="3" t="s">
        <v>1</v>
      </c>
      <c r="AI22" s="3" t="s">
        <v>1</v>
      </c>
      <c r="AJ22" s="3" t="s">
        <v>1</v>
      </c>
      <c r="AK22" s="7" t="s">
        <v>75</v>
      </c>
      <c r="AL22" s="7" t="s">
        <v>74</v>
      </c>
      <c r="AM22" s="7" t="s">
        <v>76</v>
      </c>
      <c r="AN22" s="3" t="s">
        <v>77</v>
      </c>
      <c r="AO22" s="3"/>
      <c r="AP22" s="3"/>
      <c r="AQ22" s="3"/>
    </row>
    <row r="23" spans="1:43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</row>
    <row r="24" spans="1:43" x14ac:dyDescent="0.25">
      <c r="A24" s="1"/>
      <c r="B24" s="3"/>
      <c r="C24" s="3"/>
      <c r="D24" s="3"/>
      <c r="E24" s="3"/>
      <c r="F24" s="3" t="s">
        <v>1</v>
      </c>
      <c r="G24" s="3"/>
      <c r="H24" s="3" t="s">
        <v>1</v>
      </c>
      <c r="I24" s="3"/>
      <c r="J24" s="3" t="s">
        <v>1</v>
      </c>
      <c r="K24" s="3" t="s">
        <v>1</v>
      </c>
      <c r="L24" s="3" t="s">
        <v>1</v>
      </c>
      <c r="M24" s="7" t="str">
        <f>TestData!B8</f>
        <v>100.00</v>
      </c>
      <c r="N24" s="7" t="str">
        <f>TestData!B3</f>
        <v>011000015</v>
      </c>
      <c r="O24" s="7" t="str">
        <f>TestData!B4</f>
        <v>9339714385</v>
      </c>
      <c r="P24" s="7" t="str">
        <f>TestData!B5</f>
        <v>787874545454</v>
      </c>
      <c r="Q24" s="7"/>
      <c r="R24" s="7" t="s">
        <v>1</v>
      </c>
      <c r="S24" s="7"/>
      <c r="T24" s="7"/>
      <c r="U24" s="7"/>
      <c r="V24" s="7"/>
      <c r="W24" s="7"/>
      <c r="X24" s="7" t="s">
        <v>1</v>
      </c>
      <c r="Y24" s="7"/>
      <c r="Z24" s="7"/>
      <c r="AA24" s="7" t="s">
        <v>1</v>
      </c>
      <c r="AB24" s="7" t="str">
        <f>TestData!B7</f>
        <v>2902</v>
      </c>
      <c r="AC24" s="3" t="str">
        <f>TestData!B6</f>
        <v>Suman</v>
      </c>
      <c r="AD24" s="3" t="s">
        <v>33</v>
      </c>
      <c r="AE24" s="3" t="s">
        <v>35</v>
      </c>
      <c r="AF24" s="7" t="s">
        <v>34</v>
      </c>
      <c r="AG24" s="3" t="s">
        <v>1</v>
      </c>
      <c r="AH24" s="3" t="s">
        <v>1</v>
      </c>
      <c r="AI24" s="3" t="s">
        <v>1</v>
      </c>
      <c r="AJ24" s="3" t="s">
        <v>1</v>
      </c>
      <c r="AK24" s="7" t="s">
        <v>75</v>
      </c>
      <c r="AL24" s="7" t="s">
        <v>74</v>
      </c>
      <c r="AM24" s="7" t="s">
        <v>76</v>
      </c>
      <c r="AN24" s="3" t="s">
        <v>77</v>
      </c>
      <c r="AO24" s="3"/>
      <c r="AP24" s="3"/>
      <c r="AQ24" s="3"/>
    </row>
    <row r="25" spans="1:43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</row>
    <row r="26" spans="1:43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3"/>
      <c r="AD26" s="3"/>
      <c r="AE26" s="3"/>
      <c r="AF26" s="7"/>
      <c r="AG26" s="3"/>
      <c r="AH26" s="3"/>
      <c r="AI26" s="3"/>
      <c r="AJ26" s="3"/>
      <c r="AK26" s="7"/>
      <c r="AL26" s="7"/>
      <c r="AM26" s="7"/>
      <c r="AN26" s="3"/>
      <c r="AO26" s="3" t="s">
        <v>1</v>
      </c>
      <c r="AP26" s="3"/>
    </row>
    <row r="27" spans="1:43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</row>
    <row r="28" spans="1:43" x14ac:dyDescent="0.25">
      <c r="A28" s="1"/>
      <c r="B28" s="3"/>
      <c r="C28" s="3"/>
      <c r="D28" s="3"/>
      <c r="E28" s="3"/>
      <c r="F28" s="3" t="s">
        <v>1</v>
      </c>
      <c r="G28" s="3" t="s">
        <v>1</v>
      </c>
      <c r="H28" s="3"/>
      <c r="I28" s="3" t="s">
        <v>1</v>
      </c>
      <c r="J28" s="3"/>
      <c r="K28" s="3" t="s">
        <v>1</v>
      </c>
      <c r="L28" s="3" t="s">
        <v>1</v>
      </c>
      <c r="M28" s="7" t="str">
        <f>TestData!B8</f>
        <v>100.00</v>
      </c>
      <c r="N28" s="7" t="str">
        <f>TestData!B3</f>
        <v>011000015</v>
      </c>
      <c r="O28" s="7" t="str">
        <f>TestData!B4</f>
        <v>9339714385</v>
      </c>
      <c r="P28" s="7" t="str">
        <f>TestData!B5</f>
        <v>787874545454</v>
      </c>
      <c r="Q28" s="7" t="s">
        <v>1</v>
      </c>
      <c r="R28" s="7"/>
      <c r="S28" s="7" t="s">
        <v>1</v>
      </c>
      <c r="T28" s="7"/>
      <c r="U28" s="7"/>
      <c r="V28" s="7"/>
      <c r="W28" s="7"/>
      <c r="X28" s="7"/>
      <c r="Y28" s="7" t="s">
        <v>1</v>
      </c>
      <c r="Z28" s="7"/>
      <c r="AA28" s="7"/>
      <c r="AB28" s="7" t="str">
        <f>TestData!B7</f>
        <v>2902</v>
      </c>
      <c r="AC28" s="3"/>
      <c r="AD28" s="3" t="s">
        <v>33</v>
      </c>
      <c r="AE28" s="3" t="s">
        <v>35</v>
      </c>
      <c r="AF28" s="7" t="s">
        <v>34</v>
      </c>
      <c r="AG28" s="3" t="s">
        <v>1</v>
      </c>
      <c r="AH28" s="3" t="s">
        <v>1</v>
      </c>
      <c r="AI28" s="3" t="s">
        <v>1</v>
      </c>
      <c r="AJ28" s="3" t="s">
        <v>1</v>
      </c>
      <c r="AK28" s="7" t="s">
        <v>75</v>
      </c>
      <c r="AL28" s="7" t="s">
        <v>74</v>
      </c>
      <c r="AM28" s="7" t="s">
        <v>76</v>
      </c>
      <c r="AN28" s="3" t="s">
        <v>77</v>
      </c>
      <c r="AO28" s="3"/>
      <c r="AP28" s="3"/>
    </row>
    <row r="29" spans="1:43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</row>
    <row r="30" spans="1:43" x14ac:dyDescent="0.25">
      <c r="A30" s="1"/>
      <c r="B30" s="3"/>
      <c r="C30" s="3"/>
      <c r="D30" s="3"/>
      <c r="E30" s="3"/>
      <c r="F30" s="3" t="s">
        <v>1</v>
      </c>
      <c r="G30" s="3" t="s">
        <v>1</v>
      </c>
      <c r="H30" s="3"/>
      <c r="I30" s="3" t="s">
        <v>1</v>
      </c>
      <c r="J30" s="3"/>
      <c r="K30" s="3" t="s">
        <v>1</v>
      </c>
      <c r="L30" s="3" t="s">
        <v>1</v>
      </c>
      <c r="M30" s="7" t="str">
        <f>TestData!B8</f>
        <v>100.00</v>
      </c>
      <c r="N30" s="7" t="str">
        <f>TestData!B3</f>
        <v>011000015</v>
      </c>
      <c r="O30" s="7" t="str">
        <f>TestData!B4</f>
        <v>9339714385</v>
      </c>
      <c r="P30" s="7" t="str">
        <f>TestData!B5</f>
        <v>787874545454</v>
      </c>
      <c r="Q30" s="7" t="s">
        <v>1</v>
      </c>
      <c r="R30" s="7"/>
      <c r="S30" s="7" t="s">
        <v>1</v>
      </c>
      <c r="T30" s="7"/>
      <c r="U30" s="7"/>
      <c r="V30" s="7"/>
      <c r="W30" s="7"/>
      <c r="X30" s="7"/>
      <c r="Y30" s="7" t="s">
        <v>1</v>
      </c>
      <c r="Z30" s="7"/>
      <c r="AA30" s="7"/>
      <c r="AB30" s="7" t="str">
        <f>TestData!B7</f>
        <v>2902</v>
      </c>
      <c r="AC30" s="3" t="str">
        <f>TestData!B6</f>
        <v>Suman</v>
      </c>
      <c r="AD30" s="3" t="s">
        <v>33</v>
      </c>
      <c r="AE30" s="3" t="s">
        <v>35</v>
      </c>
      <c r="AF30" s="7" t="s">
        <v>34</v>
      </c>
      <c r="AG30" s="3" t="s">
        <v>1</v>
      </c>
      <c r="AH30" s="3" t="s">
        <v>1</v>
      </c>
      <c r="AI30" s="3" t="s">
        <v>1</v>
      </c>
      <c r="AJ30" s="3" t="s">
        <v>1</v>
      </c>
      <c r="AK30" s="7"/>
      <c r="AL30" s="7" t="s">
        <v>74</v>
      </c>
      <c r="AM30" s="7" t="s">
        <v>76</v>
      </c>
      <c r="AN30" s="3" t="s">
        <v>77</v>
      </c>
      <c r="AO30" s="3"/>
      <c r="AP30" s="3"/>
    </row>
    <row r="31" spans="1:43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5"/>
      <c r="AP31" s="5"/>
    </row>
    <row r="32" spans="1:43" x14ac:dyDescent="0.25">
      <c r="A32" s="1"/>
      <c r="B32" s="3"/>
      <c r="C32" s="3"/>
      <c r="D32" s="4"/>
      <c r="E32" s="4"/>
      <c r="F32" s="3" t="s">
        <v>1</v>
      </c>
      <c r="G32" s="3" t="s">
        <v>1</v>
      </c>
      <c r="H32" s="3"/>
      <c r="I32" s="3" t="s">
        <v>1</v>
      </c>
      <c r="J32" s="3"/>
      <c r="K32" s="3" t="s">
        <v>1</v>
      </c>
      <c r="L32" s="3" t="s">
        <v>1</v>
      </c>
      <c r="M32" s="7" t="str">
        <f>TestData!B8</f>
        <v>100.00</v>
      </c>
      <c r="N32" s="7" t="str">
        <f>TestData!B3</f>
        <v>011000015</v>
      </c>
      <c r="O32" s="7" t="str">
        <f>TestData!B4</f>
        <v>9339714385</v>
      </c>
      <c r="P32" s="7" t="str">
        <f>TestData!B5</f>
        <v>787874545454</v>
      </c>
      <c r="Q32" s="7" t="s">
        <v>1</v>
      </c>
      <c r="R32" s="7"/>
      <c r="S32" s="7"/>
      <c r="T32" s="7"/>
      <c r="U32" s="7" t="s">
        <v>1</v>
      </c>
      <c r="V32" s="7"/>
      <c r="W32" s="7"/>
      <c r="X32" s="7"/>
      <c r="Y32" s="7" t="s">
        <v>1</v>
      </c>
      <c r="Z32" s="7"/>
      <c r="AA32" s="7"/>
      <c r="AB32" s="7" t="str">
        <f>TestData!B7</f>
        <v>2902</v>
      </c>
      <c r="AC32" s="3"/>
      <c r="AD32" s="3" t="s">
        <v>33</v>
      </c>
      <c r="AE32" s="3" t="s">
        <v>35</v>
      </c>
      <c r="AF32" s="7" t="s">
        <v>34</v>
      </c>
      <c r="AG32" s="3" t="s">
        <v>1</v>
      </c>
      <c r="AH32" s="3" t="s">
        <v>1</v>
      </c>
      <c r="AI32" s="3" t="s">
        <v>1</v>
      </c>
      <c r="AJ32" s="3" t="s">
        <v>1</v>
      </c>
      <c r="AK32" s="7" t="s">
        <v>75</v>
      </c>
      <c r="AL32" s="7" t="s">
        <v>74</v>
      </c>
      <c r="AM32" s="7" t="s">
        <v>76</v>
      </c>
      <c r="AN32" s="3" t="s">
        <v>77</v>
      </c>
      <c r="AO32" s="3"/>
      <c r="AP32" s="3"/>
    </row>
    <row r="33" spans="1:42" x14ac:dyDescent="0.25">
      <c r="A33" s="1"/>
      <c r="B33" s="3"/>
      <c r="C33" s="3"/>
      <c r="D33" s="4"/>
      <c r="E33" s="4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</row>
    <row r="34" spans="1:42" x14ac:dyDescent="0.25">
      <c r="A34" s="1"/>
      <c r="B34" s="3"/>
      <c r="C34" s="3"/>
      <c r="D34" s="4"/>
      <c r="E34" s="4"/>
      <c r="F34" s="3" t="s">
        <v>1</v>
      </c>
      <c r="G34" s="3" t="s">
        <v>1</v>
      </c>
      <c r="H34" s="3"/>
      <c r="I34" s="3" t="s">
        <v>1</v>
      </c>
      <c r="J34" s="3"/>
      <c r="K34" s="3" t="s">
        <v>1</v>
      </c>
      <c r="L34" s="3" t="s">
        <v>1</v>
      </c>
      <c r="M34" s="7" t="str">
        <f>TestData!B8</f>
        <v>100.00</v>
      </c>
      <c r="N34" s="7" t="str">
        <f>TestData!B3</f>
        <v>011000015</v>
      </c>
      <c r="O34" s="7" t="str">
        <f>TestData!B4</f>
        <v>9339714385</v>
      </c>
      <c r="P34" s="7" t="str">
        <f>TestData!B5</f>
        <v>787874545454</v>
      </c>
      <c r="Q34" s="7" t="s">
        <v>1</v>
      </c>
      <c r="R34" s="7"/>
      <c r="S34" s="7"/>
      <c r="T34" s="7"/>
      <c r="U34" s="7" t="s">
        <v>1</v>
      </c>
      <c r="V34" s="7"/>
      <c r="W34" s="7"/>
      <c r="X34" s="7"/>
      <c r="Y34" s="7" t="s">
        <v>1</v>
      </c>
      <c r="Z34" s="7"/>
      <c r="AA34" s="7"/>
      <c r="AB34" s="7" t="str">
        <f>TestData!B7</f>
        <v>2902</v>
      </c>
      <c r="AC34" s="3" t="str">
        <f>TestData!B6</f>
        <v>Suman</v>
      </c>
      <c r="AD34" s="3" t="s">
        <v>33</v>
      </c>
      <c r="AE34" s="3" t="s">
        <v>35</v>
      </c>
      <c r="AF34" s="7" t="s">
        <v>34</v>
      </c>
      <c r="AG34" s="3" t="s">
        <v>1</v>
      </c>
      <c r="AH34" s="3" t="s">
        <v>1</v>
      </c>
      <c r="AI34" s="3" t="s">
        <v>1</v>
      </c>
      <c r="AJ34" s="3" t="s">
        <v>1</v>
      </c>
      <c r="AK34" s="7"/>
      <c r="AL34" s="7" t="s">
        <v>74</v>
      </c>
      <c r="AM34" s="7" t="s">
        <v>76</v>
      </c>
      <c r="AN34" s="3" t="s">
        <v>77</v>
      </c>
      <c r="AO34" s="3"/>
      <c r="AP34" s="3"/>
    </row>
    <row r="35" spans="1:42" x14ac:dyDescent="0.25">
      <c r="A35" s="1"/>
      <c r="B35" s="3"/>
      <c r="C35" s="3"/>
      <c r="D35" s="4"/>
      <c r="E35" s="4"/>
      <c r="F35" s="3"/>
      <c r="G35" s="5"/>
      <c r="H35" s="5"/>
      <c r="I35" s="5"/>
      <c r="J35" s="5"/>
      <c r="AN35" s="5"/>
      <c r="AO35" s="5"/>
      <c r="AP35" s="5"/>
    </row>
    <row r="36" spans="1:42" x14ac:dyDescent="0.25">
      <c r="A36" s="1"/>
      <c r="B36" s="3"/>
      <c r="C36" s="3"/>
      <c r="D36" s="3"/>
      <c r="E36" s="3"/>
      <c r="F36" s="3"/>
    </row>
    <row r="37" spans="1:42" x14ac:dyDescent="0.25">
      <c r="A37" s="1"/>
      <c r="B37" s="3"/>
      <c r="C37" s="3"/>
      <c r="D37" s="4"/>
      <c r="E37" s="4"/>
      <c r="F37" s="3"/>
    </row>
    <row r="38" spans="1:42" x14ac:dyDescent="0.25">
      <c r="A38" s="1"/>
      <c r="B38" s="3"/>
      <c r="C38" s="3"/>
      <c r="D38" s="3"/>
      <c r="E38" s="3"/>
      <c r="F38" s="3"/>
    </row>
  </sheetData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J45"/>
  <sheetViews>
    <sheetView workbookViewId="0">
      <selection activeCell="A10" sqref="A10"/>
    </sheetView>
  </sheetViews>
  <sheetFormatPr defaultRowHeight="15" x14ac:dyDescent="0.25"/>
  <cols>
    <col min="1" max="1" bestFit="true" customWidth="true" width="12.5703125" collapsed="true"/>
    <col min="2" max="2" bestFit="true" customWidth="true" width="17.0" collapsed="true"/>
    <col min="3" max="3" bestFit="true" customWidth="true" width="39.140625" collapsed="true"/>
    <col min="4" max="4" bestFit="true" customWidth="true" width="66.28515625" collapsed="true"/>
    <col min="5" max="5" bestFit="true" customWidth="true" width="20.5703125" collapsed="true"/>
    <col min="6" max="6" bestFit="true" customWidth="true" width="16.140625" collapsed="true"/>
    <col min="7" max="7" bestFit="true" customWidth="true" width="18.140625" collapsed="true"/>
    <col min="8" max="8" bestFit="true" customWidth="true" width="87.140625" collapsed="true"/>
    <col min="9" max="9" bestFit="true" customWidth="true" width="28.140625" collapsed="true"/>
  </cols>
  <sheetData>
    <row r="1" spans="1:9" x14ac:dyDescent="0.25">
      <c r="A1" s="1" t="s">
        <v>0</v>
      </c>
      <c r="B1" s="1" t="s">
        <v>153</v>
      </c>
      <c r="C1" s="8" t="s">
        <v>9</v>
      </c>
      <c r="D1" s="8" t="s">
        <v>10</v>
      </c>
      <c r="E1" s="6" t="s">
        <v>154</v>
      </c>
      <c r="F1" s="6" t="s">
        <v>155</v>
      </c>
      <c r="G1" s="6" t="s">
        <v>124</v>
      </c>
      <c r="H1" s="6" t="s">
        <v>156</v>
      </c>
      <c r="I1" s="6" t="s">
        <v>157</v>
      </c>
    </row>
    <row r="2" spans="1:9" x14ac:dyDescent="0.25">
      <c r="A2" s="1"/>
      <c r="B2" s="2" t="s">
        <v>158</v>
      </c>
      <c r="C2" s="9" t="s">
        <v>11</v>
      </c>
      <c r="D2" s="9" t="str">
        <f>CONCATENATE("xpath:://div[@id='header-mid']/ul/li[*]/a[contains(text(),'",TestData!B2,"')]")</f>
        <v>xpath:://div[@id='header-mid']/ul/li[*]/a[contains(text(),'9830336704')]</v>
      </c>
      <c r="E2" s="2" t="s">
        <v>159</v>
      </c>
      <c r="F2" s="2" t="s">
        <v>160</v>
      </c>
      <c r="G2" s="2" t="s">
        <v>161</v>
      </c>
      <c r="H2" s="2" t="s">
        <v>162</v>
      </c>
      <c r="I2" s="2" t="s">
        <v>163</v>
      </c>
    </row>
    <row r="3" spans="1:9" x14ac:dyDescent="0.25">
      <c r="A3" s="1"/>
      <c r="B3" s="3"/>
      <c r="C3" s="3"/>
      <c r="D3" s="3"/>
      <c r="E3" s="3"/>
      <c r="F3" s="3"/>
      <c r="G3" s="3"/>
      <c r="H3" s="3"/>
      <c r="I3" s="3"/>
    </row>
    <row r="4" spans="1:9" x14ac:dyDescent="0.25">
      <c r="A4" s="1"/>
      <c r="B4" s="3" t="s">
        <v>1</v>
      </c>
      <c r="C4" s="3"/>
      <c r="D4" s="3"/>
      <c r="E4" s="3"/>
      <c r="F4" s="3"/>
      <c r="G4" s="3"/>
      <c r="H4" s="3"/>
      <c r="I4" s="3"/>
    </row>
    <row r="5" spans="1:9" x14ac:dyDescent="0.25">
      <c r="A5" s="1"/>
      <c r="B5" s="3"/>
      <c r="C5" s="3"/>
      <c r="D5" s="3"/>
      <c r="E5" s="3"/>
      <c r="F5" s="3"/>
      <c r="G5" s="3"/>
      <c r="H5" s="3"/>
      <c r="I5" s="3"/>
    </row>
    <row r="6" spans="1:9" x14ac:dyDescent="0.25">
      <c r="A6" s="1"/>
      <c r="B6" s="3"/>
      <c r="C6" s="3" t="s">
        <v>1</v>
      </c>
      <c r="D6" s="3" t="s">
        <v>1</v>
      </c>
      <c r="E6" s="3"/>
      <c r="F6" s="3"/>
      <c r="G6" s="3"/>
      <c r="H6" s="3"/>
      <c r="I6" s="3"/>
    </row>
    <row r="7" spans="1:9" x14ac:dyDescent="0.25">
      <c r="A7" s="1"/>
      <c r="B7" s="3"/>
      <c r="C7" s="3"/>
      <c r="D7" s="3"/>
      <c r="E7" s="3"/>
      <c r="F7" s="3"/>
      <c r="G7" s="3"/>
      <c r="H7" s="3"/>
      <c r="I7" s="3"/>
    </row>
    <row r="8" spans="1:9" x14ac:dyDescent="0.25">
      <c r="A8" s="1"/>
      <c r="B8" s="3"/>
      <c r="C8" s="3"/>
      <c r="D8" s="3"/>
      <c r="E8" s="3" t="s">
        <v>1</v>
      </c>
      <c r="F8" s="7" t="str">
        <f>TestData!B3</f>
        <v>011000015</v>
      </c>
      <c r="G8" s="7" t="str">
        <f>TestData!B4</f>
        <v>9339714385</v>
      </c>
      <c r="H8" s="3" t="s">
        <v>1</v>
      </c>
      <c r="I8" s="3"/>
    </row>
    <row r="9" spans="1:9" x14ac:dyDescent="0.25">
      <c r="A9" s="1"/>
      <c r="B9" s="3"/>
      <c r="C9" s="3"/>
      <c r="D9" s="3"/>
      <c r="E9" s="3"/>
      <c r="F9" s="3"/>
      <c r="G9" s="3"/>
      <c r="H9" s="3"/>
      <c r="I9" s="3"/>
    </row>
    <row r="10" spans="1:9" x14ac:dyDescent="0.25">
      <c r="A10" s="1"/>
      <c r="B10" s="3"/>
      <c r="C10" s="3"/>
      <c r="D10" s="3"/>
      <c r="E10" s="3"/>
      <c r="F10" s="3"/>
      <c r="G10" s="3"/>
      <c r="H10" s="3"/>
      <c r="I10" s="3" t="s">
        <v>1</v>
      </c>
    </row>
    <row r="11" spans="1:9" x14ac:dyDescent="0.25">
      <c r="A11" s="1"/>
      <c r="B11" s="3"/>
      <c r="C11" s="3"/>
      <c r="D11" s="3"/>
      <c r="E11" s="3"/>
      <c r="F11" s="3"/>
      <c r="G11" s="3"/>
      <c r="H11" s="3"/>
      <c r="I11" s="3"/>
    </row>
    <row r="12" spans="1:9" x14ac:dyDescent="0.25">
      <c r="A12" s="1"/>
      <c r="B12" s="3"/>
      <c r="C12" s="3"/>
      <c r="D12" s="3"/>
      <c r="E12" s="3"/>
      <c r="F12" s="3"/>
      <c r="G12" s="3"/>
      <c r="H12" s="3"/>
      <c r="I12" s="3"/>
    </row>
    <row r="13" spans="1:9" x14ac:dyDescent="0.25">
      <c r="A13" s="1"/>
      <c r="B13" s="3"/>
      <c r="C13" s="3"/>
      <c r="D13" s="3"/>
      <c r="E13" s="3"/>
      <c r="F13" s="3"/>
      <c r="G13" s="3"/>
      <c r="H13" s="3"/>
      <c r="I13" s="3"/>
    </row>
    <row r="14" spans="1:9" x14ac:dyDescent="0.25">
      <c r="A14" s="1"/>
      <c r="B14" s="3"/>
      <c r="C14" s="3"/>
      <c r="D14" s="3"/>
      <c r="E14" s="3"/>
      <c r="F14" s="3"/>
      <c r="G14" s="3"/>
      <c r="H14" s="3"/>
      <c r="I14" s="3"/>
    </row>
    <row r="15" spans="1:9" x14ac:dyDescent="0.25">
      <c r="A15" s="1"/>
      <c r="B15" s="3"/>
      <c r="C15" s="3"/>
      <c r="D15" s="3"/>
      <c r="E15" s="3"/>
      <c r="F15" s="3"/>
      <c r="G15" s="3"/>
      <c r="H15" s="3"/>
      <c r="I15" s="3"/>
    </row>
    <row r="16" spans="1:9" x14ac:dyDescent="0.25">
      <c r="A16" s="1"/>
      <c r="B16" s="3"/>
      <c r="C16" s="3"/>
      <c r="D16" s="3"/>
      <c r="E16" s="3"/>
      <c r="F16" s="3"/>
      <c r="G16" s="3"/>
      <c r="H16" s="3"/>
      <c r="I16" s="3"/>
    </row>
    <row r="17" spans="1:9" x14ac:dyDescent="0.25">
      <c r="A17" s="1"/>
      <c r="B17" s="3"/>
      <c r="C17" s="3"/>
      <c r="D17" s="3"/>
      <c r="E17" s="3"/>
      <c r="F17" s="3"/>
      <c r="G17" s="3"/>
      <c r="H17" s="3"/>
      <c r="I17" s="3"/>
    </row>
    <row r="18" spans="1:9" x14ac:dyDescent="0.25">
      <c r="A18" s="1"/>
      <c r="B18" s="3"/>
      <c r="C18" s="3"/>
      <c r="D18" s="3"/>
      <c r="E18" s="3"/>
      <c r="F18" s="3"/>
      <c r="G18" s="3"/>
      <c r="H18" s="3"/>
      <c r="I18" s="3"/>
    </row>
    <row r="19" spans="1:9" x14ac:dyDescent="0.25">
      <c r="A19" s="1"/>
      <c r="B19" s="3"/>
      <c r="C19" s="3"/>
      <c r="D19" s="3"/>
      <c r="E19" s="3"/>
      <c r="F19" s="3"/>
      <c r="G19" s="3"/>
      <c r="H19" s="3"/>
      <c r="I19" s="3"/>
    </row>
    <row r="20" spans="1:9" x14ac:dyDescent="0.25">
      <c r="A20" s="1"/>
      <c r="B20" s="3"/>
      <c r="C20" s="3"/>
      <c r="D20" s="3"/>
      <c r="E20" s="3"/>
      <c r="F20" s="3"/>
      <c r="G20" s="3"/>
      <c r="H20" s="3"/>
      <c r="I20" s="3"/>
    </row>
    <row r="21" spans="1:9" x14ac:dyDescent="0.25">
      <c r="A21" s="1"/>
      <c r="B21" s="3"/>
      <c r="C21" s="3"/>
      <c r="D21" s="3"/>
      <c r="E21" s="3"/>
      <c r="F21" s="3"/>
      <c r="G21" s="3"/>
      <c r="H21" s="3"/>
      <c r="I21" s="3"/>
    </row>
    <row r="22" spans="1:9" x14ac:dyDescent="0.25">
      <c r="A22" s="1"/>
      <c r="B22" s="3"/>
      <c r="C22" s="3"/>
      <c r="D22" s="3"/>
      <c r="E22" s="3"/>
      <c r="F22" s="3"/>
      <c r="G22" s="3"/>
      <c r="H22" s="3"/>
      <c r="I22" s="3"/>
    </row>
    <row r="23" spans="1:9" x14ac:dyDescent="0.25">
      <c r="A23" s="1"/>
      <c r="B23" s="3"/>
      <c r="C23" s="3"/>
      <c r="D23" s="3"/>
      <c r="E23" s="3"/>
      <c r="F23" s="3"/>
      <c r="G23" s="3"/>
      <c r="H23" s="3"/>
      <c r="I23" s="3"/>
    </row>
    <row r="24" spans="1:9" x14ac:dyDescent="0.25">
      <c r="A24" s="1"/>
      <c r="B24" s="3"/>
      <c r="C24" s="3"/>
      <c r="D24" s="3"/>
      <c r="E24" s="3"/>
      <c r="F24" s="7"/>
      <c r="G24" s="7"/>
      <c r="H24" s="3"/>
      <c r="I24" s="3"/>
    </row>
    <row r="25" spans="1:9" x14ac:dyDescent="0.25">
      <c r="A25" s="1"/>
      <c r="B25" s="3"/>
      <c r="C25" s="3"/>
      <c r="D25" s="3"/>
      <c r="E25" s="3"/>
      <c r="F25" s="3"/>
      <c r="G25" s="3"/>
      <c r="H25" s="3"/>
      <c r="I25" s="3"/>
    </row>
    <row r="26" spans="1:9" x14ac:dyDescent="0.25">
      <c r="A26" s="1"/>
      <c r="B26" s="3"/>
      <c r="C26" s="3"/>
      <c r="D26" s="3"/>
      <c r="E26" s="3" t="s">
        <v>1</v>
      </c>
      <c r="F26" s="7" t="s">
        <v>164</v>
      </c>
      <c r="G26" s="7" t="s">
        <v>165</v>
      </c>
      <c r="H26" s="3" t="s">
        <v>1</v>
      </c>
      <c r="I26" s="3"/>
    </row>
    <row r="27" spans="1:9" x14ac:dyDescent="0.25">
      <c r="A27" s="1"/>
      <c r="B27" s="3"/>
      <c r="C27" s="3"/>
      <c r="D27" s="3"/>
      <c r="E27" s="3"/>
      <c r="F27" s="3"/>
      <c r="G27" s="3"/>
      <c r="H27" s="3"/>
      <c r="I27" s="3"/>
    </row>
    <row r="28" spans="1:9" x14ac:dyDescent="0.25">
      <c r="A28" s="1"/>
      <c r="B28" s="3"/>
      <c r="C28" s="3"/>
      <c r="D28" s="3"/>
      <c r="E28" s="3" t="s">
        <v>1</v>
      </c>
      <c r="F28" s="7" t="s">
        <v>71</v>
      </c>
      <c r="G28" s="7" t="s">
        <v>165</v>
      </c>
      <c r="H28" s="3" t="s">
        <v>1</v>
      </c>
      <c r="I28" s="3"/>
    </row>
    <row r="29" spans="1:9" x14ac:dyDescent="0.25">
      <c r="A29" s="1"/>
      <c r="B29" s="3"/>
      <c r="C29" s="3"/>
      <c r="D29" s="3"/>
      <c r="E29" s="3"/>
      <c r="F29" s="3"/>
      <c r="G29" s="3"/>
      <c r="H29" s="3"/>
      <c r="I29" s="3"/>
    </row>
    <row r="30" spans="1:9" x14ac:dyDescent="0.25">
      <c r="A30" s="1"/>
      <c r="B30" s="3"/>
      <c r="C30" s="3"/>
      <c r="D30" s="3"/>
      <c r="E30" s="3" t="s">
        <v>1</v>
      </c>
      <c r="F30" s="7" t="s">
        <v>71</v>
      </c>
      <c r="G30" s="7" t="s">
        <v>166</v>
      </c>
      <c r="H30" s="3" t="s">
        <v>1</v>
      </c>
      <c r="I30" s="3"/>
    </row>
    <row r="31" spans="1:9" x14ac:dyDescent="0.25">
      <c r="A31" s="1"/>
      <c r="B31" s="3"/>
      <c r="C31" s="3"/>
      <c r="D31" s="3"/>
      <c r="E31" s="3"/>
      <c r="F31" s="3"/>
      <c r="G31" s="3"/>
      <c r="H31" s="3"/>
      <c r="I31" s="3"/>
    </row>
    <row r="32" spans="1:9" x14ac:dyDescent="0.25">
      <c r="A32" s="1"/>
      <c r="B32" s="3"/>
      <c r="C32" s="3"/>
      <c r="D32" s="3"/>
      <c r="E32" s="3"/>
      <c r="F32" s="3"/>
      <c r="G32" s="3"/>
      <c r="H32" s="3"/>
      <c r="I32" s="3"/>
    </row>
    <row r="33" spans="1:9" x14ac:dyDescent="0.25">
      <c r="A33" s="1"/>
      <c r="B33" s="3"/>
      <c r="C33" s="3"/>
      <c r="D33" s="3"/>
      <c r="E33" s="3"/>
      <c r="F33" s="3"/>
      <c r="G33" s="3"/>
      <c r="H33" s="3"/>
      <c r="I33" s="3"/>
    </row>
    <row r="34" spans="1:9" x14ac:dyDescent="0.25">
      <c r="A34" s="1"/>
      <c r="B34" s="3"/>
      <c r="C34" s="3" t="s">
        <v>1</v>
      </c>
      <c r="D34" s="3"/>
      <c r="E34" s="3"/>
      <c r="F34" s="7"/>
      <c r="G34" s="7"/>
      <c r="H34" s="3"/>
      <c r="I34" s="3"/>
    </row>
    <row r="35" spans="1:9" x14ac:dyDescent="0.25">
      <c r="A35" s="1"/>
      <c r="B35" s="3"/>
      <c r="C35" s="3"/>
      <c r="D35" s="3"/>
      <c r="E35" s="3"/>
      <c r="F35" s="3"/>
      <c r="G35" s="3"/>
      <c r="H35" s="3"/>
      <c r="I35" s="3"/>
    </row>
    <row r="36" spans="1:9" x14ac:dyDescent="0.25">
      <c r="A36" s="1"/>
      <c r="B36" s="3"/>
      <c r="C36" s="3"/>
      <c r="D36" s="3"/>
      <c r="E36" s="3"/>
      <c r="F36" s="3"/>
      <c r="G36" s="3"/>
      <c r="H36" s="3"/>
      <c r="I36" s="3"/>
    </row>
    <row r="37" spans="1:9" x14ac:dyDescent="0.25">
      <c r="A37" s="1"/>
      <c r="B37" s="3"/>
      <c r="C37" s="3"/>
      <c r="D37" s="3"/>
      <c r="E37" s="3"/>
      <c r="F37" s="3"/>
      <c r="G37" s="3"/>
      <c r="H37" s="3"/>
      <c r="I37" s="3"/>
    </row>
    <row r="38" spans="1:9" x14ac:dyDescent="0.25">
      <c r="A38" s="1"/>
      <c r="B38" s="3"/>
      <c r="C38" s="3"/>
      <c r="D38" s="3"/>
      <c r="E38" s="3"/>
      <c r="F38" s="3"/>
      <c r="G38" s="3"/>
      <c r="H38" s="3"/>
      <c r="I38" s="3"/>
    </row>
    <row r="39" spans="1:9" x14ac:dyDescent="0.25">
      <c r="A39" s="1"/>
      <c r="B39" s="3"/>
      <c r="C39" s="3"/>
      <c r="D39" s="3"/>
      <c r="E39" s="3"/>
      <c r="F39" s="3"/>
      <c r="G39" s="3"/>
      <c r="H39" s="3"/>
      <c r="I39" s="3"/>
    </row>
    <row r="40" spans="1:9" x14ac:dyDescent="0.25">
      <c r="A40" s="1"/>
      <c r="B40" s="3"/>
      <c r="C40" s="3"/>
      <c r="D40" s="3"/>
      <c r="E40" s="3"/>
      <c r="F40" s="3"/>
      <c r="G40" s="3"/>
      <c r="H40" s="3"/>
      <c r="I40" s="3"/>
    </row>
    <row r="41" spans="1:9" x14ac:dyDescent="0.25">
      <c r="A41" s="1"/>
      <c r="B41" s="3"/>
      <c r="C41" s="3"/>
      <c r="D41" s="3"/>
      <c r="E41" s="3"/>
      <c r="F41" s="3"/>
      <c r="G41" s="3"/>
      <c r="H41" s="3"/>
      <c r="I41" s="3"/>
    </row>
    <row r="42" spans="1:9" x14ac:dyDescent="0.25">
      <c r="A42" s="1"/>
      <c r="B42" s="3"/>
      <c r="C42" s="3"/>
      <c r="D42" s="3"/>
      <c r="E42" s="3"/>
      <c r="F42" s="3"/>
      <c r="G42" s="3"/>
      <c r="H42" s="3"/>
      <c r="I42" s="3"/>
    </row>
    <row r="43" spans="1:9" x14ac:dyDescent="0.25">
      <c r="A43" s="1"/>
      <c r="B43" s="3"/>
      <c r="C43" s="3"/>
      <c r="D43" s="3"/>
      <c r="E43" s="3"/>
      <c r="F43" s="3"/>
      <c r="G43" s="3"/>
      <c r="H43" s="3"/>
      <c r="I43" s="3"/>
    </row>
    <row r="44" spans="1:9" x14ac:dyDescent="0.25">
      <c r="A44" s="1"/>
      <c r="B44" s="3"/>
      <c r="C44" s="3"/>
      <c r="D44" s="3"/>
      <c r="E44" s="3"/>
      <c r="F44" s="3"/>
      <c r="G44" s="3"/>
      <c r="H44" s="3"/>
      <c r="I44" s="3"/>
    </row>
    <row r="45" spans="1:9" x14ac:dyDescent="0.25">
      <c r="A45" s="1"/>
      <c r="B45" s="3"/>
      <c r="C45" s="3"/>
      <c r="D45" s="3"/>
      <c r="E45" s="3"/>
      <c r="F45" s="3"/>
      <c r="G45" s="3"/>
      <c r="H45" s="3"/>
      <c r="I45" s="3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N38"/>
  <sheetViews>
    <sheetView workbookViewId="0">
      <selection activeCell="B4" sqref="B4"/>
    </sheetView>
  </sheetViews>
  <sheetFormatPr defaultColWidth="19.5703125" defaultRowHeight="15" x14ac:dyDescent="0.25"/>
  <cols>
    <col min="1" max="2" bestFit="true" customWidth="true" width="12.5703125" collapsed="true"/>
    <col min="3" max="3" bestFit="true" customWidth="true" width="21.7109375" collapsed="true"/>
    <col min="4" max="4" bestFit="true" customWidth="true" width="21.140625" collapsed="true"/>
    <col min="5" max="5" bestFit="true" customWidth="true" width="20.5703125" collapsed="true"/>
    <col min="6" max="6" bestFit="true" customWidth="true" width="20.140625" collapsed="true"/>
    <col min="7" max="7" bestFit="true" customWidth="true" width="27.140625" collapsed="true"/>
    <col min="8" max="8" bestFit="true" customWidth="true" width="30.28515625" collapsed="true"/>
    <col min="9" max="9" bestFit="true" customWidth="true" width="39.42578125" collapsed="true"/>
    <col min="10" max="10" bestFit="true" customWidth="true" width="53.7109375" collapsed="true"/>
    <col min="11" max="11" bestFit="true" customWidth="true" width="10.7109375" collapsed="true"/>
    <col min="12" max="12" bestFit="true" customWidth="true" width="21.5703125" collapsed="true"/>
    <col min="13" max="13" bestFit="true" customWidth="true" width="24.7109375" collapsed="true"/>
    <col min="14" max="14" bestFit="true" customWidth="true" width="25.5703125" collapsed="true"/>
    <col min="15" max="20" bestFit="true" customWidth="true" width="27.5703125" collapsed="true"/>
    <col min="21" max="23" customWidth="true" width="27.5703125" collapsed="true"/>
    <col min="24" max="24" bestFit="true" customWidth="true" width="19.5703125" collapsed="true"/>
    <col min="25" max="25" bestFit="true" customWidth="true" width="19.140625" collapsed="true"/>
    <col min="26" max="26" bestFit="true" customWidth="true" width="16.7109375" collapsed="true"/>
    <col min="27" max="27" bestFit="true" customWidth="true" width="12.85546875" collapsed="true"/>
    <col min="28" max="28" bestFit="true" customWidth="true" width="12.140625" collapsed="true"/>
    <col min="29" max="29" bestFit="true" customWidth="true" width="36.28515625" collapsed="true"/>
    <col min="30" max="30" bestFit="true" customWidth="true" width="58.0" collapsed="true"/>
    <col min="31" max="31" bestFit="true" customWidth="true" width="38.85546875" collapsed="true"/>
    <col min="32" max="32" bestFit="true" customWidth="true" width="63.28515625" collapsed="true"/>
    <col min="33" max="33" bestFit="true" customWidth="true" width="26.140625" collapsed="true"/>
    <col min="34" max="34" bestFit="true" customWidth="true" width="18.7109375" collapsed="true"/>
    <col min="35" max="35" bestFit="true" customWidth="true" width="17.5703125" collapsed="true"/>
    <col min="36" max="36" bestFit="true" customWidth="true" width="27.28515625" collapsed="true"/>
    <col min="37" max="37" bestFit="true" customWidth="true" width="39.28515625" collapsed="true"/>
    <col min="38" max="38" bestFit="true" customWidth="true" width="38.42578125" collapsed="true"/>
    <col min="39" max="39" bestFit="true" customWidth="true" width="71.7109375" collapsed="true"/>
  </cols>
  <sheetData>
    <row r="1" spans="1:39" x14ac:dyDescent="0.25">
      <c r="A1" s="1" t="s">
        <v>0</v>
      </c>
      <c r="B1" s="8" t="s">
        <v>3</v>
      </c>
      <c r="C1" s="8" t="s">
        <v>52</v>
      </c>
      <c r="D1" s="1" t="s">
        <v>167</v>
      </c>
      <c r="E1" s="6" t="s">
        <v>17</v>
      </c>
      <c r="F1" s="6" t="s">
        <v>18</v>
      </c>
      <c r="G1" s="6" t="s">
        <v>66</v>
      </c>
      <c r="H1" s="6" t="s">
        <v>67</v>
      </c>
      <c r="I1" s="6" t="s">
        <v>6</v>
      </c>
      <c r="J1" s="6" t="s">
        <v>7</v>
      </c>
      <c r="K1" s="6" t="s">
        <v>5</v>
      </c>
      <c r="L1" s="6" t="s">
        <v>125</v>
      </c>
      <c r="M1" s="6" t="s">
        <v>127</v>
      </c>
      <c r="N1" s="6" t="s">
        <v>129</v>
      </c>
      <c r="O1" s="6" t="s">
        <v>57</v>
      </c>
      <c r="P1" s="6" t="s">
        <v>58</v>
      </c>
      <c r="Q1" s="6" t="s">
        <v>59</v>
      </c>
      <c r="R1" s="6" t="s">
        <v>60</v>
      </c>
      <c r="S1" s="6" t="s">
        <v>61</v>
      </c>
      <c r="T1" s="6" t="s">
        <v>62</v>
      </c>
      <c r="U1" s="6" t="s">
        <v>54</v>
      </c>
      <c r="V1" s="6" t="s">
        <v>55</v>
      </c>
      <c r="W1" s="6" t="s">
        <v>56</v>
      </c>
      <c r="X1" s="6" t="s">
        <v>63</v>
      </c>
      <c r="Y1" s="1" t="s">
        <v>8</v>
      </c>
      <c r="Z1" s="6" t="s">
        <v>12</v>
      </c>
      <c r="AA1" s="6" t="s">
        <v>14</v>
      </c>
      <c r="AB1" s="6" t="s">
        <v>13</v>
      </c>
      <c r="AC1" s="6" t="s">
        <v>15</v>
      </c>
      <c r="AD1" s="6" t="s">
        <v>16</v>
      </c>
      <c r="AE1" s="6" t="s">
        <v>130</v>
      </c>
      <c r="AF1" s="6" t="s">
        <v>131</v>
      </c>
      <c r="AG1" s="6" t="s">
        <v>65</v>
      </c>
      <c r="AH1" s="6" t="s">
        <v>64</v>
      </c>
      <c r="AI1" s="6" t="s">
        <v>68</v>
      </c>
      <c r="AJ1" s="6" t="s">
        <v>69</v>
      </c>
      <c r="AK1" s="6" t="s">
        <v>149</v>
      </c>
      <c r="AL1" s="6" t="s">
        <v>27</v>
      </c>
      <c r="AM1" s="6" t="s">
        <v>2</v>
      </c>
    </row>
    <row r="2" spans="1:39" x14ac:dyDescent="0.25">
      <c r="A2" s="1"/>
      <c r="B2" s="9" t="s">
        <v>4</v>
      </c>
      <c r="C2" s="9" t="s">
        <v>51</v>
      </c>
      <c r="D2" s="2" t="s">
        <v>168</v>
      </c>
      <c r="E2" s="2" t="s">
        <v>19</v>
      </c>
      <c r="F2" s="2" t="s">
        <v>20</v>
      </c>
      <c r="G2" s="2" t="s">
        <v>93</v>
      </c>
      <c r="H2" s="2" t="s">
        <v>94</v>
      </c>
      <c r="I2" s="2" t="s">
        <v>98</v>
      </c>
      <c r="J2" s="2" t="s">
        <v>99</v>
      </c>
      <c r="K2" s="2" t="s">
        <v>97</v>
      </c>
      <c r="L2" s="2" t="s">
        <v>80</v>
      </c>
      <c r="M2" s="2" t="s">
        <v>126</v>
      </c>
      <c r="N2" s="2" t="s">
        <v>128</v>
      </c>
      <c r="O2" s="2" t="s">
        <v>84</v>
      </c>
      <c r="P2" s="2" t="s">
        <v>85</v>
      </c>
      <c r="Q2" s="2" t="s">
        <v>86</v>
      </c>
      <c r="R2" s="2" t="s">
        <v>87</v>
      </c>
      <c r="S2" s="2" t="s">
        <v>88</v>
      </c>
      <c r="T2" s="2" t="s">
        <v>89</v>
      </c>
      <c r="U2" s="2" t="s">
        <v>81</v>
      </c>
      <c r="V2" s="2" t="s">
        <v>82</v>
      </c>
      <c r="W2" s="2" t="s">
        <v>83</v>
      </c>
      <c r="X2" s="2" t="s">
        <v>90</v>
      </c>
      <c r="Y2" s="2" t="s">
        <v>100</v>
      </c>
      <c r="Z2" s="2" t="s">
        <v>21</v>
      </c>
      <c r="AA2" s="2" t="s">
        <v>23</v>
      </c>
      <c r="AB2" s="2" t="s">
        <v>22</v>
      </c>
      <c r="AC2" s="2" t="s">
        <v>24</v>
      </c>
      <c r="AD2" s="2" t="s">
        <v>25</v>
      </c>
      <c r="AE2" s="2" t="s">
        <v>147</v>
      </c>
      <c r="AF2" s="2" t="s">
        <v>148</v>
      </c>
      <c r="AG2" s="2" t="s">
        <v>92</v>
      </c>
      <c r="AH2" s="2" t="s">
        <v>91</v>
      </c>
      <c r="AI2" s="2" t="s">
        <v>95</v>
      </c>
      <c r="AJ2" s="2" t="s">
        <v>96</v>
      </c>
      <c r="AK2" s="2" t="s">
        <v>150</v>
      </c>
      <c r="AL2" s="2" t="s">
        <v>26</v>
      </c>
      <c r="AM2" s="2" t="s">
        <v>38</v>
      </c>
    </row>
    <row r="3" spans="1:39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x14ac:dyDescent="0.25">
      <c r="A4" s="1"/>
      <c r="B4" s="3" t="s">
        <v>1</v>
      </c>
      <c r="C4" s="3" t="s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spans="1:39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</row>
    <row r="6" spans="1:39" x14ac:dyDescent="0.25">
      <c r="A6" s="1"/>
      <c r="B6" s="3"/>
      <c r="C6" s="3"/>
      <c r="D6" s="3" t="s">
        <v>1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</row>
    <row r="7" spans="1:39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spans="1:39" x14ac:dyDescent="0.25">
      <c r="A8" s="1"/>
      <c r="B8" s="3"/>
      <c r="C8" s="3"/>
      <c r="D8" s="3"/>
      <c r="E8" s="3" t="s">
        <v>1</v>
      </c>
      <c r="F8" s="3"/>
      <c r="G8" s="3" t="s">
        <v>1</v>
      </c>
      <c r="H8" s="3"/>
      <c r="I8" s="3" t="s">
        <v>1</v>
      </c>
      <c r="J8" s="3" t="s">
        <v>1</v>
      </c>
      <c r="K8" s="7" t="str">
        <f>TestData!B8</f>
        <v>100.00</v>
      </c>
      <c r="L8" s="7" t="str">
        <f>TestData!B5</f>
        <v>787874545454</v>
      </c>
      <c r="M8" s="7" t="s">
        <v>1</v>
      </c>
      <c r="N8" s="7"/>
      <c r="O8" s="7"/>
      <c r="P8" s="7"/>
      <c r="Q8" s="7"/>
      <c r="R8" s="7"/>
      <c r="S8" s="7" t="s">
        <v>1</v>
      </c>
      <c r="T8" s="7"/>
      <c r="U8" s="7" t="s">
        <v>1</v>
      </c>
      <c r="V8" s="7"/>
      <c r="W8" s="7"/>
      <c r="X8" s="7" t="str">
        <f>TestData!B7</f>
        <v>2902</v>
      </c>
      <c r="Y8" s="3" t="str">
        <f>TestData!B6</f>
        <v>Suman</v>
      </c>
      <c r="Z8" s="3" t="s">
        <v>33</v>
      </c>
      <c r="AA8" s="3" t="s">
        <v>35</v>
      </c>
      <c r="AB8" s="7" t="s">
        <v>34</v>
      </c>
      <c r="AC8" s="3" t="s">
        <v>1</v>
      </c>
      <c r="AD8" s="3" t="s">
        <v>1</v>
      </c>
      <c r="AE8" s="3" t="s">
        <v>1</v>
      </c>
      <c r="AF8" s="3" t="s">
        <v>1</v>
      </c>
      <c r="AG8" s="7" t="s">
        <v>75</v>
      </c>
      <c r="AH8" s="7" t="s">
        <v>74</v>
      </c>
      <c r="AI8" s="7" t="s">
        <v>76</v>
      </c>
      <c r="AJ8" s="3" t="s">
        <v>77</v>
      </c>
      <c r="AK8" s="3" t="s">
        <v>1</v>
      </c>
      <c r="AL8" s="3"/>
      <c r="AM8" s="3"/>
    </row>
    <row r="9" spans="1:39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0" spans="1:39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1:39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 t="s">
        <v>48</v>
      </c>
      <c r="AM11" s="3"/>
    </row>
    <row r="12" spans="1:39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 t="s">
        <v>1</v>
      </c>
    </row>
    <row r="13" spans="1:39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</row>
    <row r="14" spans="1:39" x14ac:dyDescent="0.25">
      <c r="A14" s="1"/>
      <c r="B14" s="3"/>
      <c r="C14" s="3"/>
      <c r="D14" s="3"/>
      <c r="E14" s="3" t="s">
        <v>1</v>
      </c>
      <c r="F14" s="3"/>
      <c r="G14" s="3" t="s">
        <v>1</v>
      </c>
      <c r="H14" s="3"/>
      <c r="I14" s="3" t="s">
        <v>1</v>
      </c>
      <c r="J14" s="3" t="s">
        <v>1</v>
      </c>
      <c r="K14" s="7" t="str">
        <f>TestData!B8</f>
        <v>100.00</v>
      </c>
      <c r="L14" s="7" t="str">
        <f>TestData!B5</f>
        <v>787874545454</v>
      </c>
      <c r="M14" s="7" t="s">
        <v>1</v>
      </c>
      <c r="N14" s="7"/>
      <c r="O14" s="7" t="s">
        <v>1</v>
      </c>
      <c r="P14" s="7"/>
      <c r="Q14" s="7"/>
      <c r="R14" s="7"/>
      <c r="S14" s="7"/>
      <c r="T14" s="7"/>
      <c r="U14" s="7" t="s">
        <v>1</v>
      </c>
      <c r="V14" s="7"/>
      <c r="W14" s="7"/>
      <c r="X14" s="7" t="str">
        <f>TestData!B7</f>
        <v>2902</v>
      </c>
      <c r="Y14" s="3" t="str">
        <f>TestData!B6</f>
        <v>Suman</v>
      </c>
      <c r="Z14" s="3" t="s">
        <v>33</v>
      </c>
      <c r="AA14" s="3" t="s">
        <v>35</v>
      </c>
      <c r="AB14" s="7" t="s">
        <v>34</v>
      </c>
      <c r="AC14" s="3" t="s">
        <v>1</v>
      </c>
      <c r="AD14" s="3" t="s">
        <v>1</v>
      </c>
      <c r="AE14" s="3" t="s">
        <v>1</v>
      </c>
      <c r="AF14" s="3" t="s">
        <v>1</v>
      </c>
      <c r="AG14" s="7" t="s">
        <v>75</v>
      </c>
      <c r="AH14" s="7" t="s">
        <v>74</v>
      </c>
      <c r="AI14" s="7" t="s">
        <v>76</v>
      </c>
      <c r="AJ14" s="3" t="s">
        <v>77</v>
      </c>
      <c r="AK14" s="3"/>
      <c r="AL14" s="3"/>
      <c r="AM14" s="3"/>
    </row>
    <row r="15" spans="1:39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5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spans="1:39" x14ac:dyDescent="0.25">
      <c r="A16" s="1"/>
      <c r="B16" s="3"/>
      <c r="C16" s="3"/>
      <c r="D16" s="3"/>
      <c r="E16" s="3"/>
      <c r="F16" s="3" t="s">
        <v>1</v>
      </c>
      <c r="G16" s="3"/>
      <c r="H16" s="3" t="s">
        <v>1</v>
      </c>
      <c r="I16" s="3" t="s">
        <v>1</v>
      </c>
      <c r="J16" s="3" t="s">
        <v>1</v>
      </c>
      <c r="K16" s="7" t="str">
        <f>TestData!B8</f>
        <v>100.00</v>
      </c>
      <c r="L16" s="7" t="str">
        <f>TestData!B5</f>
        <v>787874545454</v>
      </c>
      <c r="M16" s="7"/>
      <c r="N16" s="7" t="s">
        <v>1</v>
      </c>
      <c r="O16" s="7"/>
      <c r="P16" s="7" t="s">
        <v>1</v>
      </c>
      <c r="Q16" s="7"/>
      <c r="R16" s="7"/>
      <c r="S16" s="7"/>
      <c r="T16" s="7"/>
      <c r="U16" s="7"/>
      <c r="V16" s="7" t="s">
        <v>1</v>
      </c>
      <c r="W16" s="7"/>
      <c r="X16" s="7" t="str">
        <f>TestData!B7</f>
        <v>2902</v>
      </c>
      <c r="Y16" s="3" t="str">
        <f>TestData!B6</f>
        <v>Suman</v>
      </c>
      <c r="Z16" s="3" t="s">
        <v>33</v>
      </c>
      <c r="AA16" s="3" t="s">
        <v>35</v>
      </c>
      <c r="AB16" s="7" t="s">
        <v>34</v>
      </c>
      <c r="AC16" s="3" t="s">
        <v>1</v>
      </c>
      <c r="AD16" s="3" t="s">
        <v>1</v>
      </c>
      <c r="AE16" s="3" t="s">
        <v>1</v>
      </c>
      <c r="AF16" s="3" t="s">
        <v>1</v>
      </c>
      <c r="AG16" s="7" t="s">
        <v>75</v>
      </c>
      <c r="AH16" s="7" t="s">
        <v>74</v>
      </c>
      <c r="AI16" s="7" t="s">
        <v>76</v>
      </c>
      <c r="AJ16" s="3" t="s">
        <v>77</v>
      </c>
      <c r="AK16" s="3"/>
      <c r="AL16" s="3"/>
      <c r="AM16" s="3"/>
    </row>
    <row r="17" spans="1:39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spans="1:39" x14ac:dyDescent="0.25">
      <c r="A18" s="1"/>
      <c r="B18" s="3"/>
      <c r="C18" s="3"/>
      <c r="D18" s="3"/>
      <c r="E18" s="3" t="s">
        <v>1</v>
      </c>
      <c r="F18" s="3"/>
      <c r="G18" s="3" t="s">
        <v>1</v>
      </c>
      <c r="H18" s="3"/>
      <c r="I18" s="3" t="s">
        <v>1</v>
      </c>
      <c r="J18" s="3" t="s">
        <v>1</v>
      </c>
      <c r="K18" s="7" t="str">
        <f>TestData!B8</f>
        <v>100.00</v>
      </c>
      <c r="L18" s="7" t="str">
        <f>TestData!B5</f>
        <v>787874545454</v>
      </c>
      <c r="M18" s="7" t="s">
        <v>1</v>
      </c>
      <c r="N18" s="7"/>
      <c r="O18" s="7"/>
      <c r="P18" s="7"/>
      <c r="Q18" s="7" t="s">
        <v>1</v>
      </c>
      <c r="R18" s="7"/>
      <c r="S18" s="7"/>
      <c r="T18" s="7"/>
      <c r="U18" s="7"/>
      <c r="V18" s="7"/>
      <c r="W18" s="7" t="s">
        <v>1</v>
      </c>
      <c r="X18" s="7" t="str">
        <f>TestData!B7</f>
        <v>2902</v>
      </c>
      <c r="Y18" s="3" t="str">
        <f>TestData!B6</f>
        <v>Suman</v>
      </c>
      <c r="Z18" s="3" t="s">
        <v>33</v>
      </c>
      <c r="AA18" s="3" t="s">
        <v>35</v>
      </c>
      <c r="AB18" s="7" t="s">
        <v>34</v>
      </c>
      <c r="AC18" s="3" t="s">
        <v>1</v>
      </c>
      <c r="AD18" s="3" t="s">
        <v>1</v>
      </c>
      <c r="AE18" s="3" t="s">
        <v>1</v>
      </c>
      <c r="AF18" s="3" t="s">
        <v>1</v>
      </c>
      <c r="AG18" s="7" t="s">
        <v>75</v>
      </c>
      <c r="AH18" s="7" t="s">
        <v>74</v>
      </c>
      <c r="AI18" s="7" t="s">
        <v>76</v>
      </c>
      <c r="AJ18" s="3" t="s">
        <v>77</v>
      </c>
      <c r="AK18" s="3"/>
      <c r="AL18" s="3"/>
      <c r="AM18" s="3"/>
    </row>
    <row r="19" spans="1:39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</row>
    <row r="20" spans="1:39" x14ac:dyDescent="0.25">
      <c r="A20" s="1"/>
      <c r="B20" s="3"/>
      <c r="C20" s="3"/>
      <c r="D20" s="3"/>
      <c r="E20" s="3"/>
      <c r="F20" s="3" t="s">
        <v>1</v>
      </c>
      <c r="G20" s="3"/>
      <c r="H20" s="3" t="s">
        <v>1</v>
      </c>
      <c r="I20" s="3" t="s">
        <v>1</v>
      </c>
      <c r="J20" s="3" t="s">
        <v>1</v>
      </c>
      <c r="K20" s="7" t="str">
        <f>TestData!B8</f>
        <v>100.00</v>
      </c>
      <c r="L20" s="7" t="str">
        <f>TestData!B5</f>
        <v>787874545454</v>
      </c>
      <c r="M20" s="7"/>
      <c r="N20" s="7" t="s">
        <v>1</v>
      </c>
      <c r="O20" s="7"/>
      <c r="P20" s="7"/>
      <c r="Q20" s="7"/>
      <c r="R20" s="7" t="s">
        <v>1</v>
      </c>
      <c r="S20" s="7"/>
      <c r="T20" s="7"/>
      <c r="U20" s="7" t="s">
        <v>1</v>
      </c>
      <c r="V20" s="7"/>
      <c r="W20" s="7"/>
      <c r="X20" s="7" t="str">
        <f>TestData!B7</f>
        <v>2902</v>
      </c>
      <c r="Y20" s="3" t="str">
        <f>TestData!B6</f>
        <v>Suman</v>
      </c>
      <c r="Z20" s="3" t="s">
        <v>33</v>
      </c>
      <c r="AA20" s="3" t="s">
        <v>35</v>
      </c>
      <c r="AB20" s="7" t="s">
        <v>34</v>
      </c>
      <c r="AC20" s="3" t="s">
        <v>1</v>
      </c>
      <c r="AD20" s="3" t="s">
        <v>1</v>
      </c>
      <c r="AE20" s="3" t="s">
        <v>1</v>
      </c>
      <c r="AF20" s="3" t="s">
        <v>1</v>
      </c>
      <c r="AG20" s="7" t="s">
        <v>75</v>
      </c>
      <c r="AH20" s="7" t="s">
        <v>74</v>
      </c>
      <c r="AI20" s="7" t="s">
        <v>76</v>
      </c>
      <c r="AJ20" s="3" t="s">
        <v>77</v>
      </c>
      <c r="AK20" s="3"/>
      <c r="AL20" s="3"/>
      <c r="AM20" s="3"/>
    </row>
    <row r="21" spans="1:39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</row>
    <row r="22" spans="1:39" x14ac:dyDescent="0.25">
      <c r="A22" s="1"/>
      <c r="B22" s="3"/>
      <c r="C22" s="3"/>
      <c r="D22" s="3"/>
      <c r="E22" s="3" t="s">
        <v>1</v>
      </c>
      <c r="F22" s="3"/>
      <c r="G22" s="3" t="s">
        <v>1</v>
      </c>
      <c r="H22" s="3"/>
      <c r="I22" s="3" t="s">
        <v>1</v>
      </c>
      <c r="J22" s="3" t="s">
        <v>1</v>
      </c>
      <c r="K22" s="7" t="str">
        <f>TestData!B8</f>
        <v>100.00</v>
      </c>
      <c r="L22" s="7" t="str">
        <f>TestData!B5</f>
        <v>787874545454</v>
      </c>
      <c r="M22" s="7" t="s">
        <v>1</v>
      </c>
      <c r="N22" s="7"/>
      <c r="O22" s="7"/>
      <c r="P22" s="7"/>
      <c r="Q22" s="7"/>
      <c r="R22" s="7"/>
      <c r="S22" s="7" t="s">
        <v>1</v>
      </c>
      <c r="T22" s="7"/>
      <c r="U22" s="7"/>
      <c r="V22" s="7" t="s">
        <v>1</v>
      </c>
      <c r="W22" s="7"/>
      <c r="X22" s="7" t="str">
        <f>TestData!B7</f>
        <v>2902</v>
      </c>
      <c r="Y22" s="3" t="str">
        <f>TestData!B6</f>
        <v>Suman</v>
      </c>
      <c r="Z22" s="3" t="s">
        <v>33</v>
      </c>
      <c r="AA22" s="3" t="s">
        <v>35</v>
      </c>
      <c r="AB22" s="7" t="s">
        <v>34</v>
      </c>
      <c r="AC22" s="3" t="s">
        <v>1</v>
      </c>
      <c r="AD22" s="3" t="s">
        <v>1</v>
      </c>
      <c r="AE22" s="3" t="s">
        <v>1</v>
      </c>
      <c r="AF22" s="3" t="s">
        <v>1</v>
      </c>
      <c r="AG22" s="7" t="s">
        <v>75</v>
      </c>
      <c r="AH22" s="7" t="s">
        <v>74</v>
      </c>
      <c r="AI22" s="7" t="s">
        <v>76</v>
      </c>
      <c r="AJ22" s="3" t="s">
        <v>77</v>
      </c>
      <c r="AK22" s="3"/>
      <c r="AL22" s="3"/>
      <c r="AM22" s="3"/>
    </row>
    <row r="23" spans="1:39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</row>
    <row r="24" spans="1:39" x14ac:dyDescent="0.25">
      <c r="A24" s="1"/>
      <c r="B24" s="3"/>
      <c r="C24" s="3"/>
      <c r="D24" s="3"/>
      <c r="E24" s="3"/>
      <c r="F24" s="3" t="s">
        <v>1</v>
      </c>
      <c r="G24" s="3"/>
      <c r="H24" s="3" t="s">
        <v>1</v>
      </c>
      <c r="I24" s="3" t="s">
        <v>1</v>
      </c>
      <c r="J24" s="3" t="s">
        <v>1</v>
      </c>
      <c r="K24" s="7" t="str">
        <f>TestData!B8</f>
        <v>100.00</v>
      </c>
      <c r="L24" s="7" t="str">
        <f>TestData!B5</f>
        <v>787874545454</v>
      </c>
      <c r="M24" s="7"/>
      <c r="N24" s="7" t="s">
        <v>1</v>
      </c>
      <c r="O24" s="7"/>
      <c r="P24" s="7"/>
      <c r="Q24" s="7"/>
      <c r="R24" s="7"/>
      <c r="S24" s="7"/>
      <c r="T24" s="7" t="s">
        <v>1</v>
      </c>
      <c r="U24" s="7"/>
      <c r="V24" s="7"/>
      <c r="W24" s="7" t="s">
        <v>1</v>
      </c>
      <c r="X24" s="7" t="str">
        <f>TestData!B7</f>
        <v>2902</v>
      </c>
      <c r="Y24" s="3" t="str">
        <f>TestData!B6</f>
        <v>Suman</v>
      </c>
      <c r="Z24" s="3" t="s">
        <v>33</v>
      </c>
      <c r="AA24" s="3" t="s">
        <v>35</v>
      </c>
      <c r="AB24" s="7" t="s">
        <v>34</v>
      </c>
      <c r="AC24" s="3" t="s">
        <v>1</v>
      </c>
      <c r="AD24" s="3" t="s">
        <v>1</v>
      </c>
      <c r="AE24" s="3" t="s">
        <v>1</v>
      </c>
      <c r="AF24" s="3" t="s">
        <v>1</v>
      </c>
      <c r="AG24" s="7" t="s">
        <v>75</v>
      </c>
      <c r="AH24" s="7" t="s">
        <v>74</v>
      </c>
      <c r="AI24" s="7" t="s">
        <v>76</v>
      </c>
      <c r="AJ24" s="3" t="s">
        <v>77</v>
      </c>
      <c r="AK24" s="3"/>
      <c r="AL24" s="3"/>
      <c r="AM24" s="3"/>
    </row>
    <row r="25" spans="1:39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9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 t="s">
        <v>1</v>
      </c>
      <c r="AL26" s="3"/>
    </row>
    <row r="27" spans="1:39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9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9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9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9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5"/>
      <c r="AL31" s="5"/>
    </row>
    <row r="32" spans="1:39" x14ac:dyDescent="0.25">
      <c r="A32" s="1"/>
      <c r="B32" s="1"/>
      <c r="C32" s="3"/>
      <c r="D32" s="3"/>
      <c r="E32" s="5"/>
      <c r="F32" s="5"/>
      <c r="G32" s="5"/>
      <c r="H32" s="5"/>
      <c r="AJ32" s="5"/>
      <c r="AK32" s="5"/>
      <c r="AL32" s="5"/>
    </row>
    <row r="33" spans="1:38" x14ac:dyDescent="0.25">
      <c r="A33" s="1"/>
      <c r="B33" s="1"/>
      <c r="C33" s="3"/>
      <c r="D33" s="3"/>
      <c r="E33" s="5"/>
      <c r="F33" s="5"/>
      <c r="G33" s="5"/>
      <c r="H33" s="5"/>
      <c r="AJ33" s="5"/>
      <c r="AK33" s="5"/>
      <c r="AL33" s="5"/>
    </row>
    <row r="34" spans="1:38" x14ac:dyDescent="0.25">
      <c r="A34" s="1"/>
      <c r="B34" s="1"/>
      <c r="C34" s="3"/>
      <c r="D34" s="3"/>
      <c r="E34" s="5"/>
      <c r="F34" s="5"/>
      <c r="G34" s="5"/>
      <c r="H34" s="5"/>
      <c r="AJ34" s="5"/>
      <c r="AK34" s="5"/>
      <c r="AL34" s="5"/>
    </row>
    <row r="35" spans="1:38" x14ac:dyDescent="0.25">
      <c r="A35" s="1"/>
      <c r="B35" s="1"/>
      <c r="C35" s="3"/>
      <c r="D35" s="3"/>
      <c r="E35" s="5"/>
      <c r="F35" s="5"/>
      <c r="G35" s="5"/>
      <c r="H35" s="5"/>
      <c r="AJ35" s="5"/>
      <c r="AK35" s="5"/>
      <c r="AL35" s="5"/>
    </row>
    <row r="36" spans="1:38" x14ac:dyDescent="0.25">
      <c r="A36" s="1"/>
      <c r="B36" s="1"/>
      <c r="C36" s="3"/>
      <c r="D36" s="3"/>
    </row>
    <row r="37" spans="1:38" x14ac:dyDescent="0.25">
      <c r="A37" s="1"/>
      <c r="B37" s="1"/>
      <c r="C37" s="3"/>
      <c r="D37" s="3"/>
    </row>
    <row r="38" spans="1:38" x14ac:dyDescent="0.25">
      <c r="A38" s="1"/>
      <c r="B38" s="1"/>
      <c r="C38" s="3"/>
      <c r="D38" s="3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M38"/>
  <sheetViews>
    <sheetView workbookViewId="0">
      <selection activeCell="C2" sqref="C2"/>
    </sheetView>
  </sheetViews>
  <sheetFormatPr defaultColWidth="19.5703125" defaultRowHeight="15" x14ac:dyDescent="0.25"/>
  <cols>
    <col min="1" max="1" bestFit="true" customWidth="true" width="12.5703125" collapsed="true"/>
    <col min="2" max="3" bestFit="true" customWidth="true" width="36.7109375" collapsed="true"/>
    <col min="4" max="4" bestFit="true" customWidth="true" width="35.42578125" collapsed="true"/>
    <col min="5" max="5" bestFit="true" customWidth="true" width="39.7109375" collapsed="true"/>
    <col min="6" max="6" bestFit="true" customWidth="true" width="49.5703125" collapsed="true"/>
    <col min="7" max="7" customWidth="true" width="49.5703125" collapsed="true"/>
    <col min="8" max="8" bestFit="true" customWidth="true" width="30.140625" collapsed="true"/>
    <col min="9" max="10" bestFit="true" customWidth="true" width="32.0" collapsed="true"/>
    <col min="11" max="11" bestFit="true" customWidth="true" width="21.140625" collapsed="true"/>
    <col min="12" max="12" bestFit="true" customWidth="true" width="39.42578125" collapsed="true"/>
    <col min="13" max="13" bestFit="true" customWidth="true" width="53.7109375" collapsed="true"/>
    <col min="14" max="14" bestFit="true" customWidth="true" width="39.42578125" collapsed="true"/>
    <col min="15" max="15" bestFit="true" customWidth="true" width="53.7109375" collapsed="true"/>
    <col min="16" max="16" bestFit="true" customWidth="true" width="10.7109375" collapsed="true"/>
    <col min="17" max="17" bestFit="true" customWidth="true" width="17.28515625" collapsed="true"/>
    <col min="18" max="18" bestFit="true" customWidth="true" width="20.85546875" collapsed="true"/>
    <col min="19" max="19" bestFit="true" customWidth="true" width="22.5703125" collapsed="true"/>
    <col min="20" max="20" bestFit="true" customWidth="true" width="21.85546875" collapsed="true"/>
    <col min="21" max="23" width="19.5703125" collapsed="true"/>
    <col min="27" max="27" bestFit="true" customWidth="true" width="36.28515625" collapsed="true"/>
    <col min="28" max="28" bestFit="true" customWidth="true" width="58.0" collapsed="true"/>
    <col min="29" max="29" bestFit="true" customWidth="true" width="32.28515625" collapsed="true"/>
    <col min="30" max="30" customWidth="true" width="32.28515625" collapsed="true"/>
    <col min="31" max="31" bestFit="true" customWidth="true" width="38.42578125" collapsed="true"/>
    <col min="32" max="33" customWidth="true" width="38.42578125" collapsed="true"/>
    <col min="34" max="34" bestFit="true" customWidth="true" width="25.28515625" collapsed="true"/>
    <col min="35" max="35" customWidth="true" width="38.42578125" collapsed="true"/>
    <col min="36" max="36" bestFit="true" customWidth="true" width="29.7109375" collapsed="true"/>
    <col min="37" max="37" bestFit="true" customWidth="true" width="40.28515625" collapsed="true"/>
    <col min="38" max="38" bestFit="true" customWidth="true" width="71.7109375" collapsed="true"/>
  </cols>
  <sheetData>
    <row r="1" spans="1:38" x14ac:dyDescent="0.25">
      <c r="A1" s="1" t="s">
        <v>0</v>
      </c>
      <c r="B1" s="6" t="s">
        <v>179</v>
      </c>
      <c r="C1" s="6" t="s">
        <v>180</v>
      </c>
      <c r="D1" s="6" t="s">
        <v>29</v>
      </c>
      <c r="E1" s="6" t="s">
        <v>30</v>
      </c>
      <c r="F1" s="6" t="s">
        <v>110</v>
      </c>
      <c r="G1" s="6" t="s">
        <v>112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1"/>
      <c r="V1" s="6"/>
      <c r="W1" s="1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x14ac:dyDescent="0.25">
      <c r="A2" s="1"/>
      <c r="B2" s="2" t="s">
        <v>181</v>
      </c>
      <c r="C2" s="2" t="s">
        <v>185</v>
      </c>
      <c r="D2" s="2" t="s">
        <v>31</v>
      </c>
      <c r="E2" s="2" t="s">
        <v>108</v>
      </c>
      <c r="F2" s="2" t="s">
        <v>109</v>
      </c>
      <c r="G2" s="2" t="s">
        <v>111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 x14ac:dyDescent="0.25">
      <c r="A3" s="1"/>
      <c r="B3" s="3"/>
      <c r="C3" s="3"/>
      <c r="D3" s="3"/>
      <c r="E3" s="3"/>
      <c r="F3" s="3"/>
      <c r="G3" s="3"/>
      <c r="H3" s="6"/>
      <c r="I3" s="6"/>
      <c r="J3" s="6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 spans="1:38" x14ac:dyDescent="0.25">
      <c r="A4" s="1"/>
      <c r="B4" s="3"/>
      <c r="C4" s="3"/>
      <c r="D4" s="3" t="s">
        <v>1</v>
      </c>
      <c r="E4" s="3"/>
      <c r="F4" s="3"/>
      <c r="G4" s="3"/>
      <c r="H4" s="2"/>
      <c r="I4" s="2"/>
      <c r="J4" s="2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 x14ac:dyDescent="0.25">
      <c r="A5" s="1"/>
      <c r="B5" s="3"/>
      <c r="C5" s="3"/>
      <c r="D5" s="3"/>
      <c r="E5" s="3"/>
      <c r="F5" s="3"/>
      <c r="G5" s="3"/>
      <c r="H5" s="6"/>
      <c r="I5" s="6"/>
      <c r="J5" s="6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 x14ac:dyDescent="0.25">
      <c r="A6" s="1"/>
      <c r="B6" s="3"/>
      <c r="C6" s="3"/>
      <c r="D6" s="3"/>
      <c r="E6" s="3" t="s">
        <v>1</v>
      </c>
      <c r="F6" s="3"/>
      <c r="G6" s="3"/>
      <c r="H6" s="2"/>
      <c r="I6" s="2"/>
      <c r="J6" s="2"/>
      <c r="K6" s="7"/>
      <c r="L6" s="7"/>
      <c r="M6" s="3"/>
      <c r="N6" s="3"/>
      <c r="O6" s="3"/>
      <c r="P6" s="3"/>
      <c r="Q6" s="3"/>
      <c r="R6" s="7"/>
      <c r="S6" s="7"/>
      <c r="T6" s="7"/>
      <c r="U6" s="7"/>
      <c r="V6" s="7"/>
      <c r="W6" s="7"/>
      <c r="X6" s="7"/>
      <c r="Y6" s="7"/>
      <c r="Z6" s="7"/>
      <c r="AA6" s="7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 x14ac:dyDescent="0.25">
      <c r="A7" s="1"/>
      <c r="B7" s="3"/>
      <c r="C7" s="3"/>
      <c r="D7" s="3"/>
      <c r="E7" s="3"/>
      <c r="F7" s="3"/>
      <c r="G7" s="3"/>
      <c r="H7" s="6"/>
      <c r="I7" s="6"/>
      <c r="J7" s="6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 x14ac:dyDescent="0.25">
      <c r="A8" s="1"/>
      <c r="B8" s="3"/>
      <c r="C8" s="3"/>
      <c r="D8" s="3"/>
      <c r="E8" s="3"/>
      <c r="F8" s="3" t="s">
        <v>1</v>
      </c>
      <c r="G8" s="3"/>
      <c r="H8" s="2"/>
      <c r="I8" s="2"/>
      <c r="J8" s="2"/>
      <c r="K8" s="7"/>
      <c r="L8" s="3"/>
      <c r="M8" s="3"/>
      <c r="N8" s="3"/>
      <c r="O8" s="3"/>
      <c r="P8" s="3"/>
      <c r="Q8" s="7"/>
      <c r="R8" s="3"/>
      <c r="S8" s="3"/>
      <c r="T8" s="3"/>
      <c r="U8" s="3"/>
      <c r="V8" s="7"/>
      <c r="W8" s="7"/>
      <c r="X8" s="3"/>
      <c r="Y8" s="7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 x14ac:dyDescent="0.25">
      <c r="A9" s="1"/>
      <c r="B9" s="3"/>
      <c r="C9" s="3"/>
      <c r="D9" s="3"/>
      <c r="E9" s="3"/>
      <c r="F9" s="3"/>
      <c r="G9" s="3"/>
      <c r="H9" s="6"/>
      <c r="I9" s="6"/>
      <c r="J9" s="6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 x14ac:dyDescent="0.25">
      <c r="A10" s="1"/>
      <c r="B10" s="3"/>
      <c r="C10" s="3"/>
      <c r="D10" s="3"/>
      <c r="E10" s="3"/>
      <c r="F10" s="3"/>
      <c r="G10" s="3" t="s">
        <v>1</v>
      </c>
      <c r="H10" s="2"/>
      <c r="I10" s="2"/>
      <c r="J10" s="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 x14ac:dyDescent="0.25">
      <c r="A11" s="1"/>
      <c r="B11" s="3"/>
      <c r="C11" s="3"/>
      <c r="D11" s="3"/>
      <c r="E11" s="3"/>
      <c r="F11" s="3"/>
      <c r="G11" s="3"/>
      <c r="H11" s="6"/>
      <c r="I11" s="6"/>
      <c r="J11" s="6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 x14ac:dyDescent="0.25">
      <c r="A12" s="1"/>
      <c r="B12" s="3"/>
      <c r="C12" s="3"/>
      <c r="D12" s="3"/>
      <c r="E12" s="3"/>
      <c r="F12" s="3"/>
      <c r="G12" s="3"/>
      <c r="H12" s="2"/>
      <c r="I12" s="2"/>
      <c r="J12" s="2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 x14ac:dyDescent="0.25">
      <c r="A13" s="1"/>
      <c r="B13" s="3" t="s">
        <v>182</v>
      </c>
      <c r="C13" s="3" t="s">
        <v>183</v>
      </c>
      <c r="D13" s="3" t="s">
        <v>184</v>
      </c>
      <c r="E13" s="3"/>
      <c r="F13" s="3" t="s">
        <v>184</v>
      </c>
      <c r="G13" s="3" t="s">
        <v>184</v>
      </c>
      <c r="H13" s="6"/>
      <c r="I13" s="6"/>
      <c r="J13" s="6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x14ac:dyDescent="0.25">
      <c r="A14" s="1"/>
      <c r="B14" s="3"/>
      <c r="C14" s="3"/>
      <c r="D14" s="3"/>
      <c r="E14" s="3"/>
      <c r="F14" s="3"/>
      <c r="G14" s="3"/>
      <c r="H14" s="2"/>
      <c r="I14" s="2"/>
      <c r="J14" s="2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x14ac:dyDescent="0.25">
      <c r="A26" s="1"/>
      <c r="B26" s="1"/>
      <c r="C26" s="1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x14ac:dyDescent="0.25">
      <c r="A27" s="1"/>
      <c r="B27" s="1"/>
      <c r="C27" s="1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x14ac:dyDescent="0.25">
      <c r="A28" s="1"/>
      <c r="B28" s="1"/>
      <c r="C28" s="1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x14ac:dyDescent="0.25">
      <c r="A29" s="1"/>
      <c r="B29" s="1"/>
      <c r="C29" s="1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 x14ac:dyDescent="0.25">
      <c r="A30" s="1"/>
      <c r="B30" s="1"/>
      <c r="C30" s="1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x14ac:dyDescent="0.25">
      <c r="A31" s="1"/>
      <c r="B31" s="1"/>
      <c r="C31" s="1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5"/>
      <c r="AE31" s="5"/>
      <c r="AF31" s="5"/>
      <c r="AG31" s="5"/>
      <c r="AH31" s="5"/>
      <c r="AI31" s="5"/>
      <c r="AJ31" s="5"/>
      <c r="AK31" s="5"/>
    </row>
    <row r="32" spans="1:38" x14ac:dyDescent="0.25">
      <c r="A32" s="1"/>
      <c r="B32" s="1"/>
      <c r="C32" s="1"/>
      <c r="D32" s="1"/>
      <c r="E32" s="3"/>
      <c r="F32" s="4"/>
      <c r="G32" s="4"/>
      <c r="H32" s="3"/>
      <c r="I32" s="5"/>
      <c r="J32" s="5"/>
      <c r="K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 x14ac:dyDescent="0.25">
      <c r="A33" s="1"/>
      <c r="B33" s="1"/>
      <c r="C33" s="1"/>
      <c r="D33" s="1"/>
      <c r="E33" s="3"/>
      <c r="F33" s="4"/>
      <c r="G33" s="4"/>
      <c r="H33" s="3"/>
      <c r="I33" s="5"/>
      <c r="J33" s="5"/>
      <c r="K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 x14ac:dyDescent="0.25">
      <c r="A34" s="1"/>
      <c r="B34" s="1"/>
      <c r="C34" s="1"/>
      <c r="D34" s="1"/>
      <c r="E34" s="3"/>
      <c r="F34" s="4"/>
      <c r="G34" s="4"/>
      <c r="H34" s="3"/>
      <c r="I34" s="5"/>
      <c r="J34" s="5"/>
      <c r="K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 x14ac:dyDescent="0.25">
      <c r="A35" s="1"/>
      <c r="B35" s="1"/>
      <c r="C35" s="1"/>
      <c r="D35" s="1"/>
      <c r="E35" s="3"/>
      <c r="F35" s="4"/>
      <c r="G35" s="4"/>
      <c r="H35" s="3"/>
      <c r="I35" s="5"/>
      <c r="J35" s="5"/>
      <c r="K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 x14ac:dyDescent="0.25">
      <c r="A36" s="1"/>
      <c r="B36" s="1"/>
      <c r="C36" s="1"/>
      <c r="D36" s="1"/>
      <c r="E36" s="3"/>
      <c r="F36" s="3"/>
      <c r="G36" s="3"/>
      <c r="H36" s="3"/>
    </row>
    <row r="37" spans="1:37" x14ac:dyDescent="0.25">
      <c r="A37" s="1"/>
      <c r="B37" s="1"/>
      <c r="C37" s="1"/>
      <c r="D37" s="1"/>
      <c r="E37" s="3"/>
      <c r="F37" s="4"/>
      <c r="G37" s="4"/>
      <c r="H37" s="3"/>
    </row>
    <row r="38" spans="1:37" x14ac:dyDescent="0.25">
      <c r="A38" s="1"/>
      <c r="B38" s="1"/>
      <c r="C38" s="1"/>
      <c r="D38" s="1"/>
      <c r="E38" s="3"/>
      <c r="F38" s="3"/>
      <c r="G38" s="3"/>
      <c r="H38" s="3"/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P55"/>
  <sheetViews>
    <sheetView workbookViewId="0">
      <selection activeCell="A7" sqref="A7"/>
    </sheetView>
  </sheetViews>
  <sheetFormatPr defaultColWidth="19.5703125" defaultRowHeight="15" x14ac:dyDescent="0.25"/>
  <cols>
    <col min="1" max="1" bestFit="true" customWidth="true" width="12.5703125" collapsed="true"/>
    <col min="2" max="2" bestFit="true" customWidth="true" width="13.28515625" collapsed="true"/>
    <col min="3" max="3" bestFit="true" customWidth="true" width="80.85546875" collapsed="true"/>
    <col min="4" max="4" customWidth="true" width="80.85546875" collapsed="true"/>
    <col min="5" max="5" bestFit="true" customWidth="true" width="73.42578125" collapsed="true"/>
    <col min="6" max="9" bestFit="true" customWidth="true" width="80.85546875" collapsed="true"/>
    <col min="10" max="14" bestFit="true" customWidth="true" width="43.85546875" collapsed="true"/>
    <col min="15" max="15" bestFit="true" customWidth="true" width="37.0" collapsed="true"/>
    <col min="16" max="16" bestFit="true" customWidth="true" width="52.7109375" collapsed="true"/>
    <col min="17" max="17" bestFit="true" customWidth="true" width="54.28515625" collapsed="true"/>
    <col min="18" max="18" bestFit="true" customWidth="true" width="30.140625" collapsed="true"/>
    <col min="19" max="20" bestFit="true" customWidth="true" width="27.140625" collapsed="true"/>
    <col min="21" max="21" bestFit="true" customWidth="true" width="24.5703125" collapsed="true"/>
    <col min="22" max="22" bestFit="true" customWidth="true" width="22.5703125" collapsed="true"/>
    <col min="23" max="23" bestFit="true" customWidth="true" width="21.85546875" collapsed="true"/>
    <col min="24" max="26" width="19.5703125" collapsed="true"/>
    <col min="30" max="30" bestFit="true" customWidth="true" width="36.28515625" collapsed="true"/>
    <col min="31" max="31" bestFit="true" customWidth="true" width="58.0" collapsed="true"/>
    <col min="32" max="32" bestFit="true" customWidth="true" width="32.28515625" collapsed="true"/>
    <col min="33" max="33" customWidth="true" width="32.28515625" collapsed="true"/>
    <col min="34" max="34" bestFit="true" customWidth="true" width="38.42578125" collapsed="true"/>
    <col min="35" max="36" customWidth="true" width="38.42578125" collapsed="true"/>
    <col min="37" max="37" bestFit="true" customWidth="true" width="25.28515625" collapsed="true"/>
    <col min="38" max="38" customWidth="true" width="38.42578125" collapsed="true"/>
    <col min="39" max="39" bestFit="true" customWidth="true" width="29.7109375" collapsed="true"/>
    <col min="40" max="40" bestFit="true" customWidth="true" width="40.28515625" collapsed="true"/>
    <col min="41" max="41" bestFit="true" customWidth="true" width="71.7109375" collapsed="true"/>
  </cols>
  <sheetData>
    <row r="1" spans="1:41" x14ac:dyDescent="0.25">
      <c r="A1" s="1" t="s">
        <v>0</v>
      </c>
      <c r="B1" s="1" t="s">
        <v>132</v>
      </c>
      <c r="C1" s="6" t="s">
        <v>142</v>
      </c>
      <c r="D1" s="6" t="s">
        <v>143</v>
      </c>
      <c r="E1" s="6" t="s">
        <v>28</v>
      </c>
      <c r="F1" s="6" t="s">
        <v>101</v>
      </c>
      <c r="G1" s="6" t="s">
        <v>133</v>
      </c>
      <c r="H1" s="6" t="s">
        <v>134</v>
      </c>
      <c r="I1" s="6" t="s">
        <v>103</v>
      </c>
      <c r="J1" s="8"/>
      <c r="K1" s="8"/>
      <c r="L1" s="1"/>
      <c r="M1" s="1"/>
      <c r="N1" s="1"/>
      <c r="O1" s="6"/>
      <c r="P1" s="6"/>
      <c r="Q1" s="6"/>
      <c r="R1" s="1"/>
      <c r="S1" s="6"/>
      <c r="T1" s="6"/>
      <c r="U1" s="6"/>
      <c r="V1" s="6"/>
      <c r="W1" s="6"/>
      <c r="X1" s="1"/>
      <c r="Y1" s="6"/>
      <c r="Z1" s="1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</row>
    <row r="2" spans="1:41" x14ac:dyDescent="0.25">
      <c r="A2" s="1"/>
      <c r="B2" s="2" t="s">
        <v>135</v>
      </c>
      <c r="C2" s="13" t="s">
        <v>255</v>
      </c>
      <c r="D2" s="13" t="s">
        <v>254</v>
      </c>
      <c r="E2" s="13" t="s">
        <v>252</v>
      </c>
      <c r="F2" s="13" t="s">
        <v>256</v>
      </c>
      <c r="G2" s="13" t="s">
        <v>257</v>
      </c>
      <c r="H2" s="13" t="s">
        <v>259</v>
      </c>
      <c r="I2" s="13" t="s">
        <v>261</v>
      </c>
      <c r="J2" s="9"/>
      <c r="K2" s="9"/>
      <c r="L2" s="9"/>
      <c r="M2" s="9"/>
      <c r="N2" s="9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</row>
    <row r="3" spans="1:41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x14ac:dyDescent="0.25">
      <c r="A4" s="1"/>
      <c r="B4" s="3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</row>
    <row r="5" spans="1:41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1:41" x14ac:dyDescent="0.25">
      <c r="A6" s="1"/>
      <c r="B6" s="3"/>
      <c r="C6" s="3"/>
      <c r="D6" s="3"/>
      <c r="E6" s="3"/>
      <c r="F6" s="3"/>
      <c r="G6" s="3"/>
      <c r="H6" s="3"/>
      <c r="I6" s="3"/>
      <c r="J6" s="3"/>
      <c r="K6" s="3"/>
      <c r="L6" s="7"/>
      <c r="M6" s="7"/>
      <c r="N6" s="7"/>
      <c r="O6" s="3"/>
      <c r="P6" s="3"/>
      <c r="Q6" s="3"/>
      <c r="R6" s="3"/>
      <c r="S6" s="3"/>
      <c r="T6" s="3"/>
      <c r="U6" s="7"/>
      <c r="V6" s="7"/>
      <c r="W6" s="7"/>
      <c r="X6" s="7"/>
      <c r="Y6" s="7"/>
      <c r="Z6" s="7"/>
      <c r="AA6" s="7"/>
      <c r="AB6" s="7"/>
      <c r="AC6" s="7"/>
      <c r="AD6" s="7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1:41" x14ac:dyDescent="0.25">
      <c r="A7" s="1"/>
      <c r="B7" s="3"/>
      <c r="C7" s="3" t="s">
        <v>151</v>
      </c>
      <c r="D7" s="3" t="str">
        <f>CONCATENATE("text::",TestData!B3)</f>
        <v>text::011000015</v>
      </c>
      <c r="E7" s="3" t="s">
        <v>253</v>
      </c>
      <c r="F7" s="3" t="str">
        <f>CONCATENATE("text::",VTACH_RoutingAccountNumber!M8)</f>
        <v>text::100.00</v>
      </c>
      <c r="G7" s="3" t="s">
        <v>258</v>
      </c>
      <c r="H7" s="3" t="s">
        <v>260</v>
      </c>
      <c r="I7" s="3" t="s">
        <v>136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</row>
    <row r="8" spans="1:4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7"/>
      <c r="U8" s="3"/>
      <c r="V8" s="3"/>
      <c r="W8" s="3"/>
      <c r="X8" s="3"/>
      <c r="Y8" s="7"/>
      <c r="Z8" s="7"/>
      <c r="AA8" s="3"/>
      <c r="AB8" s="7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1:41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1:41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1:41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1:41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1:41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</row>
    <row r="14" spans="1:41" x14ac:dyDescent="0.25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5" spans="1:41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</row>
    <row r="16" spans="1:41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</row>
    <row r="17" spans="1:41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</row>
    <row r="18" spans="1:41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</row>
    <row r="19" spans="1:41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</row>
    <row r="20" spans="1:41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</row>
    <row r="21" spans="1:41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</row>
    <row r="22" spans="1:41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</row>
    <row r="23" spans="1:41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</row>
    <row r="24" spans="1:41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</row>
    <row r="25" spans="1:41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</row>
    <row r="26" spans="1:41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</row>
    <row r="27" spans="1:41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</row>
    <row r="28" spans="1:41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</row>
    <row r="29" spans="1:41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</row>
    <row r="30" spans="1:41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</row>
    <row r="31" spans="1:41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5"/>
      <c r="AH31" s="5"/>
      <c r="AI31" s="5"/>
      <c r="AJ31" s="5"/>
      <c r="AK31" s="5"/>
      <c r="AL31" s="5"/>
      <c r="AM31" s="5"/>
      <c r="AN31" s="5"/>
    </row>
    <row r="32" spans="1:41" x14ac:dyDescent="0.25">
      <c r="A32" s="1"/>
      <c r="B32" s="1"/>
      <c r="C32" s="14"/>
      <c r="D32" s="14"/>
      <c r="E32" s="4"/>
      <c r="F32" s="4"/>
      <c r="G32" s="4"/>
      <c r="H32" s="4"/>
      <c r="I32" s="4"/>
      <c r="J32" s="4"/>
      <c r="K32" s="4"/>
      <c r="L32" s="4"/>
      <c r="M32" s="4"/>
      <c r="N32" s="4"/>
      <c r="AF32" s="5"/>
      <c r="AG32" s="5"/>
      <c r="AH32" s="5"/>
      <c r="AI32" s="5"/>
      <c r="AJ32" s="5"/>
      <c r="AK32" s="5"/>
      <c r="AL32" s="5"/>
      <c r="AM32" s="5"/>
      <c r="AN32" s="5"/>
    </row>
    <row r="33" spans="1:41" x14ac:dyDescent="0.25">
      <c r="A33" s="1"/>
      <c r="B33" s="1"/>
      <c r="C33" s="14"/>
      <c r="D33" s="14"/>
      <c r="E33" s="4"/>
      <c r="F33" s="4"/>
      <c r="G33" s="4"/>
      <c r="H33" s="4"/>
      <c r="I33" s="4"/>
      <c r="J33" s="4"/>
      <c r="K33" s="4"/>
      <c r="L33" s="4"/>
      <c r="M33" s="4"/>
      <c r="N33" s="4"/>
      <c r="AF33" s="5"/>
      <c r="AG33" s="5"/>
      <c r="AH33" s="5"/>
      <c r="AI33" s="5"/>
      <c r="AJ33" s="5"/>
      <c r="AK33" s="5"/>
      <c r="AL33" s="5"/>
      <c r="AM33" s="5"/>
      <c r="AN33" s="5"/>
    </row>
    <row r="34" spans="1:41" x14ac:dyDescent="0.25">
      <c r="A34" s="1"/>
      <c r="B34" s="1"/>
      <c r="C34" s="14"/>
      <c r="D34" s="14"/>
      <c r="E34" s="4"/>
      <c r="F34" s="4"/>
      <c r="G34" s="4"/>
      <c r="H34" s="4"/>
      <c r="I34" s="4"/>
      <c r="J34" s="4"/>
      <c r="K34" s="4"/>
      <c r="L34" s="4"/>
      <c r="M34" s="4"/>
      <c r="N34" s="4"/>
      <c r="AF34" s="5"/>
      <c r="AG34" s="5"/>
      <c r="AH34" s="5"/>
      <c r="AI34" s="5"/>
      <c r="AJ34" s="5"/>
      <c r="AK34" s="5"/>
      <c r="AL34" s="5"/>
      <c r="AM34" s="5"/>
      <c r="AN34" s="5"/>
    </row>
    <row r="35" spans="1:41" x14ac:dyDescent="0.25">
      <c r="A35" s="1"/>
      <c r="B35" s="1"/>
      <c r="C35" s="14"/>
      <c r="D35" s="14"/>
      <c r="E35" s="4"/>
      <c r="F35" s="4"/>
      <c r="G35" s="4"/>
      <c r="H35" s="4"/>
      <c r="I35" s="4"/>
      <c r="J35" s="4"/>
      <c r="K35" s="4"/>
      <c r="L35" s="4"/>
      <c r="M35" s="4"/>
      <c r="N35" s="4"/>
      <c r="AF35" s="5"/>
      <c r="AG35" s="5"/>
      <c r="AH35" s="5"/>
      <c r="AI35" s="5"/>
      <c r="AJ35" s="5"/>
      <c r="AK35" s="5"/>
      <c r="AL35" s="5"/>
      <c r="AM35" s="5"/>
      <c r="AN35" s="5"/>
    </row>
    <row r="36" spans="1:41" x14ac:dyDescent="0.25">
      <c r="A36" s="1"/>
      <c r="B36" s="1"/>
      <c r="C36" s="1"/>
      <c r="D36" s="1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1:41" x14ac:dyDescent="0.25">
      <c r="A37" s="1"/>
      <c r="B37" s="1"/>
      <c r="C37" s="14"/>
      <c r="D37" s="1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41" x14ac:dyDescent="0.25">
      <c r="A38" s="1"/>
      <c r="B38" s="1"/>
      <c r="C38" s="1"/>
      <c r="D38" s="1"/>
      <c r="E38" s="3"/>
      <c r="F38" s="3"/>
      <c r="G38" s="3"/>
      <c r="H38" s="3"/>
      <c r="I38" s="3"/>
      <c r="J38" s="3"/>
      <c r="K38" s="3"/>
      <c r="L38" s="3"/>
      <c r="M38" s="3"/>
      <c r="N38" s="3"/>
    </row>
    <row r="40" spans="1:41" x14ac:dyDescent="0.25">
      <c r="J40" s="3"/>
      <c r="K40" s="3"/>
      <c r="L40" s="3"/>
      <c r="M40" s="3"/>
      <c r="N40" s="3"/>
    </row>
    <row r="42" spans="1:41" x14ac:dyDescent="0.25">
      <c r="J42" s="3"/>
      <c r="K42" s="3"/>
      <c r="L42" s="3"/>
      <c r="M42" s="3"/>
      <c r="N42" s="3"/>
    </row>
    <row r="44" spans="1:41" x14ac:dyDescent="0.25">
      <c r="J44" s="3"/>
      <c r="K44" s="3"/>
      <c r="L44" s="3"/>
      <c r="M44" s="3"/>
      <c r="N44" s="3"/>
    </row>
    <row r="46" spans="1:41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</row>
    <row r="47" spans="1:41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</row>
    <row r="48" spans="1:41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</row>
    <row r="49" spans="1:41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</row>
    <row r="50" spans="1:41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</row>
    <row r="51" spans="1:41" x14ac:dyDescent="0.25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</row>
    <row r="52" spans="1:41" x14ac:dyDescent="0.25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</row>
    <row r="53" spans="1:41" x14ac:dyDescent="0.25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</row>
    <row r="54" spans="1:41" x14ac:dyDescent="0.25">
      <c r="A54" s="1"/>
      <c r="B54" s="3"/>
      <c r="C54" s="3"/>
      <c r="D54" s="3"/>
      <c r="E54" s="3"/>
      <c r="F54" s="3"/>
      <c r="G54" s="3"/>
      <c r="H54" s="3"/>
      <c r="I54" s="3"/>
      <c r="J54" s="3" t="s">
        <v>1</v>
      </c>
      <c r="K54" s="3" t="s">
        <v>1</v>
      </c>
      <c r="L54" s="3" t="s">
        <v>137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</row>
    <row r="55" spans="1:41" x14ac:dyDescent="0.25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O55"/>
  <sheetViews>
    <sheetView topLeftCell="B1" workbookViewId="0">
      <selection activeCell="B8" sqref="A8:XFD8"/>
    </sheetView>
  </sheetViews>
  <sheetFormatPr defaultColWidth="19.5703125" defaultRowHeight="15" x14ac:dyDescent="0.25"/>
  <cols>
    <col min="1" max="2" bestFit="true" customWidth="true" width="12.5703125" collapsed="true"/>
    <col min="3" max="3" bestFit="true" customWidth="true" width="14.42578125" collapsed="true"/>
    <col min="4" max="4" bestFit="true" customWidth="true" width="33.85546875" collapsed="true"/>
    <col min="5" max="5" bestFit="true" customWidth="true" width="41.5703125" collapsed="true"/>
    <col min="6" max="6" bestFit="true" customWidth="true" width="21.42578125" collapsed="true"/>
    <col min="7" max="7" bestFit="true" customWidth="true" width="30.140625" collapsed="true"/>
    <col min="8" max="10" bestFit="true" customWidth="true" width="32.0" collapsed="true"/>
    <col min="11" max="14" customWidth="true" width="32.0" collapsed="true"/>
    <col min="15" max="16" bestFit="true" customWidth="true" width="32.0" collapsed="true"/>
    <col min="17" max="17" bestFit="true" customWidth="true" width="33.0" collapsed="true"/>
    <col min="18" max="18" bestFit="true" customWidth="true" width="32.0" collapsed="true"/>
    <col min="19" max="19" bestFit="true" customWidth="true" width="17.28515625" collapsed="true"/>
    <col min="20" max="20" bestFit="true" customWidth="true" width="20.85546875" collapsed="true"/>
    <col min="21" max="21" bestFit="true" customWidth="true" width="22.5703125" collapsed="true"/>
    <col min="22" max="22" bestFit="true" customWidth="true" width="21.85546875" collapsed="true"/>
    <col min="23" max="25" width="19.5703125" collapsed="true"/>
    <col min="29" max="29" bestFit="true" customWidth="true" width="36.28515625" collapsed="true"/>
    <col min="30" max="30" bestFit="true" customWidth="true" width="58.0" collapsed="true"/>
    <col min="31" max="31" bestFit="true" customWidth="true" width="32.28515625" collapsed="true"/>
    <col min="32" max="32" customWidth="true" width="32.28515625" collapsed="true"/>
    <col min="33" max="33" bestFit="true" customWidth="true" width="38.42578125" collapsed="true"/>
    <col min="34" max="35" customWidth="true" width="38.42578125" collapsed="true"/>
    <col min="36" max="36" bestFit="true" customWidth="true" width="25.28515625" collapsed="true"/>
    <col min="37" max="37" customWidth="true" width="38.42578125" collapsed="true"/>
    <col min="38" max="38" bestFit="true" customWidth="true" width="29.7109375" collapsed="true"/>
    <col min="39" max="39" bestFit="true" customWidth="true" width="40.28515625" collapsed="true"/>
    <col min="40" max="40" bestFit="true" customWidth="true" width="71.7109375" collapsed="true"/>
  </cols>
  <sheetData>
    <row r="1" spans="1:40" x14ac:dyDescent="0.25">
      <c r="A1" s="1" t="s">
        <v>0</v>
      </c>
      <c r="B1" s="8" t="s">
        <v>39</v>
      </c>
      <c r="C1" s="8" t="s">
        <v>49</v>
      </c>
      <c r="D1" s="8" t="s">
        <v>9</v>
      </c>
      <c r="E1" s="8" t="s">
        <v>42</v>
      </c>
      <c r="F1" s="1" t="s">
        <v>44</v>
      </c>
      <c r="G1" s="1" t="s">
        <v>36</v>
      </c>
      <c r="H1" s="6" t="s">
        <v>138</v>
      </c>
      <c r="I1" s="6" t="s">
        <v>46</v>
      </c>
      <c r="J1" s="6" t="s">
        <v>101</v>
      </c>
      <c r="K1" s="6" t="s">
        <v>142</v>
      </c>
      <c r="L1" s="6" t="s">
        <v>145</v>
      </c>
      <c r="M1" s="6" t="s">
        <v>139</v>
      </c>
      <c r="N1" s="6" t="s">
        <v>106</v>
      </c>
      <c r="O1" s="6" t="s">
        <v>103</v>
      </c>
      <c r="P1" s="6" t="s">
        <v>172</v>
      </c>
      <c r="Q1" s="6" t="s">
        <v>173</v>
      </c>
      <c r="R1" s="6" t="s">
        <v>174</v>
      </c>
      <c r="S1" s="6"/>
      <c r="T1" s="6"/>
      <c r="U1" s="6"/>
      <c r="V1" s="6"/>
      <c r="W1" s="1"/>
      <c r="X1" s="6"/>
      <c r="Y1" s="1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</row>
    <row r="2" spans="1:40" x14ac:dyDescent="0.25">
      <c r="A2" s="1"/>
      <c r="B2" s="9" t="s">
        <v>40</v>
      </c>
      <c r="C2" s="9" t="s">
        <v>50</v>
      </c>
      <c r="D2" s="9" t="s">
        <v>41</v>
      </c>
      <c r="E2" s="9" t="s">
        <v>43</v>
      </c>
      <c r="F2" s="2" t="s">
        <v>45</v>
      </c>
      <c r="G2" s="2" t="s">
        <v>37</v>
      </c>
      <c r="H2" s="2" t="s">
        <v>144</v>
      </c>
      <c r="I2" s="2" t="s">
        <v>114</v>
      </c>
      <c r="J2" s="2" t="s">
        <v>47</v>
      </c>
      <c r="K2" s="2" t="s">
        <v>140</v>
      </c>
      <c r="L2" s="2" t="s">
        <v>146</v>
      </c>
      <c r="M2" s="2" t="s">
        <v>141</v>
      </c>
      <c r="N2" s="2" t="s">
        <v>107</v>
      </c>
      <c r="O2" s="2" t="s">
        <v>152</v>
      </c>
      <c r="P2" s="2" t="s">
        <v>176</v>
      </c>
      <c r="Q2" s="2" t="s">
        <v>177</v>
      </c>
      <c r="R2" s="2" t="s">
        <v>175</v>
      </c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</row>
    <row r="3" spans="1:40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x14ac:dyDescent="0.25">
      <c r="A4" s="1"/>
      <c r="B4" s="3" t="s">
        <v>1</v>
      </c>
      <c r="C4" s="3" t="s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0" x14ac:dyDescent="0.25">
      <c r="A6" s="1"/>
      <c r="B6" s="3"/>
      <c r="C6" s="3"/>
      <c r="D6" s="3" t="s">
        <v>1</v>
      </c>
      <c r="E6" s="3" t="s">
        <v>1</v>
      </c>
      <c r="F6" s="3" t="s">
        <v>217</v>
      </c>
      <c r="G6" s="3" t="s">
        <v>1</v>
      </c>
      <c r="H6" s="3"/>
      <c r="I6" s="7"/>
      <c r="J6" s="3"/>
      <c r="K6" s="7"/>
      <c r="L6" s="7"/>
      <c r="M6" s="7"/>
      <c r="N6" s="7"/>
      <c r="O6" s="7"/>
      <c r="P6" s="3"/>
      <c r="Q6" s="3"/>
      <c r="R6" s="3"/>
      <c r="S6" s="3"/>
      <c r="T6" s="7"/>
      <c r="U6" s="7"/>
      <c r="V6" s="7"/>
      <c r="W6" s="7"/>
      <c r="X6" s="7"/>
      <c r="Y6" s="7"/>
      <c r="Z6" s="7"/>
      <c r="AA6" s="7"/>
      <c r="AB6" s="7"/>
      <c r="AC6" s="7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0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7"/>
      <c r="L8" s="7"/>
      <c r="M8" s="7"/>
      <c r="N8" s="7"/>
      <c r="O8" s="7"/>
      <c r="P8" s="3"/>
      <c r="Q8" s="3"/>
      <c r="R8" s="3"/>
      <c r="S8" s="7"/>
      <c r="T8" s="3"/>
      <c r="U8" s="3"/>
      <c r="V8" s="3"/>
      <c r="W8" s="3"/>
      <c r="X8" s="7"/>
      <c r="Y8" s="7"/>
      <c r="Z8" s="3"/>
      <c r="AA8" s="7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1:40" x14ac:dyDescent="0.25">
      <c r="A9" s="1"/>
      <c r="B9" s="3"/>
      <c r="C9" s="3"/>
      <c r="D9" s="3"/>
      <c r="E9" s="3"/>
      <c r="F9" s="3"/>
      <c r="G9" s="3"/>
      <c r="H9" s="3" t="s">
        <v>225</v>
      </c>
      <c r="I9" s="3" t="s">
        <v>216</v>
      </c>
      <c r="J9" s="3" t="str">
        <f>CONCATENATE("text::",TestData!B8)</f>
        <v>text::100.00</v>
      </c>
      <c r="K9" s="3" t="s">
        <v>151</v>
      </c>
      <c r="L9" s="3" t="str">
        <f>CONCATENATE("text::",TestData!B3)</f>
        <v>text::011000015</v>
      </c>
      <c r="M9" s="3" t="s">
        <v>251</v>
      </c>
      <c r="N9" s="3" t="s">
        <v>211</v>
      </c>
      <c r="O9" s="3" t="s">
        <v>105</v>
      </c>
      <c r="P9" s="3" t="str">
        <f>CONCATENATE("text::",TestData!B2)</f>
        <v>text::9830336704</v>
      </c>
      <c r="Q9" s="3" t="str">
        <f>CONCATENATE("text::",TestData!B7)</f>
        <v>text::2902</v>
      </c>
      <c r="R9" s="3" t="str">
        <f>CONCATENATE("text::",TestData!B6)</f>
        <v>text::Suman</v>
      </c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40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40" x14ac:dyDescent="0.25">
      <c r="A11" s="1"/>
      <c r="B11" s="3"/>
      <c r="C11" s="3"/>
      <c r="D11" s="3"/>
      <c r="E11" s="3"/>
      <c r="F11" s="3"/>
      <c r="G11" s="3"/>
      <c r="H11" s="3" t="s">
        <v>214</v>
      </c>
      <c r="I11" s="3" t="s">
        <v>213</v>
      </c>
      <c r="J11" s="3" t="str">
        <f>CONCATENATE("text::",TestData!B8)</f>
        <v>text::100.00</v>
      </c>
      <c r="K11" s="3" t="s">
        <v>151</v>
      </c>
      <c r="L11" s="3" t="str">
        <f>CONCATENATE("text::",TestData!B3)</f>
        <v>text::011000015</v>
      </c>
      <c r="M11" s="3" t="s">
        <v>206</v>
      </c>
      <c r="N11" s="3" t="s">
        <v>211</v>
      </c>
      <c r="O11" s="3" t="s">
        <v>105</v>
      </c>
      <c r="P11" s="3" t="str">
        <f>CONCATENATE("text::",TestData!B2)</f>
        <v>text::9830336704</v>
      </c>
      <c r="Q11" s="3" t="str">
        <f>CONCATENATE("text::",TestData!B7)</f>
        <v>text::2902</v>
      </c>
      <c r="R11" s="3" t="s">
        <v>210</v>
      </c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40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0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spans="1:40" x14ac:dyDescent="0.25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</row>
    <row r="15" spans="1:40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</row>
    <row r="16" spans="1:40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</row>
    <row r="17" spans="1:40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 spans="1:40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19" spans="1:40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</row>
    <row r="20" spans="1:40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1:40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spans="1:40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</row>
    <row r="26" spans="1:40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</row>
    <row r="27" spans="1:40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 spans="1:40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 spans="1:40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</row>
    <row r="30" spans="1:40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</row>
    <row r="31" spans="1:40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5"/>
      <c r="AG31" s="5"/>
      <c r="AH31" s="5"/>
      <c r="AI31" s="5"/>
      <c r="AJ31" s="5"/>
      <c r="AK31" s="5"/>
      <c r="AL31" s="5"/>
      <c r="AM31" s="5"/>
    </row>
    <row r="32" spans="1:40" x14ac:dyDescent="0.25">
      <c r="A32" s="1"/>
      <c r="B32" s="1"/>
      <c r="C32" s="3"/>
      <c r="D32" s="4"/>
      <c r="E32" s="4"/>
      <c r="F32" s="4"/>
      <c r="G32" s="3"/>
      <c r="H32" s="3"/>
      <c r="I32" s="3"/>
      <c r="J32" s="3"/>
      <c r="K32" s="3"/>
      <c r="L32" s="3"/>
      <c r="M32" s="3"/>
      <c r="N32" s="3"/>
      <c r="O32" s="3"/>
      <c r="AE32" s="5"/>
      <c r="AF32" s="5"/>
      <c r="AG32" s="5"/>
      <c r="AH32" s="5"/>
      <c r="AI32" s="5"/>
      <c r="AJ32" s="5"/>
      <c r="AK32" s="5"/>
      <c r="AL32" s="5"/>
      <c r="AM32" s="5"/>
    </row>
    <row r="33" spans="1:40" x14ac:dyDescent="0.25">
      <c r="A33" s="1"/>
      <c r="B33" s="1"/>
      <c r="C33" s="3"/>
      <c r="D33" s="4"/>
      <c r="E33" s="4"/>
      <c r="F33" s="4"/>
      <c r="G33" s="3"/>
      <c r="H33" s="3"/>
      <c r="I33" s="3" t="str">
        <f>CONCATENATE("text::",F32)</f>
        <v>text::</v>
      </c>
      <c r="J33" s="3" t="s">
        <v>113</v>
      </c>
      <c r="K33" s="3"/>
      <c r="L33" s="3"/>
      <c r="M33" s="3"/>
      <c r="N33" s="3"/>
      <c r="O33" s="3" t="s">
        <v>105</v>
      </c>
      <c r="AE33" s="5"/>
      <c r="AF33" s="5"/>
      <c r="AG33" s="5"/>
      <c r="AH33" s="5"/>
      <c r="AI33" s="5"/>
      <c r="AJ33" s="5"/>
      <c r="AK33" s="5"/>
      <c r="AL33" s="5"/>
      <c r="AM33" s="5"/>
    </row>
    <row r="34" spans="1:40" x14ac:dyDescent="0.25">
      <c r="A34" s="1"/>
      <c r="B34" s="1"/>
      <c r="C34" s="3"/>
      <c r="D34" s="4"/>
      <c r="E34" s="4"/>
      <c r="F34" s="4"/>
      <c r="G34" s="3"/>
      <c r="H34" s="3"/>
      <c r="I34" s="3"/>
      <c r="J34" s="3"/>
      <c r="K34" s="3"/>
      <c r="L34" s="3"/>
      <c r="M34" s="3"/>
      <c r="N34" s="3"/>
      <c r="O34" s="3"/>
      <c r="AE34" s="5"/>
      <c r="AF34" s="5"/>
      <c r="AG34" s="5"/>
      <c r="AH34" s="5"/>
      <c r="AI34" s="5"/>
      <c r="AJ34" s="5"/>
      <c r="AK34" s="5"/>
      <c r="AL34" s="5"/>
      <c r="AM34" s="5"/>
    </row>
    <row r="35" spans="1:40" x14ac:dyDescent="0.25">
      <c r="A35" s="1"/>
      <c r="B35" s="1"/>
      <c r="C35" s="3"/>
      <c r="D35" s="4"/>
      <c r="E35" s="4"/>
      <c r="F35" s="4"/>
      <c r="G35" s="3"/>
      <c r="H35" s="3"/>
      <c r="I35" s="3"/>
      <c r="J35" s="3"/>
      <c r="K35" s="3"/>
      <c r="L35" s="3"/>
      <c r="M35" s="3"/>
      <c r="N35" s="3"/>
      <c r="O35" s="3"/>
      <c r="AE35" s="5"/>
      <c r="AF35" s="5"/>
      <c r="AG35" s="5"/>
      <c r="AH35" s="5"/>
      <c r="AI35" s="5"/>
      <c r="AJ35" s="5"/>
      <c r="AK35" s="5"/>
      <c r="AL35" s="5"/>
      <c r="AM35" s="5"/>
    </row>
    <row r="36" spans="1:40" x14ac:dyDescent="0.25">
      <c r="A36" s="1"/>
      <c r="B36" s="1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40" x14ac:dyDescent="0.25">
      <c r="A37" s="1"/>
      <c r="B37" s="1"/>
      <c r="C37" s="3"/>
      <c r="D37" s="4"/>
      <c r="E37" s="4"/>
      <c r="F37" s="4"/>
      <c r="G37" s="3"/>
      <c r="H37" s="3"/>
      <c r="I37" s="3"/>
      <c r="J37" s="3"/>
      <c r="K37" s="3"/>
      <c r="L37" s="3"/>
      <c r="M37" s="3"/>
      <c r="N37" s="3"/>
      <c r="O37" s="3"/>
    </row>
    <row r="38" spans="1:40" x14ac:dyDescent="0.25">
      <c r="A38" s="1"/>
      <c r="B38" s="1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40" x14ac:dyDescent="0.25">
      <c r="A39" s="1"/>
    </row>
    <row r="40" spans="1:40" x14ac:dyDescent="0.25">
      <c r="A40" s="1"/>
      <c r="D40" s="3"/>
      <c r="E40" s="3"/>
      <c r="F40" s="3"/>
      <c r="G40" s="3"/>
      <c r="H40" s="3"/>
      <c r="I40" s="3"/>
      <c r="J40" s="3"/>
      <c r="K40" s="5"/>
      <c r="L40" s="5"/>
      <c r="M40" s="5"/>
      <c r="N40" s="5"/>
      <c r="O40" s="3"/>
    </row>
    <row r="41" spans="1:40" x14ac:dyDescent="0.25">
      <c r="A41" s="1"/>
      <c r="I41" s="3" t="str">
        <f>CONCATENATE("text::",F40)</f>
        <v>text::</v>
      </c>
      <c r="J41" s="3" t="e">
        <f>CONCATENATE("text::",#REF!)</f>
        <v>#REF!</v>
      </c>
      <c r="K41" s="5"/>
      <c r="L41" s="5"/>
      <c r="M41" s="5"/>
      <c r="N41" s="5"/>
      <c r="O41" s="3" t="s">
        <v>102</v>
      </c>
    </row>
    <row r="42" spans="1:40" x14ac:dyDescent="0.25">
      <c r="A42" s="1"/>
      <c r="D42" s="3"/>
      <c r="E42" s="3"/>
      <c r="F42" s="3"/>
      <c r="G42" s="3"/>
      <c r="H42" s="5"/>
    </row>
    <row r="43" spans="1:40" x14ac:dyDescent="0.25">
      <c r="A43" s="1"/>
      <c r="I43" s="3" t="str">
        <f>CONCATENATE("text::",F42)</f>
        <v>text::</v>
      </c>
      <c r="J43" s="3" t="e">
        <f>CONCATENATE("text::",#REF!)</f>
        <v>#REF!</v>
      </c>
      <c r="K43" s="5"/>
      <c r="L43" s="5"/>
      <c r="M43" s="5"/>
      <c r="N43" s="5"/>
      <c r="O43" s="3" t="s">
        <v>102</v>
      </c>
    </row>
    <row r="44" spans="1:40" x14ac:dyDescent="0.25">
      <c r="A44" s="1"/>
      <c r="D44" s="3"/>
      <c r="E44" s="3"/>
      <c r="F44" s="3"/>
      <c r="G44" s="3"/>
      <c r="H44" s="5"/>
    </row>
    <row r="45" spans="1:40" x14ac:dyDescent="0.25">
      <c r="A45" s="1"/>
      <c r="I45" s="3" t="str">
        <f>CONCATENATE("text::",F44)</f>
        <v>text::</v>
      </c>
      <c r="J45" s="3" t="e">
        <f>CONCATENATE("text::",#REF!)</f>
        <v>#REF!</v>
      </c>
      <c r="K45" s="5"/>
      <c r="L45" s="5"/>
      <c r="M45" s="5"/>
      <c r="N45" s="5"/>
      <c r="O45" s="3" t="s">
        <v>102</v>
      </c>
    </row>
    <row r="46" spans="1:40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</row>
    <row r="47" spans="1:40" x14ac:dyDescent="0.25">
      <c r="A47" s="1"/>
      <c r="B47" s="3"/>
      <c r="C47" s="3"/>
      <c r="D47" s="3"/>
      <c r="E47" s="3"/>
      <c r="F47" s="3"/>
      <c r="G47" s="3"/>
      <c r="H47" s="3"/>
      <c r="I47" s="3" t="str">
        <f>CONCATENATE("text::",F46)</f>
        <v>text::</v>
      </c>
      <c r="J47" s="3" t="e">
        <f>CONCATENATE("text::",#REF!)</f>
        <v>#REF!</v>
      </c>
      <c r="K47" s="3"/>
      <c r="L47" s="3"/>
      <c r="M47" s="3"/>
      <c r="N47" s="3"/>
      <c r="O47" s="3" t="s">
        <v>104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</row>
    <row r="48" spans="1:40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</row>
    <row r="49" spans="1:40" x14ac:dyDescent="0.25">
      <c r="A49" s="1"/>
      <c r="B49" s="3"/>
      <c r="C49" s="3"/>
      <c r="D49" s="3"/>
      <c r="E49" s="3"/>
      <c r="F49" s="3"/>
      <c r="G49" s="3"/>
      <c r="H49" s="3"/>
      <c r="I49" s="3" t="str">
        <f>CONCATENATE("text::",F48)</f>
        <v>text::</v>
      </c>
      <c r="J49" s="3" t="e">
        <f>CONCATENATE("text::",#REF!)</f>
        <v>#REF!</v>
      </c>
      <c r="K49" s="3"/>
      <c r="L49" s="3"/>
      <c r="M49" s="3"/>
      <c r="N49" s="3"/>
      <c r="O49" s="3" t="s">
        <v>104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</row>
    <row r="50" spans="1:40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</row>
    <row r="51" spans="1:40" x14ac:dyDescent="0.25">
      <c r="A51" s="1"/>
      <c r="B51" s="3"/>
      <c r="C51" s="3"/>
      <c r="D51" s="3"/>
      <c r="E51" s="3"/>
      <c r="F51" s="3"/>
      <c r="G51" s="3"/>
      <c r="H51" s="3"/>
      <c r="I51" s="3" t="str">
        <f>CONCATENATE("text::",F50)</f>
        <v>text::</v>
      </c>
      <c r="J51" s="3" t="e">
        <f>CONCATENATE("text::",#REF!)</f>
        <v>#REF!</v>
      </c>
      <c r="K51" s="3"/>
      <c r="L51" s="3"/>
      <c r="M51" s="3"/>
      <c r="N51" s="3"/>
      <c r="O51" s="3" t="s">
        <v>104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</row>
    <row r="52" spans="1:40" x14ac:dyDescent="0.25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</row>
    <row r="53" spans="1:40" x14ac:dyDescent="0.25">
      <c r="A53" s="1"/>
      <c r="B53" s="3"/>
      <c r="C53" s="3"/>
      <c r="D53" s="3"/>
      <c r="E53" s="3"/>
      <c r="F53" s="3"/>
      <c r="G53" s="3"/>
      <c r="H53" s="3"/>
      <c r="I53" s="3" t="str">
        <f>CONCATENATE("text::",F52)</f>
        <v>text::</v>
      </c>
      <c r="J53" s="3" t="e">
        <f>CONCATENATE("text::",#REF!)</f>
        <v>#REF!</v>
      </c>
      <c r="K53" s="3"/>
      <c r="L53" s="3"/>
      <c r="M53" s="3"/>
      <c r="N53" s="3"/>
      <c r="O53" s="3" t="s">
        <v>104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</row>
    <row r="54" spans="1:40" x14ac:dyDescent="0.25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</row>
    <row r="55" spans="1:40" x14ac:dyDescent="0.25">
      <c r="A55" s="1"/>
      <c r="B55" s="3"/>
      <c r="C55" s="3"/>
      <c r="D55" s="3"/>
      <c r="E55" s="3"/>
      <c r="F55" s="3"/>
      <c r="G55" s="3"/>
      <c r="H55" s="3"/>
      <c r="I55" s="3" t="str">
        <f>CONCATENATE("text::",F54)</f>
        <v>text::</v>
      </c>
      <c r="J55" s="3" t="e">
        <f>CONCATENATE("text::",#REF!)</f>
        <v>#REF!</v>
      </c>
      <c r="K55" s="3"/>
      <c r="L55" s="3"/>
      <c r="M55" s="3"/>
      <c r="N55" s="3"/>
      <c r="O55" s="3" t="s">
        <v>104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</row>
  </sheetData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R80"/>
  <sheetViews>
    <sheetView workbookViewId="0">
      <selection activeCell="A2" sqref="A2"/>
    </sheetView>
  </sheetViews>
  <sheetFormatPr defaultRowHeight="15" x14ac:dyDescent="0.25"/>
  <cols>
    <col min="1" max="2" bestFit="true" customWidth="true" width="12.5703125" collapsed="true"/>
    <col min="3" max="3" bestFit="true" customWidth="true" width="21.7109375" collapsed="true"/>
    <col min="4" max="4" bestFit="true" customWidth="true" width="39.140625" collapsed="true"/>
    <col min="5" max="5" bestFit="true" customWidth="true" width="66.28515625" collapsed="true"/>
    <col min="6" max="6" bestFit="true" customWidth="true" width="36.7109375" collapsed="true"/>
    <col min="7" max="7" bestFit="true" customWidth="true" width="20.5703125" collapsed="true"/>
    <col min="8" max="8" bestFit="true" customWidth="true" width="20.140625" collapsed="true"/>
    <col min="9" max="9" bestFit="true" customWidth="true" width="27.140625" collapsed="true"/>
    <col min="10" max="10" bestFit="true" customWidth="true" width="30.28515625" collapsed="true"/>
    <col min="11" max="11" bestFit="true" customWidth="true" width="39.42578125" collapsed="true"/>
    <col min="12" max="12" bestFit="true" customWidth="true" width="53.7109375" collapsed="true"/>
    <col min="13" max="13" bestFit="true" customWidth="true" width="10.7109375" collapsed="true"/>
    <col min="14" max="14" bestFit="true" customWidth="true" width="17.85546875" collapsed="true"/>
    <col min="15" max="15" bestFit="true" customWidth="true" width="23.7109375" collapsed="true"/>
    <col min="16" max="16" bestFit="true" customWidth="true" width="21.5703125" collapsed="true"/>
    <col min="17" max="17" bestFit="true" customWidth="true" width="24.7109375" collapsed="true"/>
    <col min="18" max="18" bestFit="true" customWidth="true" width="25.5703125" collapsed="true"/>
    <col min="19" max="24" bestFit="true" customWidth="true" width="27.5703125" collapsed="true"/>
    <col min="25" max="25" bestFit="true" customWidth="true" width="22.85546875" collapsed="true"/>
    <col min="26" max="26" bestFit="true" customWidth="true" width="24.28515625" collapsed="true"/>
    <col min="27" max="28" bestFit="true" customWidth="true" width="19.7109375" collapsed="true"/>
    <col min="29" max="29" bestFit="true" customWidth="true" width="17.7109375" collapsed="true"/>
    <col min="30" max="30" bestFit="true" customWidth="true" width="16.7109375" collapsed="true"/>
    <col min="31" max="31" bestFit="true" customWidth="true" width="12.85546875" collapsed="true"/>
    <col min="32" max="32" bestFit="true" customWidth="true" width="12.140625" collapsed="true"/>
    <col min="33" max="33" bestFit="true" customWidth="true" width="36.28515625" collapsed="true"/>
    <col min="34" max="34" bestFit="true" customWidth="true" width="58.0" collapsed="true"/>
    <col min="35" max="35" bestFit="true" customWidth="true" width="38.85546875" collapsed="true"/>
    <col min="36" max="36" bestFit="true" customWidth="true" width="63.28515625" collapsed="true"/>
    <col min="37" max="37" bestFit="true" customWidth="true" width="26.140625" collapsed="true"/>
    <col min="38" max="38" bestFit="true" customWidth="true" width="18.7109375" collapsed="true"/>
    <col min="39" max="40" bestFit="true" customWidth="true" width="18.0" collapsed="true"/>
    <col min="41" max="41" bestFit="true" customWidth="true" width="39.28515625" collapsed="true"/>
    <col min="42" max="42" bestFit="true" customWidth="true" width="48.7109375" collapsed="true"/>
    <col min="43" max="43" bestFit="true" customWidth="true" width="91.28515625" collapsed="true"/>
    <col min="44" max="44" bestFit="true" customWidth="true" width="24.5703125" collapsed="true"/>
  </cols>
  <sheetData>
    <row r="1" spans="1:67" x14ac:dyDescent="0.25">
      <c r="A1" s="1" t="s">
        <v>0</v>
      </c>
      <c r="B1" s="8" t="s">
        <v>3</v>
      </c>
      <c r="C1" s="8" t="s">
        <v>52</v>
      </c>
      <c r="D1" s="8" t="s">
        <v>9</v>
      </c>
      <c r="E1" s="8" t="s">
        <v>10</v>
      </c>
      <c r="F1" s="1" t="s">
        <v>169</v>
      </c>
      <c r="G1" s="6" t="s">
        <v>17</v>
      </c>
      <c r="H1" s="6" t="s">
        <v>18</v>
      </c>
      <c r="I1" s="6" t="s">
        <v>66</v>
      </c>
      <c r="J1" s="6" t="s">
        <v>67</v>
      </c>
      <c r="K1" s="6" t="s">
        <v>6</v>
      </c>
      <c r="L1" s="6" t="s">
        <v>7</v>
      </c>
      <c r="M1" s="6" t="s">
        <v>5</v>
      </c>
      <c r="N1" s="6" t="s">
        <v>123</v>
      </c>
      <c r="O1" s="6" t="s">
        <v>124</v>
      </c>
      <c r="P1" s="6" t="s">
        <v>125</v>
      </c>
      <c r="Q1" s="6" t="s">
        <v>127</v>
      </c>
      <c r="R1" s="6" t="s">
        <v>129</v>
      </c>
      <c r="S1" s="6" t="s">
        <v>57</v>
      </c>
      <c r="T1" s="6" t="s">
        <v>58</v>
      </c>
      <c r="U1" s="6" t="s">
        <v>59</v>
      </c>
      <c r="V1" s="6" t="s">
        <v>60</v>
      </c>
      <c r="W1" s="6" t="s">
        <v>61</v>
      </c>
      <c r="X1" s="6" t="s">
        <v>62</v>
      </c>
      <c r="Y1" s="6" t="s">
        <v>54</v>
      </c>
      <c r="Z1" s="6" t="s">
        <v>55</v>
      </c>
      <c r="AA1" s="6" t="s">
        <v>56</v>
      </c>
      <c r="AB1" s="6" t="s">
        <v>63</v>
      </c>
      <c r="AC1" s="1" t="s">
        <v>8</v>
      </c>
      <c r="AD1" s="6" t="s">
        <v>12</v>
      </c>
      <c r="AE1" s="6" t="s">
        <v>14</v>
      </c>
      <c r="AF1" s="6" t="s">
        <v>13</v>
      </c>
      <c r="AG1" s="6" t="s">
        <v>15</v>
      </c>
      <c r="AH1" s="6" t="s">
        <v>16</v>
      </c>
      <c r="AI1" s="6" t="s">
        <v>130</v>
      </c>
      <c r="AJ1" s="6" t="s">
        <v>131</v>
      </c>
      <c r="AK1" s="6" t="s">
        <v>65</v>
      </c>
      <c r="AL1" s="6" t="s">
        <v>64</v>
      </c>
      <c r="AM1" s="6" t="s">
        <v>68</v>
      </c>
      <c r="AN1" s="6" t="s">
        <v>69</v>
      </c>
      <c r="AO1" s="6" t="s">
        <v>149</v>
      </c>
      <c r="AP1" s="1" t="s">
        <v>186</v>
      </c>
      <c r="AQ1" s="15" t="s">
        <v>190</v>
      </c>
      <c r="AR1" s="1" t="s">
        <v>191</v>
      </c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</row>
    <row r="2" spans="1:67" x14ac:dyDescent="0.25">
      <c r="A2" s="1"/>
      <c r="B2" s="9" t="s">
        <v>4</v>
      </c>
      <c r="C2" s="9" t="s">
        <v>51</v>
      </c>
      <c r="D2" s="9" t="s">
        <v>11</v>
      </c>
      <c r="E2" s="9" t="str">
        <f>CONCATENATE("xpath:://div[@id='header-mid']/ul/li[*]/a[contains(text(),'",TestData!B2,"')]")</f>
        <v>xpath:://div[@id='header-mid']/ul/li[*]/a[contains(text(),'9830336704')]</v>
      </c>
      <c r="F2" s="2" t="s">
        <v>53</v>
      </c>
      <c r="G2" s="2" t="s">
        <v>19</v>
      </c>
      <c r="H2" s="2" t="s">
        <v>20</v>
      </c>
      <c r="I2" s="2" t="s">
        <v>93</v>
      </c>
      <c r="J2" s="2" t="s">
        <v>94</v>
      </c>
      <c r="K2" s="2" t="s">
        <v>98</v>
      </c>
      <c r="L2" s="2" t="s">
        <v>99</v>
      </c>
      <c r="M2" s="2" t="s">
        <v>97</v>
      </c>
      <c r="N2" s="2" t="s">
        <v>79</v>
      </c>
      <c r="O2" s="2" t="s">
        <v>78</v>
      </c>
      <c r="P2" s="2" t="s">
        <v>80</v>
      </c>
      <c r="Q2" s="2" t="s">
        <v>126</v>
      </c>
      <c r="R2" s="2" t="s">
        <v>128</v>
      </c>
      <c r="S2" s="2" t="s">
        <v>84</v>
      </c>
      <c r="T2" s="2" t="s">
        <v>85</v>
      </c>
      <c r="U2" s="2" t="s">
        <v>86</v>
      </c>
      <c r="V2" s="2" t="s">
        <v>87</v>
      </c>
      <c r="W2" s="2" t="s">
        <v>88</v>
      </c>
      <c r="X2" s="2" t="s">
        <v>89</v>
      </c>
      <c r="Y2" s="2" t="s">
        <v>81</v>
      </c>
      <c r="Z2" s="2" t="s">
        <v>82</v>
      </c>
      <c r="AA2" s="2" t="s">
        <v>83</v>
      </c>
      <c r="AB2" s="2" t="s">
        <v>90</v>
      </c>
      <c r="AC2" s="2" t="s">
        <v>100</v>
      </c>
      <c r="AD2" s="2" t="s">
        <v>21</v>
      </c>
      <c r="AE2" s="2" t="s">
        <v>23</v>
      </c>
      <c r="AF2" s="2" t="s">
        <v>22</v>
      </c>
      <c r="AG2" s="2" t="s">
        <v>24</v>
      </c>
      <c r="AH2" s="2" t="s">
        <v>25</v>
      </c>
      <c r="AI2" s="2" t="s">
        <v>147</v>
      </c>
      <c r="AJ2" s="2" t="s">
        <v>148</v>
      </c>
      <c r="AK2" s="2" t="s">
        <v>92</v>
      </c>
      <c r="AL2" s="2" t="s">
        <v>91</v>
      </c>
      <c r="AM2" s="2" t="s">
        <v>95</v>
      </c>
      <c r="AN2" s="2" t="s">
        <v>96</v>
      </c>
      <c r="AO2" s="2" t="s">
        <v>150</v>
      </c>
      <c r="AP2" s="2" t="s">
        <v>187</v>
      </c>
      <c r="AQ2" s="2" t="s">
        <v>192</v>
      </c>
      <c r="AR2" s="2" t="s">
        <v>193</v>
      </c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</row>
    <row r="3" spans="1:67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</row>
    <row r="4" spans="1:67" x14ac:dyDescent="0.25">
      <c r="A4" s="1"/>
      <c r="B4" s="3" t="s">
        <v>1</v>
      </c>
      <c r="C4" s="3" t="s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</row>
    <row r="5" spans="1:67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</row>
    <row r="6" spans="1:67" x14ac:dyDescent="0.25">
      <c r="A6" s="1"/>
      <c r="B6" s="3"/>
      <c r="C6" s="3"/>
      <c r="D6" s="3" t="s">
        <v>1</v>
      </c>
      <c r="E6" s="3" t="s">
        <v>1</v>
      </c>
      <c r="F6" s="3"/>
      <c r="G6" s="7"/>
      <c r="H6" s="3"/>
      <c r="I6" s="3"/>
      <c r="J6" s="3"/>
      <c r="K6" s="7"/>
      <c r="L6" s="3"/>
      <c r="M6" s="7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7"/>
      <c r="AC6" s="7"/>
      <c r="AD6" s="7"/>
      <c r="AE6" s="7"/>
      <c r="AF6" s="7"/>
      <c r="AG6" s="7"/>
      <c r="AH6" s="3"/>
      <c r="AI6" s="3"/>
      <c r="AJ6" s="3"/>
      <c r="AK6" s="7"/>
      <c r="AL6" s="7"/>
      <c r="AM6" s="7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</row>
    <row r="7" spans="1:67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</row>
    <row r="8" spans="1:67" x14ac:dyDescent="0.25">
      <c r="A8" s="1"/>
      <c r="B8" s="3"/>
      <c r="C8" s="3"/>
      <c r="D8" s="3"/>
      <c r="E8" s="3"/>
      <c r="F8" s="3" t="s">
        <v>1</v>
      </c>
      <c r="G8" s="3" t="s">
        <v>1</v>
      </c>
      <c r="H8" s="3"/>
      <c r="I8" s="3" t="s">
        <v>1</v>
      </c>
      <c r="J8" s="3"/>
      <c r="K8" s="3" t="s">
        <v>1</v>
      </c>
      <c r="L8" s="3" t="s">
        <v>1</v>
      </c>
      <c r="M8" s="7" t="str">
        <f>TestData!B8</f>
        <v>100.00</v>
      </c>
      <c r="N8" s="7" t="str">
        <f>TestData!B3</f>
        <v>011000015</v>
      </c>
      <c r="O8" s="7" t="str">
        <f>TestData!B4</f>
        <v>9339714385</v>
      </c>
      <c r="P8" s="7" t="str">
        <f>TestData!B5</f>
        <v>787874545454</v>
      </c>
      <c r="Q8" s="7" t="s">
        <v>1</v>
      </c>
      <c r="R8" s="7"/>
      <c r="S8" s="7"/>
      <c r="T8" s="7"/>
      <c r="U8" s="7"/>
      <c r="V8" s="7"/>
      <c r="W8" s="7"/>
      <c r="X8" s="7"/>
      <c r="Y8" s="7" t="s">
        <v>1</v>
      </c>
      <c r="Z8" s="7"/>
      <c r="AA8" s="7"/>
      <c r="AB8" s="7" t="str">
        <f>TestData!B7</f>
        <v>2902</v>
      </c>
      <c r="AC8" s="3" t="str">
        <f>TestData!B6</f>
        <v>Suman</v>
      </c>
      <c r="AD8" s="3" t="s">
        <v>33</v>
      </c>
      <c r="AE8" s="3" t="s">
        <v>35</v>
      </c>
      <c r="AF8" s="7" t="s">
        <v>34</v>
      </c>
      <c r="AG8" s="3" t="s">
        <v>1</v>
      </c>
      <c r="AH8" s="3" t="s">
        <v>1</v>
      </c>
      <c r="AI8" s="3" t="s">
        <v>1</v>
      </c>
      <c r="AJ8" s="3" t="s">
        <v>1</v>
      </c>
      <c r="AK8" s="7" t="s">
        <v>75</v>
      </c>
      <c r="AL8" s="7" t="s">
        <v>74</v>
      </c>
      <c r="AM8" s="7" t="s">
        <v>76</v>
      </c>
      <c r="AN8" s="3" t="s">
        <v>77</v>
      </c>
      <c r="AO8" s="3" t="s">
        <v>1</v>
      </c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</row>
    <row r="9" spans="1:67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 t="s">
        <v>188</v>
      </c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</row>
    <row r="10" spans="1:67" x14ac:dyDescent="0.25">
      <c r="A10" s="1"/>
      <c r="B10" s="3"/>
      <c r="C10" s="3"/>
      <c r="D10" s="3"/>
      <c r="E10" s="3"/>
      <c r="F10" s="3" t="s">
        <v>1</v>
      </c>
      <c r="G10" s="3" t="s">
        <v>1</v>
      </c>
      <c r="H10" s="3"/>
      <c r="I10" s="3" t="s">
        <v>1</v>
      </c>
      <c r="J10" s="3"/>
      <c r="K10" s="3" t="s">
        <v>1</v>
      </c>
      <c r="L10" s="3" t="s">
        <v>1</v>
      </c>
      <c r="M10" s="7" t="str">
        <f>TestData!B8</f>
        <v>100.00</v>
      </c>
      <c r="N10" s="7" t="s">
        <v>189</v>
      </c>
      <c r="O10" s="7" t="str">
        <f>TestData!B4</f>
        <v>9339714385</v>
      </c>
      <c r="P10" s="7" t="str">
        <f>TestData!B5</f>
        <v>787874545454</v>
      </c>
      <c r="Q10" s="7" t="s">
        <v>1</v>
      </c>
      <c r="R10" s="7"/>
      <c r="S10" s="7"/>
      <c r="T10" s="7"/>
      <c r="U10" s="7"/>
      <c r="V10" s="7"/>
      <c r="W10" s="7" t="s">
        <v>1</v>
      </c>
      <c r="X10" s="7"/>
      <c r="Y10" s="7" t="s">
        <v>1</v>
      </c>
      <c r="Z10" s="7"/>
      <c r="AA10" s="7"/>
      <c r="AB10" s="7" t="str">
        <f>TestData!B7</f>
        <v>2902</v>
      </c>
      <c r="AC10" s="3" t="str">
        <f>TestData!B6</f>
        <v>Suman</v>
      </c>
      <c r="AD10" s="3" t="s">
        <v>33</v>
      </c>
      <c r="AE10" s="3" t="s">
        <v>35</v>
      </c>
      <c r="AF10" s="7" t="s">
        <v>34</v>
      </c>
      <c r="AG10" s="3" t="s">
        <v>1</v>
      </c>
      <c r="AH10" s="3" t="s">
        <v>1</v>
      </c>
      <c r="AI10" s="3" t="s">
        <v>1</v>
      </c>
      <c r="AJ10" s="3" t="s">
        <v>1</v>
      </c>
      <c r="AK10" s="7" t="s">
        <v>75</v>
      </c>
      <c r="AL10" s="7" t="s">
        <v>74</v>
      </c>
      <c r="AM10" s="7" t="s">
        <v>76</v>
      </c>
      <c r="AN10" s="3" t="s">
        <v>77</v>
      </c>
      <c r="AO10" s="3" t="s">
        <v>1</v>
      </c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</row>
    <row r="11" spans="1:67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</row>
    <row r="12" spans="1:67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 t="s">
        <v>1</v>
      </c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</row>
    <row r="13" spans="1:67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 t="str">
        <f>CONCATENATE("text::Invalid eCheckRoutingNumber with value ",N10)</f>
        <v>text::Invalid eCheckRoutingNumber with value 123456789</v>
      </c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</row>
    <row r="14" spans="1:67" x14ac:dyDescent="0.25">
      <c r="A14" s="1"/>
      <c r="B14" s="3"/>
      <c r="C14" s="3"/>
      <c r="D14" s="3"/>
      <c r="E14" s="3"/>
      <c r="F14" s="3" t="s">
        <v>1</v>
      </c>
      <c r="G14" s="3" t="s">
        <v>1</v>
      </c>
      <c r="H14" s="3"/>
      <c r="I14" s="3" t="s">
        <v>1</v>
      </c>
      <c r="J14" s="3"/>
      <c r="K14" s="3" t="s">
        <v>1</v>
      </c>
      <c r="L14" s="3" t="s">
        <v>1</v>
      </c>
      <c r="M14" s="7" t="str">
        <f>TestData!B8</f>
        <v>100.00</v>
      </c>
      <c r="N14" s="7" t="str">
        <f>TestData!B3</f>
        <v>011000015</v>
      </c>
      <c r="O14" s="7" t="s">
        <v>194</v>
      </c>
      <c r="P14" s="7" t="str">
        <f>TestData!B5</f>
        <v>787874545454</v>
      </c>
      <c r="Q14" s="7" t="s">
        <v>1</v>
      </c>
      <c r="R14" s="7"/>
      <c r="S14" s="7"/>
      <c r="T14" s="7"/>
      <c r="U14" s="7"/>
      <c r="V14" s="7"/>
      <c r="W14" s="7" t="s">
        <v>1</v>
      </c>
      <c r="X14" s="7"/>
      <c r="Y14" s="7" t="s">
        <v>1</v>
      </c>
      <c r="Z14" s="7"/>
      <c r="AA14" s="7"/>
      <c r="AB14" s="7" t="str">
        <f>TestData!B7</f>
        <v>2902</v>
      </c>
      <c r="AC14" s="3" t="str">
        <f>TestData!B6</f>
        <v>Suman</v>
      </c>
      <c r="AD14" s="3" t="s">
        <v>33</v>
      </c>
      <c r="AE14" s="3" t="s">
        <v>35</v>
      </c>
      <c r="AF14" s="7" t="s">
        <v>34</v>
      </c>
      <c r="AG14" s="3" t="s">
        <v>1</v>
      </c>
      <c r="AH14" s="3" t="s">
        <v>1</v>
      </c>
      <c r="AI14" s="3" t="s">
        <v>1</v>
      </c>
      <c r="AJ14" s="3" t="s">
        <v>1</v>
      </c>
      <c r="AK14" s="7" t="s">
        <v>75</v>
      </c>
      <c r="AL14" s="7" t="s">
        <v>74</v>
      </c>
      <c r="AM14" s="7" t="s">
        <v>76</v>
      </c>
      <c r="AN14" s="3" t="s">
        <v>77</v>
      </c>
      <c r="AO14" s="3" t="s">
        <v>1</v>
      </c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</row>
    <row r="15" spans="1:67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</row>
    <row r="16" spans="1:67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 t="s">
        <v>1</v>
      </c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</row>
    <row r="17" spans="1:67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 t="str">
        <f>CONCATENATE("text::Invalid eCheckAccountNumber with value ",O14)</f>
        <v>text::Invalid eCheckAccountNumber with value 123</v>
      </c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</row>
    <row r="18" spans="1:67" x14ac:dyDescent="0.25">
      <c r="A18" s="1"/>
      <c r="B18" s="3"/>
      <c r="C18" s="3"/>
      <c r="D18" s="3"/>
      <c r="E18" s="3"/>
      <c r="F18" s="3" t="s">
        <v>1</v>
      </c>
      <c r="G18" s="3" t="s">
        <v>1</v>
      </c>
      <c r="H18" s="3"/>
      <c r="I18" s="3" t="s">
        <v>1</v>
      </c>
      <c r="J18" s="3"/>
      <c r="K18" s="3" t="s">
        <v>1</v>
      </c>
      <c r="L18" s="3" t="s">
        <v>1</v>
      </c>
      <c r="M18" s="7" t="str">
        <f>TestData!B8</f>
        <v>100.00</v>
      </c>
      <c r="N18" s="7" t="str">
        <f>TestData!B3</f>
        <v>011000015</v>
      </c>
      <c r="O18" s="7" t="str">
        <f>TestData!B4</f>
        <v>9339714385</v>
      </c>
      <c r="P18" s="7" t="str">
        <f>TestData!B5</f>
        <v>787874545454</v>
      </c>
      <c r="Q18" s="7" t="s">
        <v>1</v>
      </c>
      <c r="R18" s="7"/>
      <c r="S18" s="7"/>
      <c r="T18" s="7"/>
      <c r="U18" s="7"/>
      <c r="V18" s="7"/>
      <c r="W18" s="7" t="s">
        <v>1</v>
      </c>
      <c r="X18" s="7"/>
      <c r="Y18" s="7"/>
      <c r="Z18" s="7"/>
      <c r="AA18" s="7"/>
      <c r="AB18" s="7" t="str">
        <f>TestData!B7</f>
        <v>2902</v>
      </c>
      <c r="AC18" s="3" t="str">
        <f>TestData!B6</f>
        <v>Suman</v>
      </c>
      <c r="AD18" s="3" t="s">
        <v>33</v>
      </c>
      <c r="AE18" s="3" t="s">
        <v>35</v>
      </c>
      <c r="AF18" s="7" t="s">
        <v>34</v>
      </c>
      <c r="AG18" s="3" t="s">
        <v>1</v>
      </c>
      <c r="AH18" s="3" t="s">
        <v>1</v>
      </c>
      <c r="AI18" s="3" t="s">
        <v>1</v>
      </c>
      <c r="AJ18" s="3" t="s">
        <v>1</v>
      </c>
      <c r="AK18" s="7" t="s">
        <v>75</v>
      </c>
      <c r="AL18" s="7" t="s">
        <v>74</v>
      </c>
      <c r="AM18" s="7" t="s">
        <v>76</v>
      </c>
      <c r="AN18" s="3" t="s">
        <v>77</v>
      </c>
      <c r="AO18" s="3" t="s">
        <v>1</v>
      </c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</row>
    <row r="19" spans="1:67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 t="s">
        <v>188</v>
      </c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</row>
    <row r="20" spans="1:67" x14ac:dyDescent="0.25">
      <c r="A20" s="1"/>
      <c r="B20" s="3"/>
      <c r="C20" s="3"/>
      <c r="D20" s="3"/>
      <c r="E20" s="3"/>
      <c r="F20" s="3" t="s">
        <v>1</v>
      </c>
      <c r="G20" s="3" t="s">
        <v>1</v>
      </c>
      <c r="H20" s="3"/>
      <c r="I20" s="3" t="s">
        <v>1</v>
      </c>
      <c r="J20" s="3"/>
      <c r="K20" s="3" t="s">
        <v>1</v>
      </c>
      <c r="L20" s="3" t="s">
        <v>1</v>
      </c>
      <c r="M20" s="7" t="s">
        <v>195</v>
      </c>
      <c r="N20" s="7" t="str">
        <f>TestData!B3</f>
        <v>011000015</v>
      </c>
      <c r="O20" s="7" t="str">
        <f>TestData!B4</f>
        <v>9339714385</v>
      </c>
      <c r="P20" s="7" t="str">
        <f>TestData!B5</f>
        <v>787874545454</v>
      </c>
      <c r="Q20" s="7" t="s">
        <v>1</v>
      </c>
      <c r="R20" s="7"/>
      <c r="S20" s="7"/>
      <c r="T20" s="7"/>
      <c r="U20" s="7"/>
      <c r="V20" s="7"/>
      <c r="W20" s="7" t="s">
        <v>1</v>
      </c>
      <c r="X20" s="7"/>
      <c r="Y20" s="7" t="s">
        <v>1</v>
      </c>
      <c r="Z20" s="7"/>
      <c r="AA20" s="7"/>
      <c r="AB20" s="7" t="str">
        <f>TestData!B7</f>
        <v>2902</v>
      </c>
      <c r="AC20" s="3" t="str">
        <f>TestData!B6</f>
        <v>Suman</v>
      </c>
      <c r="AD20" s="3" t="s">
        <v>33</v>
      </c>
      <c r="AE20" s="3" t="s">
        <v>35</v>
      </c>
      <c r="AF20" s="7" t="s">
        <v>34</v>
      </c>
      <c r="AG20" s="3" t="s">
        <v>1</v>
      </c>
      <c r="AH20" s="3" t="s">
        <v>1</v>
      </c>
      <c r="AI20" s="3" t="s">
        <v>1</v>
      </c>
      <c r="AJ20" s="3" t="s">
        <v>1</v>
      </c>
      <c r="AK20" s="7" t="s">
        <v>75</v>
      </c>
      <c r="AL20" s="7" t="s">
        <v>74</v>
      </c>
      <c r="AM20" s="7" t="s">
        <v>76</v>
      </c>
      <c r="AN20" s="3" t="s">
        <v>77</v>
      </c>
      <c r="AO20" s="3" t="s">
        <v>1</v>
      </c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</row>
    <row r="21" spans="1:67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 t="s">
        <v>188</v>
      </c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</row>
    <row r="22" spans="1:67" x14ac:dyDescent="0.25">
      <c r="A22" s="1"/>
      <c r="B22" s="3"/>
      <c r="C22" s="3"/>
      <c r="D22" s="3"/>
      <c r="E22" s="3"/>
      <c r="F22" s="3" t="s">
        <v>1</v>
      </c>
      <c r="G22" s="3" t="s">
        <v>1</v>
      </c>
      <c r="H22" s="3"/>
      <c r="I22" s="3" t="s">
        <v>1</v>
      </c>
      <c r="J22" s="3"/>
      <c r="K22" s="3" t="s">
        <v>1</v>
      </c>
      <c r="L22" s="3" t="s">
        <v>1</v>
      </c>
      <c r="M22" s="7" t="str">
        <f>TestData!B8</f>
        <v>100.00</v>
      </c>
      <c r="N22" s="7" t="str">
        <f>TestData!B3</f>
        <v>011000015</v>
      </c>
      <c r="O22" s="7" t="str">
        <f>TestData!B4</f>
        <v>9339714385</v>
      </c>
      <c r="P22" s="7" t="str">
        <f>TestData!B5</f>
        <v>787874545454</v>
      </c>
      <c r="Q22" s="7" t="s">
        <v>1</v>
      </c>
      <c r="R22" s="7"/>
      <c r="S22" s="7"/>
      <c r="T22" s="7"/>
      <c r="U22" s="7"/>
      <c r="V22" s="7"/>
      <c r="W22" s="7" t="s">
        <v>1</v>
      </c>
      <c r="X22" s="7"/>
      <c r="Y22" s="7" t="s">
        <v>1</v>
      </c>
      <c r="Z22" s="7"/>
      <c r="AA22" s="7"/>
      <c r="AB22" s="7" t="str">
        <f>TestData!B7</f>
        <v>2902</v>
      </c>
      <c r="AC22" s="3" t="str">
        <f>TestData!B6</f>
        <v>Suman</v>
      </c>
      <c r="AD22" s="17" t="s">
        <v>204</v>
      </c>
      <c r="AE22" s="3" t="s">
        <v>35</v>
      </c>
      <c r="AF22" s="7" t="s">
        <v>34</v>
      </c>
      <c r="AG22" s="3" t="s">
        <v>1</v>
      </c>
      <c r="AH22" s="3" t="s">
        <v>1</v>
      </c>
      <c r="AI22" s="3" t="s">
        <v>1</v>
      </c>
      <c r="AJ22" s="3" t="s">
        <v>1</v>
      </c>
      <c r="AK22" s="7" t="s">
        <v>75</v>
      </c>
      <c r="AL22" s="7" t="s">
        <v>74</v>
      </c>
      <c r="AM22" s="7" t="s">
        <v>76</v>
      </c>
      <c r="AN22" s="3" t="s">
        <v>77</v>
      </c>
      <c r="AO22" s="3" t="s">
        <v>1</v>
      </c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</row>
    <row r="23" spans="1:67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</row>
    <row r="24" spans="1:67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 t="s">
        <v>1</v>
      </c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</row>
    <row r="25" spans="1:67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 t="str">
        <f>CONCATENATE("text::Invalid billingAddress with value ",AD22)</f>
        <v>text::Invalid billingAddress with value !@#$%</v>
      </c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</row>
    <row r="26" spans="1:67" x14ac:dyDescent="0.25">
      <c r="A26" s="1"/>
      <c r="B26" s="3"/>
      <c r="C26" s="3"/>
      <c r="D26" s="3"/>
      <c r="E26" s="3"/>
      <c r="F26" s="3" t="s">
        <v>1</v>
      </c>
      <c r="G26" s="3" t="s">
        <v>1</v>
      </c>
      <c r="H26" s="3"/>
      <c r="I26" s="3" t="s">
        <v>1</v>
      </c>
      <c r="J26" s="3"/>
      <c r="K26" s="3" t="s">
        <v>1</v>
      </c>
      <c r="L26" s="3" t="s">
        <v>1</v>
      </c>
      <c r="M26" s="7" t="str">
        <f>TestData!B8</f>
        <v>100.00</v>
      </c>
      <c r="N26" s="7" t="str">
        <f>TestData!B3</f>
        <v>011000015</v>
      </c>
      <c r="O26" s="7" t="str">
        <f>TestData!B4</f>
        <v>9339714385</v>
      </c>
      <c r="P26" s="7" t="str">
        <f>TestData!B5</f>
        <v>787874545454</v>
      </c>
      <c r="Q26" s="7" t="s">
        <v>1</v>
      </c>
      <c r="R26" s="7"/>
      <c r="S26" s="7"/>
      <c r="T26" s="7"/>
      <c r="U26" s="7"/>
      <c r="V26" s="7"/>
      <c r="W26" s="7" t="s">
        <v>1</v>
      </c>
      <c r="X26" s="7"/>
      <c r="Y26" s="7" t="s">
        <v>1</v>
      </c>
      <c r="Z26" s="7"/>
      <c r="AA26" s="7"/>
      <c r="AB26" s="7" t="str">
        <f>TestData!B7</f>
        <v>2902</v>
      </c>
      <c r="AC26" s="3" t="str">
        <f>TestData!B6</f>
        <v>Suman</v>
      </c>
      <c r="AD26" s="3" t="s">
        <v>33</v>
      </c>
      <c r="AE26" s="17" t="s">
        <v>205</v>
      </c>
      <c r="AF26" s="7" t="s">
        <v>34</v>
      </c>
      <c r="AG26" s="3" t="s">
        <v>1</v>
      </c>
      <c r="AH26" s="3" t="s">
        <v>1</v>
      </c>
      <c r="AI26" s="3" t="s">
        <v>1</v>
      </c>
      <c r="AJ26" s="3" t="s">
        <v>1</v>
      </c>
      <c r="AK26" s="7" t="s">
        <v>75</v>
      </c>
      <c r="AL26" s="7" t="s">
        <v>74</v>
      </c>
      <c r="AM26" s="7" t="s">
        <v>76</v>
      </c>
      <c r="AN26" s="3" t="s">
        <v>77</v>
      </c>
      <c r="AO26" s="3" t="s">
        <v>1</v>
      </c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</row>
    <row r="27" spans="1:67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</row>
    <row r="28" spans="1:67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 t="s">
        <v>1</v>
      </c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</row>
    <row r="29" spans="1:67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 t="str">
        <f>CONCATENATE("text::Invalid billingCity with value ",AE26)</f>
        <v>text::Invalid billingCity with value !@#$</v>
      </c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</row>
    <row r="30" spans="1:67" x14ac:dyDescent="0.25">
      <c r="A30" s="1"/>
      <c r="B30" s="3"/>
      <c r="C30" s="3"/>
      <c r="D30" s="3"/>
      <c r="E30" s="3"/>
      <c r="F30" s="3" t="s">
        <v>1</v>
      </c>
      <c r="G30" s="3" t="s">
        <v>1</v>
      </c>
      <c r="H30" s="3"/>
      <c r="I30" s="3" t="s">
        <v>1</v>
      </c>
      <c r="J30" s="3"/>
      <c r="K30" s="3" t="s">
        <v>1</v>
      </c>
      <c r="L30" s="3" t="s">
        <v>1</v>
      </c>
      <c r="M30" s="7" t="str">
        <f>TestData!B8</f>
        <v>100.00</v>
      </c>
      <c r="N30" s="7" t="str">
        <f>TestData!B3</f>
        <v>011000015</v>
      </c>
      <c r="O30" s="7" t="str">
        <f>TestData!B4</f>
        <v>9339714385</v>
      </c>
      <c r="P30" s="7" t="str">
        <f>TestData!B5</f>
        <v>787874545454</v>
      </c>
      <c r="Q30" s="7" t="s">
        <v>1</v>
      </c>
      <c r="R30" s="7"/>
      <c r="S30" s="7"/>
      <c r="T30" s="7"/>
      <c r="U30" s="7"/>
      <c r="V30" s="7"/>
      <c r="W30" s="7" t="s">
        <v>1</v>
      </c>
      <c r="X30" s="7"/>
      <c r="Y30" s="7" t="s">
        <v>1</v>
      </c>
      <c r="Z30" s="7"/>
      <c r="AA30" s="7"/>
      <c r="AB30" s="7" t="str">
        <f>TestData!B7</f>
        <v>2902</v>
      </c>
      <c r="AC30" s="3" t="str">
        <f>TestData!B6</f>
        <v>Suman</v>
      </c>
      <c r="AD30" s="3" t="s">
        <v>33</v>
      </c>
      <c r="AE30" s="3" t="s">
        <v>35</v>
      </c>
      <c r="AF30" s="17" t="s">
        <v>205</v>
      </c>
      <c r="AG30" s="3" t="s">
        <v>1</v>
      </c>
      <c r="AH30" s="3" t="s">
        <v>1</v>
      </c>
      <c r="AI30" s="3" t="s">
        <v>1</v>
      </c>
      <c r="AJ30" s="3" t="s">
        <v>1</v>
      </c>
      <c r="AK30" s="7" t="s">
        <v>75</v>
      </c>
      <c r="AL30" s="7" t="s">
        <v>74</v>
      </c>
      <c r="AM30" s="7" t="s">
        <v>76</v>
      </c>
      <c r="AN30" s="3" t="s">
        <v>77</v>
      </c>
      <c r="AO30" s="3" t="s">
        <v>1</v>
      </c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</row>
    <row r="31" spans="1:67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</row>
    <row r="32" spans="1:67" x14ac:dyDescent="0.25">
      <c r="A32" s="1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 t="s">
        <v>1</v>
      </c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</row>
    <row r="33" spans="1:67" x14ac:dyDescent="0.25">
      <c r="A33" s="1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 t="str">
        <f>CONCATENATE("text::Invalid billingZip with value ",AF30)</f>
        <v>text::Invalid billingZip with value !@#$</v>
      </c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</row>
    <row r="34" spans="1:67" x14ac:dyDescent="0.25">
      <c r="A34" s="1"/>
      <c r="B34" s="3"/>
      <c r="C34" s="3"/>
      <c r="D34" s="3"/>
      <c r="E34" s="3"/>
      <c r="F34" s="3" t="s">
        <v>1</v>
      </c>
      <c r="G34" s="3" t="s">
        <v>1</v>
      </c>
      <c r="H34" s="3"/>
      <c r="I34" s="3" t="s">
        <v>1</v>
      </c>
      <c r="J34" s="3"/>
      <c r="K34" s="3" t="s">
        <v>1</v>
      </c>
      <c r="L34" s="3" t="s">
        <v>1</v>
      </c>
      <c r="M34" s="7" t="str">
        <f>TestData!B8</f>
        <v>100.00</v>
      </c>
      <c r="N34" s="7" t="str">
        <f>TestData!B3</f>
        <v>011000015</v>
      </c>
      <c r="O34" s="7" t="str">
        <f>TestData!B4</f>
        <v>9339714385</v>
      </c>
      <c r="P34" s="7" t="str">
        <f>TestData!B5</f>
        <v>787874545454</v>
      </c>
      <c r="Q34" s="7" t="s">
        <v>1</v>
      </c>
      <c r="R34" s="7"/>
      <c r="S34" s="7"/>
      <c r="T34" s="7"/>
      <c r="U34" s="7"/>
      <c r="V34" s="7"/>
      <c r="W34" s="7" t="s">
        <v>1</v>
      </c>
      <c r="X34" s="7"/>
      <c r="Y34" s="7" t="s">
        <v>1</v>
      </c>
      <c r="Z34" s="7"/>
      <c r="AA34" s="7"/>
      <c r="AB34" s="18" t="s">
        <v>205</v>
      </c>
      <c r="AC34" s="3" t="str">
        <f>TestData!B6</f>
        <v>Suman</v>
      </c>
      <c r="AD34" s="3" t="s">
        <v>33</v>
      </c>
      <c r="AE34" s="3" t="s">
        <v>35</v>
      </c>
      <c r="AF34" s="7" t="s">
        <v>34</v>
      </c>
      <c r="AG34" s="3" t="s">
        <v>1</v>
      </c>
      <c r="AH34" s="3" t="s">
        <v>1</v>
      </c>
      <c r="AI34" s="3" t="s">
        <v>1</v>
      </c>
      <c r="AJ34" s="3" t="s">
        <v>1</v>
      </c>
      <c r="AK34" s="7" t="s">
        <v>75</v>
      </c>
      <c r="AL34" s="7" t="s">
        <v>74</v>
      </c>
      <c r="AM34" s="7" t="s">
        <v>76</v>
      </c>
      <c r="AN34" s="3" t="s">
        <v>77</v>
      </c>
      <c r="AO34" s="3" t="s">
        <v>1</v>
      </c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</row>
    <row r="35" spans="1:67" x14ac:dyDescent="0.25">
      <c r="A35" s="1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</row>
    <row r="36" spans="1:67" x14ac:dyDescent="0.25">
      <c r="A36" s="1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 t="s">
        <v>1</v>
      </c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</row>
    <row r="37" spans="1:67" x14ac:dyDescent="0.25">
      <c r="A37" s="1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 t="str">
        <f>CONCATENATE("text::Invalid customerNumber with value ",AB34)</f>
        <v>text::Invalid customerNumber with value !@#$</v>
      </c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</row>
    <row r="38" spans="1:67" x14ac:dyDescent="0.25">
      <c r="A38" s="1"/>
      <c r="B38" s="3"/>
      <c r="C38" s="3"/>
      <c r="D38" s="3"/>
      <c r="E38" s="3"/>
      <c r="F38" s="3" t="s">
        <v>1</v>
      </c>
      <c r="G38" s="3" t="s">
        <v>1</v>
      </c>
      <c r="H38" s="3"/>
      <c r="I38" s="3" t="s">
        <v>1</v>
      </c>
      <c r="J38" s="3"/>
      <c r="K38" s="3" t="s">
        <v>1</v>
      </c>
      <c r="L38" s="3" t="s">
        <v>1</v>
      </c>
      <c r="M38" s="7" t="str">
        <f>TestData!B8</f>
        <v>100.00</v>
      </c>
      <c r="N38" s="7" t="str">
        <f>TestData!B3</f>
        <v>011000015</v>
      </c>
      <c r="O38" s="7" t="str">
        <f>TestData!B4</f>
        <v>9339714385</v>
      </c>
      <c r="P38" s="7" t="str">
        <f>TestData!B5</f>
        <v>787874545454</v>
      </c>
      <c r="Q38" s="7" t="s">
        <v>1</v>
      </c>
      <c r="R38" s="7"/>
      <c r="S38" s="7"/>
      <c r="T38" s="7"/>
      <c r="U38" s="7"/>
      <c r="V38" s="7"/>
      <c r="W38" s="7" t="s">
        <v>1</v>
      </c>
      <c r="X38" s="7"/>
      <c r="Y38" s="7" t="s">
        <v>1</v>
      </c>
      <c r="Z38" s="7"/>
      <c r="AA38" s="7"/>
      <c r="AB38" s="7" t="str">
        <f>TestData!B7</f>
        <v>2902</v>
      </c>
      <c r="AC38" s="18" t="s">
        <v>205</v>
      </c>
      <c r="AD38" s="3" t="s">
        <v>33</v>
      </c>
      <c r="AE38" s="3" t="s">
        <v>35</v>
      </c>
      <c r="AF38" s="7" t="s">
        <v>34</v>
      </c>
      <c r="AG38" s="3" t="s">
        <v>1</v>
      </c>
      <c r="AH38" s="3" t="s">
        <v>1</v>
      </c>
      <c r="AI38" s="3" t="s">
        <v>1</v>
      </c>
      <c r="AJ38" s="3" t="s">
        <v>1</v>
      </c>
      <c r="AK38" s="7" t="s">
        <v>75</v>
      </c>
      <c r="AL38" s="7" t="s">
        <v>74</v>
      </c>
      <c r="AM38" s="7" t="s">
        <v>76</v>
      </c>
      <c r="AN38" s="3" t="s">
        <v>77</v>
      </c>
      <c r="AO38" s="3" t="s">
        <v>1</v>
      </c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</row>
    <row r="39" spans="1:67" x14ac:dyDescent="0.25">
      <c r="A39" s="1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</row>
    <row r="40" spans="1:67" x14ac:dyDescent="0.25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 t="s">
        <v>1</v>
      </c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</row>
    <row r="41" spans="1:67" x14ac:dyDescent="0.25">
      <c r="A41" s="1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 t="str">
        <f>CONCATENATE("text::Invalid customerName with value ",AC38)</f>
        <v>text::Invalid customerName with value !@#$</v>
      </c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</row>
    <row r="42" spans="1:67" x14ac:dyDescent="0.25">
      <c r="A42" s="1"/>
      <c r="B42" s="3"/>
      <c r="C42" s="3"/>
      <c r="D42" s="3"/>
      <c r="E42" s="3"/>
      <c r="F42" s="3" t="s">
        <v>1</v>
      </c>
      <c r="G42" s="3" t="s">
        <v>1</v>
      </c>
      <c r="H42" s="3"/>
      <c r="I42" s="3"/>
      <c r="J42" s="3"/>
      <c r="K42" s="3" t="s">
        <v>1</v>
      </c>
      <c r="L42" s="3" t="s">
        <v>1</v>
      </c>
      <c r="M42" s="7" t="str">
        <f>TestData!B8</f>
        <v>100.00</v>
      </c>
      <c r="N42" s="7" t="str">
        <f>TestData!B3</f>
        <v>011000015</v>
      </c>
      <c r="O42" s="7" t="str">
        <f>TestData!B4</f>
        <v>9339714385</v>
      </c>
      <c r="P42" s="7" t="str">
        <f>TestData!B5</f>
        <v>787874545454</v>
      </c>
      <c r="Q42" s="7" t="s">
        <v>1</v>
      </c>
      <c r="R42" s="7"/>
      <c r="S42" s="7"/>
      <c r="T42" s="7"/>
      <c r="U42" s="7"/>
      <c r="V42" s="7"/>
      <c r="W42" s="7" t="s">
        <v>1</v>
      </c>
      <c r="X42" s="7"/>
      <c r="Y42" s="7" t="s">
        <v>1</v>
      </c>
      <c r="Z42" s="7"/>
      <c r="AA42" s="7"/>
      <c r="AB42" s="7" t="str">
        <f>TestData!B7</f>
        <v>2902</v>
      </c>
      <c r="AC42" s="3" t="str">
        <f>TestData!B6</f>
        <v>Suman</v>
      </c>
      <c r="AD42" s="3" t="s">
        <v>33</v>
      </c>
      <c r="AE42" s="3" t="s">
        <v>35</v>
      </c>
      <c r="AF42" s="7" t="s">
        <v>34</v>
      </c>
      <c r="AG42" s="3" t="s">
        <v>1</v>
      </c>
      <c r="AH42" s="3" t="s">
        <v>1</v>
      </c>
      <c r="AI42" s="3" t="s">
        <v>1</v>
      </c>
      <c r="AJ42" s="3" t="s">
        <v>1</v>
      </c>
      <c r="AK42" s="7" t="s">
        <v>75</v>
      </c>
      <c r="AL42" s="7" t="s">
        <v>74</v>
      </c>
      <c r="AM42" s="7" t="s">
        <v>76</v>
      </c>
      <c r="AN42" s="3" t="s">
        <v>77</v>
      </c>
      <c r="AO42" s="3" t="s">
        <v>1</v>
      </c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</row>
    <row r="43" spans="1:67" x14ac:dyDescent="0.25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 t="s">
        <v>188</v>
      </c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</row>
    <row r="44" spans="1:67" x14ac:dyDescent="0.25">
      <c r="A44" s="1"/>
      <c r="B44" s="3"/>
      <c r="C44" s="3"/>
      <c r="D44" s="3"/>
      <c r="E44" s="3"/>
      <c r="F44" s="3" t="s">
        <v>1</v>
      </c>
      <c r="G44" s="3" t="s">
        <v>1</v>
      </c>
      <c r="H44" s="3"/>
      <c r="I44" s="3" t="s">
        <v>1</v>
      </c>
      <c r="J44" s="3"/>
      <c r="K44" s="3" t="s">
        <v>1</v>
      </c>
      <c r="L44" s="3" t="s">
        <v>1</v>
      </c>
      <c r="M44" s="7" t="str">
        <f>TestData!B8</f>
        <v>100.00</v>
      </c>
      <c r="N44" s="7" t="str">
        <f>TestData!B3</f>
        <v>011000015</v>
      </c>
      <c r="O44" s="7" t="str">
        <f>TestData!B4</f>
        <v>9339714385</v>
      </c>
      <c r="P44" s="7" t="str">
        <f>TestData!B5</f>
        <v>787874545454</v>
      </c>
      <c r="Q44" s="7" t="s">
        <v>1</v>
      </c>
      <c r="R44" s="7"/>
      <c r="S44" s="7"/>
      <c r="T44" s="7"/>
      <c r="U44" s="7"/>
      <c r="V44" s="7"/>
      <c r="W44" s="7" t="s">
        <v>1</v>
      </c>
      <c r="X44" s="7"/>
      <c r="Y44" s="7" t="s">
        <v>1</v>
      </c>
      <c r="Z44" s="7"/>
      <c r="AA44" s="7"/>
      <c r="AB44" s="7" t="str">
        <f>TestData!B7</f>
        <v>2902</v>
      </c>
      <c r="AC44" s="3" t="str">
        <f>TestData!B6</f>
        <v>Suman</v>
      </c>
      <c r="AD44" s="3" t="s">
        <v>33</v>
      </c>
      <c r="AE44" s="3" t="s">
        <v>35</v>
      </c>
      <c r="AF44" s="7" t="s">
        <v>34</v>
      </c>
      <c r="AG44" s="3" t="s">
        <v>1</v>
      </c>
      <c r="AH44" s="3" t="s">
        <v>1</v>
      </c>
      <c r="AI44" s="3" t="s">
        <v>1</v>
      </c>
      <c r="AJ44" s="3" t="s">
        <v>1</v>
      </c>
      <c r="AK44" s="7" t="s">
        <v>75</v>
      </c>
      <c r="AL44" s="18" t="s">
        <v>205</v>
      </c>
      <c r="AM44" s="7" t="s">
        <v>76</v>
      </c>
      <c r="AN44" s="3" t="s">
        <v>77</v>
      </c>
      <c r="AO44" s="3" t="s">
        <v>1</v>
      </c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</row>
    <row r="45" spans="1:67" x14ac:dyDescent="0.25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</row>
    <row r="46" spans="1:67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 t="s">
        <v>1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</row>
    <row r="47" spans="1:67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 t="str">
        <f>CONCATENATE("text::Invalid goodsOrService with value ",AL44)</f>
        <v>text::Invalid goodsOrService with value !@#$</v>
      </c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</row>
    <row r="48" spans="1:67" x14ac:dyDescent="0.25">
      <c r="A48" s="1"/>
      <c r="B48" s="3"/>
      <c r="C48" s="3"/>
      <c r="D48" s="3"/>
      <c r="E48" s="3"/>
      <c r="F48" s="3" t="s">
        <v>1</v>
      </c>
      <c r="G48" s="3" t="s">
        <v>1</v>
      </c>
      <c r="H48" s="3"/>
      <c r="I48" s="3"/>
      <c r="J48" s="3"/>
      <c r="K48" s="3" t="s">
        <v>1</v>
      </c>
      <c r="L48" s="3" t="s">
        <v>1</v>
      </c>
      <c r="M48" s="7" t="str">
        <f>TestData!B8</f>
        <v>100.00</v>
      </c>
      <c r="N48" s="7" t="str">
        <f>TestData!B3</f>
        <v>011000015</v>
      </c>
      <c r="O48" s="7" t="str">
        <f>TestData!B4</f>
        <v>9339714385</v>
      </c>
      <c r="P48" s="7" t="str">
        <f>TestData!B5</f>
        <v>787874545454</v>
      </c>
      <c r="Q48" s="7" t="s">
        <v>1</v>
      </c>
      <c r="R48" s="7"/>
      <c r="S48" s="7"/>
      <c r="T48" s="7" t="s">
        <v>1</v>
      </c>
      <c r="U48" s="7"/>
      <c r="V48" s="7"/>
      <c r="W48" s="7"/>
      <c r="X48" s="7"/>
      <c r="Y48" s="7" t="s">
        <v>1</v>
      </c>
      <c r="Z48" s="7"/>
      <c r="AA48" s="7"/>
      <c r="AB48" s="7" t="str">
        <f>TestData!B7</f>
        <v>2902</v>
      </c>
      <c r="AC48" s="3" t="str">
        <f>TestData!B6</f>
        <v>Suman</v>
      </c>
      <c r="AD48" s="3" t="s">
        <v>33</v>
      </c>
      <c r="AE48" s="3" t="s">
        <v>35</v>
      </c>
      <c r="AF48" s="7" t="s">
        <v>34</v>
      </c>
      <c r="AG48" s="3" t="s">
        <v>1</v>
      </c>
      <c r="AH48" s="3" t="s">
        <v>1</v>
      </c>
      <c r="AI48" s="3" t="s">
        <v>1</v>
      </c>
      <c r="AJ48" s="3" t="s">
        <v>1</v>
      </c>
      <c r="AK48" s="7"/>
      <c r="AL48" s="7" t="s">
        <v>74</v>
      </c>
      <c r="AM48" s="7" t="s">
        <v>76</v>
      </c>
      <c r="AN48" s="3" t="s">
        <v>77</v>
      </c>
      <c r="AO48" s="3" t="s">
        <v>1</v>
      </c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</row>
    <row r="49" spans="1:69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 t="s">
        <v>188</v>
      </c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</row>
    <row r="50" spans="1:69" x14ac:dyDescent="0.25">
      <c r="A50" s="1"/>
      <c r="B50" s="3"/>
      <c r="C50" s="3"/>
      <c r="D50" s="3"/>
      <c r="E50" s="3"/>
      <c r="F50" s="3" t="s">
        <v>1</v>
      </c>
      <c r="G50" s="3" t="s">
        <v>1</v>
      </c>
      <c r="H50" s="3"/>
      <c r="I50" s="3" t="s">
        <v>1</v>
      </c>
      <c r="J50" s="3"/>
      <c r="K50" s="3" t="s">
        <v>1</v>
      </c>
      <c r="L50" s="3" t="s">
        <v>1</v>
      </c>
      <c r="M50" s="7" t="s">
        <v>208</v>
      </c>
      <c r="N50" s="7" t="str">
        <f>TestData!B3</f>
        <v>011000015</v>
      </c>
      <c r="O50" s="7" t="str">
        <f>TestData!B4</f>
        <v>9339714385</v>
      </c>
      <c r="P50" s="7" t="str">
        <f>TestData!B5</f>
        <v>787874545454</v>
      </c>
      <c r="Q50" s="7" t="s">
        <v>1</v>
      </c>
      <c r="R50" s="7"/>
      <c r="S50" s="7"/>
      <c r="T50" s="7"/>
      <c r="U50" s="7" t="s">
        <v>1</v>
      </c>
      <c r="V50" s="7"/>
      <c r="W50" s="7"/>
      <c r="X50" s="7"/>
      <c r="Y50" s="7" t="s">
        <v>1</v>
      </c>
      <c r="Z50" s="7"/>
      <c r="AA50" s="7"/>
      <c r="AB50" s="7" t="str">
        <f>TestData!B7</f>
        <v>2902</v>
      </c>
      <c r="AC50" s="3" t="str">
        <f>TestData!B6</f>
        <v>Suman</v>
      </c>
      <c r="AD50" s="3" t="s">
        <v>33</v>
      </c>
      <c r="AE50" s="3" t="s">
        <v>35</v>
      </c>
      <c r="AF50" s="7" t="s">
        <v>34</v>
      </c>
      <c r="AG50" s="3" t="s">
        <v>1</v>
      </c>
      <c r="AH50" s="3" t="s">
        <v>1</v>
      </c>
      <c r="AI50" s="3" t="s">
        <v>1</v>
      </c>
      <c r="AJ50" s="3" t="s">
        <v>1</v>
      </c>
      <c r="AK50" s="7" t="s">
        <v>75</v>
      </c>
      <c r="AL50" s="7" t="s">
        <v>74</v>
      </c>
      <c r="AM50" s="7" t="s">
        <v>76</v>
      </c>
      <c r="AN50" s="3" t="s">
        <v>77</v>
      </c>
      <c r="AO50" s="3" t="s">
        <v>1</v>
      </c>
      <c r="AS50" s="3"/>
    </row>
    <row r="51" spans="1:69" x14ac:dyDescent="0.25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1:69" x14ac:dyDescent="0.25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 t="s">
        <v>1</v>
      </c>
      <c r="AS52" s="3"/>
    </row>
    <row r="53" spans="1:69" x14ac:dyDescent="0.25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 t="s">
        <v>207</v>
      </c>
      <c r="AR53" s="3"/>
      <c r="AS53" s="3"/>
    </row>
    <row r="54" spans="1:69" x14ac:dyDescent="0.25">
      <c r="A54" s="1"/>
      <c r="B54" s="3"/>
      <c r="C54" s="3"/>
      <c r="D54" s="3"/>
      <c r="E54" s="3"/>
      <c r="F54" s="3" t="s">
        <v>1</v>
      </c>
      <c r="G54" s="3" t="s">
        <v>1</v>
      </c>
      <c r="H54" s="3"/>
      <c r="I54" s="3" t="s">
        <v>1</v>
      </c>
      <c r="J54" s="3"/>
      <c r="K54" s="3" t="s">
        <v>1</v>
      </c>
      <c r="L54" s="3" t="s">
        <v>1</v>
      </c>
      <c r="M54" s="7" t="str">
        <f>TestData!B8</f>
        <v>100.00</v>
      </c>
      <c r="N54" s="7" t="str">
        <f>TestData!B3</f>
        <v>011000015</v>
      </c>
      <c r="O54" s="7" t="str">
        <f>TestData!B4</f>
        <v>9339714385</v>
      </c>
      <c r="P54" s="7" t="str">
        <f>TestData!B5</f>
        <v>787874545454</v>
      </c>
      <c r="Q54" s="7" t="s">
        <v>1</v>
      </c>
      <c r="R54" s="7"/>
      <c r="S54" s="7"/>
      <c r="T54" s="7"/>
      <c r="U54" s="7"/>
      <c r="V54" s="7" t="s">
        <v>1</v>
      </c>
      <c r="W54" s="7"/>
      <c r="X54" s="7"/>
      <c r="Y54" s="7" t="s">
        <v>1</v>
      </c>
      <c r="Z54" s="7"/>
      <c r="AA54" s="7"/>
      <c r="AB54" s="7" t="str">
        <f>TestData!B7</f>
        <v>2902</v>
      </c>
      <c r="AC54" s="3"/>
      <c r="AD54" s="3" t="s">
        <v>33</v>
      </c>
      <c r="AE54" s="3" t="s">
        <v>35</v>
      </c>
      <c r="AF54" s="7" t="s">
        <v>34</v>
      </c>
      <c r="AG54" s="3" t="s">
        <v>1</v>
      </c>
      <c r="AH54" s="3" t="s">
        <v>1</v>
      </c>
      <c r="AI54" s="3" t="s">
        <v>1</v>
      </c>
      <c r="AJ54" s="3" t="s">
        <v>1</v>
      </c>
      <c r="AK54" s="7" t="s">
        <v>75</v>
      </c>
      <c r="AL54" s="7" t="s">
        <v>74</v>
      </c>
      <c r="AM54" s="7" t="s">
        <v>76</v>
      </c>
      <c r="AN54" s="3" t="s">
        <v>77</v>
      </c>
      <c r="AO54" s="3" t="s">
        <v>1</v>
      </c>
      <c r="AP54" s="3"/>
      <c r="AQ54" s="3"/>
      <c r="AR54" s="3"/>
      <c r="AS54" s="3"/>
    </row>
    <row r="55" spans="1:69" x14ac:dyDescent="0.25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 t="s">
        <v>188</v>
      </c>
      <c r="AQ55" s="3"/>
      <c r="AR55" s="3"/>
      <c r="AS55" s="3"/>
    </row>
    <row r="56" spans="1:69" x14ac:dyDescent="0.25">
      <c r="A56" s="1"/>
      <c r="B56" s="3"/>
      <c r="C56" s="3"/>
      <c r="D56" s="3"/>
      <c r="E56" s="3"/>
      <c r="F56" s="3" t="s">
        <v>1</v>
      </c>
      <c r="G56" s="3" t="s">
        <v>1</v>
      </c>
      <c r="H56" s="3"/>
      <c r="I56" s="3" t="s">
        <v>1</v>
      </c>
      <c r="J56" s="3"/>
      <c r="K56" s="3" t="s">
        <v>1</v>
      </c>
      <c r="L56" s="3" t="s">
        <v>1</v>
      </c>
      <c r="M56" s="7" t="str">
        <f>TestData!B8</f>
        <v>100.00</v>
      </c>
      <c r="N56" s="7" t="str">
        <f>TestData!B3</f>
        <v>011000015</v>
      </c>
      <c r="O56" s="7" t="str">
        <f>TestData!B4</f>
        <v>9339714385</v>
      </c>
      <c r="P56" s="7" t="str">
        <f>TestData!B5</f>
        <v>787874545454</v>
      </c>
      <c r="Q56" s="7" t="s">
        <v>1</v>
      </c>
      <c r="R56" s="7"/>
      <c r="S56" s="7" t="s">
        <v>1</v>
      </c>
      <c r="T56" s="7"/>
      <c r="U56" s="7"/>
      <c r="V56" s="7"/>
      <c r="W56" s="7"/>
      <c r="X56" s="7"/>
      <c r="Y56" s="7" t="s">
        <v>1</v>
      </c>
      <c r="Z56" s="7"/>
      <c r="AA56" s="7"/>
      <c r="AB56" s="7" t="str">
        <f>TestData!B7</f>
        <v>2902</v>
      </c>
      <c r="AC56" s="3"/>
      <c r="AD56" s="3" t="s">
        <v>33</v>
      </c>
      <c r="AE56" s="3" t="s">
        <v>35</v>
      </c>
      <c r="AF56" s="7" t="s">
        <v>34</v>
      </c>
      <c r="AG56" s="3" t="s">
        <v>1</v>
      </c>
      <c r="AH56" s="3" t="s">
        <v>1</v>
      </c>
      <c r="AI56" s="3" t="s">
        <v>1</v>
      </c>
      <c r="AJ56" s="3" t="s">
        <v>1</v>
      </c>
      <c r="AK56" s="7"/>
      <c r="AL56" s="7" t="s">
        <v>74</v>
      </c>
      <c r="AM56" s="7" t="s">
        <v>76</v>
      </c>
      <c r="AN56" s="3" t="s">
        <v>77</v>
      </c>
      <c r="AO56" s="3" t="s">
        <v>1</v>
      </c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</row>
    <row r="57" spans="1:69" x14ac:dyDescent="0.25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</row>
    <row r="58" spans="1:69" x14ac:dyDescent="0.25">
      <c r="A58" s="1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 t="s">
        <v>1</v>
      </c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</row>
    <row r="59" spans="1:69" x14ac:dyDescent="0.25">
      <c r="A59" s="1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 t="s">
        <v>209</v>
      </c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</row>
    <row r="60" spans="1:69" x14ac:dyDescent="0.25">
      <c r="A60" s="1"/>
      <c r="B60" s="3"/>
      <c r="C60" s="3"/>
      <c r="D60" s="3"/>
      <c r="E60" s="3"/>
      <c r="F60" s="3" t="s">
        <v>1</v>
      </c>
      <c r="G60" s="3" t="s">
        <v>1</v>
      </c>
      <c r="H60" s="3"/>
      <c r="I60" s="3" t="s">
        <v>1</v>
      </c>
      <c r="J60" s="3"/>
      <c r="K60" s="3" t="s">
        <v>1</v>
      </c>
      <c r="L60" s="3" t="s">
        <v>1</v>
      </c>
      <c r="M60" s="7" t="str">
        <f>TestData!B8</f>
        <v>100.00</v>
      </c>
      <c r="N60" s="7" t="str">
        <f>TestData!B3</f>
        <v>011000015</v>
      </c>
      <c r="O60" s="7" t="str">
        <f>TestData!B4</f>
        <v>9339714385</v>
      </c>
      <c r="P60" s="7" t="str">
        <f>TestData!B5</f>
        <v>787874545454</v>
      </c>
      <c r="Q60" s="7" t="s">
        <v>1</v>
      </c>
      <c r="R60" s="7"/>
      <c r="S60" s="7"/>
      <c r="T60" s="7"/>
      <c r="U60" s="7" t="s">
        <v>1</v>
      </c>
      <c r="V60" s="7"/>
      <c r="W60" s="7"/>
      <c r="X60" s="7"/>
      <c r="Y60" s="7" t="s">
        <v>1</v>
      </c>
      <c r="Z60" s="7"/>
      <c r="AA60" s="7"/>
      <c r="AB60" s="7" t="str">
        <f>TestData!B7</f>
        <v>2902</v>
      </c>
      <c r="AC60" s="3"/>
      <c r="AD60" s="3" t="s">
        <v>33</v>
      </c>
      <c r="AE60" s="3" t="s">
        <v>35</v>
      </c>
      <c r="AF60" s="7" t="s">
        <v>34</v>
      </c>
      <c r="AG60" s="3" t="s">
        <v>1</v>
      </c>
      <c r="AH60" s="3" t="s">
        <v>1</v>
      </c>
      <c r="AI60" s="3" t="s">
        <v>1</v>
      </c>
      <c r="AJ60" s="3" t="s">
        <v>1</v>
      </c>
      <c r="AK60" s="7"/>
      <c r="AL60" s="7" t="s">
        <v>74</v>
      </c>
      <c r="AM60" s="7" t="s">
        <v>76</v>
      </c>
      <c r="AN60" s="3" t="s">
        <v>77</v>
      </c>
      <c r="AO60" s="3" t="s">
        <v>1</v>
      </c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</row>
    <row r="61" spans="1:69" x14ac:dyDescent="0.25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</row>
    <row r="62" spans="1:69" x14ac:dyDescent="0.25">
      <c r="A62" s="1"/>
      <c r="B62" s="3"/>
      <c r="C62" s="3"/>
      <c r="D62" s="3"/>
      <c r="E62" s="3"/>
      <c r="F62" s="3" t="s">
        <v>1</v>
      </c>
      <c r="G62" s="3" t="s">
        <v>1</v>
      </c>
      <c r="H62" s="3"/>
      <c r="I62" s="3" t="s">
        <v>1</v>
      </c>
      <c r="J62" s="3"/>
      <c r="K62" s="3" t="s">
        <v>1</v>
      </c>
      <c r="L62" s="3" t="s">
        <v>1</v>
      </c>
      <c r="M62" s="7" t="str">
        <f>TestData!B8</f>
        <v>100.00</v>
      </c>
      <c r="N62" s="7" t="str">
        <f>TestData!B3</f>
        <v>011000015</v>
      </c>
      <c r="O62" s="7" t="str">
        <f>TestData!B4</f>
        <v>9339714385</v>
      </c>
      <c r="P62" s="7" t="str">
        <f>TestData!B5</f>
        <v>787874545454</v>
      </c>
      <c r="Q62" s="7" t="s">
        <v>1</v>
      </c>
      <c r="R62" s="7"/>
      <c r="S62" s="7"/>
      <c r="T62" s="7"/>
      <c r="U62" s="7"/>
      <c r="V62" s="7"/>
      <c r="W62" s="7" t="s">
        <v>1</v>
      </c>
      <c r="X62" s="7"/>
      <c r="Y62" s="7" t="s">
        <v>1</v>
      </c>
      <c r="Z62" s="7"/>
      <c r="AA62" s="7"/>
      <c r="AB62" s="7" t="str">
        <f>TestData!B7</f>
        <v>2902</v>
      </c>
      <c r="AC62" s="3"/>
      <c r="AD62" s="3" t="s">
        <v>33</v>
      </c>
      <c r="AE62" s="3" t="s">
        <v>35</v>
      </c>
      <c r="AF62" s="7" t="s">
        <v>34</v>
      </c>
      <c r="AG62" s="3" t="s">
        <v>1</v>
      </c>
      <c r="AH62" s="3" t="s">
        <v>1</v>
      </c>
      <c r="AI62" s="3" t="s">
        <v>1</v>
      </c>
      <c r="AJ62" s="3" t="s">
        <v>1</v>
      </c>
      <c r="AK62" s="7" t="s">
        <v>75</v>
      </c>
      <c r="AL62" s="7" t="s">
        <v>74</v>
      </c>
      <c r="AM62" s="7" t="s">
        <v>76</v>
      </c>
      <c r="AN62" s="3" t="s">
        <v>77</v>
      </c>
      <c r="AO62" s="3" t="s">
        <v>1</v>
      </c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</row>
    <row r="63" spans="1:69" x14ac:dyDescent="0.25">
      <c r="A63" s="1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 t="s">
        <v>188</v>
      </c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</row>
    <row r="64" spans="1:69" x14ac:dyDescent="0.25">
      <c r="A64" s="1"/>
      <c r="B64" s="3"/>
      <c r="C64" s="3"/>
      <c r="D64" s="3"/>
      <c r="E64" s="3"/>
      <c r="F64" s="3" t="s">
        <v>1</v>
      </c>
      <c r="G64" s="3" t="s">
        <v>1</v>
      </c>
      <c r="H64" s="3"/>
      <c r="I64" s="3" t="s">
        <v>1</v>
      </c>
      <c r="J64" s="3"/>
      <c r="K64" s="3" t="s">
        <v>1</v>
      </c>
      <c r="L64" s="3" t="s">
        <v>1</v>
      </c>
      <c r="M64" s="7" t="str">
        <f>TestData!B8</f>
        <v>100.00</v>
      </c>
      <c r="N64" s="7" t="str">
        <f>TestData!B3</f>
        <v>011000015</v>
      </c>
      <c r="O64" s="7" t="str">
        <f>TestData!B4</f>
        <v>9339714385</v>
      </c>
      <c r="P64" s="7" t="str">
        <f>TestData!B5</f>
        <v>787874545454</v>
      </c>
      <c r="Q64" s="7" t="s">
        <v>1</v>
      </c>
      <c r="R64" s="7"/>
      <c r="S64" s="7"/>
      <c r="T64" s="7"/>
      <c r="U64" s="7"/>
      <c r="V64" s="7"/>
      <c r="W64" s="7"/>
      <c r="X64" s="7" t="s">
        <v>1</v>
      </c>
      <c r="Y64" s="7" t="s">
        <v>1</v>
      </c>
      <c r="Z64" s="7"/>
      <c r="AA64" s="7"/>
      <c r="AB64" s="7" t="str">
        <f>TestData!B7</f>
        <v>2902</v>
      </c>
      <c r="AC64" s="3"/>
      <c r="AD64" s="3" t="s">
        <v>33</v>
      </c>
      <c r="AE64" s="3" t="s">
        <v>35</v>
      </c>
      <c r="AF64" s="7" t="s">
        <v>34</v>
      </c>
      <c r="AG64" s="3" t="s">
        <v>1</v>
      </c>
      <c r="AH64" s="3" t="s">
        <v>1</v>
      </c>
      <c r="AI64" s="3" t="s">
        <v>1</v>
      </c>
      <c r="AJ64" s="3" t="s">
        <v>1</v>
      </c>
      <c r="AK64" s="7" t="s">
        <v>75</v>
      </c>
      <c r="AL64" s="7" t="s">
        <v>74</v>
      </c>
      <c r="AM64" s="7" t="s">
        <v>76</v>
      </c>
      <c r="AN64" s="3" t="s">
        <v>77</v>
      </c>
      <c r="AO64" s="3" t="s">
        <v>1</v>
      </c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</row>
    <row r="65" spans="1:69" x14ac:dyDescent="0.25">
      <c r="A65" s="1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 t="s">
        <v>188</v>
      </c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</row>
    <row r="66" spans="1:69" x14ac:dyDescent="0.25">
      <c r="A66" s="1"/>
      <c r="B66" s="3"/>
      <c r="C66" s="3"/>
      <c r="D66" s="3"/>
      <c r="E66" s="3"/>
      <c r="F66" s="3" t="s">
        <v>1</v>
      </c>
      <c r="G66" s="3" t="s">
        <v>1</v>
      </c>
      <c r="H66" s="3"/>
      <c r="I66" s="3"/>
      <c r="J66" s="3"/>
      <c r="K66" s="3" t="s">
        <v>1</v>
      </c>
      <c r="L66" s="3" t="s">
        <v>1</v>
      </c>
      <c r="M66" s="7" t="str">
        <f>TestData!B8</f>
        <v>100.00</v>
      </c>
      <c r="N66" s="7" t="str">
        <f>TestData!B3</f>
        <v>011000015</v>
      </c>
      <c r="O66" s="7" t="str">
        <f>TestData!B4</f>
        <v>9339714385</v>
      </c>
      <c r="P66" s="7" t="str">
        <f>TestData!B5</f>
        <v>787874545454</v>
      </c>
      <c r="Q66" s="7" t="s">
        <v>1</v>
      </c>
      <c r="R66" s="7"/>
      <c r="S66" s="7"/>
      <c r="T66" s="7"/>
      <c r="U66" s="7"/>
      <c r="V66" s="7"/>
      <c r="W66" s="7"/>
      <c r="X66" s="7" t="s">
        <v>1</v>
      </c>
      <c r="Y66" s="7" t="s">
        <v>1</v>
      </c>
      <c r="Z66" s="7"/>
      <c r="AA66" s="7"/>
      <c r="AB66" s="7" t="str">
        <f>TestData!B7</f>
        <v>2902</v>
      </c>
      <c r="AC66" s="7" t="str">
        <f>TestData!B6</f>
        <v>Suman</v>
      </c>
      <c r="AD66" s="3" t="s">
        <v>33</v>
      </c>
      <c r="AE66" s="3" t="s">
        <v>35</v>
      </c>
      <c r="AF66" s="7" t="s">
        <v>34</v>
      </c>
      <c r="AG66" s="3" t="s">
        <v>1</v>
      </c>
      <c r="AH66" s="3" t="s">
        <v>1</v>
      </c>
      <c r="AI66" s="3" t="s">
        <v>1</v>
      </c>
      <c r="AJ66" s="3" t="s">
        <v>1</v>
      </c>
      <c r="AK66" s="7" t="s">
        <v>75</v>
      </c>
      <c r="AL66" s="7" t="s">
        <v>74</v>
      </c>
      <c r="AM66" s="7" t="s">
        <v>76</v>
      </c>
      <c r="AN66" s="3" t="s">
        <v>77</v>
      </c>
      <c r="AO66" s="3" t="s">
        <v>1</v>
      </c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</row>
    <row r="67" spans="1:69" x14ac:dyDescent="0.25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 t="s">
        <v>188</v>
      </c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</row>
    <row r="68" spans="1:69" x14ac:dyDescent="0.25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3"/>
      <c r="AE68" s="3"/>
      <c r="AF68" s="7"/>
      <c r="AG68" s="3"/>
      <c r="AH68" s="3"/>
      <c r="AI68" s="3"/>
      <c r="AJ68" s="3"/>
      <c r="AK68" s="7"/>
      <c r="AL68" s="7"/>
      <c r="AM68" s="7"/>
      <c r="AN68" s="3"/>
      <c r="AO68" s="3"/>
      <c r="AP68" s="3"/>
      <c r="AQ68" s="3"/>
      <c r="AR68" s="3" t="s">
        <v>1</v>
      </c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</row>
    <row r="69" spans="1:69" x14ac:dyDescent="0.25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 t="s">
        <v>233</v>
      </c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</row>
    <row r="70" spans="1:69" x14ac:dyDescent="0.25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</row>
    <row r="71" spans="1:69" x14ac:dyDescent="0.25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</row>
    <row r="72" spans="1:69" x14ac:dyDescent="0.25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</row>
    <row r="73" spans="1:69" x14ac:dyDescent="0.25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</row>
    <row r="74" spans="1:69" x14ac:dyDescent="0.25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</row>
    <row r="75" spans="1:69" x14ac:dyDescent="0.25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</row>
    <row r="76" spans="1:69" x14ac:dyDescent="0.25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</row>
    <row r="77" spans="1:69" x14ac:dyDescent="0.25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</row>
    <row r="78" spans="1:69" x14ac:dyDescent="0.25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</row>
    <row r="79" spans="1:69" x14ac:dyDescent="0.25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</row>
    <row r="80" spans="1:69" x14ac:dyDescent="0.25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</row>
  </sheetData>
  <hyperlinks>
    <hyperlink r:id="rId1" ref="AD22"/>
    <hyperlink r:id="rId2" ref="AE26"/>
    <hyperlink display="!@#$" r:id="rId3" ref="AE30"/>
    <hyperlink r:id="rId4" ref="AF30"/>
    <hyperlink display="!@#$" r:id="rId5" ref="AE34"/>
    <hyperlink r:id="rId6" ref="AB34"/>
    <hyperlink display="!@#$" r:id="rId7" ref="AE38"/>
    <hyperlink r:id="rId8" ref="AC38"/>
    <hyperlink display="!@#$" r:id="rId9" ref="AE42"/>
    <hyperlink display="!@#$" r:id="rId10" ref="AE44"/>
    <hyperlink r:id="rId11" ref="AL44"/>
    <hyperlink display="!@#$" r:id="rId12" ref="AE48"/>
    <hyperlink display="!@#$" r:id="rId13" ref="AE50"/>
    <hyperlink display="!@#$" r:id="rId14" ref="AE54"/>
    <hyperlink display="!@#$" r:id="rId15" ref="AE56"/>
    <hyperlink display="!@#$" r:id="rId16" ref="AE60"/>
    <hyperlink display="!@#$" r:id="rId17" ref="AE62"/>
    <hyperlink display="!@#$" r:id="rId18" ref="AE64"/>
    <hyperlink display="!@#$" r:id="rId19" ref="AE66"/>
  </hyperlinks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22"/>
  <sheetViews>
    <sheetView workbookViewId="0">
      <selection activeCell="B4" sqref="B4"/>
    </sheetView>
  </sheetViews>
  <sheetFormatPr defaultRowHeight="15" x14ac:dyDescent="0.25"/>
  <cols>
    <col min="1" max="1" bestFit="true" customWidth="true" width="12.5703125" collapsed="true"/>
    <col min="2" max="2" bestFit="true" customWidth="true" width="20.42578125" collapsed="true"/>
    <col min="3" max="3" bestFit="true" customWidth="true" width="18.42578125" collapsed="true"/>
    <col min="4" max="4" bestFit="true" customWidth="true" width="13.140625" collapsed="true"/>
    <col min="5" max="5" bestFit="true" customWidth="true" width="30.85546875" collapsed="true"/>
    <col min="6" max="6" bestFit="true" customWidth="true" width="44.28515625" collapsed="true"/>
    <col min="7" max="7" bestFit="true" customWidth="true" width="32.0" collapsed="true"/>
    <col min="8" max="8" bestFit="true" customWidth="true" width="19.7109375" collapsed="true"/>
    <col min="9" max="9" bestFit="true" customWidth="true" width="61.85546875" collapsed="true"/>
    <col min="10" max="10" customWidth="true" width="27.85546875" collapsed="true"/>
    <col min="11" max="11" bestFit="true" customWidth="true" width="10.85546875" collapsed="true"/>
    <col min="12" max="12" bestFit="true" customWidth="true" width="21.5703125" collapsed="true"/>
    <col min="13" max="13" bestFit="true" customWidth="true" width="54.85546875" collapsed="true"/>
  </cols>
  <sheetData>
    <row r="1" spans="1:13" x14ac:dyDescent="0.25">
      <c r="A1" s="1" t="s">
        <v>0</v>
      </c>
      <c r="B1" s="1" t="s">
        <v>196</v>
      </c>
      <c r="C1" s="1" t="s">
        <v>197</v>
      </c>
      <c r="D1" s="1" t="s">
        <v>198</v>
      </c>
      <c r="E1" s="1" t="s">
        <v>199</v>
      </c>
      <c r="F1" s="1" t="s">
        <v>226</v>
      </c>
      <c r="G1" s="1" t="s">
        <v>228</v>
      </c>
      <c r="H1" s="6" t="s">
        <v>232</v>
      </c>
      <c r="I1" s="1" t="s">
        <v>230</v>
      </c>
      <c r="J1" s="1" t="s">
        <v>191</v>
      </c>
      <c r="K1" s="1" t="s">
        <v>234</v>
      </c>
      <c r="L1" s="1" t="s">
        <v>235</v>
      </c>
      <c r="M1" s="1" t="s">
        <v>238</v>
      </c>
    </row>
    <row r="2" spans="1:13" x14ac:dyDescent="0.25">
      <c r="A2" s="1"/>
      <c r="B2" s="2" t="s">
        <v>200</v>
      </c>
      <c r="C2" s="2" t="s">
        <v>201</v>
      </c>
      <c r="D2" s="2" t="s">
        <v>202</v>
      </c>
      <c r="E2" s="2" t="s">
        <v>203</v>
      </c>
      <c r="F2" s="2" t="s">
        <v>227</v>
      </c>
      <c r="G2" s="16" t="s">
        <v>229</v>
      </c>
      <c r="H2" s="16" t="s">
        <v>231</v>
      </c>
      <c r="I2" s="2" t="s">
        <v>240</v>
      </c>
      <c r="J2" s="2" t="s">
        <v>193</v>
      </c>
      <c r="K2" s="2" t="s">
        <v>236</v>
      </c>
      <c r="L2" s="2" t="s">
        <v>237</v>
      </c>
      <c r="M2" s="2" t="s">
        <v>239</v>
      </c>
    </row>
    <row r="3" spans="1:13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5">
      <c r="A4" s="1"/>
      <c r="B4" s="3" t="s">
        <v>1</v>
      </c>
      <c r="C4" s="3" t="s">
        <v>1</v>
      </c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5">
      <c r="A6" s="1"/>
      <c r="B6" s="3"/>
      <c r="C6" s="3"/>
      <c r="D6" s="7" t="str">
        <f>TestData!B2</f>
        <v>9830336704</v>
      </c>
      <c r="E6" s="3" t="s">
        <v>1</v>
      </c>
      <c r="F6" s="3"/>
      <c r="G6" s="3"/>
      <c r="H6" s="3"/>
      <c r="I6" s="3"/>
      <c r="J6" s="3"/>
      <c r="K6" s="3"/>
      <c r="L6" s="3"/>
      <c r="M6" s="3"/>
    </row>
    <row r="7" spans="1:13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5">
      <c r="A8" s="1"/>
      <c r="B8" s="3"/>
      <c r="C8" s="3"/>
      <c r="D8" s="3"/>
      <c r="E8" s="3"/>
      <c r="F8" s="3" t="s">
        <v>1</v>
      </c>
      <c r="G8" s="3"/>
      <c r="H8" s="3"/>
      <c r="I8" s="3"/>
      <c r="J8" s="3"/>
      <c r="K8" s="3"/>
      <c r="L8" s="3"/>
      <c r="M8" s="3"/>
    </row>
    <row r="9" spans="1:13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5">
      <c r="A10" s="1"/>
      <c r="B10" s="3"/>
      <c r="C10" s="3"/>
      <c r="D10" s="3"/>
      <c r="E10" s="3"/>
      <c r="F10" s="3"/>
      <c r="G10" s="3" t="s">
        <v>1</v>
      </c>
      <c r="H10" s="3"/>
      <c r="I10" s="3"/>
      <c r="J10" s="3"/>
      <c r="K10" s="3"/>
      <c r="L10" s="3"/>
      <c r="M10" s="3"/>
    </row>
    <row r="11" spans="1:13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5">
      <c r="A12" s="1"/>
      <c r="B12" s="3"/>
      <c r="C12" s="3"/>
      <c r="D12" s="3"/>
      <c r="E12" s="3"/>
      <c r="F12" s="3"/>
      <c r="G12" s="3"/>
      <c r="H12" s="3" t="s">
        <v>1</v>
      </c>
      <c r="I12" s="3" t="s">
        <v>1</v>
      </c>
      <c r="J12" s="3"/>
      <c r="K12" s="3"/>
      <c r="L12" s="3"/>
      <c r="M12" s="3"/>
    </row>
    <row r="13" spans="1:13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5">
      <c r="A14" s="1"/>
      <c r="B14" s="3"/>
      <c r="C14" s="3"/>
      <c r="D14" s="3"/>
      <c r="E14" s="3"/>
      <c r="F14" s="3"/>
      <c r="G14" s="3"/>
      <c r="H14" s="3"/>
      <c r="I14" s="3"/>
      <c r="J14" s="3" t="s">
        <v>1</v>
      </c>
      <c r="K14" s="3"/>
      <c r="L14" s="3"/>
      <c r="M14" s="3"/>
    </row>
    <row r="15" spans="1:13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 t="s">
        <v>1</v>
      </c>
      <c r="L16" s="3" t="s">
        <v>1</v>
      </c>
      <c r="M16" s="3"/>
    </row>
    <row r="17" spans="1:13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 t="s">
        <v>1</v>
      </c>
    </row>
    <row r="19" spans="1:13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9</vt:i4>
      </vt:variant>
    </vt:vector>
  </HeadingPairs>
  <TitlesOfParts>
    <vt:vector baseType="lpstr" size="9">
      <vt:lpstr>TestData</vt:lpstr>
      <vt:lpstr>VTACH_RoutingAccountNumber</vt:lpstr>
      <vt:lpstr>VTACH_RequestCheckToken</vt:lpstr>
      <vt:lpstr>VTACH_Token</vt:lpstr>
      <vt:lpstr>VTACH_Download</vt:lpstr>
      <vt:lpstr>VTACH_Dashboard</vt:lpstr>
      <vt:lpstr>VTACH_Reports</vt:lpstr>
      <vt:lpstr>VTACH_Negative</vt:lpstr>
      <vt:lpstr>VTACH_UpdateMerchant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2015-12-02T09:02:58Z</dcterms:created>
  <dc:creator>Shyamal Kumar Surai</dc:creator>
  <cp:lastModifiedBy>Suman Bhattacharjee</cp:lastModifiedBy>
  <dcterms:modified xsi:type="dcterms:W3CDTF">2019-04-29T12:16:07Z</dcterms:modified>
</cp:coreProperties>
</file>