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6C8EFB7-FD5C-4219-BEE6-B17660F449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R" sheetId="2" r:id="rId1"/>
  </sheets>
  <definedNames>
    <definedName name="ExternalData_1" localSheetId="0" hidden="1">VaR!$A$1:$E$1244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" i="2" l="1"/>
  <c r="M22" i="2" s="1"/>
  <c r="M19" i="2"/>
  <c r="M20" i="2" s="1"/>
  <c r="M18" i="2"/>
  <c r="M17" i="2"/>
  <c r="N5" i="2"/>
  <c r="M11" i="2"/>
  <c r="M13" i="2" s="1"/>
  <c r="M14" i="2" s="1"/>
  <c r="M10" i="2"/>
  <c r="M9" i="2"/>
  <c r="J3" i="2" a="1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M12" i="2" l="1"/>
  <c r="I1212" i="2"/>
  <c r="I1200" i="2"/>
  <c r="I1188" i="2"/>
  <c r="I1176" i="2"/>
  <c r="I1164" i="2"/>
  <c r="I1068" i="2"/>
  <c r="I1056" i="2"/>
  <c r="I1044" i="2"/>
  <c r="I1032" i="2"/>
  <c r="I1020" i="2"/>
  <c r="I814" i="2"/>
  <c r="I766" i="2"/>
  <c r="I718" i="2"/>
  <c r="I647" i="2"/>
  <c r="I575" i="2"/>
  <c r="J3" i="2"/>
  <c r="I13" i="2"/>
  <c r="I25" i="2"/>
  <c r="I37" i="2"/>
  <c r="I49" i="2"/>
  <c r="I61" i="2"/>
  <c r="I73" i="2"/>
  <c r="I97" i="2"/>
  <c r="I109" i="2"/>
  <c r="I121" i="2"/>
  <c r="I145" i="2"/>
  <c r="I157" i="2"/>
  <c r="I169" i="2"/>
  <c r="I181" i="2"/>
  <c r="I193" i="2"/>
  <c r="I205" i="2"/>
  <c r="I217" i="2"/>
  <c r="I241" i="2"/>
  <c r="I253" i="2"/>
  <c r="I265" i="2"/>
  <c r="I289" i="2"/>
  <c r="I301" i="2"/>
  <c r="I313" i="2"/>
  <c r="I325" i="2"/>
  <c r="I337" i="2"/>
  <c r="I349" i="2"/>
  <c r="I361" i="2"/>
  <c r="I385" i="2"/>
  <c r="I397" i="2"/>
  <c r="I409" i="2"/>
  <c r="I433" i="2"/>
  <c r="I445" i="2"/>
  <c r="I457" i="2"/>
  <c r="I469" i="2"/>
  <c r="I481" i="2"/>
  <c r="I493" i="2"/>
  <c r="I505" i="2"/>
  <c r="I529" i="2"/>
  <c r="I541" i="2"/>
  <c r="I553" i="2"/>
  <c r="I565" i="2"/>
  <c r="I577" i="2"/>
  <c r="I589" i="2"/>
  <c r="I601" i="2"/>
  <c r="I613" i="2"/>
  <c r="I625" i="2"/>
  <c r="I637" i="2"/>
  <c r="I649" i="2"/>
  <c r="I673" i="2"/>
  <c r="I685" i="2"/>
  <c r="I697" i="2"/>
  <c r="I709" i="2"/>
  <c r="I721" i="2"/>
  <c r="I733" i="2"/>
  <c r="I745" i="2"/>
  <c r="I757" i="2"/>
  <c r="I769" i="2"/>
  <c r="I781" i="2"/>
  <c r="I793" i="2"/>
  <c r="I817" i="2"/>
  <c r="I829" i="2"/>
  <c r="I841" i="2"/>
  <c r="I853" i="2"/>
  <c r="I865" i="2"/>
  <c r="I877" i="2"/>
  <c r="I889" i="2"/>
  <c r="I901" i="2"/>
  <c r="I913" i="2"/>
  <c r="I925" i="2"/>
  <c r="I937" i="2"/>
  <c r="I961" i="2"/>
  <c r="I973" i="2"/>
  <c r="I14" i="2"/>
  <c r="I26" i="2"/>
  <c r="I38" i="2"/>
  <c r="I50" i="2"/>
  <c r="I62" i="2"/>
  <c r="I74" i="2"/>
  <c r="I86" i="2"/>
  <c r="I98" i="2"/>
  <c r="I110" i="2"/>
  <c r="I122" i="2"/>
  <c r="I134" i="2"/>
  <c r="I146" i="2"/>
  <c r="I158" i="2"/>
  <c r="I170" i="2"/>
  <c r="I182" i="2"/>
  <c r="I194" i="2"/>
  <c r="I206" i="2"/>
  <c r="I218" i="2"/>
  <c r="I230" i="2"/>
  <c r="I242" i="2"/>
  <c r="I254" i="2"/>
  <c r="I266" i="2"/>
  <c r="I278" i="2"/>
  <c r="I290" i="2"/>
  <c r="I302" i="2"/>
  <c r="I314" i="2"/>
  <c r="I326" i="2"/>
  <c r="I338" i="2"/>
  <c r="I350" i="2"/>
  <c r="I362" i="2"/>
  <c r="I374" i="2"/>
  <c r="I386" i="2"/>
  <c r="I398" i="2"/>
  <c r="I410" i="2"/>
  <c r="I422" i="2"/>
  <c r="I434" i="2"/>
  <c r="I446" i="2"/>
  <c r="I458" i="2"/>
  <c r="I470" i="2"/>
  <c r="I482" i="2"/>
  <c r="I494" i="2"/>
  <c r="I506" i="2"/>
  <c r="I518" i="2"/>
  <c r="I530" i="2"/>
  <c r="I542" i="2"/>
  <c r="I554" i="2"/>
  <c r="I566" i="2"/>
  <c r="I578" i="2"/>
  <c r="I590" i="2"/>
  <c r="I602" i="2"/>
  <c r="I614" i="2"/>
  <c r="I626" i="2"/>
  <c r="I638" i="2"/>
  <c r="I650" i="2"/>
  <c r="I662" i="2"/>
  <c r="I674" i="2"/>
  <c r="I686" i="2"/>
  <c r="I698" i="2"/>
  <c r="I710" i="2"/>
  <c r="I722" i="2"/>
  <c r="I734" i="2"/>
  <c r="I746" i="2"/>
  <c r="I758" i="2"/>
  <c r="I770" i="2"/>
  <c r="I782" i="2"/>
  <c r="I794" i="2"/>
  <c r="I806" i="2"/>
  <c r="I818" i="2"/>
  <c r="I830" i="2"/>
  <c r="I842" i="2"/>
  <c r="I854" i="2"/>
  <c r="I866" i="2"/>
  <c r="I878" i="2"/>
  <c r="I890" i="2"/>
  <c r="I902" i="2"/>
  <c r="I914" i="2"/>
  <c r="I926" i="2"/>
  <c r="I938" i="2"/>
  <c r="I950" i="2"/>
  <c r="I962" i="2"/>
  <c r="I974" i="2"/>
  <c r="I986" i="2"/>
  <c r="I998" i="2"/>
  <c r="I1010" i="2"/>
  <c r="I15" i="2"/>
  <c r="I27" i="2"/>
  <c r="I39" i="2"/>
  <c r="I51" i="2"/>
  <c r="I63" i="2"/>
  <c r="I75" i="2"/>
  <c r="I87" i="2"/>
  <c r="I99" i="2"/>
  <c r="I111" i="2"/>
  <c r="I123" i="2"/>
  <c r="I135" i="2"/>
  <c r="I147" i="2"/>
  <c r="I159" i="2"/>
  <c r="I171" i="2"/>
  <c r="I183" i="2"/>
  <c r="I195" i="2"/>
  <c r="I207" i="2"/>
  <c r="I219" i="2"/>
  <c r="I231" i="2"/>
  <c r="I243" i="2"/>
  <c r="I255" i="2"/>
  <c r="I267" i="2"/>
  <c r="I279" i="2"/>
  <c r="I291" i="2"/>
  <c r="I303" i="2"/>
  <c r="I315" i="2"/>
  <c r="I327" i="2"/>
  <c r="I339" i="2"/>
  <c r="I351" i="2"/>
  <c r="I363" i="2"/>
  <c r="I375" i="2"/>
  <c r="I387" i="2"/>
  <c r="I399" i="2"/>
  <c r="I411" i="2"/>
  <c r="I423" i="2"/>
  <c r="I435" i="2"/>
  <c r="I447" i="2"/>
  <c r="I459" i="2"/>
  <c r="I471" i="2"/>
  <c r="I483" i="2"/>
  <c r="I495" i="2"/>
  <c r="I507" i="2"/>
  <c r="I519" i="2"/>
  <c r="I531" i="2"/>
  <c r="I543" i="2"/>
  <c r="I555" i="2"/>
  <c r="I567" i="2"/>
  <c r="I579" i="2"/>
  <c r="I591" i="2"/>
  <c r="I603" i="2"/>
  <c r="I615" i="2"/>
  <c r="I627" i="2"/>
  <c r="I639" i="2"/>
  <c r="I651" i="2"/>
  <c r="I663" i="2"/>
  <c r="I675" i="2"/>
  <c r="I687" i="2"/>
  <c r="I699" i="2"/>
  <c r="I711" i="2"/>
  <c r="I723" i="2"/>
  <c r="I735" i="2"/>
  <c r="I747" i="2"/>
  <c r="I759" i="2"/>
  <c r="I771" i="2"/>
  <c r="I783" i="2"/>
  <c r="I795" i="2"/>
  <c r="I807" i="2"/>
  <c r="I819" i="2"/>
  <c r="I831" i="2"/>
  <c r="I843" i="2"/>
  <c r="I855" i="2"/>
  <c r="I867" i="2"/>
  <c r="I879" i="2"/>
  <c r="I891" i="2"/>
  <c r="I903" i="2"/>
  <c r="I915" i="2"/>
  <c r="I927" i="2"/>
  <c r="I939" i="2"/>
  <c r="I951" i="2"/>
  <c r="I4" i="2"/>
  <c r="I16" i="2"/>
  <c r="I28" i="2"/>
  <c r="I40" i="2"/>
  <c r="I52" i="2"/>
  <c r="I64" i="2"/>
  <c r="I76" i="2"/>
  <c r="I88" i="2"/>
  <c r="I100" i="2"/>
  <c r="I112" i="2"/>
  <c r="I124" i="2"/>
  <c r="I136" i="2"/>
  <c r="I148" i="2"/>
  <c r="I160" i="2"/>
  <c r="I172" i="2"/>
  <c r="I184" i="2"/>
  <c r="I196" i="2"/>
  <c r="I208" i="2"/>
  <c r="I220" i="2"/>
  <c r="I232" i="2"/>
  <c r="I244" i="2"/>
  <c r="I256" i="2"/>
  <c r="I268" i="2"/>
  <c r="I280" i="2"/>
  <c r="I292" i="2"/>
  <c r="I304" i="2"/>
  <c r="I316" i="2"/>
  <c r="I328" i="2"/>
  <c r="I340" i="2"/>
  <c r="I352" i="2"/>
  <c r="I364" i="2"/>
  <c r="I376" i="2"/>
  <c r="I388" i="2"/>
  <c r="I400" i="2"/>
  <c r="I412" i="2"/>
  <c r="I424" i="2"/>
  <c r="I436" i="2"/>
  <c r="I448" i="2"/>
  <c r="I460" i="2"/>
  <c r="I472" i="2"/>
  <c r="I484" i="2"/>
  <c r="I496" i="2"/>
  <c r="I508" i="2"/>
  <c r="I520" i="2"/>
  <c r="I532" i="2"/>
  <c r="I544" i="2"/>
  <c r="I556" i="2"/>
  <c r="I568" i="2"/>
  <c r="I580" i="2"/>
  <c r="I592" i="2"/>
  <c r="I604" i="2"/>
  <c r="I616" i="2"/>
  <c r="I628" i="2"/>
  <c r="I640" i="2"/>
  <c r="I652" i="2"/>
  <c r="I664" i="2"/>
  <c r="I676" i="2"/>
  <c r="I688" i="2"/>
  <c r="I700" i="2"/>
  <c r="I5" i="2"/>
  <c r="I17" i="2"/>
  <c r="I29" i="2"/>
  <c r="I41" i="2"/>
  <c r="I53" i="2"/>
  <c r="I65" i="2"/>
  <c r="I77" i="2"/>
  <c r="I89" i="2"/>
  <c r="I101" i="2"/>
  <c r="I113" i="2"/>
  <c r="I125" i="2"/>
  <c r="I137" i="2"/>
  <c r="I149" i="2"/>
  <c r="I161" i="2"/>
  <c r="I173" i="2"/>
  <c r="I185" i="2"/>
  <c r="I197" i="2"/>
  <c r="I209" i="2"/>
  <c r="I221" i="2"/>
  <c r="I233" i="2"/>
  <c r="I245" i="2"/>
  <c r="I257" i="2"/>
  <c r="I269" i="2"/>
  <c r="I281" i="2"/>
  <c r="I293" i="2"/>
  <c r="I305" i="2"/>
  <c r="I317" i="2"/>
  <c r="I329" i="2"/>
  <c r="I341" i="2"/>
  <c r="I353" i="2"/>
  <c r="I365" i="2"/>
  <c r="I377" i="2"/>
  <c r="I389" i="2"/>
  <c r="I401" i="2"/>
  <c r="I413" i="2"/>
  <c r="I425" i="2"/>
  <c r="I437" i="2"/>
  <c r="I449" i="2"/>
  <c r="I461" i="2"/>
  <c r="I473" i="2"/>
  <c r="I485" i="2"/>
  <c r="I497" i="2"/>
  <c r="I509" i="2"/>
  <c r="I521" i="2"/>
  <c r="I533" i="2"/>
  <c r="I545" i="2"/>
  <c r="I557" i="2"/>
  <c r="I569" i="2"/>
  <c r="I581" i="2"/>
  <c r="I593" i="2"/>
  <c r="I605" i="2"/>
  <c r="I617" i="2"/>
  <c r="I629" i="2"/>
  <c r="I641" i="2"/>
  <c r="I653" i="2"/>
  <c r="I665" i="2"/>
  <c r="I677" i="2"/>
  <c r="I689" i="2"/>
  <c r="I701" i="2"/>
  <c r="I713" i="2"/>
  <c r="I725" i="2"/>
  <c r="I737" i="2"/>
  <c r="I749" i="2"/>
  <c r="I761" i="2"/>
  <c r="I773" i="2"/>
  <c r="I785" i="2"/>
  <c r="I797" i="2"/>
  <c r="I809" i="2"/>
  <c r="I821" i="2"/>
  <c r="I833" i="2"/>
  <c r="I845" i="2"/>
  <c r="I857" i="2"/>
  <c r="I869" i="2"/>
  <c r="I881" i="2"/>
  <c r="I893" i="2"/>
  <c r="I6" i="2"/>
  <c r="I18" i="2"/>
  <c r="I30" i="2"/>
  <c r="I42" i="2"/>
  <c r="I54" i="2"/>
  <c r="I66" i="2"/>
  <c r="I78" i="2"/>
  <c r="I90" i="2"/>
  <c r="I102" i="2"/>
  <c r="I114" i="2"/>
  <c r="I126" i="2"/>
  <c r="I138" i="2"/>
  <c r="I150" i="2"/>
  <c r="I162" i="2"/>
  <c r="I174" i="2"/>
  <c r="I186" i="2"/>
  <c r="I198" i="2"/>
  <c r="I210" i="2"/>
  <c r="I222" i="2"/>
  <c r="I234" i="2"/>
  <c r="I246" i="2"/>
  <c r="I258" i="2"/>
  <c r="I270" i="2"/>
  <c r="I282" i="2"/>
  <c r="I294" i="2"/>
  <c r="I306" i="2"/>
  <c r="I318" i="2"/>
  <c r="I330" i="2"/>
  <c r="I342" i="2"/>
  <c r="I354" i="2"/>
  <c r="I366" i="2"/>
  <c r="I378" i="2"/>
  <c r="I390" i="2"/>
  <c r="I402" i="2"/>
  <c r="I414" i="2"/>
  <c r="I426" i="2"/>
  <c r="I438" i="2"/>
  <c r="I450" i="2"/>
  <c r="I462" i="2"/>
  <c r="I474" i="2"/>
  <c r="I486" i="2"/>
  <c r="I498" i="2"/>
  <c r="I510" i="2"/>
  <c r="I522" i="2"/>
  <c r="I534" i="2"/>
  <c r="I546" i="2"/>
  <c r="I558" i="2"/>
  <c r="I570" i="2"/>
  <c r="I582" i="2"/>
  <c r="I594" i="2"/>
  <c r="I606" i="2"/>
  <c r="I618" i="2"/>
  <c r="I630" i="2"/>
  <c r="I642" i="2"/>
  <c r="I654" i="2"/>
  <c r="I666" i="2"/>
  <c r="I678" i="2"/>
  <c r="I690" i="2"/>
  <c r="I702" i="2"/>
  <c r="I714" i="2"/>
  <c r="I726" i="2"/>
  <c r="I738" i="2"/>
  <c r="I750" i="2"/>
  <c r="I762" i="2"/>
  <c r="I774" i="2"/>
  <c r="I786" i="2"/>
  <c r="I798" i="2"/>
  <c r="I810" i="2"/>
  <c r="I822" i="2"/>
  <c r="I834" i="2"/>
  <c r="I846" i="2"/>
  <c r="I858" i="2"/>
  <c r="I870" i="2"/>
  <c r="I882" i="2"/>
  <c r="I894" i="2"/>
  <c r="I906" i="2"/>
  <c r="I918" i="2"/>
  <c r="I7" i="2"/>
  <c r="I19" i="2"/>
  <c r="I31" i="2"/>
  <c r="I43" i="2"/>
  <c r="I55" i="2"/>
  <c r="I67" i="2"/>
  <c r="I79" i="2"/>
  <c r="I91" i="2"/>
  <c r="I103" i="2"/>
  <c r="I115" i="2"/>
  <c r="I127" i="2"/>
  <c r="I139" i="2"/>
  <c r="I151" i="2"/>
  <c r="I163" i="2"/>
  <c r="I175" i="2"/>
  <c r="I187" i="2"/>
  <c r="I199" i="2"/>
  <c r="I211" i="2"/>
  <c r="I223" i="2"/>
  <c r="I235" i="2"/>
  <c r="I247" i="2"/>
  <c r="I259" i="2"/>
  <c r="I271" i="2"/>
  <c r="I283" i="2"/>
  <c r="I295" i="2"/>
  <c r="I307" i="2"/>
  <c r="I319" i="2"/>
  <c r="I331" i="2"/>
  <c r="I343" i="2"/>
  <c r="I355" i="2"/>
  <c r="I367" i="2"/>
  <c r="I379" i="2"/>
  <c r="I391" i="2"/>
  <c r="I403" i="2"/>
  <c r="I415" i="2"/>
  <c r="I427" i="2"/>
  <c r="I439" i="2"/>
  <c r="I451" i="2"/>
  <c r="I463" i="2"/>
  <c r="I475" i="2"/>
  <c r="I487" i="2"/>
  <c r="I499" i="2"/>
  <c r="I511" i="2"/>
  <c r="I523" i="2"/>
  <c r="I535" i="2"/>
  <c r="I547" i="2"/>
  <c r="I559" i="2"/>
  <c r="I571" i="2"/>
  <c r="I583" i="2"/>
  <c r="I595" i="2"/>
  <c r="I607" i="2"/>
  <c r="I619" i="2"/>
  <c r="I631" i="2"/>
  <c r="I643" i="2"/>
  <c r="I655" i="2"/>
  <c r="I667" i="2"/>
  <c r="I679" i="2"/>
  <c r="I691" i="2"/>
  <c r="I703" i="2"/>
  <c r="I715" i="2"/>
  <c r="I727" i="2"/>
  <c r="I739" i="2"/>
  <c r="I751" i="2"/>
  <c r="I763" i="2"/>
  <c r="I775" i="2"/>
  <c r="I787" i="2"/>
  <c r="I799" i="2"/>
  <c r="I811" i="2"/>
  <c r="I823" i="2"/>
  <c r="I835" i="2"/>
  <c r="I847" i="2"/>
  <c r="I859" i="2"/>
  <c r="I871" i="2"/>
  <c r="I883" i="2"/>
  <c r="I895" i="2"/>
  <c r="I907" i="2"/>
  <c r="I919" i="2"/>
  <c r="I931" i="2"/>
  <c r="I943" i="2"/>
  <c r="I955" i="2"/>
  <c r="I967" i="2"/>
  <c r="I8" i="2"/>
  <c r="I20" i="2"/>
  <c r="I32" i="2"/>
  <c r="I44" i="2"/>
  <c r="I56" i="2"/>
  <c r="I68" i="2"/>
  <c r="I80" i="2"/>
  <c r="I92" i="2"/>
  <c r="I104" i="2"/>
  <c r="I116" i="2"/>
  <c r="I128" i="2"/>
  <c r="I140" i="2"/>
  <c r="I152" i="2"/>
  <c r="I164" i="2"/>
  <c r="I176" i="2"/>
  <c r="I188" i="2"/>
  <c r="I200" i="2"/>
  <c r="I212" i="2"/>
  <c r="I224" i="2"/>
  <c r="I236" i="2"/>
  <c r="I248" i="2"/>
  <c r="I260" i="2"/>
  <c r="I272" i="2"/>
  <c r="I284" i="2"/>
  <c r="I296" i="2"/>
  <c r="I308" i="2"/>
  <c r="I320" i="2"/>
  <c r="I332" i="2"/>
  <c r="I344" i="2"/>
  <c r="I356" i="2"/>
  <c r="I368" i="2"/>
  <c r="I380" i="2"/>
  <c r="I392" i="2"/>
  <c r="I404" i="2"/>
  <c r="I416" i="2"/>
  <c r="I428" i="2"/>
  <c r="I440" i="2"/>
  <c r="I452" i="2"/>
  <c r="I464" i="2"/>
  <c r="I476" i="2"/>
  <c r="I488" i="2"/>
  <c r="I500" i="2"/>
  <c r="I512" i="2"/>
  <c r="I524" i="2"/>
  <c r="I536" i="2"/>
  <c r="I548" i="2"/>
  <c r="I560" i="2"/>
  <c r="I572" i="2"/>
  <c r="I584" i="2"/>
  <c r="I596" i="2"/>
  <c r="I608" i="2"/>
  <c r="I620" i="2"/>
  <c r="I632" i="2"/>
  <c r="I644" i="2"/>
  <c r="I656" i="2"/>
  <c r="I668" i="2"/>
  <c r="I680" i="2"/>
  <c r="I692" i="2"/>
  <c r="I704" i="2"/>
  <c r="I716" i="2"/>
  <c r="I728" i="2"/>
  <c r="I740" i="2"/>
  <c r="I752" i="2"/>
  <c r="I764" i="2"/>
  <c r="I776" i="2"/>
  <c r="I788" i="2"/>
  <c r="I800" i="2"/>
  <c r="I812" i="2"/>
  <c r="I824" i="2"/>
  <c r="I836" i="2"/>
  <c r="I848" i="2"/>
  <c r="I860" i="2"/>
  <c r="I872" i="2"/>
  <c r="I884" i="2"/>
  <c r="I896" i="2"/>
  <c r="I908" i="2"/>
  <c r="I920" i="2"/>
  <c r="I932" i="2"/>
  <c r="I944" i="2"/>
  <c r="I956" i="2"/>
  <c r="I968" i="2"/>
  <c r="I980" i="2"/>
  <c r="I992" i="2"/>
  <c r="I1004" i="2"/>
  <c r="I1016" i="2"/>
  <c r="I9" i="2"/>
  <c r="I21" i="2"/>
  <c r="I33" i="2"/>
  <c r="I45" i="2"/>
  <c r="I57" i="2"/>
  <c r="I69" i="2"/>
  <c r="I81" i="2"/>
  <c r="I93" i="2"/>
  <c r="I105" i="2"/>
  <c r="I117" i="2"/>
  <c r="I129" i="2"/>
  <c r="I141" i="2"/>
  <c r="I153" i="2"/>
  <c r="I165" i="2"/>
  <c r="I177" i="2"/>
  <c r="I189" i="2"/>
  <c r="I201" i="2"/>
  <c r="I213" i="2"/>
  <c r="I225" i="2"/>
  <c r="I237" i="2"/>
  <c r="I249" i="2"/>
  <c r="I261" i="2"/>
  <c r="I273" i="2"/>
  <c r="I285" i="2"/>
  <c r="I297" i="2"/>
  <c r="I309" i="2"/>
  <c r="I321" i="2"/>
  <c r="I333" i="2"/>
  <c r="I345" i="2"/>
  <c r="I357" i="2"/>
  <c r="I369" i="2"/>
  <c r="I381" i="2"/>
  <c r="I393" i="2"/>
  <c r="I405" i="2"/>
  <c r="I417" i="2"/>
  <c r="I429" i="2"/>
  <c r="I441" i="2"/>
  <c r="I453" i="2"/>
  <c r="I465" i="2"/>
  <c r="I477" i="2"/>
  <c r="I489" i="2"/>
  <c r="I501" i="2"/>
  <c r="I513" i="2"/>
  <c r="I525" i="2"/>
  <c r="I537" i="2"/>
  <c r="I549" i="2"/>
  <c r="I561" i="2"/>
  <c r="I573" i="2"/>
  <c r="I585" i="2"/>
  <c r="I597" i="2"/>
  <c r="I609" i="2"/>
  <c r="I621" i="2"/>
  <c r="I633" i="2"/>
  <c r="I645" i="2"/>
  <c r="I657" i="2"/>
  <c r="I669" i="2"/>
  <c r="I681" i="2"/>
  <c r="I693" i="2"/>
  <c r="I705" i="2"/>
  <c r="I717" i="2"/>
  <c r="I729" i="2"/>
  <c r="I741" i="2"/>
  <c r="I753" i="2"/>
  <c r="I765" i="2"/>
  <c r="I777" i="2"/>
  <c r="I789" i="2"/>
  <c r="I801" i="2"/>
  <c r="I813" i="2"/>
  <c r="I825" i="2"/>
  <c r="I837" i="2"/>
  <c r="I849" i="2"/>
  <c r="I861" i="2"/>
  <c r="I873" i="2"/>
  <c r="I885" i="2"/>
  <c r="I897" i="2"/>
  <c r="I909" i="2"/>
  <c r="I921" i="2"/>
  <c r="I933" i="2"/>
  <c r="I945" i="2"/>
  <c r="I957" i="2"/>
  <c r="I12" i="2"/>
  <c r="I24" i="2"/>
  <c r="I36" i="2"/>
  <c r="I48" i="2"/>
  <c r="I60" i="2"/>
  <c r="I72" i="2"/>
  <c r="I84" i="2"/>
  <c r="I96" i="2"/>
  <c r="I108" i="2"/>
  <c r="I120" i="2"/>
  <c r="I132" i="2"/>
  <c r="I144" i="2"/>
  <c r="I156" i="2"/>
  <c r="I168" i="2"/>
  <c r="I180" i="2"/>
  <c r="I192" i="2"/>
  <c r="I204" i="2"/>
  <c r="I216" i="2"/>
  <c r="I228" i="2"/>
  <c r="I240" i="2"/>
  <c r="I252" i="2"/>
  <c r="I264" i="2"/>
  <c r="I276" i="2"/>
  <c r="I288" i="2"/>
  <c r="I300" i="2"/>
  <c r="I312" i="2"/>
  <c r="I324" i="2"/>
  <c r="I336" i="2"/>
  <c r="I348" i="2"/>
  <c r="I360" i="2"/>
  <c r="I372" i="2"/>
  <c r="I384" i="2"/>
  <c r="I396" i="2"/>
  <c r="I408" i="2"/>
  <c r="I420" i="2"/>
  <c r="I432" i="2"/>
  <c r="I444" i="2"/>
  <c r="I456" i="2"/>
  <c r="I468" i="2"/>
  <c r="I480" i="2"/>
  <c r="I492" i="2"/>
  <c r="I504" i="2"/>
  <c r="I516" i="2"/>
  <c r="I528" i="2"/>
  <c r="I540" i="2"/>
  <c r="I552" i="2"/>
  <c r="I564" i="2"/>
  <c r="I576" i="2"/>
  <c r="I588" i="2"/>
  <c r="I600" i="2"/>
  <c r="I612" i="2"/>
  <c r="I624" i="2"/>
  <c r="I636" i="2"/>
  <c r="I648" i="2"/>
  <c r="I660" i="2"/>
  <c r="I672" i="2"/>
  <c r="I684" i="2"/>
  <c r="I696" i="2"/>
  <c r="I708" i="2"/>
  <c r="I720" i="2"/>
  <c r="I732" i="2"/>
  <c r="I744" i="2"/>
  <c r="I756" i="2"/>
  <c r="I768" i="2"/>
  <c r="I780" i="2"/>
  <c r="I792" i="2"/>
  <c r="I804" i="2"/>
  <c r="I816" i="2"/>
  <c r="I828" i="2"/>
  <c r="I840" i="2"/>
  <c r="I852" i="2"/>
  <c r="I864" i="2"/>
  <c r="I876" i="2"/>
  <c r="I888" i="2"/>
  <c r="I900" i="2"/>
  <c r="I912" i="2"/>
  <c r="I1114" i="2"/>
  <c r="I59" i="2"/>
  <c r="I1233" i="2"/>
  <c r="I1221" i="2"/>
  <c r="I1209" i="2"/>
  <c r="I1197" i="2"/>
  <c r="I1185" i="2"/>
  <c r="I1173" i="2"/>
  <c r="I1161" i="2"/>
  <c r="I1149" i="2"/>
  <c r="I1137" i="2"/>
  <c r="I1125" i="2"/>
  <c r="I1113" i="2"/>
  <c r="I1101" i="2"/>
  <c r="I1089" i="2"/>
  <c r="I1077" i="2"/>
  <c r="I1065" i="2"/>
  <c r="I1053" i="2"/>
  <c r="I1041" i="2"/>
  <c r="I1029" i="2"/>
  <c r="I1017" i="2"/>
  <c r="I1002" i="2"/>
  <c r="I988" i="2"/>
  <c r="I972" i="2"/>
  <c r="I953" i="2"/>
  <c r="I929" i="2"/>
  <c r="I898" i="2"/>
  <c r="I850" i="2"/>
  <c r="I802" i="2"/>
  <c r="I754" i="2"/>
  <c r="I706" i="2"/>
  <c r="I634" i="2"/>
  <c r="I562" i="2"/>
  <c r="I490" i="2"/>
  <c r="I418" i="2"/>
  <c r="I346" i="2"/>
  <c r="I274" i="2"/>
  <c r="I202" i="2"/>
  <c r="I130" i="2"/>
  <c r="I58" i="2"/>
  <c r="I1090" i="2"/>
  <c r="I131" i="2"/>
  <c r="I1244" i="2"/>
  <c r="I1232" i="2"/>
  <c r="I1220" i="2"/>
  <c r="I1208" i="2"/>
  <c r="I1196" i="2"/>
  <c r="I1184" i="2"/>
  <c r="I1172" i="2"/>
  <c r="I1160" i="2"/>
  <c r="I1148" i="2"/>
  <c r="I1136" i="2"/>
  <c r="I1124" i="2"/>
  <c r="I1112" i="2"/>
  <c r="I1100" i="2"/>
  <c r="I1088" i="2"/>
  <c r="I1076" i="2"/>
  <c r="I1064" i="2"/>
  <c r="I1052" i="2"/>
  <c r="I1040" i="2"/>
  <c r="I1028" i="2"/>
  <c r="I1015" i="2"/>
  <c r="I1001" i="2"/>
  <c r="I987" i="2"/>
  <c r="I971" i="2"/>
  <c r="I952" i="2"/>
  <c r="I928" i="2"/>
  <c r="I892" i="2"/>
  <c r="I844" i="2"/>
  <c r="I796" i="2"/>
  <c r="I748" i="2"/>
  <c r="I695" i="2"/>
  <c r="I623" i="2"/>
  <c r="I551" i="2"/>
  <c r="I479" i="2"/>
  <c r="I407" i="2"/>
  <c r="I335" i="2"/>
  <c r="I263" i="2"/>
  <c r="I191" i="2"/>
  <c r="I119" i="2"/>
  <c r="I47" i="2"/>
  <c r="I502" i="2"/>
  <c r="I1150" i="2"/>
  <c r="I989" i="2"/>
  <c r="I203" i="2"/>
  <c r="I1243" i="2"/>
  <c r="I1231" i="2"/>
  <c r="I1219" i="2"/>
  <c r="I1207" i="2"/>
  <c r="I1195" i="2"/>
  <c r="I1183" i="2"/>
  <c r="I1171" i="2"/>
  <c r="I1159" i="2"/>
  <c r="I1147" i="2"/>
  <c r="I1135" i="2"/>
  <c r="I1123" i="2"/>
  <c r="I1111" i="2"/>
  <c r="I1099" i="2"/>
  <c r="I1087" i="2"/>
  <c r="I1075" i="2"/>
  <c r="I1063" i="2"/>
  <c r="I1051" i="2"/>
  <c r="I1039" i="2"/>
  <c r="I1027" i="2"/>
  <c r="I1014" i="2"/>
  <c r="I1000" i="2"/>
  <c r="I985" i="2"/>
  <c r="I970" i="2"/>
  <c r="I948" i="2"/>
  <c r="I924" i="2"/>
  <c r="I887" i="2"/>
  <c r="I839" i="2"/>
  <c r="I791" i="2"/>
  <c r="I743" i="2"/>
  <c r="I694" i="2"/>
  <c r="I622" i="2"/>
  <c r="I550" i="2"/>
  <c r="I478" i="2"/>
  <c r="I406" i="2"/>
  <c r="I334" i="2"/>
  <c r="I262" i="2"/>
  <c r="I190" i="2"/>
  <c r="I118" i="2"/>
  <c r="I46" i="2"/>
  <c r="I1199" i="2"/>
  <c r="I1151" i="2"/>
  <c r="I1103" i="2"/>
  <c r="I1043" i="2"/>
  <c r="I958" i="2"/>
  <c r="I358" i="2"/>
  <c r="I1174" i="2"/>
  <c r="I1018" i="2"/>
  <c r="I275" i="2"/>
  <c r="I1242" i="2"/>
  <c r="I1230" i="2"/>
  <c r="I1218" i="2"/>
  <c r="I1206" i="2"/>
  <c r="I1194" i="2"/>
  <c r="I1182" i="2"/>
  <c r="I1170" i="2"/>
  <c r="I1158" i="2"/>
  <c r="I1146" i="2"/>
  <c r="I1134" i="2"/>
  <c r="I1122" i="2"/>
  <c r="I1110" i="2"/>
  <c r="I1098" i="2"/>
  <c r="I1086" i="2"/>
  <c r="I1074" i="2"/>
  <c r="I1062" i="2"/>
  <c r="I1050" i="2"/>
  <c r="I1038" i="2"/>
  <c r="I1026" i="2"/>
  <c r="I1013" i="2"/>
  <c r="I999" i="2"/>
  <c r="I984" i="2"/>
  <c r="I969" i="2"/>
  <c r="I947" i="2"/>
  <c r="I923" i="2"/>
  <c r="I886" i="2"/>
  <c r="I838" i="2"/>
  <c r="I790" i="2"/>
  <c r="I742" i="2"/>
  <c r="I683" i="2"/>
  <c r="I611" i="2"/>
  <c r="I539" i="2"/>
  <c r="I467" i="2"/>
  <c r="I395" i="2"/>
  <c r="I323" i="2"/>
  <c r="I251" i="2"/>
  <c r="I179" i="2"/>
  <c r="I107" i="2"/>
  <c r="I35" i="2"/>
  <c r="I1187" i="2"/>
  <c r="I1127" i="2"/>
  <c r="I1079" i="2"/>
  <c r="I1031" i="2"/>
  <c r="I976" i="2"/>
  <c r="I904" i="2"/>
  <c r="I646" i="2"/>
  <c r="I142" i="2"/>
  <c r="I1186" i="2"/>
  <c r="I1078" i="2"/>
  <c r="I954" i="2"/>
  <c r="I347" i="2"/>
  <c r="I1241" i="2"/>
  <c r="I1229" i="2"/>
  <c r="I1217" i="2"/>
  <c r="I1205" i="2"/>
  <c r="I1193" i="2"/>
  <c r="I1181" i="2"/>
  <c r="I1169" i="2"/>
  <c r="I1157" i="2"/>
  <c r="I1145" i="2"/>
  <c r="I1133" i="2"/>
  <c r="I1121" i="2"/>
  <c r="I1109" i="2"/>
  <c r="I1097" i="2"/>
  <c r="I1085" i="2"/>
  <c r="I1073" i="2"/>
  <c r="I1061" i="2"/>
  <c r="I1049" i="2"/>
  <c r="I1037" i="2"/>
  <c r="I1025" i="2"/>
  <c r="I1012" i="2"/>
  <c r="I997" i="2"/>
  <c r="I983" i="2"/>
  <c r="I966" i="2"/>
  <c r="I946" i="2"/>
  <c r="I922" i="2"/>
  <c r="I880" i="2"/>
  <c r="I832" i="2"/>
  <c r="I784" i="2"/>
  <c r="I736" i="2"/>
  <c r="I682" i="2"/>
  <c r="I610" i="2"/>
  <c r="I538" i="2"/>
  <c r="I466" i="2"/>
  <c r="I394" i="2"/>
  <c r="I322" i="2"/>
  <c r="I250" i="2"/>
  <c r="I178" i="2"/>
  <c r="I106" i="2"/>
  <c r="I34" i="2"/>
  <c r="I1223" i="2"/>
  <c r="I1139" i="2"/>
  <c r="I1019" i="2"/>
  <c r="I808" i="2"/>
  <c r="I214" i="2"/>
  <c r="I1234" i="2"/>
  <c r="I1126" i="2"/>
  <c r="I1042" i="2"/>
  <c r="I930" i="2"/>
  <c r="I803" i="2"/>
  <c r="I755" i="2"/>
  <c r="I419" i="2"/>
  <c r="I1240" i="2"/>
  <c r="I1228" i="2"/>
  <c r="I1216" i="2"/>
  <c r="I1204" i="2"/>
  <c r="I1192" i="2"/>
  <c r="I1180" i="2"/>
  <c r="I1168" i="2"/>
  <c r="I1156" i="2"/>
  <c r="I1144" i="2"/>
  <c r="I1132" i="2"/>
  <c r="I1120" i="2"/>
  <c r="I1108" i="2"/>
  <c r="I1096" i="2"/>
  <c r="I1084" i="2"/>
  <c r="I1072" i="2"/>
  <c r="I1060" i="2"/>
  <c r="I1048" i="2"/>
  <c r="I1036" i="2"/>
  <c r="I1024" i="2"/>
  <c r="I1011" i="2"/>
  <c r="I996" i="2"/>
  <c r="I982" i="2"/>
  <c r="I965" i="2"/>
  <c r="I942" i="2"/>
  <c r="I917" i="2"/>
  <c r="I875" i="2"/>
  <c r="I827" i="2"/>
  <c r="I779" i="2"/>
  <c r="I731" i="2"/>
  <c r="I671" i="2"/>
  <c r="I599" i="2"/>
  <c r="I527" i="2"/>
  <c r="I455" i="2"/>
  <c r="I383" i="2"/>
  <c r="I311" i="2"/>
  <c r="I239" i="2"/>
  <c r="I167" i="2"/>
  <c r="I95" i="2"/>
  <c r="I23" i="2"/>
  <c r="I1235" i="2"/>
  <c r="I1175" i="2"/>
  <c r="I1115" i="2"/>
  <c r="I1055" i="2"/>
  <c r="I990" i="2"/>
  <c r="I856" i="2"/>
  <c r="I286" i="2"/>
  <c r="I1210" i="2"/>
  <c r="I1102" i="2"/>
  <c r="I1030" i="2"/>
  <c r="I899" i="2"/>
  <c r="I491" i="2"/>
  <c r="I1239" i="2"/>
  <c r="I1227" i="2"/>
  <c r="I1215" i="2"/>
  <c r="I1203" i="2"/>
  <c r="I1191" i="2"/>
  <c r="I1179" i="2"/>
  <c r="I1167" i="2"/>
  <c r="I1155" i="2"/>
  <c r="I1143" i="2"/>
  <c r="I1131" i="2"/>
  <c r="I1119" i="2"/>
  <c r="I1107" i="2"/>
  <c r="I1095" i="2"/>
  <c r="I1083" i="2"/>
  <c r="I1071" i="2"/>
  <c r="I1059" i="2"/>
  <c r="I1047" i="2"/>
  <c r="I1035" i="2"/>
  <c r="I1023" i="2"/>
  <c r="I1009" i="2"/>
  <c r="I995" i="2"/>
  <c r="I981" i="2"/>
  <c r="I964" i="2"/>
  <c r="I941" i="2"/>
  <c r="I916" i="2"/>
  <c r="I874" i="2"/>
  <c r="I826" i="2"/>
  <c r="I778" i="2"/>
  <c r="I730" i="2"/>
  <c r="I670" i="2"/>
  <c r="I598" i="2"/>
  <c r="I526" i="2"/>
  <c r="I454" i="2"/>
  <c r="I382" i="2"/>
  <c r="I310" i="2"/>
  <c r="I238" i="2"/>
  <c r="I166" i="2"/>
  <c r="I94" i="2"/>
  <c r="I22" i="2"/>
  <c r="I1211" i="2"/>
  <c r="I1162" i="2"/>
  <c r="I1003" i="2"/>
  <c r="I635" i="2"/>
  <c r="I1238" i="2"/>
  <c r="I1226" i="2"/>
  <c r="I1214" i="2"/>
  <c r="I1202" i="2"/>
  <c r="I1190" i="2"/>
  <c r="I1178" i="2"/>
  <c r="I1166" i="2"/>
  <c r="I1154" i="2"/>
  <c r="I1142" i="2"/>
  <c r="I1130" i="2"/>
  <c r="I1118" i="2"/>
  <c r="I1106" i="2"/>
  <c r="I1094" i="2"/>
  <c r="I1082" i="2"/>
  <c r="I1070" i="2"/>
  <c r="I1058" i="2"/>
  <c r="I1046" i="2"/>
  <c r="I1034" i="2"/>
  <c r="I1022" i="2"/>
  <c r="I1008" i="2"/>
  <c r="I994" i="2"/>
  <c r="I979" i="2"/>
  <c r="I963" i="2"/>
  <c r="I940" i="2"/>
  <c r="I911" i="2"/>
  <c r="I868" i="2"/>
  <c r="I820" i="2"/>
  <c r="I772" i="2"/>
  <c r="I724" i="2"/>
  <c r="I659" i="2"/>
  <c r="I587" i="2"/>
  <c r="I515" i="2"/>
  <c r="I443" i="2"/>
  <c r="I371" i="2"/>
  <c r="I299" i="2"/>
  <c r="I227" i="2"/>
  <c r="I155" i="2"/>
  <c r="I83" i="2"/>
  <c r="I11" i="2"/>
  <c r="I1163" i="2"/>
  <c r="I1091" i="2"/>
  <c r="I1067" i="2"/>
  <c r="I1005" i="2"/>
  <c r="I934" i="2"/>
  <c r="I760" i="2"/>
  <c r="I712" i="2"/>
  <c r="I574" i="2"/>
  <c r="I70" i="2"/>
  <c r="I1222" i="2"/>
  <c r="I1138" i="2"/>
  <c r="I1066" i="2"/>
  <c r="I975" i="2"/>
  <c r="I851" i="2"/>
  <c r="I563" i="2"/>
  <c r="I1237" i="2"/>
  <c r="I1225" i="2"/>
  <c r="I1213" i="2"/>
  <c r="I1201" i="2"/>
  <c r="I1189" i="2"/>
  <c r="I1177" i="2"/>
  <c r="I1165" i="2"/>
  <c r="I1153" i="2"/>
  <c r="I1141" i="2"/>
  <c r="I1129" i="2"/>
  <c r="I1117" i="2"/>
  <c r="I1105" i="2"/>
  <c r="I1093" i="2"/>
  <c r="I1081" i="2"/>
  <c r="I1069" i="2"/>
  <c r="I1057" i="2"/>
  <c r="I1045" i="2"/>
  <c r="I1033" i="2"/>
  <c r="I1021" i="2"/>
  <c r="I1007" i="2"/>
  <c r="I993" i="2"/>
  <c r="I978" i="2"/>
  <c r="I960" i="2"/>
  <c r="I936" i="2"/>
  <c r="I910" i="2"/>
  <c r="I863" i="2"/>
  <c r="I815" i="2"/>
  <c r="I767" i="2"/>
  <c r="I719" i="2"/>
  <c r="I658" i="2"/>
  <c r="I586" i="2"/>
  <c r="I514" i="2"/>
  <c r="I442" i="2"/>
  <c r="I370" i="2"/>
  <c r="I298" i="2"/>
  <c r="I226" i="2"/>
  <c r="I154" i="2"/>
  <c r="I82" i="2"/>
  <c r="I10" i="2"/>
  <c r="M3" i="2" l="1"/>
  <c r="M4" i="2" s="1"/>
  <c r="M5" i="2" s="1"/>
  <c r="I3" i="2"/>
  <c r="I862" i="2"/>
  <c r="I1080" i="2"/>
  <c r="I1224" i="2"/>
  <c r="I421" i="2"/>
  <c r="I277" i="2"/>
  <c r="I133" i="2"/>
  <c r="I143" i="2"/>
  <c r="I905" i="2"/>
  <c r="I1092" i="2"/>
  <c r="I1236" i="2"/>
  <c r="I215" i="2"/>
  <c r="I935" i="2"/>
  <c r="I1104" i="2"/>
  <c r="I707" i="2"/>
  <c r="I287" i="2"/>
  <c r="I959" i="2"/>
  <c r="I1116" i="2"/>
  <c r="I1054" i="2"/>
  <c r="I359" i="2"/>
  <c r="I977" i="2"/>
  <c r="I1128" i="2"/>
  <c r="I1198" i="2"/>
  <c r="I949" i="2"/>
  <c r="I805" i="2"/>
  <c r="I661" i="2"/>
  <c r="I517" i="2"/>
  <c r="I373" i="2"/>
  <c r="I229" i="2"/>
  <c r="I85" i="2"/>
  <c r="I431" i="2"/>
  <c r="I991" i="2"/>
  <c r="I1140" i="2"/>
  <c r="I430" i="2"/>
  <c r="I503" i="2"/>
  <c r="I1006" i="2"/>
  <c r="I1152" i="2"/>
  <c r="I71" i="2"/>
  <c r="M6" i="2" l="1" a="1"/>
  <c r="M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691076-EA16-4C38-9A30-0F7A3F18B456}" keepAlive="1" name="Query - 500325" description="Connection to the '500325' query in the workbook." type="5" refreshedVersion="8" background="1" saveData="1">
    <dbPr connection="Provider=Microsoft.Mashup.OleDb.1;Data Source=$Workbook$;Location=500325;Extended Properties=&quot;&quot;" command="SELECT * FROM [50032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<sst xmlns="http://schemas.openxmlformats.org/spreadsheetml/2006/main" count="28" uniqueCount="26">
  <si>
    <t>Date</t>
  </si>
  <si>
    <t>Open Price</t>
  </si>
  <si>
    <t>High Price</t>
  </si>
  <si>
    <t>Low Price</t>
  </si>
  <si>
    <t>Close Price</t>
  </si>
  <si>
    <t>Returns</t>
  </si>
  <si>
    <t>Ranked Return</t>
  </si>
  <si>
    <t>Rank</t>
  </si>
  <si>
    <t>Count</t>
  </si>
  <si>
    <t>Location</t>
  </si>
  <si>
    <t>VaR (p)</t>
  </si>
  <si>
    <t>CVaR (p)</t>
  </si>
  <si>
    <t>Probability</t>
  </si>
  <si>
    <t>Historical VaR and CVaR</t>
  </si>
  <si>
    <t>Parametric VaR and CVaR (Gaussian)</t>
  </si>
  <si>
    <t>Mean</t>
  </si>
  <si>
    <t>Std. Dev.</t>
  </si>
  <si>
    <t>z</t>
  </si>
  <si>
    <t>VaR</t>
  </si>
  <si>
    <t>CVaR</t>
  </si>
  <si>
    <t>Z</t>
  </si>
  <si>
    <t>Modified VaR and CVaR (Cornish-Fisher)</t>
  </si>
  <si>
    <t>Skew</t>
  </si>
  <si>
    <t>Ex. Kurt</t>
  </si>
  <si>
    <t>w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</si>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</sst>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0" fillId="0" borderId="1" xfId="0" applyBorder="1"/>
    <xf numFmtId="10" fontId="0" fillId="0" borderId="1" xfId="2" applyNumberFormat="1" applyFont="1" applyBorder="1"/>
    <xf numFmtId="9" fontId="0" fillId="2" borderId="1" xfId="0" applyNumberFormat="1" applyFill="1" applyBorder="1"/>
    <xf numFmtId="10" fontId="4" fillId="3" borderId="1" xfId="2" applyNumberFormat="1" applyFont="1" applyFill="1" applyBorder="1"/>
    <xf numFmtId="14" fontId="5" fillId="0" borderId="1" xfId="0" applyNumberFormat="1" applyFont="1" applyBorder="1"/>
    <xf numFmtId="0" fontId="2" fillId="3" borderId="1" xfId="0" applyFont="1" applyFill="1" applyBorder="1"/>
    <xf numFmtId="2" fontId="0" fillId="0" borderId="0" xfId="0" applyNumberForma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10" fontId="3" fillId="0" borderId="1" xfId="2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2" fontId="0" fillId="0" borderId="1" xfId="1" applyNumberFormat="1" applyFont="1" applyBorder="1"/>
    <xf numFmtId="0" fontId="0" fillId="0" borderId="3" xfId="0" applyFill="1" applyBorder="1"/>
    <xf numFmtId="10" fontId="0" fillId="0" borderId="1" xfId="0" applyNumberFormat="1" applyFill="1" applyBorder="1"/>
    <xf numFmtId="2" fontId="0" fillId="0" borderId="1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E952DB-7D5E-463C-B30F-04EF8CD3F00D}" autoFormatId="16" applyNumberFormats="0" applyBorderFormats="0" applyFontFormats="0" applyPatternFormats="0" applyAlignmentFormats="0" applyWidthHeightFormats="0">
  <queryTableRefresh nextId="14">
    <queryTableFields count="5">
      <queryTableField id="1" name="Date" tableColumnId="1"/>
      <queryTableField id="2" name="Open Price" tableColumnId="2"/>
      <queryTableField id="3" name="High Price" tableColumnId="3"/>
      <queryTableField id="4" name="Low Price" tableColumnId="4"/>
      <queryTableField id="5" name="Close Price" tableColumnId="5"/>
    </queryTableFields>
    <queryTableDeletedFields count="8">
      <deletedField name="No. of Trades"/>
      <deletedField name="Total Turnover (Rs.)"/>
      <deletedField name="Deliverable Quantity"/>
      <deletedField name="% Deli. Qty to Traded Qty"/>
      <deletedField name="Spread High-Low"/>
      <deletedField name="Spread Close-Open"/>
      <deletedField name="No.of Shares"/>
      <deletedField name="WA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BD82E7-4AEC-4B61-9AC5-B53D1598E628}" name="_500325" displayName="_500325" ref="A1:E1244" tableType="queryTable" totalsRowShown="0">
  <autoFilter ref="A1:E1244" xr:uid="{EDBD82E7-4AEC-4B61-9AC5-B53D1598E628}"/>
  <sortState xmlns:xlrd2="http://schemas.microsoft.com/office/spreadsheetml/2017/richdata2" ref="A2:E1244">
    <sortCondition ref="A2:A1244"/>
  </sortState>
  <tableColumns count="5">
    <tableColumn id="1" xr3:uid="{1D68C12A-A492-41B7-9E4E-08265FA18A0E}" uniqueName="1" name="Date" queryTableFieldId="1" dataDxfId="4"/>
    <tableColumn id="2" xr3:uid="{448D1DF2-9325-455B-B296-A69289197DA8}" uniqueName="2" name="Open Price" queryTableFieldId="2" dataDxfId="3"/>
    <tableColumn id="3" xr3:uid="{CF2EC3A9-9B4F-419C-9A65-4A572FD4DAD7}" uniqueName="3" name="High Price" queryTableFieldId="3" dataDxfId="2"/>
    <tableColumn id="4" xr3:uid="{3FD0A788-3188-49F2-897C-B346C1F831F4}" uniqueName="4" name="Low Price" queryTableFieldId="4" dataDxfId="1"/>
    <tableColumn id="5" xr3:uid="{801998CA-4C8A-437F-ADB0-98CC71C7043D}" uniqueName="5" name="Close Pric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AF1E-3009-43F0-8F49-FDDAAB93169D}">
  <dimension ref="A1:N1244"/>
  <sheetViews>
    <sheetView tabSelected="1" zoomScale="80" zoomScaleNormal="80" workbookViewId="0">
      <selection activeCell="O16" sqref="O16"/>
    </sheetView>
  </sheetViews>
  <sheetFormatPr defaultRowHeight="14.5" x14ac:dyDescent="0.35"/>
  <cols>
    <col min="1" max="1" width="10.81640625" bestFit="1" customWidth="1"/>
    <col min="2" max="2" width="12.1796875" bestFit="1" customWidth="1"/>
    <col min="3" max="3" width="11.36328125" bestFit="1" customWidth="1"/>
    <col min="4" max="4" width="11" bestFit="1" customWidth="1"/>
    <col min="5" max="5" width="12.08984375" bestFit="1" customWidth="1"/>
    <col min="6" max="6" width="4.36328125" customWidth="1"/>
    <col min="7" max="7" width="15" customWidth="1"/>
    <col min="8" max="8" width="4.90625" customWidth="1"/>
    <col min="9" max="9" width="14.54296875" customWidth="1"/>
    <col min="10" max="10" width="17.6328125" customWidth="1"/>
    <col min="11" max="11" width="4.7265625" customWidth="1"/>
    <col min="12" max="13" width="12.26953125" customWidth="1"/>
    <col min="14" max="14" width="12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L1" s="13" t="s">
        <v>13</v>
      </c>
      <c r="M1" s="13"/>
    </row>
    <row r="2" spans="1:14" x14ac:dyDescent="0.35">
      <c r="A2" s="1">
        <v>43733</v>
      </c>
      <c r="B2" s="8">
        <v>1281</v>
      </c>
      <c r="C2" s="8">
        <v>1295.45</v>
      </c>
      <c r="D2" s="8">
        <v>1269.3499999999999</v>
      </c>
      <c r="E2" s="8">
        <v>1279.8</v>
      </c>
      <c r="G2" s="11" t="s">
        <v>5</v>
      </c>
      <c r="H2" s="9"/>
      <c r="I2" s="10" t="s">
        <v>7</v>
      </c>
      <c r="J2" s="10" t="s">
        <v>6</v>
      </c>
      <c r="L2" s="2" t="s">
        <v>12</v>
      </c>
      <c r="M2" s="4">
        <v>0.05</v>
      </c>
    </row>
    <row r="3" spans="1:14" x14ac:dyDescent="0.35">
      <c r="A3" s="1">
        <v>43734</v>
      </c>
      <c r="B3" s="8">
        <v>1290</v>
      </c>
      <c r="C3" s="8">
        <v>1298.7</v>
      </c>
      <c r="D3" s="8">
        <v>1283.45</v>
      </c>
      <c r="E3" s="8">
        <v>1296.5999999999999</v>
      </c>
      <c r="G3" s="3">
        <f>LN(_500325[[#This Row],[Close Price]]/E2)</f>
        <v>1.3041638035535272E-2</v>
      </c>
      <c r="I3" s="2">
        <f>_xlfn.RANK.AVG(J3,_xlfn.ANCHORARRAY($J$3),1)</f>
        <v>1</v>
      </c>
      <c r="J3" s="3" cm="1">
        <f t="array" ref="J3:J1244">_xlfn._xlws.SORT(G3:G1244,1,1,FALSE)</f>
        <v>-0.14346660050693408</v>
      </c>
      <c r="L3" s="2" t="s">
        <v>8</v>
      </c>
      <c r="M3" s="2">
        <f>COUNT(J:J)</f>
        <v>1242</v>
      </c>
    </row>
    <row r="4" spans="1:14" x14ac:dyDescent="0.35">
      <c r="A4" s="1">
        <v>43735</v>
      </c>
      <c r="B4" s="8">
        <v>1293.8</v>
      </c>
      <c r="C4" s="8">
        <v>1314.9</v>
      </c>
      <c r="D4" s="8">
        <v>1284</v>
      </c>
      <c r="E4" s="8">
        <v>1308.75</v>
      </c>
      <c r="G4" s="3">
        <f>LN(_500325[[#This Row],[Close Price]]/E3)</f>
        <v>9.3270294438514301E-3</v>
      </c>
      <c r="I4" s="2">
        <f t="shared" ref="I4:I67" si="0">_xlfn.RANK.AVG(J4,_xlfn.ANCHORARRAY($J$3),1)</f>
        <v>2</v>
      </c>
      <c r="J4" s="3">
        <v>-0.13186243567214359</v>
      </c>
      <c r="L4" s="2" t="s">
        <v>9</v>
      </c>
      <c r="M4" s="2">
        <f>ROUND(M2*M3,0)</f>
        <v>62</v>
      </c>
    </row>
    <row r="5" spans="1:14" x14ac:dyDescent="0.35">
      <c r="A5" s="1">
        <v>43738</v>
      </c>
      <c r="B5" s="8">
        <v>1310</v>
      </c>
      <c r="C5" s="8">
        <v>1336</v>
      </c>
      <c r="D5" s="8">
        <v>1305.8</v>
      </c>
      <c r="E5" s="8">
        <v>1332.6</v>
      </c>
      <c r="G5" s="3">
        <f>LN(_500325[[#This Row],[Close Price]]/E4)</f>
        <v>1.8059437943690183E-2</v>
      </c>
      <c r="I5" s="2">
        <f t="shared" si="0"/>
        <v>3</v>
      </c>
      <c r="J5" s="3">
        <v>-9.0124921862920981E-2</v>
      </c>
      <c r="L5" s="7" t="s">
        <v>10</v>
      </c>
      <c r="M5" s="5">
        <f>-(VLOOKUP(M4,I3:J1244,2,TRUE))</f>
        <v>2.4029454314955352E-2</v>
      </c>
      <c r="N5" s="6">
        <f>_xlfn.XLOOKUP(-M5,$G:$G,$A:$A,"N/A",0,1)</f>
        <v>44994</v>
      </c>
    </row>
    <row r="6" spans="1:14" x14ac:dyDescent="0.35">
      <c r="A6" s="1">
        <v>43739</v>
      </c>
      <c r="B6" s="8">
        <v>1335</v>
      </c>
      <c r="C6" s="8">
        <v>1342.5</v>
      </c>
      <c r="D6" s="8">
        <v>1293.8</v>
      </c>
      <c r="E6" s="8">
        <v>1305.05</v>
      </c>
      <c r="G6" s="3">
        <f>LN(_500325[[#This Row],[Close Price]]/E5)</f>
        <v>-2.0890566929367048E-2</v>
      </c>
      <c r="I6" s="2">
        <f t="shared" si="0"/>
        <v>4</v>
      </c>
      <c r="J6" s="3">
        <v>-8.6428427825171211E-2</v>
      </c>
      <c r="L6" s="7" t="s">
        <v>11</v>
      </c>
      <c r="M6" s="5" cm="1">
        <f t="array" ref="M6">-(AVERAGE(_xlfn._xlws.FILTER(_xlfn.ANCHORARRAY(J3),_xlfn.ANCHORARRAY(J3)&lt;-M5,"N/A")))</f>
        <v>4.2368279366634044E-2</v>
      </c>
    </row>
    <row r="7" spans="1:14" x14ac:dyDescent="0.35">
      <c r="A7" s="1">
        <v>43741</v>
      </c>
      <c r="B7" s="8">
        <v>1290.05</v>
      </c>
      <c r="C7" s="8">
        <v>1314.1</v>
      </c>
      <c r="D7" s="8">
        <v>1281.2</v>
      </c>
      <c r="E7" s="8">
        <v>1311</v>
      </c>
      <c r="G7" s="3">
        <f>LN(_500325[[#This Row],[Close Price]]/E6)</f>
        <v>4.5488505646300824E-3</v>
      </c>
      <c r="I7" s="2">
        <f t="shared" si="0"/>
        <v>5</v>
      </c>
      <c r="J7" s="3">
        <v>-8.2806839419932179E-2</v>
      </c>
    </row>
    <row r="8" spans="1:14" x14ac:dyDescent="0.35">
      <c r="A8" s="1">
        <v>43742</v>
      </c>
      <c r="B8" s="8">
        <v>1317.1</v>
      </c>
      <c r="C8" s="8">
        <v>1328.5</v>
      </c>
      <c r="D8" s="8">
        <v>1304.05</v>
      </c>
      <c r="E8" s="8">
        <v>1307.45</v>
      </c>
      <c r="G8" s="3">
        <f>LN(_500325[[#This Row],[Close Price]]/E7)</f>
        <v>-2.7115294736064152E-3</v>
      </c>
      <c r="I8" s="2">
        <f t="shared" si="0"/>
        <v>6</v>
      </c>
      <c r="J8" s="3">
        <v>-8.0706073191703087E-2</v>
      </c>
      <c r="L8" s="12" t="s">
        <v>14</v>
      </c>
      <c r="M8" s="12"/>
      <c r="N8" s="12"/>
    </row>
    <row r="9" spans="1:14" x14ac:dyDescent="0.35">
      <c r="A9" s="1">
        <v>43745</v>
      </c>
      <c r="B9" s="8">
        <v>1310</v>
      </c>
      <c r="C9" s="8">
        <v>1320</v>
      </c>
      <c r="D9" s="8">
        <v>1301.55</v>
      </c>
      <c r="E9" s="8">
        <v>1309.8</v>
      </c>
      <c r="G9" s="3">
        <f>LN(_500325[[#This Row],[Close Price]]/E8)</f>
        <v>1.7957784938597153E-3</v>
      </c>
      <c r="I9" s="2">
        <f t="shared" si="0"/>
        <v>7</v>
      </c>
      <c r="J9" s="3">
        <v>-7.8339566372409714E-2</v>
      </c>
      <c r="L9" s="2" t="s">
        <v>15</v>
      </c>
      <c r="M9" s="16">
        <f>AVERAGE(_xlfn.ANCHORARRAY(J3))</f>
        <v>6.8254135667687309E-4</v>
      </c>
    </row>
    <row r="10" spans="1:14" x14ac:dyDescent="0.35">
      <c r="A10" s="1">
        <v>43747</v>
      </c>
      <c r="B10" s="8">
        <v>1311.9</v>
      </c>
      <c r="C10" s="8">
        <v>1330</v>
      </c>
      <c r="D10" s="8">
        <v>1293.1500000000001</v>
      </c>
      <c r="E10" s="8">
        <v>1325.75</v>
      </c>
      <c r="G10" s="3">
        <f>LN(_500325[[#This Row],[Close Price]]/E9)</f>
        <v>1.2103883233286197E-2</v>
      </c>
      <c r="I10" s="2">
        <f t="shared" si="0"/>
        <v>8</v>
      </c>
      <c r="J10" s="3">
        <v>-7.4029393041936897E-2</v>
      </c>
      <c r="L10" s="2" t="s">
        <v>16</v>
      </c>
      <c r="M10" s="3">
        <f>_xlfn.STDEV.S(_xlfn.ANCHORARRAY(J3))</f>
        <v>1.8786943622226059E-2</v>
      </c>
    </row>
    <row r="11" spans="1:14" x14ac:dyDescent="0.35">
      <c r="A11" s="1">
        <v>43748</v>
      </c>
      <c r="B11" s="8">
        <v>1328</v>
      </c>
      <c r="C11" s="8">
        <v>1368</v>
      </c>
      <c r="D11" s="8">
        <v>1322.55</v>
      </c>
      <c r="E11" s="8">
        <v>1362.4</v>
      </c>
      <c r="G11" s="3">
        <f>LN(_500325[[#This Row],[Close Price]]/E10)</f>
        <v>2.7269513331239302E-2</v>
      </c>
      <c r="I11" s="2">
        <f t="shared" si="0"/>
        <v>9</v>
      </c>
      <c r="J11" s="3">
        <v>-6.3154774131875105E-2</v>
      </c>
      <c r="L11" s="2" t="s">
        <v>17</v>
      </c>
      <c r="M11" s="14">
        <f>_xlfn.NORM.S.INV(M2)</f>
        <v>-1.6448536269514726</v>
      </c>
    </row>
    <row r="12" spans="1:14" x14ac:dyDescent="0.35">
      <c r="A12" s="1">
        <v>43749</v>
      </c>
      <c r="B12" s="8">
        <v>1365</v>
      </c>
      <c r="C12" s="8">
        <v>1366</v>
      </c>
      <c r="D12" s="8">
        <v>1337</v>
      </c>
      <c r="E12" s="8">
        <v>1352.4</v>
      </c>
      <c r="G12" s="3">
        <f>LN(_500325[[#This Row],[Close Price]]/E11)</f>
        <v>-7.3670585147475884E-3</v>
      </c>
      <c r="I12" s="2">
        <f t="shared" si="0"/>
        <v>10</v>
      </c>
      <c r="J12" s="3">
        <v>-5.5135724924573692E-2</v>
      </c>
      <c r="L12" s="7" t="s">
        <v>18</v>
      </c>
      <c r="M12" s="5">
        <f>-(M9+M10*M11)</f>
        <v>3.0219230999674496E-2</v>
      </c>
      <c r="N12" s="6"/>
    </row>
    <row r="13" spans="1:14" x14ac:dyDescent="0.35">
      <c r="A13" s="1">
        <v>43752</v>
      </c>
      <c r="B13" s="8">
        <v>1363.6</v>
      </c>
      <c r="C13" s="8">
        <v>1363.6</v>
      </c>
      <c r="D13" s="8">
        <v>1351</v>
      </c>
      <c r="E13" s="8">
        <v>1357.65</v>
      </c>
      <c r="G13" s="3">
        <f>LN(_500325[[#This Row],[Close Price]]/E12)</f>
        <v>3.8744721075584933E-3</v>
      </c>
      <c r="I13" s="2">
        <f t="shared" si="0"/>
        <v>11</v>
      </c>
      <c r="J13" s="3">
        <v>-5.4893283581692889E-2</v>
      </c>
      <c r="L13" s="15" t="s">
        <v>20</v>
      </c>
      <c r="M13" s="8">
        <f>-(1/M2)*(1/SQRT(2*PI()))*EXP(-0.5*M11^2)</f>
        <v>-2.0627128075074261</v>
      </c>
    </row>
    <row r="14" spans="1:14" x14ac:dyDescent="0.35">
      <c r="A14" s="1">
        <v>43753</v>
      </c>
      <c r="B14" s="8">
        <v>1363.5</v>
      </c>
      <c r="C14" s="8">
        <v>1370</v>
      </c>
      <c r="D14" s="8">
        <v>1345</v>
      </c>
      <c r="E14" s="8">
        <v>1363.3</v>
      </c>
      <c r="G14" s="3">
        <f>LN(_500325[[#This Row],[Close Price]]/E13)</f>
        <v>4.1529672507944022E-3</v>
      </c>
      <c r="I14" s="2">
        <f t="shared" si="0"/>
        <v>12</v>
      </c>
      <c r="J14" s="3">
        <v>-5.1076033689377909E-2</v>
      </c>
      <c r="L14" s="7" t="s">
        <v>19</v>
      </c>
      <c r="M14" s="5">
        <f>-(M9+M10*M13)</f>
        <v>3.8069527866808776E-2</v>
      </c>
    </row>
    <row r="15" spans="1:14" x14ac:dyDescent="0.35">
      <c r="A15" s="1">
        <v>43754</v>
      </c>
      <c r="B15" s="8">
        <v>1368.3</v>
      </c>
      <c r="C15" s="8">
        <v>1379.9</v>
      </c>
      <c r="D15" s="8">
        <v>1363.5</v>
      </c>
      <c r="E15" s="8">
        <v>1372.7</v>
      </c>
      <c r="G15" s="3">
        <f>LN(_500325[[#This Row],[Close Price]]/E14)</f>
        <v>6.8713720655300186E-3</v>
      </c>
      <c r="I15" s="2">
        <f t="shared" si="0"/>
        <v>13</v>
      </c>
      <c r="J15" s="3">
        <v>-4.5229631415034874E-2</v>
      </c>
    </row>
    <row r="16" spans="1:14" x14ac:dyDescent="0.35">
      <c r="A16" s="1">
        <v>43755</v>
      </c>
      <c r="B16" s="8">
        <v>1378</v>
      </c>
      <c r="C16" s="8">
        <v>1399</v>
      </c>
      <c r="D16" s="8">
        <v>1372.15</v>
      </c>
      <c r="E16" s="8">
        <v>1396.15</v>
      </c>
      <c r="G16" s="3">
        <f>LN(_500325[[#This Row],[Close Price]]/E15)</f>
        <v>1.6938845149114989E-2</v>
      </c>
      <c r="I16" s="2">
        <f t="shared" si="0"/>
        <v>14</v>
      </c>
      <c r="J16" s="3">
        <v>-4.2933040271505622E-2</v>
      </c>
      <c r="L16" s="12" t="s">
        <v>21</v>
      </c>
      <c r="M16" s="12"/>
      <c r="N16" s="12"/>
    </row>
    <row r="17" spans="1:13" x14ac:dyDescent="0.35">
      <c r="A17" s="1">
        <v>43756</v>
      </c>
      <c r="B17" s="8">
        <v>1403.1</v>
      </c>
      <c r="C17" s="8">
        <v>1428</v>
      </c>
      <c r="D17" s="8">
        <v>1399.7</v>
      </c>
      <c r="E17" s="8">
        <v>1415.3</v>
      </c>
      <c r="G17" s="3">
        <f>LN(_500325[[#This Row],[Close Price]]/E16)</f>
        <v>1.3623074333064257E-2</v>
      </c>
      <c r="I17" s="2">
        <f t="shared" si="0"/>
        <v>15</v>
      </c>
      <c r="J17" s="3">
        <v>-4.2114201070988698E-2</v>
      </c>
      <c r="L17" s="2" t="s">
        <v>22</v>
      </c>
      <c r="M17" s="17">
        <f>SKEW(_xlfn.ANCHORARRAY(J3))</f>
        <v>-0.10229589925266107</v>
      </c>
    </row>
    <row r="18" spans="1:13" x14ac:dyDescent="0.35">
      <c r="A18" s="1">
        <v>43760</v>
      </c>
      <c r="B18" s="8">
        <v>1427.05</v>
      </c>
      <c r="C18" s="8">
        <v>1437.65</v>
      </c>
      <c r="D18" s="8">
        <v>1404</v>
      </c>
      <c r="E18" s="8">
        <v>1414.25</v>
      </c>
      <c r="G18" s="3">
        <f>LN(_500325[[#This Row],[Close Price]]/E17)</f>
        <v>-7.4216751652815105E-4</v>
      </c>
      <c r="I18" s="2">
        <f t="shared" si="0"/>
        <v>16</v>
      </c>
      <c r="J18" s="3">
        <v>-4.1583834588802097E-2</v>
      </c>
      <c r="L18" s="2" t="s">
        <v>23</v>
      </c>
      <c r="M18" s="14">
        <f>KURT(_xlfn.ANCHORARRAY(J3))-3</f>
        <v>7.8788507654876323</v>
      </c>
    </row>
    <row r="19" spans="1:13" x14ac:dyDescent="0.35">
      <c r="A19" s="1">
        <v>43761</v>
      </c>
      <c r="B19" s="8">
        <v>1417</v>
      </c>
      <c r="C19" s="8">
        <v>1425.5</v>
      </c>
      <c r="D19" s="8">
        <v>1383.4</v>
      </c>
      <c r="E19" s="8">
        <v>1392.85</v>
      </c>
      <c r="G19" s="3">
        <f>LN(_500325[[#This Row],[Close Price]]/E18)</f>
        <v>-1.5247347504963097E-2</v>
      </c>
      <c r="I19" s="2">
        <f t="shared" si="0"/>
        <v>17</v>
      </c>
      <c r="J19" s="3">
        <v>-4.1421591807318081E-2</v>
      </c>
      <c r="L19" s="2" t="s">
        <v>24</v>
      </c>
      <c r="M19" s="14">
        <f>M11+(M11^2-1)*M17/6+M11*(M11^2-3)*M18/24-M11*(2*M11^2-5)*M17^2/36</f>
        <v>-1.5147343358551388</v>
      </c>
    </row>
    <row r="20" spans="1:13" x14ac:dyDescent="0.35">
      <c r="A20" s="1">
        <v>43762</v>
      </c>
      <c r="B20" s="8">
        <v>1400.05</v>
      </c>
      <c r="C20" s="8">
        <v>1441</v>
      </c>
      <c r="D20" s="8">
        <v>1386.75</v>
      </c>
      <c r="E20" s="8">
        <v>1436.25</v>
      </c>
      <c r="G20" s="3">
        <f>LN(_500325[[#This Row],[Close Price]]/E19)</f>
        <v>3.0683542444663443E-2</v>
      </c>
      <c r="I20" s="2">
        <f t="shared" si="0"/>
        <v>18</v>
      </c>
      <c r="J20" s="3">
        <v>-4.0506106267742183E-2</v>
      </c>
      <c r="L20" s="7" t="s">
        <v>18</v>
      </c>
      <c r="M20" s="5">
        <f>-(M9+M10*M19)</f>
        <v>2.7774687213683653E-2</v>
      </c>
    </row>
    <row r="21" spans="1:13" x14ac:dyDescent="0.35">
      <c r="A21" s="1">
        <v>43763</v>
      </c>
      <c r="B21" s="8">
        <v>1437.5</v>
      </c>
      <c r="C21" s="8">
        <v>1440.25</v>
      </c>
      <c r="D21" s="8">
        <v>1411.8</v>
      </c>
      <c r="E21" s="8">
        <v>1430.7</v>
      </c>
      <c r="G21" s="3">
        <f>LN(_500325[[#This Row],[Close Price]]/E20)</f>
        <v>-3.8717151906770227E-3</v>
      </c>
      <c r="I21" s="2">
        <f t="shared" si="0"/>
        <v>19</v>
      </c>
      <c r="J21" s="3">
        <v>-4.0500554783000693E-2</v>
      </c>
      <c r="L21" s="15" t="s">
        <v>25</v>
      </c>
      <c r="M21" s="8">
        <f>M13*(1+M11*M17/6+(1-2*M11^2)*M17^2/36+(-1+M11^2)*M18/24)</f>
        <v>-3.2728373455113813</v>
      </c>
    </row>
    <row r="22" spans="1:13" x14ac:dyDescent="0.35">
      <c r="A22" s="1">
        <v>43765</v>
      </c>
      <c r="B22" s="8">
        <v>1440</v>
      </c>
      <c r="C22" s="8">
        <v>1445.75</v>
      </c>
      <c r="D22" s="8">
        <v>1430</v>
      </c>
      <c r="E22" s="8">
        <v>1434.1</v>
      </c>
      <c r="G22" s="3">
        <f>LN(_500325[[#This Row],[Close Price]]/E21)</f>
        <v>2.373639762878178E-3</v>
      </c>
      <c r="I22" s="2">
        <f t="shared" si="0"/>
        <v>20</v>
      </c>
      <c r="J22" s="3">
        <v>-4.0485843635408948E-2</v>
      </c>
      <c r="L22" s="7" t="s">
        <v>19</v>
      </c>
      <c r="M22" s="5">
        <f>-(M9+M10*M21)</f>
        <v>6.0804069338161439E-2</v>
      </c>
    </row>
    <row r="23" spans="1:13" x14ac:dyDescent="0.35">
      <c r="A23" s="1">
        <v>43767</v>
      </c>
      <c r="B23" s="8">
        <v>1442.25</v>
      </c>
      <c r="C23" s="8">
        <v>1480.4</v>
      </c>
      <c r="D23" s="8">
        <v>1442.25</v>
      </c>
      <c r="E23" s="8">
        <v>1467.1</v>
      </c>
      <c r="G23" s="3">
        <f>LN(_500325[[#This Row],[Close Price]]/E22)</f>
        <v>2.2750188410431787E-2</v>
      </c>
      <c r="I23" s="2">
        <f t="shared" si="0"/>
        <v>21</v>
      </c>
      <c r="J23" s="3">
        <v>-3.819526835596207E-2</v>
      </c>
    </row>
    <row r="24" spans="1:13" x14ac:dyDescent="0.35">
      <c r="A24" s="1">
        <v>43768</v>
      </c>
      <c r="B24" s="8">
        <v>1480.1</v>
      </c>
      <c r="C24" s="8">
        <v>1484</v>
      </c>
      <c r="D24" s="8">
        <v>1460.4</v>
      </c>
      <c r="E24" s="8">
        <v>1478.7</v>
      </c>
      <c r="G24" s="3">
        <f>LN(_500325[[#This Row],[Close Price]]/E23)</f>
        <v>7.8756602338435778E-3</v>
      </c>
      <c r="I24" s="2">
        <f t="shared" si="0"/>
        <v>22</v>
      </c>
      <c r="J24" s="3">
        <v>-3.7945071600680037E-2</v>
      </c>
    </row>
    <row r="25" spans="1:13" x14ac:dyDescent="0.35">
      <c r="A25" s="1">
        <v>43769</v>
      </c>
      <c r="B25" s="8">
        <v>1482.25</v>
      </c>
      <c r="C25" s="8">
        <v>1489.5</v>
      </c>
      <c r="D25" s="8">
        <v>1461</v>
      </c>
      <c r="E25" s="8">
        <v>1464.2</v>
      </c>
      <c r="G25" s="3">
        <f>LN(_500325[[#This Row],[Close Price]]/E24)</f>
        <v>-9.8543051668995296E-3</v>
      </c>
      <c r="I25" s="2">
        <f t="shared" si="0"/>
        <v>23</v>
      </c>
      <c r="J25" s="3">
        <v>-3.7774442573761315E-2</v>
      </c>
    </row>
    <row r="26" spans="1:13" x14ac:dyDescent="0.35">
      <c r="A26" s="1">
        <v>43770</v>
      </c>
      <c r="B26" s="8">
        <v>1459.9</v>
      </c>
      <c r="C26" s="8">
        <v>1462.05</v>
      </c>
      <c r="D26" s="8">
        <v>1441.1</v>
      </c>
      <c r="E26" s="8">
        <v>1457</v>
      </c>
      <c r="G26" s="3">
        <f>LN(_500325[[#This Row],[Close Price]]/E25)</f>
        <v>-4.9294910173374781E-3</v>
      </c>
      <c r="I26" s="2">
        <f t="shared" si="0"/>
        <v>24</v>
      </c>
      <c r="J26" s="3">
        <v>-3.7417021154825363E-2</v>
      </c>
    </row>
    <row r="27" spans="1:13" x14ac:dyDescent="0.35">
      <c r="A27" s="1">
        <v>43773</v>
      </c>
      <c r="B27" s="8">
        <v>1466</v>
      </c>
      <c r="C27" s="8">
        <v>1471.15</v>
      </c>
      <c r="D27" s="8">
        <v>1445</v>
      </c>
      <c r="E27" s="8">
        <v>1457.25</v>
      </c>
      <c r="G27" s="3">
        <f>LN(_500325[[#This Row],[Close Price]]/E26)</f>
        <v>1.7157073045431705E-4</v>
      </c>
      <c r="I27" s="2">
        <f t="shared" si="0"/>
        <v>25</v>
      </c>
      <c r="J27" s="3">
        <v>-3.6650694899098141E-2</v>
      </c>
    </row>
    <row r="28" spans="1:13" x14ac:dyDescent="0.35">
      <c r="A28" s="1">
        <v>43774</v>
      </c>
      <c r="B28" s="8">
        <v>1458.55</v>
      </c>
      <c r="C28" s="8">
        <v>1469</v>
      </c>
      <c r="D28" s="8">
        <v>1440.6</v>
      </c>
      <c r="E28" s="8">
        <v>1447.6</v>
      </c>
      <c r="G28" s="3">
        <f>LN(_500325[[#This Row],[Close Price]]/E27)</f>
        <v>-6.6440852360718288E-3</v>
      </c>
      <c r="I28" s="2">
        <f t="shared" si="0"/>
        <v>26</v>
      </c>
      <c r="J28" s="3">
        <v>-3.6417031344873771E-2</v>
      </c>
    </row>
    <row r="29" spans="1:13" x14ac:dyDescent="0.35">
      <c r="A29" s="1">
        <v>43775</v>
      </c>
      <c r="B29" s="8">
        <v>1445.7</v>
      </c>
      <c r="C29" s="8">
        <v>1446.2</v>
      </c>
      <c r="D29" s="8">
        <v>1428.7</v>
      </c>
      <c r="E29" s="8">
        <v>1432.1</v>
      </c>
      <c r="G29" s="3">
        <f>LN(_500325[[#This Row],[Close Price]]/E28)</f>
        <v>-1.0765114204930556E-2</v>
      </c>
      <c r="I29" s="2">
        <f t="shared" si="0"/>
        <v>27</v>
      </c>
      <c r="J29" s="3">
        <v>-3.5791929438966572E-2</v>
      </c>
    </row>
    <row r="30" spans="1:13" x14ac:dyDescent="0.35">
      <c r="A30" s="1">
        <v>43776</v>
      </c>
      <c r="B30" s="8">
        <v>1438</v>
      </c>
      <c r="C30" s="8">
        <v>1462.9</v>
      </c>
      <c r="D30" s="8">
        <v>1432.95</v>
      </c>
      <c r="E30" s="8">
        <v>1458.8</v>
      </c>
      <c r="G30" s="3">
        <f>LN(_500325[[#This Row],[Close Price]]/E29)</f>
        <v>1.8472281449868254E-2</v>
      </c>
      <c r="I30" s="2">
        <f t="shared" si="0"/>
        <v>28</v>
      </c>
      <c r="J30" s="3">
        <v>-3.5483053432825193E-2</v>
      </c>
    </row>
    <row r="31" spans="1:13" x14ac:dyDescent="0.35">
      <c r="A31" s="1">
        <v>43777</v>
      </c>
      <c r="B31" s="8">
        <v>1458.6</v>
      </c>
      <c r="C31" s="8">
        <v>1459.6</v>
      </c>
      <c r="D31" s="8">
        <v>1441</v>
      </c>
      <c r="E31" s="8">
        <v>1445.35</v>
      </c>
      <c r="G31" s="3">
        <f>LN(_500325[[#This Row],[Close Price]]/E30)</f>
        <v>-9.2626731843247698E-3</v>
      </c>
      <c r="I31" s="2">
        <f t="shared" si="0"/>
        <v>29</v>
      </c>
      <c r="J31" s="3">
        <v>-3.5214009770918438E-2</v>
      </c>
    </row>
    <row r="32" spans="1:13" x14ac:dyDescent="0.35">
      <c r="A32" s="1">
        <v>43780</v>
      </c>
      <c r="B32" s="8">
        <v>1440</v>
      </c>
      <c r="C32" s="8">
        <v>1444.05</v>
      </c>
      <c r="D32" s="8">
        <v>1423.35</v>
      </c>
      <c r="E32" s="8">
        <v>1427.8</v>
      </c>
      <c r="G32" s="3">
        <f>LN(_500325[[#This Row],[Close Price]]/E31)</f>
        <v>-1.2216708681840197E-2</v>
      </c>
      <c r="I32" s="2">
        <f t="shared" si="0"/>
        <v>30</v>
      </c>
      <c r="J32" s="3">
        <v>-3.3620537875228014E-2</v>
      </c>
    </row>
    <row r="33" spans="1:10" x14ac:dyDescent="0.35">
      <c r="A33" s="1">
        <v>43782</v>
      </c>
      <c r="B33" s="8">
        <v>1431</v>
      </c>
      <c r="C33" s="8">
        <v>1475</v>
      </c>
      <c r="D33" s="8">
        <v>1430</v>
      </c>
      <c r="E33" s="8">
        <v>1472</v>
      </c>
      <c r="G33" s="3">
        <f>LN(_500325[[#This Row],[Close Price]]/E32)</f>
        <v>3.0487222220461442E-2</v>
      </c>
      <c r="I33" s="2">
        <f t="shared" si="0"/>
        <v>31</v>
      </c>
      <c r="J33" s="3">
        <v>-3.3529753335368728E-2</v>
      </c>
    </row>
    <row r="34" spans="1:10" x14ac:dyDescent="0.35">
      <c r="A34" s="1">
        <v>43783</v>
      </c>
      <c r="B34" s="8">
        <v>1475</v>
      </c>
      <c r="C34" s="8">
        <v>1481</v>
      </c>
      <c r="D34" s="8">
        <v>1456.05</v>
      </c>
      <c r="E34" s="8">
        <v>1463.4</v>
      </c>
      <c r="G34" s="3">
        <f>LN(_500325[[#This Row],[Close Price]]/E33)</f>
        <v>-5.8595248388918367E-3</v>
      </c>
      <c r="I34" s="2">
        <f t="shared" si="0"/>
        <v>32</v>
      </c>
      <c r="J34" s="3">
        <v>-3.3517436639377743E-2</v>
      </c>
    </row>
    <row r="35" spans="1:10" x14ac:dyDescent="0.35">
      <c r="A35" s="1">
        <v>43784</v>
      </c>
      <c r="B35" s="8">
        <v>1465.25</v>
      </c>
      <c r="C35" s="8">
        <v>1486.5</v>
      </c>
      <c r="D35" s="8">
        <v>1463.25</v>
      </c>
      <c r="E35" s="8">
        <v>1469.3</v>
      </c>
      <c r="G35" s="3">
        <f>LN(_500325[[#This Row],[Close Price]]/E34)</f>
        <v>4.0236014319708444E-3</v>
      </c>
      <c r="I35" s="2">
        <f t="shared" si="0"/>
        <v>33</v>
      </c>
      <c r="J35" s="3">
        <v>-3.2431081162749488E-2</v>
      </c>
    </row>
    <row r="36" spans="1:10" x14ac:dyDescent="0.35">
      <c r="A36" s="1">
        <v>43787</v>
      </c>
      <c r="B36" s="8">
        <v>1471.35</v>
      </c>
      <c r="C36" s="8">
        <v>1486</v>
      </c>
      <c r="D36" s="8">
        <v>1449.95</v>
      </c>
      <c r="E36" s="8">
        <v>1458.5</v>
      </c>
      <c r="G36" s="3">
        <f>LN(_500325[[#This Row],[Close Price]]/E35)</f>
        <v>-7.3775865741244895E-3</v>
      </c>
      <c r="I36" s="2">
        <f t="shared" si="0"/>
        <v>34</v>
      </c>
      <c r="J36" s="3">
        <v>-3.2115250550532451E-2</v>
      </c>
    </row>
    <row r="37" spans="1:10" x14ac:dyDescent="0.35">
      <c r="A37" s="1">
        <v>43788</v>
      </c>
      <c r="B37" s="8">
        <v>1467.5</v>
      </c>
      <c r="C37" s="8">
        <v>1514.95</v>
      </c>
      <c r="D37" s="8">
        <v>1465.5</v>
      </c>
      <c r="E37" s="8">
        <v>1509.8</v>
      </c>
      <c r="G37" s="3">
        <f>LN(_500325[[#This Row],[Close Price]]/E36)</f>
        <v>3.4568681397748401E-2</v>
      </c>
      <c r="I37" s="2">
        <f t="shared" si="0"/>
        <v>35</v>
      </c>
      <c r="J37" s="3">
        <v>-3.1937237619927748E-2</v>
      </c>
    </row>
    <row r="38" spans="1:10" x14ac:dyDescent="0.35">
      <c r="A38" s="1">
        <v>43789</v>
      </c>
      <c r="B38" s="8">
        <v>1552.55</v>
      </c>
      <c r="C38" s="8">
        <v>1571.85</v>
      </c>
      <c r="D38" s="8">
        <v>1543.55</v>
      </c>
      <c r="E38" s="8">
        <v>1547.05</v>
      </c>
      <c r="G38" s="3">
        <f>LN(_500325[[#This Row],[Close Price]]/E37)</f>
        <v>2.4372699965797471E-2</v>
      </c>
      <c r="I38" s="2">
        <f t="shared" si="0"/>
        <v>36</v>
      </c>
      <c r="J38" s="3">
        <v>-3.1606415707783587E-2</v>
      </c>
    </row>
    <row r="39" spans="1:10" x14ac:dyDescent="0.35">
      <c r="A39" s="1">
        <v>43790</v>
      </c>
      <c r="B39" s="8">
        <v>1547.5</v>
      </c>
      <c r="C39" s="8">
        <v>1556.3</v>
      </c>
      <c r="D39" s="8">
        <v>1528.6</v>
      </c>
      <c r="E39" s="8">
        <v>1537.25</v>
      </c>
      <c r="G39" s="3">
        <f>LN(_500325[[#This Row],[Close Price]]/E38)</f>
        <v>-6.3547858377428663E-3</v>
      </c>
      <c r="I39" s="2">
        <f t="shared" si="0"/>
        <v>37</v>
      </c>
      <c r="J39" s="3">
        <v>-3.1262083526885101E-2</v>
      </c>
    </row>
    <row r="40" spans="1:10" x14ac:dyDescent="0.35">
      <c r="A40" s="1">
        <v>43791</v>
      </c>
      <c r="B40" s="8">
        <v>1543</v>
      </c>
      <c r="C40" s="8">
        <v>1569.6</v>
      </c>
      <c r="D40" s="8">
        <v>1537.9</v>
      </c>
      <c r="E40" s="8">
        <v>1546.4</v>
      </c>
      <c r="G40" s="3">
        <f>LN(_500325[[#This Row],[Close Price]]/E39)</f>
        <v>5.9345430605422019E-3</v>
      </c>
      <c r="I40" s="2">
        <f t="shared" si="0"/>
        <v>38</v>
      </c>
      <c r="J40" s="3">
        <v>-3.1182839899463449E-2</v>
      </c>
    </row>
    <row r="41" spans="1:10" x14ac:dyDescent="0.35">
      <c r="A41" s="1">
        <v>43794</v>
      </c>
      <c r="B41" s="8">
        <v>1551</v>
      </c>
      <c r="C41" s="8">
        <v>1564.6</v>
      </c>
      <c r="D41" s="8">
        <v>1551</v>
      </c>
      <c r="E41" s="8">
        <v>1560.7</v>
      </c>
      <c r="G41" s="3">
        <f>LN(_500325[[#This Row],[Close Price]]/E40)</f>
        <v>9.204789654386791E-3</v>
      </c>
      <c r="I41" s="2">
        <f t="shared" si="0"/>
        <v>39</v>
      </c>
      <c r="J41" s="3">
        <v>-3.0930827666504998E-2</v>
      </c>
    </row>
    <row r="42" spans="1:10" x14ac:dyDescent="0.35">
      <c r="A42" s="1">
        <v>43795</v>
      </c>
      <c r="B42" s="8">
        <v>1569.4</v>
      </c>
      <c r="C42" s="8">
        <v>1576</v>
      </c>
      <c r="D42" s="8">
        <v>1556</v>
      </c>
      <c r="E42" s="8">
        <v>1558.85</v>
      </c>
      <c r="G42" s="3">
        <f>LN(_500325[[#This Row],[Close Price]]/E41)</f>
        <v>-1.1860686425128812E-3</v>
      </c>
      <c r="I42" s="2">
        <f t="shared" si="0"/>
        <v>40</v>
      </c>
      <c r="J42" s="3">
        <v>-3.0695730726798539E-2</v>
      </c>
    </row>
    <row r="43" spans="1:10" x14ac:dyDescent="0.35">
      <c r="A43" s="1">
        <v>43796</v>
      </c>
      <c r="B43" s="8">
        <v>1561</v>
      </c>
      <c r="C43" s="8">
        <v>1575</v>
      </c>
      <c r="D43" s="8">
        <v>1556.4</v>
      </c>
      <c r="E43" s="8">
        <v>1569.75</v>
      </c>
      <c r="G43" s="3">
        <f>LN(_500325[[#This Row],[Close Price]]/E42)</f>
        <v>6.9680010882237318E-3</v>
      </c>
      <c r="I43" s="2">
        <f t="shared" si="0"/>
        <v>41</v>
      </c>
      <c r="J43" s="3">
        <v>-3.0352569504729258E-2</v>
      </c>
    </row>
    <row r="44" spans="1:10" x14ac:dyDescent="0.35">
      <c r="A44" s="1">
        <v>43797</v>
      </c>
      <c r="B44" s="8">
        <v>1572.5</v>
      </c>
      <c r="C44" s="8">
        <v>1584</v>
      </c>
      <c r="D44" s="8">
        <v>1564.4</v>
      </c>
      <c r="E44" s="8">
        <v>1579.95</v>
      </c>
      <c r="G44" s="3">
        <f>LN(_500325[[#This Row],[Close Price]]/E43)</f>
        <v>6.4768299564417859E-3</v>
      </c>
      <c r="I44" s="2">
        <f t="shared" si="0"/>
        <v>42</v>
      </c>
      <c r="J44" s="3">
        <v>-3.006457425158908E-2</v>
      </c>
    </row>
    <row r="45" spans="1:10" x14ac:dyDescent="0.35">
      <c r="A45" s="1">
        <v>43798</v>
      </c>
      <c r="B45" s="8">
        <v>1582</v>
      </c>
      <c r="C45" s="8">
        <v>1582</v>
      </c>
      <c r="D45" s="8">
        <v>1548</v>
      </c>
      <c r="E45" s="8">
        <v>1550.9</v>
      </c>
      <c r="G45" s="3">
        <f>LN(_500325[[#This Row],[Close Price]]/E44)</f>
        <v>-1.8557793385253468E-2</v>
      </c>
      <c r="I45" s="2">
        <f t="shared" si="0"/>
        <v>43</v>
      </c>
      <c r="J45" s="3">
        <v>-2.9409332021682204E-2</v>
      </c>
    </row>
    <row r="46" spans="1:10" x14ac:dyDescent="0.35">
      <c r="A46" s="1">
        <v>43801</v>
      </c>
      <c r="B46" s="8">
        <v>1595</v>
      </c>
      <c r="C46" s="8">
        <v>1614</v>
      </c>
      <c r="D46" s="8">
        <v>1577.7</v>
      </c>
      <c r="E46" s="8">
        <v>1586.3</v>
      </c>
      <c r="G46" s="3">
        <f>LN(_500325[[#This Row],[Close Price]]/E45)</f>
        <v>2.2568852849002362E-2</v>
      </c>
      <c r="I46" s="2">
        <f t="shared" si="0"/>
        <v>44</v>
      </c>
      <c r="J46" s="3">
        <v>-2.9002078280239339E-2</v>
      </c>
    </row>
    <row r="47" spans="1:10" x14ac:dyDescent="0.35">
      <c r="A47" s="1">
        <v>43802</v>
      </c>
      <c r="B47" s="8">
        <v>1591</v>
      </c>
      <c r="C47" s="8">
        <v>1593.35</v>
      </c>
      <c r="D47" s="8">
        <v>1573.1</v>
      </c>
      <c r="E47" s="8">
        <v>1578.85</v>
      </c>
      <c r="G47" s="3">
        <f>LN(_500325[[#This Row],[Close Price]]/E46)</f>
        <v>-4.7075265046913704E-3</v>
      </c>
      <c r="I47" s="2">
        <f t="shared" si="0"/>
        <v>45</v>
      </c>
      <c r="J47" s="3">
        <v>-2.8896034402621746E-2</v>
      </c>
    </row>
    <row r="48" spans="1:10" x14ac:dyDescent="0.35">
      <c r="A48" s="1">
        <v>43803</v>
      </c>
      <c r="B48" s="8">
        <v>1570.25</v>
      </c>
      <c r="C48" s="8">
        <v>1577.05</v>
      </c>
      <c r="D48" s="8">
        <v>1533.45</v>
      </c>
      <c r="E48" s="8">
        <v>1552.55</v>
      </c>
      <c r="G48" s="3">
        <f>LN(_500325[[#This Row],[Close Price]]/E47)</f>
        <v>-1.6797993501527664E-2</v>
      </c>
      <c r="I48" s="2">
        <f t="shared" si="0"/>
        <v>46</v>
      </c>
      <c r="J48" s="3">
        <v>-2.8852475531545029E-2</v>
      </c>
    </row>
    <row r="49" spans="1:10" x14ac:dyDescent="0.35">
      <c r="A49" s="1">
        <v>43804</v>
      </c>
      <c r="B49" s="8">
        <v>1579</v>
      </c>
      <c r="C49" s="8">
        <v>1579.85</v>
      </c>
      <c r="D49" s="8">
        <v>1544</v>
      </c>
      <c r="E49" s="8">
        <v>1550.3</v>
      </c>
      <c r="G49" s="3">
        <f>LN(_500325[[#This Row],[Close Price]]/E48)</f>
        <v>-1.4502798358740547E-3</v>
      </c>
      <c r="I49" s="2">
        <f t="shared" si="0"/>
        <v>47</v>
      </c>
      <c r="J49" s="3">
        <v>-2.8710810452543083E-2</v>
      </c>
    </row>
    <row r="50" spans="1:10" x14ac:dyDescent="0.35">
      <c r="A50" s="1">
        <v>43805</v>
      </c>
      <c r="B50" s="8">
        <v>1558</v>
      </c>
      <c r="C50" s="8">
        <v>1568.2</v>
      </c>
      <c r="D50" s="8">
        <v>1541.4</v>
      </c>
      <c r="E50" s="8">
        <v>1554.95</v>
      </c>
      <c r="G50" s="3">
        <f>LN(_500325[[#This Row],[Close Price]]/E49)</f>
        <v>2.9949301832202678E-3</v>
      </c>
      <c r="I50" s="2">
        <f t="shared" si="0"/>
        <v>48</v>
      </c>
      <c r="J50" s="3">
        <v>-2.8473294558358116E-2</v>
      </c>
    </row>
    <row r="51" spans="1:10" x14ac:dyDescent="0.35">
      <c r="A51" s="1">
        <v>43808</v>
      </c>
      <c r="B51" s="8">
        <v>1554.15</v>
      </c>
      <c r="C51" s="8">
        <v>1577.3</v>
      </c>
      <c r="D51" s="8">
        <v>1547.65</v>
      </c>
      <c r="E51" s="8">
        <v>1572.55</v>
      </c>
      <c r="G51" s="3">
        <f>LN(_500325[[#This Row],[Close Price]]/E50)</f>
        <v>1.125511481594554E-2</v>
      </c>
      <c r="I51" s="2">
        <f t="shared" si="0"/>
        <v>49</v>
      </c>
      <c r="J51" s="3">
        <v>-2.7745905972743012E-2</v>
      </c>
    </row>
    <row r="52" spans="1:10" x14ac:dyDescent="0.35">
      <c r="A52" s="1">
        <v>43809</v>
      </c>
      <c r="B52" s="8">
        <v>1571.9</v>
      </c>
      <c r="C52" s="8">
        <v>1574.8</v>
      </c>
      <c r="D52" s="8">
        <v>1554.25</v>
      </c>
      <c r="E52" s="8">
        <v>1562.2</v>
      </c>
      <c r="G52" s="3">
        <f>LN(_500325[[#This Row],[Close Price]]/E51)</f>
        <v>-6.6034213952852767E-3</v>
      </c>
      <c r="I52" s="2">
        <f t="shared" si="0"/>
        <v>50</v>
      </c>
      <c r="J52" s="3">
        <v>-2.7695643542803704E-2</v>
      </c>
    </row>
    <row r="53" spans="1:10" x14ac:dyDescent="0.35">
      <c r="A53" s="1">
        <v>43810</v>
      </c>
      <c r="B53" s="8">
        <v>1557.5</v>
      </c>
      <c r="C53" s="8">
        <v>1575.15</v>
      </c>
      <c r="D53" s="8">
        <v>1551</v>
      </c>
      <c r="E53" s="8">
        <v>1562.6</v>
      </c>
      <c r="G53" s="3">
        <f>LN(_500325[[#This Row],[Close Price]]/E52)</f>
        <v>2.5601638644697037E-4</v>
      </c>
      <c r="I53" s="2">
        <f t="shared" si="0"/>
        <v>51</v>
      </c>
      <c r="J53" s="3">
        <v>-2.7006257550500335E-2</v>
      </c>
    </row>
    <row r="54" spans="1:10" x14ac:dyDescent="0.35">
      <c r="A54" s="1">
        <v>43811</v>
      </c>
      <c r="B54" s="8">
        <v>1567</v>
      </c>
      <c r="C54" s="8">
        <v>1573.6</v>
      </c>
      <c r="D54" s="8">
        <v>1557.25</v>
      </c>
      <c r="E54" s="8">
        <v>1567.5</v>
      </c>
      <c r="G54" s="3">
        <f>LN(_500325[[#This Row],[Close Price]]/E53)</f>
        <v>3.1308929444319195E-3</v>
      </c>
      <c r="I54" s="2">
        <f t="shared" si="0"/>
        <v>52</v>
      </c>
      <c r="J54" s="3">
        <v>-2.6781082315759739E-2</v>
      </c>
    </row>
    <row r="55" spans="1:10" x14ac:dyDescent="0.35">
      <c r="A55" s="1">
        <v>43812</v>
      </c>
      <c r="B55" s="8">
        <v>1575</v>
      </c>
      <c r="C55" s="8">
        <v>1590</v>
      </c>
      <c r="D55" s="8">
        <v>1572.55</v>
      </c>
      <c r="E55" s="8">
        <v>1582.45</v>
      </c>
      <c r="G55" s="3">
        <f>LN(_500325[[#This Row],[Close Price]]/E54)</f>
        <v>9.4922854354855743E-3</v>
      </c>
      <c r="I55" s="2">
        <f t="shared" si="0"/>
        <v>53</v>
      </c>
      <c r="J55" s="3">
        <v>-2.6727361859016748E-2</v>
      </c>
    </row>
    <row r="56" spans="1:10" x14ac:dyDescent="0.35">
      <c r="A56" s="1">
        <v>43815</v>
      </c>
      <c r="B56" s="8">
        <v>1589.3</v>
      </c>
      <c r="C56" s="8">
        <v>1593</v>
      </c>
      <c r="D56" s="8">
        <v>1563.6</v>
      </c>
      <c r="E56" s="8">
        <v>1566.55</v>
      </c>
      <c r="G56" s="3">
        <f>LN(_500325[[#This Row],[Close Price]]/E55)</f>
        <v>-1.0098529770512898E-2</v>
      </c>
      <c r="I56" s="2">
        <f t="shared" si="0"/>
        <v>54</v>
      </c>
      <c r="J56" s="3">
        <v>-2.6705554503798839E-2</v>
      </c>
    </row>
    <row r="57" spans="1:10" x14ac:dyDescent="0.35">
      <c r="A57" s="1">
        <v>43816</v>
      </c>
      <c r="B57" s="8">
        <v>1569.8</v>
      </c>
      <c r="C57" s="8">
        <v>1579.5</v>
      </c>
      <c r="D57" s="8">
        <v>1555.6</v>
      </c>
      <c r="E57" s="8">
        <v>1562.15</v>
      </c>
      <c r="G57" s="3">
        <f>LN(_500325[[#This Row],[Close Price]]/E56)</f>
        <v>-2.8126716532388468E-3</v>
      </c>
      <c r="I57" s="2">
        <f t="shared" si="0"/>
        <v>55</v>
      </c>
      <c r="J57" s="3">
        <v>-2.667892553784303E-2</v>
      </c>
    </row>
    <row r="58" spans="1:10" x14ac:dyDescent="0.35">
      <c r="A58" s="1">
        <v>43817</v>
      </c>
      <c r="B58" s="8">
        <v>1562.15</v>
      </c>
      <c r="C58" s="8">
        <v>1580</v>
      </c>
      <c r="D58" s="8">
        <v>1562</v>
      </c>
      <c r="E58" s="8">
        <v>1575.7</v>
      </c>
      <c r="G58" s="3">
        <f>LN(_500325[[#This Row],[Close Price]]/E57)</f>
        <v>8.6365404491903011E-3</v>
      </c>
      <c r="I58" s="2">
        <f t="shared" si="0"/>
        <v>56</v>
      </c>
      <c r="J58" s="3">
        <v>-2.610816870894319E-2</v>
      </c>
    </row>
    <row r="59" spans="1:10" x14ac:dyDescent="0.35">
      <c r="A59" s="1">
        <v>43818</v>
      </c>
      <c r="B59" s="8">
        <v>1574.7</v>
      </c>
      <c r="C59" s="8">
        <v>1615</v>
      </c>
      <c r="D59" s="8">
        <v>1572.35</v>
      </c>
      <c r="E59" s="8">
        <v>1605.15</v>
      </c>
      <c r="G59" s="3">
        <f>LN(_500325[[#This Row],[Close Price]]/E58)</f>
        <v>1.8517592173120125E-2</v>
      </c>
      <c r="I59" s="2">
        <f t="shared" si="0"/>
        <v>57</v>
      </c>
      <c r="J59" s="3">
        <v>-2.5682094936043228E-2</v>
      </c>
    </row>
    <row r="60" spans="1:10" x14ac:dyDescent="0.35">
      <c r="A60" s="1">
        <v>43819</v>
      </c>
      <c r="B60" s="8">
        <v>1611.2</v>
      </c>
      <c r="C60" s="8">
        <v>1617.8</v>
      </c>
      <c r="D60" s="8">
        <v>1595.65</v>
      </c>
      <c r="E60" s="8">
        <v>1599.4</v>
      </c>
      <c r="G60" s="3">
        <f>LN(_500325[[#This Row],[Close Price]]/E59)</f>
        <v>-3.5886512433304049E-3</v>
      </c>
      <c r="I60" s="2">
        <f t="shared" si="0"/>
        <v>58</v>
      </c>
      <c r="J60" s="3">
        <v>-2.5461645126233976E-2</v>
      </c>
    </row>
    <row r="61" spans="1:10" x14ac:dyDescent="0.35">
      <c r="A61" s="1">
        <v>43822</v>
      </c>
      <c r="B61" s="8">
        <v>1555</v>
      </c>
      <c r="C61" s="8">
        <v>1577</v>
      </c>
      <c r="D61" s="8">
        <v>1555</v>
      </c>
      <c r="E61" s="8">
        <v>1571</v>
      </c>
      <c r="G61" s="3">
        <f>LN(_500325[[#This Row],[Close Price]]/E60)</f>
        <v>-1.7916199642168382E-2</v>
      </c>
      <c r="I61" s="2">
        <f t="shared" si="0"/>
        <v>59</v>
      </c>
      <c r="J61" s="3">
        <v>-2.4872049619991045E-2</v>
      </c>
    </row>
    <row r="62" spans="1:10" x14ac:dyDescent="0.35">
      <c r="A62" s="1">
        <v>43823</v>
      </c>
      <c r="B62" s="8">
        <v>1570.9</v>
      </c>
      <c r="C62" s="8">
        <v>1572.15</v>
      </c>
      <c r="D62" s="8">
        <v>1542.75</v>
      </c>
      <c r="E62" s="8">
        <v>1545.95</v>
      </c>
      <c r="G62" s="3">
        <f>LN(_500325[[#This Row],[Close Price]]/E61)</f>
        <v>-1.6073751157772383E-2</v>
      </c>
      <c r="I62" s="2">
        <f t="shared" si="0"/>
        <v>60</v>
      </c>
      <c r="J62" s="3">
        <v>-2.4679926030853987E-2</v>
      </c>
    </row>
    <row r="63" spans="1:10" x14ac:dyDescent="0.35">
      <c r="A63" s="1">
        <v>43825</v>
      </c>
      <c r="B63" s="8">
        <v>1545.95</v>
      </c>
      <c r="C63" s="8">
        <v>1553.3</v>
      </c>
      <c r="D63" s="8">
        <v>1510.95</v>
      </c>
      <c r="E63" s="8">
        <v>1515.95</v>
      </c>
      <c r="G63" s="3">
        <f>LN(_500325[[#This Row],[Close Price]]/E62)</f>
        <v>-1.9596302969777466E-2</v>
      </c>
      <c r="I63" s="2">
        <f t="shared" si="0"/>
        <v>61</v>
      </c>
      <c r="J63" s="3">
        <v>-2.4042661313835218E-2</v>
      </c>
    </row>
    <row r="64" spans="1:10" x14ac:dyDescent="0.35">
      <c r="A64" s="1">
        <v>43826</v>
      </c>
      <c r="B64" s="8">
        <v>1525</v>
      </c>
      <c r="C64" s="8">
        <v>1545.8</v>
      </c>
      <c r="D64" s="8">
        <v>1521.45</v>
      </c>
      <c r="E64" s="8">
        <v>1542.15</v>
      </c>
      <c r="G64" s="3">
        <f>LN(_500325[[#This Row],[Close Price]]/E63)</f>
        <v>1.7135241528765825E-2</v>
      </c>
      <c r="I64" s="2">
        <f t="shared" si="0"/>
        <v>62</v>
      </c>
      <c r="J64" s="3">
        <v>-2.4029454314955352E-2</v>
      </c>
    </row>
    <row r="65" spans="1:10" x14ac:dyDescent="0.35">
      <c r="A65" s="1">
        <v>43829</v>
      </c>
      <c r="B65" s="8">
        <v>1543</v>
      </c>
      <c r="C65" s="8">
        <v>1547</v>
      </c>
      <c r="D65" s="8">
        <v>1528.3</v>
      </c>
      <c r="E65" s="8">
        <v>1544.2</v>
      </c>
      <c r="G65" s="3">
        <f>LN(_500325[[#This Row],[Close Price]]/E64)</f>
        <v>1.3284302178781292E-3</v>
      </c>
      <c r="I65" s="2">
        <f t="shared" si="0"/>
        <v>63</v>
      </c>
      <c r="J65" s="3">
        <v>-2.3755600958776674E-2</v>
      </c>
    </row>
    <row r="66" spans="1:10" x14ac:dyDescent="0.35">
      <c r="A66" s="1">
        <v>43830</v>
      </c>
      <c r="B66" s="8">
        <v>1544.7</v>
      </c>
      <c r="C66" s="8">
        <v>1544.7</v>
      </c>
      <c r="D66" s="8">
        <v>1509.1</v>
      </c>
      <c r="E66" s="8">
        <v>1514.1</v>
      </c>
      <c r="G66" s="3">
        <f>LN(_500325[[#This Row],[Close Price]]/E65)</f>
        <v>-1.9684773860389079E-2</v>
      </c>
      <c r="I66" s="2">
        <f t="shared" si="0"/>
        <v>64</v>
      </c>
      <c r="J66" s="3">
        <v>-2.3748090309857056E-2</v>
      </c>
    </row>
    <row r="67" spans="1:10" x14ac:dyDescent="0.35">
      <c r="A67" s="1">
        <v>43831</v>
      </c>
      <c r="B67" s="8">
        <v>1516.1</v>
      </c>
      <c r="C67" s="8">
        <v>1527.4</v>
      </c>
      <c r="D67" s="8">
        <v>1505.35</v>
      </c>
      <c r="E67" s="8">
        <v>1509.7</v>
      </c>
      <c r="G67" s="3">
        <f>LN(_500325[[#This Row],[Close Price]]/E66)</f>
        <v>-2.9102474406359127E-3</v>
      </c>
      <c r="I67" s="2">
        <f t="shared" si="0"/>
        <v>65</v>
      </c>
      <c r="J67" s="3">
        <v>-2.3675109713159934E-2</v>
      </c>
    </row>
    <row r="68" spans="1:10" x14ac:dyDescent="0.35">
      <c r="A68" s="1">
        <v>43832</v>
      </c>
      <c r="B68" s="8">
        <v>1514</v>
      </c>
      <c r="C68" s="8">
        <v>1540.8</v>
      </c>
      <c r="D68" s="8">
        <v>1513</v>
      </c>
      <c r="E68" s="8">
        <v>1535.35</v>
      </c>
      <c r="G68" s="3">
        <f>LN(_500325[[#This Row],[Close Price]]/E67)</f>
        <v>1.6847412485902973E-2</v>
      </c>
      <c r="I68" s="2">
        <f t="shared" ref="I68:I131" si="1">_xlfn.RANK.AVG(J68,_xlfn.ANCHORARRAY($J$3),1)</f>
        <v>66</v>
      </c>
      <c r="J68" s="3">
        <v>-2.3530497410194161E-2</v>
      </c>
    </row>
    <row r="69" spans="1:10" x14ac:dyDescent="0.35">
      <c r="A69" s="1">
        <v>43833</v>
      </c>
      <c r="B69" s="8">
        <v>1534.4</v>
      </c>
      <c r="C69" s="8">
        <v>1541.3</v>
      </c>
      <c r="D69" s="8">
        <v>1523.4</v>
      </c>
      <c r="E69" s="8">
        <v>1537.25</v>
      </c>
      <c r="G69" s="3">
        <f>LN(_500325[[#This Row],[Close Price]]/E68)</f>
        <v>1.2367377739857328E-3</v>
      </c>
      <c r="I69" s="2">
        <f t="shared" si="1"/>
        <v>67</v>
      </c>
      <c r="J69" s="3">
        <v>-2.3326383588196338E-2</v>
      </c>
    </row>
    <row r="70" spans="1:10" x14ac:dyDescent="0.35">
      <c r="A70" s="1">
        <v>43836</v>
      </c>
      <c r="B70" s="8">
        <v>1527</v>
      </c>
      <c r="C70" s="8">
        <v>1528</v>
      </c>
      <c r="D70" s="8">
        <v>1497.5</v>
      </c>
      <c r="E70" s="8">
        <v>1501.5</v>
      </c>
      <c r="G70" s="3">
        <f>LN(_500325[[#This Row],[Close Price]]/E69)</f>
        <v>-2.3530497410194161E-2</v>
      </c>
      <c r="I70" s="2">
        <f t="shared" si="1"/>
        <v>68</v>
      </c>
      <c r="J70" s="3">
        <v>-2.324396388792541E-2</v>
      </c>
    </row>
    <row r="71" spans="1:10" x14ac:dyDescent="0.35">
      <c r="A71" s="1">
        <v>43837</v>
      </c>
      <c r="B71" s="8">
        <v>1520</v>
      </c>
      <c r="C71" s="8">
        <v>1534</v>
      </c>
      <c r="D71" s="8">
        <v>1514.45</v>
      </c>
      <c r="E71" s="8">
        <v>1525.05</v>
      </c>
      <c r="G71" s="3">
        <f>LN(_500325[[#This Row],[Close Price]]/E70)</f>
        <v>1.5562587965894683E-2</v>
      </c>
      <c r="I71" s="2">
        <f t="shared" si="1"/>
        <v>69</v>
      </c>
      <c r="J71" s="3">
        <v>-2.3182565987832769E-2</v>
      </c>
    </row>
    <row r="72" spans="1:10" x14ac:dyDescent="0.35">
      <c r="A72" s="1">
        <v>43838</v>
      </c>
      <c r="B72" s="8">
        <v>1508</v>
      </c>
      <c r="C72" s="8">
        <v>1534.45</v>
      </c>
      <c r="D72" s="8">
        <v>1508</v>
      </c>
      <c r="E72" s="8">
        <v>1513.95</v>
      </c>
      <c r="G72" s="3">
        <f>LN(_500325[[#This Row],[Close Price]]/E71)</f>
        <v>-7.3050670363014334E-3</v>
      </c>
      <c r="I72" s="2">
        <f t="shared" si="1"/>
        <v>70</v>
      </c>
      <c r="J72" s="3">
        <v>-2.3061165319797912E-2</v>
      </c>
    </row>
    <row r="73" spans="1:10" x14ac:dyDescent="0.35">
      <c r="A73" s="1">
        <v>43839</v>
      </c>
      <c r="B73" s="8">
        <v>1537.25</v>
      </c>
      <c r="C73" s="8">
        <v>1549.8</v>
      </c>
      <c r="D73" s="8">
        <v>1531.85</v>
      </c>
      <c r="E73" s="8">
        <v>1547.95</v>
      </c>
      <c r="G73" s="3">
        <f>LN(_500325[[#This Row],[Close Price]]/E72)</f>
        <v>2.2209345533444183E-2</v>
      </c>
      <c r="I73" s="2">
        <f t="shared" si="1"/>
        <v>71</v>
      </c>
      <c r="J73" s="3">
        <v>-2.3045771077923362E-2</v>
      </c>
    </row>
    <row r="74" spans="1:10" x14ac:dyDescent="0.35">
      <c r="A74" s="1">
        <v>43840</v>
      </c>
      <c r="B74" s="8">
        <v>1550</v>
      </c>
      <c r="C74" s="8">
        <v>1557.75</v>
      </c>
      <c r="D74" s="8">
        <v>1540.1</v>
      </c>
      <c r="E74" s="8">
        <v>1547.7</v>
      </c>
      <c r="G74" s="3">
        <f>LN(_500325[[#This Row],[Close Price]]/E73)</f>
        <v>-1.615169677085807E-4</v>
      </c>
      <c r="I74" s="2">
        <f t="shared" si="1"/>
        <v>72</v>
      </c>
      <c r="J74" s="3">
        <v>-2.3041898772087264E-2</v>
      </c>
    </row>
    <row r="75" spans="1:10" x14ac:dyDescent="0.35">
      <c r="A75" s="1">
        <v>43843</v>
      </c>
      <c r="B75" s="8">
        <v>1547</v>
      </c>
      <c r="C75" s="8">
        <v>1558.5</v>
      </c>
      <c r="D75" s="8">
        <v>1538.65</v>
      </c>
      <c r="E75" s="8">
        <v>1543.45</v>
      </c>
      <c r="G75" s="3">
        <f>LN(_500325[[#This Row],[Close Price]]/E74)</f>
        <v>-2.7497874111389172E-3</v>
      </c>
      <c r="I75" s="2">
        <f t="shared" si="1"/>
        <v>73</v>
      </c>
      <c r="J75" s="3">
        <v>-2.2817614479073857E-2</v>
      </c>
    </row>
    <row r="76" spans="1:10" x14ac:dyDescent="0.35">
      <c r="A76" s="1">
        <v>43844</v>
      </c>
      <c r="B76" s="8">
        <v>1542.45</v>
      </c>
      <c r="C76" s="8">
        <v>1550.5</v>
      </c>
      <c r="D76" s="8">
        <v>1522.7</v>
      </c>
      <c r="E76" s="8">
        <v>1529.05</v>
      </c>
      <c r="G76" s="3">
        <f>LN(_500325[[#This Row],[Close Price]]/E75)</f>
        <v>-9.3735430013446811E-3</v>
      </c>
      <c r="I76" s="2">
        <f t="shared" si="1"/>
        <v>74</v>
      </c>
      <c r="J76" s="3">
        <v>-2.2473333677265801E-2</v>
      </c>
    </row>
    <row r="77" spans="1:10" x14ac:dyDescent="0.35">
      <c r="A77" s="1">
        <v>43845</v>
      </c>
      <c r="B77" s="8">
        <v>1538.5</v>
      </c>
      <c r="C77" s="8">
        <v>1540.45</v>
      </c>
      <c r="D77" s="8">
        <v>1519</v>
      </c>
      <c r="E77" s="8">
        <v>1524</v>
      </c>
      <c r="G77" s="3">
        <f>LN(_500325[[#This Row],[Close Price]]/E76)</f>
        <v>-3.3081702596387719E-3</v>
      </c>
      <c r="I77" s="2">
        <f t="shared" si="1"/>
        <v>75</v>
      </c>
      <c r="J77" s="3">
        <v>-2.2473324368788312E-2</v>
      </c>
    </row>
    <row r="78" spans="1:10" x14ac:dyDescent="0.35">
      <c r="A78" s="1">
        <v>43846</v>
      </c>
      <c r="B78" s="8">
        <v>1529.05</v>
      </c>
      <c r="C78" s="8">
        <v>1543</v>
      </c>
      <c r="D78" s="8">
        <v>1528.5</v>
      </c>
      <c r="E78" s="8">
        <v>1537.7</v>
      </c>
      <c r="G78" s="3">
        <f>LN(_500325[[#This Row],[Close Price]]/E77)</f>
        <v>8.949336275055628E-3</v>
      </c>
      <c r="I78" s="2">
        <f t="shared" si="1"/>
        <v>76</v>
      </c>
      <c r="J78" s="3">
        <v>-2.2462903077971587E-2</v>
      </c>
    </row>
    <row r="79" spans="1:10" x14ac:dyDescent="0.35">
      <c r="A79" s="1">
        <v>43847</v>
      </c>
      <c r="B79" s="8">
        <v>1551.15</v>
      </c>
      <c r="C79" s="8">
        <v>1584.8</v>
      </c>
      <c r="D79" s="8">
        <v>1551.15</v>
      </c>
      <c r="E79" s="8">
        <v>1580.65</v>
      </c>
      <c r="G79" s="3">
        <f>LN(_500325[[#This Row],[Close Price]]/E78)</f>
        <v>2.7548361305774507E-2</v>
      </c>
      <c r="I79" s="2">
        <f t="shared" si="1"/>
        <v>77</v>
      </c>
      <c r="J79" s="3">
        <v>-2.2374898267614293E-2</v>
      </c>
    </row>
    <row r="80" spans="1:10" x14ac:dyDescent="0.35">
      <c r="A80" s="1">
        <v>43850</v>
      </c>
      <c r="B80" s="8">
        <v>1608.05</v>
      </c>
      <c r="C80" s="8">
        <v>1609.5</v>
      </c>
      <c r="D80" s="8">
        <v>1527</v>
      </c>
      <c r="E80" s="8">
        <v>1532</v>
      </c>
      <c r="G80" s="3">
        <f>LN(_500325[[#This Row],[Close Price]]/E79)</f>
        <v>-3.1262083526885101E-2</v>
      </c>
      <c r="I80" s="2">
        <f t="shared" si="1"/>
        <v>78</v>
      </c>
      <c r="J80" s="3">
        <v>-2.2190973308478915E-2</v>
      </c>
    </row>
    <row r="81" spans="1:10" x14ac:dyDescent="0.35">
      <c r="A81" s="1">
        <v>43851</v>
      </c>
      <c r="B81" s="8">
        <v>1529.7</v>
      </c>
      <c r="C81" s="8">
        <v>1545.95</v>
      </c>
      <c r="D81" s="8">
        <v>1523</v>
      </c>
      <c r="E81" s="8">
        <v>1533.95</v>
      </c>
      <c r="G81" s="3">
        <f>LN(_500325[[#This Row],[Close Price]]/E80)</f>
        <v>1.2720365713319831E-3</v>
      </c>
      <c r="I81" s="2">
        <f t="shared" si="1"/>
        <v>79</v>
      </c>
      <c r="J81" s="3">
        <v>-2.2081083075255276E-2</v>
      </c>
    </row>
    <row r="82" spans="1:10" x14ac:dyDescent="0.35">
      <c r="A82" s="1">
        <v>43852</v>
      </c>
      <c r="B82" s="8">
        <v>1540.55</v>
      </c>
      <c r="C82" s="8">
        <v>1546.7</v>
      </c>
      <c r="D82" s="8">
        <v>1530.9</v>
      </c>
      <c r="E82" s="8">
        <v>1533.1</v>
      </c>
      <c r="G82" s="3">
        <f>LN(_500325[[#This Row],[Close Price]]/E81)</f>
        <v>-5.5427855546010592E-4</v>
      </c>
      <c r="I82" s="2">
        <f t="shared" si="1"/>
        <v>80</v>
      </c>
      <c r="J82" s="3">
        <v>-2.2035052227532118E-2</v>
      </c>
    </row>
    <row r="83" spans="1:10" x14ac:dyDescent="0.35">
      <c r="A83" s="1">
        <v>43853</v>
      </c>
      <c r="B83" s="8">
        <v>1538.4</v>
      </c>
      <c r="C83" s="8">
        <v>1541.55</v>
      </c>
      <c r="D83" s="8">
        <v>1521</v>
      </c>
      <c r="E83" s="8">
        <v>1527</v>
      </c>
      <c r="G83" s="3">
        <f>LN(_500325[[#This Row],[Close Price]]/E82)</f>
        <v>-3.9868030977759936E-3</v>
      </c>
      <c r="I83" s="2">
        <f t="shared" si="1"/>
        <v>81</v>
      </c>
      <c r="J83" s="3">
        <v>-2.1947510741494418E-2</v>
      </c>
    </row>
    <row r="84" spans="1:10" x14ac:dyDescent="0.35">
      <c r="A84" s="1">
        <v>43854</v>
      </c>
      <c r="B84" s="8">
        <v>1528</v>
      </c>
      <c r="C84" s="8">
        <v>1536.45</v>
      </c>
      <c r="D84" s="8">
        <v>1518.65</v>
      </c>
      <c r="E84" s="8">
        <v>1521.7</v>
      </c>
      <c r="G84" s="3">
        <f>LN(_500325[[#This Row],[Close Price]]/E83)</f>
        <v>-3.4768952925635713E-3</v>
      </c>
      <c r="I84" s="2">
        <f t="shared" si="1"/>
        <v>82</v>
      </c>
      <c r="J84" s="3">
        <v>-2.1929644795011305E-2</v>
      </c>
    </row>
    <row r="85" spans="1:10" x14ac:dyDescent="0.35">
      <c r="A85" s="1">
        <v>43857</v>
      </c>
      <c r="B85" s="8">
        <v>1515.05</v>
      </c>
      <c r="C85" s="8">
        <v>1524.35</v>
      </c>
      <c r="D85" s="8">
        <v>1505</v>
      </c>
      <c r="E85" s="8">
        <v>1506.6</v>
      </c>
      <c r="G85" s="3">
        <f>LN(_500325[[#This Row],[Close Price]]/E84)</f>
        <v>-9.9726745344746164E-3</v>
      </c>
      <c r="I85" s="2">
        <f t="shared" si="1"/>
        <v>83</v>
      </c>
      <c r="J85" s="3">
        <v>-2.1810025729109877E-2</v>
      </c>
    </row>
    <row r="86" spans="1:10" x14ac:dyDescent="0.35">
      <c r="A86" s="1">
        <v>43858</v>
      </c>
      <c r="B86" s="8">
        <v>1507.05</v>
      </c>
      <c r="C86" s="8">
        <v>1510.45</v>
      </c>
      <c r="D86" s="8">
        <v>1464.2</v>
      </c>
      <c r="E86" s="8">
        <v>1471.35</v>
      </c>
      <c r="G86" s="3">
        <f>LN(_500325[[#This Row],[Close Price]]/E85)</f>
        <v>-2.3675109713159934E-2</v>
      </c>
      <c r="I86" s="2">
        <f t="shared" si="1"/>
        <v>84</v>
      </c>
      <c r="J86" s="3">
        <v>-2.180276950266823E-2</v>
      </c>
    </row>
    <row r="87" spans="1:10" x14ac:dyDescent="0.35">
      <c r="A87" s="1">
        <v>43859</v>
      </c>
      <c r="B87" s="8">
        <v>1476</v>
      </c>
      <c r="C87" s="8">
        <v>1494.45</v>
      </c>
      <c r="D87" s="8">
        <v>1465</v>
      </c>
      <c r="E87" s="8">
        <v>1479.7</v>
      </c>
      <c r="G87" s="3">
        <f>LN(_500325[[#This Row],[Close Price]]/E86)</f>
        <v>5.6590178300542898E-3</v>
      </c>
      <c r="I87" s="2">
        <f t="shared" si="1"/>
        <v>85</v>
      </c>
      <c r="J87" s="3">
        <v>-2.1583067492100667E-2</v>
      </c>
    </row>
    <row r="88" spans="1:10" x14ac:dyDescent="0.35">
      <c r="A88" s="1">
        <v>43860</v>
      </c>
      <c r="B88" s="8">
        <v>1483.95</v>
      </c>
      <c r="C88" s="8">
        <v>1483.95</v>
      </c>
      <c r="D88" s="8">
        <v>1440</v>
      </c>
      <c r="E88" s="8">
        <v>1442.5</v>
      </c>
      <c r="G88" s="3">
        <f>LN(_500325[[#This Row],[Close Price]]/E87)</f>
        <v>-2.5461645126233976E-2</v>
      </c>
      <c r="I88" s="2">
        <f t="shared" si="1"/>
        <v>86</v>
      </c>
      <c r="J88" s="3">
        <v>-2.1371071074295814E-2</v>
      </c>
    </row>
    <row r="89" spans="1:10" x14ac:dyDescent="0.35">
      <c r="A89" s="1">
        <v>43861</v>
      </c>
      <c r="B89" s="8">
        <v>1451</v>
      </c>
      <c r="C89" s="8">
        <v>1454.25</v>
      </c>
      <c r="D89" s="8">
        <v>1407.45</v>
      </c>
      <c r="E89" s="8">
        <v>1411.7</v>
      </c>
      <c r="G89" s="3">
        <f>LN(_500325[[#This Row],[Close Price]]/E88)</f>
        <v>-2.1583067492100667E-2</v>
      </c>
      <c r="I89" s="2">
        <f t="shared" si="1"/>
        <v>87</v>
      </c>
      <c r="J89" s="3">
        <v>-2.1307518475599935E-2</v>
      </c>
    </row>
    <row r="90" spans="1:10" x14ac:dyDescent="0.35">
      <c r="A90" s="1">
        <v>43862</v>
      </c>
      <c r="B90" s="8">
        <v>1406.95</v>
      </c>
      <c r="C90" s="8">
        <v>1427</v>
      </c>
      <c r="D90" s="8">
        <v>1371.1</v>
      </c>
      <c r="E90" s="8">
        <v>1383.3</v>
      </c>
      <c r="G90" s="3">
        <f>LN(_500325[[#This Row],[Close Price]]/E89)</f>
        <v>-2.032270300938447E-2</v>
      </c>
      <c r="I90" s="2">
        <f t="shared" si="1"/>
        <v>88</v>
      </c>
      <c r="J90" s="3">
        <v>-2.1209941738116054E-2</v>
      </c>
    </row>
    <row r="91" spans="1:10" x14ac:dyDescent="0.35">
      <c r="A91" s="1">
        <v>43864</v>
      </c>
      <c r="B91" s="8">
        <v>1372</v>
      </c>
      <c r="C91" s="8">
        <v>1399</v>
      </c>
      <c r="D91" s="8">
        <v>1363.5</v>
      </c>
      <c r="E91" s="8">
        <v>1385.85</v>
      </c>
      <c r="G91" s="3">
        <f>LN(_500325[[#This Row],[Close Price]]/E90)</f>
        <v>1.8417209040941978E-3</v>
      </c>
      <c r="I91" s="2">
        <f t="shared" si="1"/>
        <v>89</v>
      </c>
      <c r="J91" s="3">
        <v>-2.0960659390371308E-2</v>
      </c>
    </row>
    <row r="92" spans="1:10" x14ac:dyDescent="0.35">
      <c r="A92" s="1">
        <v>43865</v>
      </c>
      <c r="B92" s="8">
        <v>1398</v>
      </c>
      <c r="C92" s="8">
        <v>1431.85</v>
      </c>
      <c r="D92" s="8">
        <v>1397.9</v>
      </c>
      <c r="E92" s="8">
        <v>1425.85</v>
      </c>
      <c r="G92" s="3">
        <f>LN(_500325[[#This Row],[Close Price]]/E91)</f>
        <v>2.8454457315777146E-2</v>
      </c>
      <c r="I92" s="2">
        <f t="shared" si="1"/>
        <v>90</v>
      </c>
      <c r="J92" s="3">
        <v>-2.0890566929367048E-2</v>
      </c>
    </row>
    <row r="93" spans="1:10" x14ac:dyDescent="0.35">
      <c r="A93" s="1">
        <v>43866</v>
      </c>
      <c r="B93" s="8">
        <v>1434</v>
      </c>
      <c r="C93" s="8">
        <v>1452.3</v>
      </c>
      <c r="D93" s="8">
        <v>1430.2</v>
      </c>
      <c r="E93" s="8">
        <v>1448.05</v>
      </c>
      <c r="G93" s="3">
        <f>LN(_500325[[#This Row],[Close Price]]/E92)</f>
        <v>1.5449696635600974E-2</v>
      </c>
      <c r="I93" s="2">
        <f t="shared" si="1"/>
        <v>91</v>
      </c>
      <c r="J93" s="3">
        <v>-2.0887244367668679E-2</v>
      </c>
    </row>
    <row r="94" spans="1:10" x14ac:dyDescent="0.35">
      <c r="A94" s="1">
        <v>43867</v>
      </c>
      <c r="B94" s="8">
        <v>1453</v>
      </c>
      <c r="C94" s="8">
        <v>1466.45</v>
      </c>
      <c r="D94" s="8">
        <v>1440.2</v>
      </c>
      <c r="E94" s="8">
        <v>1457.65</v>
      </c>
      <c r="G94" s="3">
        <f>LN(_500325[[#This Row],[Close Price]]/E93)</f>
        <v>6.6077261448949315E-3</v>
      </c>
      <c r="I94" s="2">
        <f t="shared" si="1"/>
        <v>92</v>
      </c>
      <c r="J94" s="3">
        <v>-2.0863564008467551E-2</v>
      </c>
    </row>
    <row r="95" spans="1:10" x14ac:dyDescent="0.35">
      <c r="A95" s="1">
        <v>43868</v>
      </c>
      <c r="B95" s="8">
        <v>1452.8</v>
      </c>
      <c r="C95" s="8">
        <v>1452.8</v>
      </c>
      <c r="D95" s="8">
        <v>1428.5</v>
      </c>
      <c r="E95" s="8">
        <v>1433.75</v>
      </c>
      <c r="G95" s="3">
        <f>LN(_500325[[#This Row],[Close Price]]/E94)</f>
        <v>-1.6532160437556391E-2</v>
      </c>
      <c r="I95" s="2">
        <f t="shared" si="1"/>
        <v>93</v>
      </c>
      <c r="J95" s="3">
        <v>-2.0366019890723557E-2</v>
      </c>
    </row>
    <row r="96" spans="1:10" x14ac:dyDescent="0.35">
      <c r="A96" s="1">
        <v>43871</v>
      </c>
      <c r="B96" s="8">
        <v>1430</v>
      </c>
      <c r="C96" s="8">
        <v>1445.6</v>
      </c>
      <c r="D96" s="8">
        <v>1411.05</v>
      </c>
      <c r="E96" s="8">
        <v>1436.75</v>
      </c>
      <c r="G96" s="3">
        <f>LN(_500325[[#This Row],[Close Price]]/E95)</f>
        <v>2.0902289442703832E-3</v>
      </c>
      <c r="I96" s="2">
        <f t="shared" si="1"/>
        <v>94</v>
      </c>
      <c r="J96" s="3">
        <v>-2.032270300938447E-2</v>
      </c>
    </row>
    <row r="97" spans="1:10" x14ac:dyDescent="0.35">
      <c r="A97" s="1">
        <v>43872</v>
      </c>
      <c r="B97" s="8">
        <v>1445.75</v>
      </c>
      <c r="C97" s="8">
        <v>1465.65</v>
      </c>
      <c r="D97" s="8">
        <v>1445.05</v>
      </c>
      <c r="E97" s="8">
        <v>1452.6</v>
      </c>
      <c r="G97" s="3">
        <f>LN(_500325[[#This Row],[Close Price]]/E96)</f>
        <v>1.0971435784216849E-2</v>
      </c>
      <c r="I97" s="2">
        <f t="shared" si="1"/>
        <v>95</v>
      </c>
      <c r="J97" s="3">
        <v>-2.0256086675734367E-2</v>
      </c>
    </row>
    <row r="98" spans="1:10" x14ac:dyDescent="0.35">
      <c r="A98" s="1">
        <v>43873</v>
      </c>
      <c r="B98" s="8">
        <v>1457.95</v>
      </c>
      <c r="C98" s="8">
        <v>1474</v>
      </c>
      <c r="D98" s="8">
        <v>1456</v>
      </c>
      <c r="E98" s="8">
        <v>1470</v>
      </c>
      <c r="G98" s="3">
        <f>LN(_500325[[#This Row],[Close Price]]/E97)</f>
        <v>1.190734660071428E-2</v>
      </c>
      <c r="I98" s="2">
        <f t="shared" si="1"/>
        <v>96</v>
      </c>
      <c r="J98" s="3">
        <v>-2.0190673051398812E-2</v>
      </c>
    </row>
    <row r="99" spans="1:10" x14ac:dyDescent="0.35">
      <c r="A99" s="1">
        <v>43874</v>
      </c>
      <c r="B99" s="8">
        <v>1479.7</v>
      </c>
      <c r="C99" s="8">
        <v>1479.7</v>
      </c>
      <c r="D99" s="8">
        <v>1462.7</v>
      </c>
      <c r="E99" s="8">
        <v>1473.95</v>
      </c>
      <c r="G99" s="3">
        <f>LN(_500325[[#This Row],[Close Price]]/E98)</f>
        <v>2.6834710985814531E-3</v>
      </c>
      <c r="I99" s="2">
        <f t="shared" si="1"/>
        <v>97</v>
      </c>
      <c r="J99" s="3">
        <v>-2.0187565308677855E-2</v>
      </c>
    </row>
    <row r="100" spans="1:10" x14ac:dyDescent="0.35">
      <c r="A100" s="1">
        <v>43875</v>
      </c>
      <c r="B100" s="8">
        <v>1477.85</v>
      </c>
      <c r="C100" s="8">
        <v>1501</v>
      </c>
      <c r="D100" s="8">
        <v>1453.3</v>
      </c>
      <c r="E100" s="8">
        <v>1486.65</v>
      </c>
      <c r="G100" s="3">
        <f>LN(_500325[[#This Row],[Close Price]]/E99)</f>
        <v>8.5793946494636675E-3</v>
      </c>
      <c r="I100" s="2">
        <f t="shared" si="1"/>
        <v>98</v>
      </c>
      <c r="J100" s="3">
        <v>-2.0121486167903997E-2</v>
      </c>
    </row>
    <row r="101" spans="1:10" x14ac:dyDescent="0.35">
      <c r="A101" s="1">
        <v>43878</v>
      </c>
      <c r="B101" s="8">
        <v>1490</v>
      </c>
      <c r="C101" s="8">
        <v>1506</v>
      </c>
      <c r="D101" s="8">
        <v>1474.65</v>
      </c>
      <c r="E101" s="8">
        <v>1478.4</v>
      </c>
      <c r="G101" s="3">
        <f>LN(_500325[[#This Row],[Close Price]]/E100)</f>
        <v>-5.5648446334073962E-3</v>
      </c>
      <c r="I101" s="2">
        <f t="shared" si="1"/>
        <v>99</v>
      </c>
      <c r="J101" s="3">
        <v>-2.01027863067181E-2</v>
      </c>
    </row>
    <row r="102" spans="1:10" x14ac:dyDescent="0.35">
      <c r="A102" s="1">
        <v>43879</v>
      </c>
      <c r="B102" s="8">
        <v>1479</v>
      </c>
      <c r="C102" s="8">
        <v>1479</v>
      </c>
      <c r="D102" s="8">
        <v>1458</v>
      </c>
      <c r="E102" s="8">
        <v>1466.1</v>
      </c>
      <c r="G102" s="3">
        <f>LN(_500325[[#This Row],[Close Price]]/E101)</f>
        <v>-8.3546079432010433E-3</v>
      </c>
      <c r="I102" s="2">
        <f t="shared" si="1"/>
        <v>100</v>
      </c>
      <c r="J102" s="3">
        <v>-1.9973841535172614E-2</v>
      </c>
    </row>
    <row r="103" spans="1:10" x14ac:dyDescent="0.35">
      <c r="A103" s="1">
        <v>43880</v>
      </c>
      <c r="B103" s="8">
        <v>1475.55</v>
      </c>
      <c r="C103" s="8">
        <v>1506.5</v>
      </c>
      <c r="D103" s="8">
        <v>1475.55</v>
      </c>
      <c r="E103" s="8">
        <v>1504.2</v>
      </c>
      <c r="G103" s="3">
        <f>LN(_500325[[#This Row],[Close Price]]/E102)</f>
        <v>2.5655381448084068E-2</v>
      </c>
      <c r="I103" s="2">
        <f t="shared" si="1"/>
        <v>101</v>
      </c>
      <c r="J103" s="3">
        <v>-1.9957672709568587E-2</v>
      </c>
    </row>
    <row r="104" spans="1:10" x14ac:dyDescent="0.35">
      <c r="A104" s="1">
        <v>43881</v>
      </c>
      <c r="B104" s="8">
        <v>1498.7</v>
      </c>
      <c r="C104" s="8">
        <v>1507.95</v>
      </c>
      <c r="D104" s="8">
        <v>1483.45</v>
      </c>
      <c r="E104" s="8">
        <v>1485.5</v>
      </c>
      <c r="G104" s="3">
        <f>LN(_500325[[#This Row],[Close Price]]/E103)</f>
        <v>-1.2509779489640431E-2</v>
      </c>
      <c r="I104" s="2">
        <f t="shared" si="1"/>
        <v>102</v>
      </c>
      <c r="J104" s="3">
        <v>-1.9929600567559765E-2</v>
      </c>
    </row>
    <row r="105" spans="1:10" x14ac:dyDescent="0.35">
      <c r="A105" s="1">
        <v>43885</v>
      </c>
      <c r="B105" s="8">
        <v>1477</v>
      </c>
      <c r="C105" s="8">
        <v>1477</v>
      </c>
      <c r="D105" s="8">
        <v>1439.6</v>
      </c>
      <c r="E105" s="8">
        <v>1444.85</v>
      </c>
      <c r="G105" s="3">
        <f>LN(_500325[[#This Row],[Close Price]]/E104)</f>
        <v>-2.7745905972743012E-2</v>
      </c>
      <c r="I105" s="2">
        <f t="shared" si="1"/>
        <v>103</v>
      </c>
      <c r="J105" s="3">
        <v>-1.9793728757319797E-2</v>
      </c>
    </row>
    <row r="106" spans="1:10" x14ac:dyDescent="0.35">
      <c r="A106" s="1">
        <v>43886</v>
      </c>
      <c r="B106" s="8">
        <v>1450</v>
      </c>
      <c r="C106" s="8">
        <v>1451.4</v>
      </c>
      <c r="D106" s="8">
        <v>1410</v>
      </c>
      <c r="E106" s="8">
        <v>1416.3</v>
      </c>
      <c r="G106" s="3">
        <f>LN(_500325[[#This Row],[Close Price]]/E105)</f>
        <v>-1.9957672709568587E-2</v>
      </c>
      <c r="I106" s="2">
        <f t="shared" si="1"/>
        <v>104</v>
      </c>
      <c r="J106" s="3">
        <v>-1.9703747410108108E-2</v>
      </c>
    </row>
    <row r="107" spans="1:10" x14ac:dyDescent="0.35">
      <c r="A107" s="1">
        <v>43887</v>
      </c>
      <c r="B107" s="8">
        <v>1412.1</v>
      </c>
      <c r="C107" s="8">
        <v>1415</v>
      </c>
      <c r="D107" s="8">
        <v>1387.25</v>
      </c>
      <c r="E107" s="8">
        <v>1391.4</v>
      </c>
      <c r="G107" s="3">
        <f>LN(_500325[[#This Row],[Close Price]]/E106)</f>
        <v>-1.7737402730809697E-2</v>
      </c>
      <c r="I107" s="2">
        <f t="shared" si="1"/>
        <v>105</v>
      </c>
      <c r="J107" s="3">
        <v>-1.9684773860389079E-2</v>
      </c>
    </row>
    <row r="108" spans="1:10" x14ac:dyDescent="0.35">
      <c r="A108" s="1">
        <v>43888</v>
      </c>
      <c r="B108" s="8">
        <v>1390</v>
      </c>
      <c r="C108" s="8">
        <v>1393.95</v>
      </c>
      <c r="D108" s="8">
        <v>1369.6</v>
      </c>
      <c r="E108" s="8">
        <v>1385.8</v>
      </c>
      <c r="G108" s="3">
        <f>LN(_500325[[#This Row],[Close Price]]/E107)</f>
        <v>-4.0328442962602211E-3</v>
      </c>
      <c r="I108" s="2">
        <f t="shared" si="1"/>
        <v>106</v>
      </c>
      <c r="J108" s="3">
        <v>-1.9648544520008679E-2</v>
      </c>
    </row>
    <row r="109" spans="1:10" x14ac:dyDescent="0.35">
      <c r="A109" s="1">
        <v>43889</v>
      </c>
      <c r="B109" s="8">
        <v>1358.8</v>
      </c>
      <c r="C109" s="8">
        <v>1358.8</v>
      </c>
      <c r="D109" s="8">
        <v>1325</v>
      </c>
      <c r="E109" s="8">
        <v>1328.65</v>
      </c>
      <c r="G109" s="3">
        <f>LN(_500325[[#This Row],[Close Price]]/E108)</f>
        <v>-4.2114201070988698E-2</v>
      </c>
      <c r="I109" s="2">
        <f t="shared" si="1"/>
        <v>107</v>
      </c>
      <c r="J109" s="3">
        <v>-1.9596302969777466E-2</v>
      </c>
    </row>
    <row r="110" spans="1:10" x14ac:dyDescent="0.35">
      <c r="A110" s="1">
        <v>43892</v>
      </c>
      <c r="B110" s="8">
        <v>1358.4</v>
      </c>
      <c r="C110" s="8">
        <v>1368.75</v>
      </c>
      <c r="D110" s="8">
        <v>1303.5</v>
      </c>
      <c r="E110" s="8">
        <v>1314.85</v>
      </c>
      <c r="G110" s="3">
        <f>LN(_500325[[#This Row],[Close Price]]/E109)</f>
        <v>-1.0440798457791322E-2</v>
      </c>
      <c r="I110" s="2">
        <f t="shared" si="1"/>
        <v>108</v>
      </c>
      <c r="J110" s="3">
        <v>-1.9582514613409575E-2</v>
      </c>
    </row>
    <row r="111" spans="1:10" x14ac:dyDescent="0.35">
      <c r="A111" s="1">
        <v>43893</v>
      </c>
      <c r="B111" s="8">
        <v>1330</v>
      </c>
      <c r="C111" s="8">
        <v>1353.35</v>
      </c>
      <c r="D111" s="8">
        <v>1321.8</v>
      </c>
      <c r="E111" s="8">
        <v>1343.65</v>
      </c>
      <c r="G111" s="3">
        <f>LN(_500325[[#This Row],[Close Price]]/E110)</f>
        <v>2.1667200837619267E-2</v>
      </c>
      <c r="I111" s="2">
        <f t="shared" si="1"/>
        <v>109</v>
      </c>
      <c r="J111" s="3">
        <v>-1.9380050327273669E-2</v>
      </c>
    </row>
    <row r="112" spans="1:10" x14ac:dyDescent="0.35">
      <c r="A112" s="1">
        <v>43894</v>
      </c>
      <c r="B112" s="8">
        <v>1350.25</v>
      </c>
      <c r="C112" s="8">
        <v>1353</v>
      </c>
      <c r="D112" s="8">
        <v>1308.0999999999999</v>
      </c>
      <c r="E112" s="8">
        <v>1339.15</v>
      </c>
      <c r="G112" s="3">
        <f>LN(_500325[[#This Row],[Close Price]]/E111)</f>
        <v>-3.3547071867241597E-3</v>
      </c>
      <c r="I112" s="2">
        <f t="shared" si="1"/>
        <v>110</v>
      </c>
      <c r="J112" s="3">
        <v>-1.9368607467551022E-2</v>
      </c>
    </row>
    <row r="113" spans="1:10" x14ac:dyDescent="0.35">
      <c r="A113" s="1">
        <v>43895</v>
      </c>
      <c r="B113" s="8">
        <v>1350</v>
      </c>
      <c r="C113" s="8">
        <v>1358.35</v>
      </c>
      <c r="D113" s="8">
        <v>1306</v>
      </c>
      <c r="E113" s="8">
        <v>1311.5</v>
      </c>
      <c r="G113" s="3">
        <f>LN(_500325[[#This Row],[Close Price]]/E112)</f>
        <v>-2.0863564008467551E-2</v>
      </c>
      <c r="I113" s="2">
        <f t="shared" si="1"/>
        <v>111</v>
      </c>
      <c r="J113" s="3">
        <v>-1.9368528403511009E-2</v>
      </c>
    </row>
    <row r="114" spans="1:10" x14ac:dyDescent="0.35">
      <c r="A114" s="1">
        <v>43896</v>
      </c>
      <c r="B114" s="8">
        <v>1276</v>
      </c>
      <c r="C114" s="8">
        <v>1288.3499999999999</v>
      </c>
      <c r="D114" s="8">
        <v>1241.5999999999999</v>
      </c>
      <c r="E114" s="8">
        <v>1270.05</v>
      </c>
      <c r="G114" s="3">
        <f>LN(_500325[[#This Row],[Close Price]]/E113)</f>
        <v>-3.2115250550532451E-2</v>
      </c>
      <c r="I114" s="2">
        <f t="shared" si="1"/>
        <v>112</v>
      </c>
      <c r="J114" s="3">
        <v>-1.9312719057614221E-2</v>
      </c>
    </row>
    <row r="115" spans="1:10" x14ac:dyDescent="0.35">
      <c r="A115" s="1">
        <v>43899</v>
      </c>
      <c r="B115" s="8">
        <v>1245</v>
      </c>
      <c r="C115" s="8">
        <v>1245</v>
      </c>
      <c r="D115" s="8">
        <v>1094.95</v>
      </c>
      <c r="E115" s="8">
        <v>1113.1500000000001</v>
      </c>
      <c r="G115" s="3">
        <f>LN(_500325[[#This Row],[Close Price]]/E114)</f>
        <v>-0.13186243567214359</v>
      </c>
      <c r="I115" s="2">
        <f t="shared" si="1"/>
        <v>113</v>
      </c>
      <c r="J115" s="3">
        <v>-1.9207739521085024E-2</v>
      </c>
    </row>
    <row r="116" spans="1:10" x14ac:dyDescent="0.35">
      <c r="A116" s="1">
        <v>43901</v>
      </c>
      <c r="B116" s="8">
        <v>1113.1500000000001</v>
      </c>
      <c r="C116" s="8">
        <v>1178.4000000000001</v>
      </c>
      <c r="D116" s="8">
        <v>1110</v>
      </c>
      <c r="E116" s="8">
        <v>1153.25</v>
      </c>
      <c r="G116" s="3">
        <f>LN(_500325[[#This Row],[Close Price]]/E115)</f>
        <v>3.5390209353677614E-2</v>
      </c>
      <c r="I116" s="2">
        <f t="shared" si="1"/>
        <v>114</v>
      </c>
      <c r="J116" s="3">
        <v>-1.9150287607543309E-2</v>
      </c>
    </row>
    <row r="117" spans="1:10" x14ac:dyDescent="0.35">
      <c r="A117" s="1">
        <v>43902</v>
      </c>
      <c r="B117" s="8">
        <v>1087</v>
      </c>
      <c r="C117" s="8">
        <v>1100.7</v>
      </c>
      <c r="D117" s="8">
        <v>1049.5</v>
      </c>
      <c r="E117" s="8">
        <v>1061.5999999999999</v>
      </c>
      <c r="G117" s="3">
        <f>LN(_500325[[#This Row],[Close Price]]/E116)</f>
        <v>-8.2806839419932179E-2</v>
      </c>
      <c r="I117" s="2">
        <f t="shared" si="1"/>
        <v>115</v>
      </c>
      <c r="J117" s="3">
        <v>-1.9045360668265805E-2</v>
      </c>
    </row>
    <row r="118" spans="1:10" x14ac:dyDescent="0.35">
      <c r="A118" s="1">
        <v>43903</v>
      </c>
      <c r="B118" s="8">
        <v>1005</v>
      </c>
      <c r="C118" s="8">
        <v>1139.9000000000001</v>
      </c>
      <c r="D118" s="8">
        <v>939.85</v>
      </c>
      <c r="E118" s="8">
        <v>1106.9000000000001</v>
      </c>
      <c r="G118" s="3">
        <f>LN(_500325[[#This Row],[Close Price]]/E117)</f>
        <v>4.1786111373580626E-2</v>
      </c>
      <c r="I118" s="2">
        <f t="shared" si="1"/>
        <v>116</v>
      </c>
      <c r="J118" s="3">
        <v>-1.8919953841819982E-2</v>
      </c>
    </row>
    <row r="119" spans="1:10" x14ac:dyDescent="0.35">
      <c r="A119" s="1">
        <v>43906</v>
      </c>
      <c r="B119" s="8">
        <v>1065.6500000000001</v>
      </c>
      <c r="C119" s="8">
        <v>1079.6500000000001</v>
      </c>
      <c r="D119" s="8">
        <v>1005.55</v>
      </c>
      <c r="E119" s="8">
        <v>1015.25</v>
      </c>
      <c r="G119" s="3">
        <f>LN(_500325[[#This Row],[Close Price]]/E118)</f>
        <v>-8.6428427825171211E-2</v>
      </c>
      <c r="I119" s="2">
        <f t="shared" si="1"/>
        <v>117</v>
      </c>
      <c r="J119" s="3">
        <v>-1.8903156644546126E-2</v>
      </c>
    </row>
    <row r="120" spans="1:10" x14ac:dyDescent="0.35">
      <c r="A120" s="1">
        <v>43907</v>
      </c>
      <c r="B120" s="8">
        <v>1041.2</v>
      </c>
      <c r="C120" s="8">
        <v>1059</v>
      </c>
      <c r="D120" s="8">
        <v>1004</v>
      </c>
      <c r="E120" s="8">
        <v>1008.9</v>
      </c>
      <c r="G120" s="3">
        <f>LN(_500325[[#This Row],[Close Price]]/E119)</f>
        <v>-6.2742591520736166E-3</v>
      </c>
      <c r="I120" s="2">
        <f t="shared" si="1"/>
        <v>118</v>
      </c>
      <c r="J120" s="3">
        <v>-1.8825375467495676E-2</v>
      </c>
    </row>
    <row r="121" spans="1:10" x14ac:dyDescent="0.35">
      <c r="A121" s="1">
        <v>43908</v>
      </c>
      <c r="B121" s="8">
        <v>1023</v>
      </c>
      <c r="C121" s="8">
        <v>1035.0999999999999</v>
      </c>
      <c r="D121" s="8">
        <v>961.2</v>
      </c>
      <c r="E121" s="8">
        <v>968.85</v>
      </c>
      <c r="G121" s="3">
        <f>LN(_500325[[#This Row],[Close Price]]/E120)</f>
        <v>-4.0506106267742183E-2</v>
      </c>
      <c r="I121" s="2">
        <f t="shared" si="1"/>
        <v>119</v>
      </c>
      <c r="J121" s="3">
        <v>-1.8799870461186745E-2</v>
      </c>
    </row>
    <row r="122" spans="1:10" x14ac:dyDescent="0.35">
      <c r="A122" s="1">
        <v>43909</v>
      </c>
      <c r="B122" s="8">
        <v>925</v>
      </c>
      <c r="C122" s="8">
        <v>967.5</v>
      </c>
      <c r="D122" s="8">
        <v>891</v>
      </c>
      <c r="E122" s="8">
        <v>917.1</v>
      </c>
      <c r="G122" s="3">
        <f>LN(_500325[[#This Row],[Close Price]]/E121)</f>
        <v>-5.4893283581692889E-2</v>
      </c>
      <c r="I122" s="2">
        <f t="shared" si="1"/>
        <v>120</v>
      </c>
      <c r="J122" s="3">
        <v>-1.8557793385253468E-2</v>
      </c>
    </row>
    <row r="123" spans="1:10" x14ac:dyDescent="0.35">
      <c r="A123" s="1">
        <v>43910</v>
      </c>
      <c r="B123" s="8">
        <v>939</v>
      </c>
      <c r="C123" s="8">
        <v>1033.7</v>
      </c>
      <c r="D123" s="8">
        <v>930.05</v>
      </c>
      <c r="E123" s="8">
        <v>1020.2</v>
      </c>
      <c r="G123" s="3">
        <f>LN(_500325[[#This Row],[Close Price]]/E122)</f>
        <v>0.10653744792392777</v>
      </c>
      <c r="I123" s="2">
        <f t="shared" si="1"/>
        <v>121</v>
      </c>
      <c r="J123" s="3">
        <v>-1.84557262628917E-2</v>
      </c>
    </row>
    <row r="124" spans="1:10" x14ac:dyDescent="0.35">
      <c r="A124" s="1">
        <v>43913</v>
      </c>
      <c r="B124" s="8">
        <v>920</v>
      </c>
      <c r="C124" s="8">
        <v>952</v>
      </c>
      <c r="D124" s="8">
        <v>875.7</v>
      </c>
      <c r="E124" s="8">
        <v>883.85</v>
      </c>
      <c r="G124" s="3">
        <f>LN(_500325[[#This Row],[Close Price]]/E123)</f>
        <v>-0.14346660050693408</v>
      </c>
      <c r="I124" s="2">
        <f t="shared" si="1"/>
        <v>122</v>
      </c>
      <c r="J124" s="3">
        <v>-1.8339594361137003E-2</v>
      </c>
    </row>
    <row r="125" spans="1:10" x14ac:dyDescent="0.35">
      <c r="A125" s="1">
        <v>43914</v>
      </c>
      <c r="B125" s="8">
        <v>943</v>
      </c>
      <c r="C125" s="8">
        <v>970.4</v>
      </c>
      <c r="D125" s="8">
        <v>895.8</v>
      </c>
      <c r="E125" s="8">
        <v>943.1</v>
      </c>
      <c r="G125" s="3">
        <f>LN(_500325[[#This Row],[Close Price]]/E124)</f>
        <v>6.4884956567946961E-2</v>
      </c>
      <c r="I125" s="2">
        <f t="shared" si="1"/>
        <v>123</v>
      </c>
      <c r="J125" s="3">
        <v>-1.8203238738149424E-2</v>
      </c>
    </row>
    <row r="126" spans="1:10" x14ac:dyDescent="0.35">
      <c r="A126" s="1">
        <v>43915</v>
      </c>
      <c r="B126" s="8">
        <v>951</v>
      </c>
      <c r="C126" s="8">
        <v>1152</v>
      </c>
      <c r="D126" s="8">
        <v>951</v>
      </c>
      <c r="E126" s="8">
        <v>1081.25</v>
      </c>
      <c r="G126" s="3">
        <f>LN(_500325[[#This Row],[Close Price]]/E125)</f>
        <v>0.13670073669624985</v>
      </c>
      <c r="I126" s="2">
        <f t="shared" si="1"/>
        <v>124</v>
      </c>
      <c r="J126" s="3">
        <v>-1.8121732831467969E-2</v>
      </c>
    </row>
    <row r="127" spans="1:10" x14ac:dyDescent="0.35">
      <c r="A127" s="1">
        <v>43916</v>
      </c>
      <c r="B127" s="8">
        <v>1090</v>
      </c>
      <c r="C127" s="8">
        <v>1117.1500000000001</v>
      </c>
      <c r="D127" s="8">
        <v>1043.1500000000001</v>
      </c>
      <c r="E127" s="8">
        <v>1074.75</v>
      </c>
      <c r="G127" s="3">
        <f>LN(_500325[[#This Row],[Close Price]]/E126)</f>
        <v>-6.0297028696981517E-3</v>
      </c>
      <c r="I127" s="2">
        <f t="shared" si="1"/>
        <v>125</v>
      </c>
      <c r="J127" s="3">
        <v>-1.7985564458424762E-2</v>
      </c>
    </row>
    <row r="128" spans="1:10" x14ac:dyDescent="0.35">
      <c r="A128" s="1">
        <v>43917</v>
      </c>
      <c r="B128" s="8">
        <v>1100</v>
      </c>
      <c r="C128" s="8">
        <v>1107.7</v>
      </c>
      <c r="D128" s="8">
        <v>1047.25</v>
      </c>
      <c r="E128" s="8">
        <v>1065.5</v>
      </c>
      <c r="G128" s="3">
        <f>LN(_500325[[#This Row],[Close Price]]/E127)</f>
        <v>-8.6439038377191003E-3</v>
      </c>
      <c r="I128" s="2">
        <f t="shared" si="1"/>
        <v>126</v>
      </c>
      <c r="J128" s="3">
        <v>-1.7916199642168382E-2</v>
      </c>
    </row>
    <row r="129" spans="1:10" x14ac:dyDescent="0.35">
      <c r="A129" s="1">
        <v>43920</v>
      </c>
      <c r="B129" s="8">
        <v>1047.95</v>
      </c>
      <c r="C129" s="8">
        <v>1074</v>
      </c>
      <c r="D129" s="8">
        <v>1020</v>
      </c>
      <c r="E129" s="8">
        <v>1032.3499999999999</v>
      </c>
      <c r="G129" s="3">
        <f>LN(_500325[[#This Row],[Close Price]]/E128)</f>
        <v>-3.1606415707783587E-2</v>
      </c>
      <c r="I129" s="2">
        <f t="shared" si="1"/>
        <v>127</v>
      </c>
      <c r="J129" s="3">
        <v>-1.7901601383406948E-2</v>
      </c>
    </row>
    <row r="130" spans="1:10" x14ac:dyDescent="0.35">
      <c r="A130" s="1">
        <v>43921</v>
      </c>
      <c r="B130" s="8">
        <v>1071</v>
      </c>
      <c r="C130" s="8">
        <v>1129</v>
      </c>
      <c r="D130" s="8">
        <v>1048.8</v>
      </c>
      <c r="E130" s="8">
        <v>1112.45</v>
      </c>
      <c r="G130" s="3">
        <f>LN(_500325[[#This Row],[Close Price]]/E129)</f>
        <v>7.4727033379278607E-2</v>
      </c>
      <c r="I130" s="2">
        <f t="shared" si="1"/>
        <v>128</v>
      </c>
      <c r="J130" s="3">
        <v>-1.7864131796683461E-2</v>
      </c>
    </row>
    <row r="131" spans="1:10" x14ac:dyDescent="0.35">
      <c r="A131" s="1">
        <v>43922</v>
      </c>
      <c r="B131" s="8">
        <v>1116.2</v>
      </c>
      <c r="C131" s="8">
        <v>1124.95</v>
      </c>
      <c r="D131" s="8">
        <v>1044.75</v>
      </c>
      <c r="E131" s="8">
        <v>1080.6500000000001</v>
      </c>
      <c r="G131" s="3">
        <f>LN(_500325[[#This Row],[Close Price]]/E130)</f>
        <v>-2.9002078280239339E-2</v>
      </c>
      <c r="I131" s="2">
        <f t="shared" si="1"/>
        <v>129</v>
      </c>
      <c r="J131" s="3">
        <v>-1.7841872539877658E-2</v>
      </c>
    </row>
    <row r="132" spans="1:10" x14ac:dyDescent="0.35">
      <c r="A132" s="1">
        <v>43924</v>
      </c>
      <c r="B132" s="8">
        <v>1130</v>
      </c>
      <c r="C132" s="8">
        <v>1131.5999999999999</v>
      </c>
      <c r="D132" s="8">
        <v>1057</v>
      </c>
      <c r="E132" s="8">
        <v>1078.2</v>
      </c>
      <c r="G132" s="3">
        <f>LN(_500325[[#This Row],[Close Price]]/E131)</f>
        <v>-2.2697279123590182E-3</v>
      </c>
      <c r="I132" s="2">
        <f t="shared" ref="I132:I195" si="2">_xlfn.RANK.AVG(J132,_xlfn.ANCHORARRAY($J$3),1)</f>
        <v>130</v>
      </c>
      <c r="J132" s="3">
        <v>-1.7835547246609063E-2</v>
      </c>
    </row>
    <row r="133" spans="1:10" x14ac:dyDescent="0.35">
      <c r="A133" s="1">
        <v>43928</v>
      </c>
      <c r="B133" s="8">
        <v>1106</v>
      </c>
      <c r="C133" s="8">
        <v>1213.7</v>
      </c>
      <c r="D133" s="8">
        <v>1101</v>
      </c>
      <c r="E133" s="8">
        <v>1206.4000000000001</v>
      </c>
      <c r="G133" s="3">
        <f>LN(_500325[[#This Row],[Close Price]]/E132)</f>
        <v>0.11234773423612322</v>
      </c>
      <c r="I133" s="2">
        <f t="shared" si="2"/>
        <v>131</v>
      </c>
      <c r="J133" s="3">
        <v>-1.780657615867233E-2</v>
      </c>
    </row>
    <row r="134" spans="1:10" x14ac:dyDescent="0.35">
      <c r="A134" s="1">
        <v>43929</v>
      </c>
      <c r="B134" s="8">
        <v>1175</v>
      </c>
      <c r="C134" s="8">
        <v>1228.95</v>
      </c>
      <c r="D134" s="8">
        <v>1161.8499999999999</v>
      </c>
      <c r="E134" s="8">
        <v>1192.1500000000001</v>
      </c>
      <c r="G134" s="3">
        <f>LN(_500325[[#This Row],[Close Price]]/E133)</f>
        <v>-1.1882318619275576E-2</v>
      </c>
      <c r="I134" s="2">
        <f t="shared" si="2"/>
        <v>132</v>
      </c>
      <c r="J134" s="3">
        <v>-1.7794063800468048E-2</v>
      </c>
    </row>
    <row r="135" spans="1:10" x14ac:dyDescent="0.35">
      <c r="A135" s="1">
        <v>43930</v>
      </c>
      <c r="B135" s="8">
        <v>1211.2</v>
      </c>
      <c r="C135" s="8">
        <v>1232.75</v>
      </c>
      <c r="D135" s="8">
        <v>1193.25</v>
      </c>
      <c r="E135" s="8">
        <v>1219.2</v>
      </c>
      <c r="G135" s="3">
        <f>LN(_500325[[#This Row],[Close Price]]/E134)</f>
        <v>2.2436506297965626E-2</v>
      </c>
      <c r="I135" s="2">
        <f t="shared" si="2"/>
        <v>133</v>
      </c>
      <c r="J135" s="3">
        <v>-1.7737402730809697E-2</v>
      </c>
    </row>
    <row r="136" spans="1:10" x14ac:dyDescent="0.35">
      <c r="A136" s="1">
        <v>43934</v>
      </c>
      <c r="B136" s="8">
        <v>1208</v>
      </c>
      <c r="C136" s="8">
        <v>1215</v>
      </c>
      <c r="D136" s="8">
        <v>1180</v>
      </c>
      <c r="E136" s="8">
        <v>1189.25</v>
      </c>
      <c r="G136" s="3">
        <f>LN(_500325[[#This Row],[Close Price]]/E135)</f>
        <v>-2.4872049619991045E-2</v>
      </c>
      <c r="I136" s="2">
        <f t="shared" si="2"/>
        <v>134</v>
      </c>
      <c r="J136" s="3">
        <v>-1.7667924978990938E-2</v>
      </c>
    </row>
    <row r="137" spans="1:10" x14ac:dyDescent="0.35">
      <c r="A137" s="1">
        <v>43936</v>
      </c>
      <c r="B137" s="8">
        <v>1201</v>
      </c>
      <c r="C137" s="8">
        <v>1235.95</v>
      </c>
      <c r="D137" s="8">
        <v>1142.7</v>
      </c>
      <c r="E137" s="8">
        <v>1150.05</v>
      </c>
      <c r="G137" s="3">
        <f>LN(_500325[[#This Row],[Close Price]]/E136)</f>
        <v>-3.3517436639377743E-2</v>
      </c>
      <c r="I137" s="2">
        <f t="shared" si="2"/>
        <v>135</v>
      </c>
      <c r="J137" s="3">
        <v>-1.7594233911948504E-2</v>
      </c>
    </row>
    <row r="138" spans="1:10" x14ac:dyDescent="0.35">
      <c r="A138" s="1">
        <v>43937</v>
      </c>
      <c r="B138" s="8">
        <v>1146.5999999999999</v>
      </c>
      <c r="C138" s="8">
        <v>1187.3499999999999</v>
      </c>
      <c r="D138" s="8">
        <v>1146.5999999999999</v>
      </c>
      <c r="E138" s="8">
        <v>1168.7</v>
      </c>
      <c r="G138" s="3">
        <f>LN(_500325[[#This Row],[Close Price]]/E137)</f>
        <v>1.6086600266098323E-2</v>
      </c>
      <c r="I138" s="2">
        <f t="shared" si="2"/>
        <v>136</v>
      </c>
      <c r="J138" s="3">
        <v>-1.7570549623232769E-2</v>
      </c>
    </row>
    <row r="139" spans="1:10" x14ac:dyDescent="0.35">
      <c r="A139" s="1">
        <v>43938</v>
      </c>
      <c r="B139" s="8">
        <v>1220</v>
      </c>
      <c r="C139" s="8">
        <v>1229.9000000000001</v>
      </c>
      <c r="D139" s="8">
        <v>1192.7</v>
      </c>
      <c r="E139" s="8">
        <v>1225.05</v>
      </c>
      <c r="G139" s="3">
        <f>LN(_500325[[#This Row],[Close Price]]/E138)</f>
        <v>4.708963953328299E-2</v>
      </c>
      <c r="I139" s="2">
        <f t="shared" si="2"/>
        <v>137</v>
      </c>
      <c r="J139" s="3">
        <v>-1.7537925860629668E-2</v>
      </c>
    </row>
    <row r="140" spans="1:10" x14ac:dyDescent="0.35">
      <c r="A140" s="1">
        <v>43941</v>
      </c>
      <c r="B140" s="8">
        <v>1226.5</v>
      </c>
      <c r="C140" s="8">
        <v>1257</v>
      </c>
      <c r="D140" s="8">
        <v>1202.3</v>
      </c>
      <c r="E140" s="8">
        <v>1244.45</v>
      </c>
      <c r="G140" s="3">
        <f>LN(_500325[[#This Row],[Close Price]]/E139)</f>
        <v>1.5712005750321546E-2</v>
      </c>
      <c r="I140" s="2">
        <f t="shared" si="2"/>
        <v>138</v>
      </c>
      <c r="J140" s="3">
        <v>-1.7425462493088548E-2</v>
      </c>
    </row>
    <row r="141" spans="1:10" x14ac:dyDescent="0.35">
      <c r="A141" s="1">
        <v>43942</v>
      </c>
      <c r="B141" s="8">
        <v>1208.0999999999999</v>
      </c>
      <c r="C141" s="8">
        <v>1252.55</v>
      </c>
      <c r="D141" s="8">
        <v>1164.45</v>
      </c>
      <c r="E141" s="8">
        <v>1236.05</v>
      </c>
      <c r="G141" s="3">
        <f>LN(_500325[[#This Row],[Close Price]]/E140)</f>
        <v>-6.7728539488497962E-3</v>
      </c>
      <c r="I141" s="2">
        <f t="shared" si="2"/>
        <v>139</v>
      </c>
      <c r="J141" s="3">
        <v>-1.705803070067571E-2</v>
      </c>
    </row>
    <row r="142" spans="1:10" x14ac:dyDescent="0.35">
      <c r="A142" s="1">
        <v>43943</v>
      </c>
      <c r="B142" s="8">
        <v>1320</v>
      </c>
      <c r="C142" s="8">
        <v>1384.7</v>
      </c>
      <c r="D142" s="8">
        <v>1300</v>
      </c>
      <c r="E142" s="8">
        <v>1363.35</v>
      </c>
      <c r="G142" s="3">
        <f>LN(_500325[[#This Row],[Close Price]]/E141)</f>
        <v>9.8024094959022839E-2</v>
      </c>
      <c r="I142" s="2">
        <f t="shared" si="2"/>
        <v>140</v>
      </c>
      <c r="J142" s="3">
        <v>-1.703973070921656E-2</v>
      </c>
    </row>
    <row r="143" spans="1:10" x14ac:dyDescent="0.35">
      <c r="A143" s="1">
        <v>43944</v>
      </c>
      <c r="B143" s="8">
        <v>1369.7</v>
      </c>
      <c r="C143" s="8">
        <v>1385.85</v>
      </c>
      <c r="D143" s="8">
        <v>1354.25</v>
      </c>
      <c r="E143" s="8">
        <v>1371.5</v>
      </c>
      <c r="G143" s="3">
        <f>LN(_500325[[#This Row],[Close Price]]/E142)</f>
        <v>5.9601251447689314E-3</v>
      </c>
      <c r="I143" s="2">
        <f t="shared" si="2"/>
        <v>141</v>
      </c>
      <c r="J143" s="3">
        <v>-1.6797993501527664E-2</v>
      </c>
    </row>
    <row r="144" spans="1:10" x14ac:dyDescent="0.35">
      <c r="A144" s="1">
        <v>43945</v>
      </c>
      <c r="B144" s="8">
        <v>1354.9</v>
      </c>
      <c r="C144" s="8">
        <v>1495</v>
      </c>
      <c r="D144" s="8">
        <v>1348</v>
      </c>
      <c r="E144" s="8">
        <v>1417.35</v>
      </c>
      <c r="G144" s="3">
        <f>LN(_500325[[#This Row],[Close Price]]/E143)</f>
        <v>3.2883899519086532E-2</v>
      </c>
      <c r="I144" s="2">
        <f t="shared" si="2"/>
        <v>142</v>
      </c>
      <c r="J144" s="3">
        <v>-1.6601763665808428E-2</v>
      </c>
    </row>
    <row r="145" spans="1:10" x14ac:dyDescent="0.35">
      <c r="A145" s="1">
        <v>43948</v>
      </c>
      <c r="B145" s="8">
        <v>1440</v>
      </c>
      <c r="C145" s="8">
        <v>1474.55</v>
      </c>
      <c r="D145" s="8">
        <v>1422.95</v>
      </c>
      <c r="E145" s="8">
        <v>1430.3</v>
      </c>
      <c r="G145" s="3">
        <f>LN(_500325[[#This Row],[Close Price]]/E144)</f>
        <v>9.0952815641097747E-3</v>
      </c>
      <c r="I145" s="2">
        <f t="shared" si="2"/>
        <v>143</v>
      </c>
      <c r="J145" s="3">
        <v>-1.6589274237719328E-2</v>
      </c>
    </row>
    <row r="146" spans="1:10" x14ac:dyDescent="0.35">
      <c r="A146" s="1">
        <v>43949</v>
      </c>
      <c r="B146" s="8">
        <v>1451.4</v>
      </c>
      <c r="C146" s="8">
        <v>1454.75</v>
      </c>
      <c r="D146" s="8">
        <v>1391.95</v>
      </c>
      <c r="E146" s="8">
        <v>1428.1</v>
      </c>
      <c r="G146" s="3">
        <f>LN(_500325[[#This Row],[Close Price]]/E145)</f>
        <v>-1.5393230019669949E-3</v>
      </c>
      <c r="I146" s="2">
        <f t="shared" si="2"/>
        <v>144</v>
      </c>
      <c r="J146" s="3">
        <v>-1.6532160437556391E-2</v>
      </c>
    </row>
    <row r="147" spans="1:10" x14ac:dyDescent="0.35">
      <c r="A147" s="1">
        <v>43950</v>
      </c>
      <c r="B147" s="8">
        <v>1446</v>
      </c>
      <c r="C147" s="8">
        <v>1453.05</v>
      </c>
      <c r="D147" s="8">
        <v>1420.5</v>
      </c>
      <c r="E147" s="8">
        <v>1426.2</v>
      </c>
      <c r="G147" s="3">
        <f>LN(_500325[[#This Row],[Close Price]]/E146)</f>
        <v>-1.3313248646841366E-3</v>
      </c>
      <c r="I147" s="2">
        <f t="shared" si="2"/>
        <v>145</v>
      </c>
      <c r="J147" s="3">
        <v>-1.6395305413808098E-2</v>
      </c>
    </row>
    <row r="148" spans="1:10" x14ac:dyDescent="0.35">
      <c r="A148" s="1">
        <v>43951</v>
      </c>
      <c r="B148" s="8">
        <v>1454</v>
      </c>
      <c r="C148" s="8">
        <v>1494.5</v>
      </c>
      <c r="D148" s="8">
        <v>1440</v>
      </c>
      <c r="E148" s="8">
        <v>1467.05</v>
      </c>
      <c r="G148" s="3">
        <f>LN(_500325[[#This Row],[Close Price]]/E147)</f>
        <v>2.824001713087811E-2</v>
      </c>
      <c r="I148" s="2">
        <f t="shared" si="2"/>
        <v>146</v>
      </c>
      <c r="J148" s="3">
        <v>-1.6339049147235017E-2</v>
      </c>
    </row>
    <row r="149" spans="1:10" x14ac:dyDescent="0.35">
      <c r="A149" s="1">
        <v>43955</v>
      </c>
      <c r="B149" s="8">
        <v>1442</v>
      </c>
      <c r="C149" s="8">
        <v>1464.9</v>
      </c>
      <c r="D149" s="8">
        <v>1419.75</v>
      </c>
      <c r="E149" s="8">
        <v>1435.4</v>
      </c>
      <c r="G149" s="3">
        <f>LN(_500325[[#This Row],[Close Price]]/E148)</f>
        <v>-2.1810025729109877E-2</v>
      </c>
      <c r="I149" s="2">
        <f t="shared" si="2"/>
        <v>147</v>
      </c>
      <c r="J149" s="3">
        <v>-1.6138104313598179E-2</v>
      </c>
    </row>
    <row r="150" spans="1:10" x14ac:dyDescent="0.35">
      <c r="A150" s="1">
        <v>43956</v>
      </c>
      <c r="B150" s="8">
        <v>1451.05</v>
      </c>
      <c r="C150" s="8">
        <v>1478.8</v>
      </c>
      <c r="D150" s="8">
        <v>1447</v>
      </c>
      <c r="E150" s="8">
        <v>1461</v>
      </c>
      <c r="G150" s="3">
        <f>LN(_500325[[#This Row],[Close Price]]/E149)</f>
        <v>1.7677576754727833E-2</v>
      </c>
      <c r="I150" s="2">
        <f t="shared" si="2"/>
        <v>148</v>
      </c>
      <c r="J150" s="3">
        <v>-1.6073751157772383E-2</v>
      </c>
    </row>
    <row r="151" spans="1:10" x14ac:dyDescent="0.35">
      <c r="A151" s="1">
        <v>43957</v>
      </c>
      <c r="B151" s="8">
        <v>1462</v>
      </c>
      <c r="C151" s="8">
        <v>1484</v>
      </c>
      <c r="D151" s="8">
        <v>1446</v>
      </c>
      <c r="E151" s="8">
        <v>1461.65</v>
      </c>
      <c r="G151" s="3">
        <f>LN(_500325[[#This Row],[Close Price]]/E150)</f>
        <v>4.4480181391333727E-4</v>
      </c>
      <c r="I151" s="2">
        <f t="shared" si="2"/>
        <v>149</v>
      </c>
      <c r="J151" s="3">
        <v>-1.6046487449303534E-2</v>
      </c>
    </row>
    <row r="152" spans="1:10" x14ac:dyDescent="0.35">
      <c r="A152" s="1">
        <v>43958</v>
      </c>
      <c r="B152" s="8">
        <v>1450</v>
      </c>
      <c r="C152" s="8">
        <v>1513.7</v>
      </c>
      <c r="D152" s="8">
        <v>1444.9</v>
      </c>
      <c r="E152" s="8">
        <v>1507.25</v>
      </c>
      <c r="G152" s="3">
        <f>LN(_500325[[#This Row],[Close Price]]/E151)</f>
        <v>3.0720863804902115E-2</v>
      </c>
      <c r="I152" s="2">
        <f t="shared" si="2"/>
        <v>150</v>
      </c>
      <c r="J152" s="3">
        <v>-1.6002796674810603E-2</v>
      </c>
    </row>
    <row r="153" spans="1:10" x14ac:dyDescent="0.35">
      <c r="A153" s="1">
        <v>43959</v>
      </c>
      <c r="B153" s="8">
        <v>1550</v>
      </c>
      <c r="C153" s="8">
        <v>1579.7</v>
      </c>
      <c r="D153" s="8">
        <v>1537.6</v>
      </c>
      <c r="E153" s="8">
        <v>1561.8</v>
      </c>
      <c r="G153" s="3">
        <f>LN(_500325[[#This Row],[Close Price]]/E152)</f>
        <v>3.5552203859059807E-2</v>
      </c>
      <c r="I153" s="2">
        <f t="shared" si="2"/>
        <v>151</v>
      </c>
      <c r="J153" s="3">
        <v>-1.5801152961574454E-2</v>
      </c>
    </row>
    <row r="154" spans="1:10" x14ac:dyDescent="0.35">
      <c r="A154" s="1">
        <v>43962</v>
      </c>
      <c r="B154" s="8">
        <v>1582</v>
      </c>
      <c r="C154" s="8">
        <v>1614.85</v>
      </c>
      <c r="D154" s="8">
        <v>1572</v>
      </c>
      <c r="E154" s="8">
        <v>1576.75</v>
      </c>
      <c r="G154" s="3">
        <f>LN(_500325[[#This Row],[Close Price]]/E153)</f>
        <v>9.5267643151858671E-3</v>
      </c>
      <c r="I154" s="2">
        <f t="shared" si="2"/>
        <v>152</v>
      </c>
      <c r="J154" s="3">
        <v>-1.5661146398162847E-2</v>
      </c>
    </row>
    <row r="155" spans="1:10" x14ac:dyDescent="0.35">
      <c r="A155" s="1">
        <v>43963</v>
      </c>
      <c r="B155" s="8">
        <v>1578</v>
      </c>
      <c r="C155" s="8">
        <v>1578</v>
      </c>
      <c r="D155" s="8">
        <v>1455</v>
      </c>
      <c r="E155" s="8">
        <v>1480.25</v>
      </c>
      <c r="G155" s="3">
        <f>LN(_500325[[#This Row],[Close Price]]/E154)</f>
        <v>-6.3154774131875105E-2</v>
      </c>
      <c r="I155" s="2">
        <f t="shared" si="2"/>
        <v>153</v>
      </c>
      <c r="J155" s="3">
        <v>-1.5648342554213684E-2</v>
      </c>
    </row>
    <row r="156" spans="1:10" x14ac:dyDescent="0.35">
      <c r="A156" s="1">
        <v>43964</v>
      </c>
      <c r="B156" s="8">
        <v>1534.75</v>
      </c>
      <c r="C156" s="8">
        <v>1534.75</v>
      </c>
      <c r="D156" s="8">
        <v>1454</v>
      </c>
      <c r="E156" s="8">
        <v>1496.4</v>
      </c>
      <c r="G156" s="3">
        <f>LN(_500325[[#This Row],[Close Price]]/E155)</f>
        <v>1.0851231062105688E-2</v>
      </c>
      <c r="I156" s="2">
        <f t="shared" si="2"/>
        <v>154</v>
      </c>
      <c r="J156" s="3">
        <v>-1.5381636377276376E-2</v>
      </c>
    </row>
    <row r="157" spans="1:10" x14ac:dyDescent="0.35">
      <c r="A157" s="1">
        <v>43965</v>
      </c>
      <c r="B157" s="8">
        <v>1472</v>
      </c>
      <c r="C157" s="8">
        <v>1496.4</v>
      </c>
      <c r="D157" s="8">
        <v>1430.05</v>
      </c>
      <c r="E157" s="8">
        <v>1435.45</v>
      </c>
      <c r="G157" s="3">
        <f>LN(_500325[[#This Row],[Close Price]]/E156)</f>
        <v>-4.1583834588802097E-2</v>
      </c>
      <c r="I157" s="2">
        <f t="shared" si="2"/>
        <v>155</v>
      </c>
      <c r="J157" s="3">
        <v>-1.5365608668987559E-2</v>
      </c>
    </row>
    <row r="158" spans="1:10" x14ac:dyDescent="0.35">
      <c r="A158" s="1">
        <v>43966</v>
      </c>
      <c r="B158" s="8">
        <v>1445.7</v>
      </c>
      <c r="C158" s="8">
        <v>1467</v>
      </c>
      <c r="D158" s="8">
        <v>1415.55</v>
      </c>
      <c r="E158" s="8">
        <v>1458.9</v>
      </c>
      <c r="G158" s="3">
        <f>LN(_500325[[#This Row],[Close Price]]/E157)</f>
        <v>1.6204338192660699E-2</v>
      </c>
      <c r="I158" s="2">
        <f t="shared" si="2"/>
        <v>156</v>
      </c>
      <c r="J158" s="3">
        <v>-1.5310191373015723E-2</v>
      </c>
    </row>
    <row r="159" spans="1:10" x14ac:dyDescent="0.35">
      <c r="A159" s="1">
        <v>43969</v>
      </c>
      <c r="B159" s="8">
        <v>1471.8</v>
      </c>
      <c r="C159" s="8">
        <v>1482</v>
      </c>
      <c r="D159" s="8">
        <v>1428</v>
      </c>
      <c r="E159" s="8">
        <v>1440.65</v>
      </c>
      <c r="G159" s="3">
        <f>LN(_500325[[#This Row],[Close Price]]/E158)</f>
        <v>-1.2588326464232391E-2</v>
      </c>
      <c r="I159" s="2">
        <f t="shared" si="2"/>
        <v>157</v>
      </c>
      <c r="J159" s="3">
        <v>-1.5247347504963097E-2</v>
      </c>
    </row>
    <row r="160" spans="1:10" x14ac:dyDescent="0.35">
      <c r="A160" s="1">
        <v>43970</v>
      </c>
      <c r="B160" s="8">
        <v>1461.9</v>
      </c>
      <c r="C160" s="8">
        <v>1461.9</v>
      </c>
      <c r="D160" s="8">
        <v>1404</v>
      </c>
      <c r="E160" s="8">
        <v>1408.15</v>
      </c>
      <c r="G160" s="3">
        <f>LN(_500325[[#This Row],[Close Price]]/E159)</f>
        <v>-2.2817614479073857E-2</v>
      </c>
      <c r="I160" s="2">
        <f t="shared" si="2"/>
        <v>158</v>
      </c>
      <c r="J160" s="3">
        <v>-1.5153148595058098E-2</v>
      </c>
    </row>
    <row r="161" spans="1:10" x14ac:dyDescent="0.35">
      <c r="A161" s="1">
        <v>43971</v>
      </c>
      <c r="B161" s="8">
        <v>1407.3</v>
      </c>
      <c r="C161" s="8">
        <v>1445.85</v>
      </c>
      <c r="D161" s="8">
        <v>1393.65</v>
      </c>
      <c r="E161" s="8">
        <v>1434.65</v>
      </c>
      <c r="G161" s="3">
        <f>LN(_500325[[#This Row],[Close Price]]/E160)</f>
        <v>1.8644130871116302E-2</v>
      </c>
      <c r="I161" s="2">
        <f t="shared" si="2"/>
        <v>159</v>
      </c>
      <c r="J161" s="3">
        <v>-1.5074781527070664E-2</v>
      </c>
    </row>
    <row r="162" spans="1:10" x14ac:dyDescent="0.35">
      <c r="A162" s="1">
        <v>43972</v>
      </c>
      <c r="B162" s="8">
        <v>1438</v>
      </c>
      <c r="C162" s="8">
        <v>1460.85</v>
      </c>
      <c r="D162" s="8">
        <v>1425.35</v>
      </c>
      <c r="E162" s="8">
        <v>1440.05</v>
      </c>
      <c r="G162" s="3">
        <f>LN(_500325[[#This Row],[Close Price]]/E161)</f>
        <v>3.7569181838060877E-3</v>
      </c>
      <c r="I162" s="2">
        <f t="shared" si="2"/>
        <v>160</v>
      </c>
      <c r="J162" s="3">
        <v>-1.5047132872245824E-2</v>
      </c>
    </row>
    <row r="163" spans="1:10" x14ac:dyDescent="0.35">
      <c r="A163" s="1">
        <v>43973</v>
      </c>
      <c r="B163" s="8">
        <v>1454.8</v>
      </c>
      <c r="C163" s="8">
        <v>1458.5</v>
      </c>
      <c r="D163" s="8">
        <v>1426.8</v>
      </c>
      <c r="E163" s="8">
        <v>1431.6</v>
      </c>
      <c r="G163" s="3">
        <f>LN(_500325[[#This Row],[Close Price]]/E162)</f>
        <v>-5.8851352975954072E-3</v>
      </c>
      <c r="I163" s="2">
        <f t="shared" si="2"/>
        <v>161</v>
      </c>
      <c r="J163" s="3">
        <v>-1.5037877364540559E-2</v>
      </c>
    </row>
    <row r="164" spans="1:10" x14ac:dyDescent="0.35">
      <c r="A164" s="1">
        <v>43977</v>
      </c>
      <c r="B164" s="8">
        <v>1439.4</v>
      </c>
      <c r="C164" s="8">
        <v>1449</v>
      </c>
      <c r="D164" s="8">
        <v>1416.3</v>
      </c>
      <c r="E164" s="8">
        <v>1423.7</v>
      </c>
      <c r="G164" s="3">
        <f>LN(_500325[[#This Row],[Close Price]]/E163)</f>
        <v>-5.5335832721705117E-3</v>
      </c>
      <c r="I164" s="2">
        <f t="shared" si="2"/>
        <v>162</v>
      </c>
      <c r="J164" s="3">
        <v>-1.4977484363633444E-2</v>
      </c>
    </row>
    <row r="165" spans="1:10" x14ac:dyDescent="0.35">
      <c r="A165" s="1">
        <v>43978</v>
      </c>
      <c r="B165" s="8">
        <v>1434</v>
      </c>
      <c r="C165" s="8">
        <v>1454.1</v>
      </c>
      <c r="D165" s="8">
        <v>1412.2</v>
      </c>
      <c r="E165" s="8">
        <v>1446.95</v>
      </c>
      <c r="G165" s="3">
        <f>LN(_500325[[#This Row],[Close Price]]/E164)</f>
        <v>1.6198776164599124E-2</v>
      </c>
      <c r="I165" s="2">
        <f t="shared" si="2"/>
        <v>163</v>
      </c>
      <c r="J165" s="3">
        <v>-1.4946276756845633E-2</v>
      </c>
    </row>
    <row r="166" spans="1:10" x14ac:dyDescent="0.35">
      <c r="A166" s="1">
        <v>43979</v>
      </c>
      <c r="B166" s="8">
        <v>1455</v>
      </c>
      <c r="C166" s="8">
        <v>1479.2</v>
      </c>
      <c r="D166" s="8">
        <v>1450.55</v>
      </c>
      <c r="E166" s="8">
        <v>1472.65</v>
      </c>
      <c r="G166" s="3">
        <f>LN(_500325[[#This Row],[Close Price]]/E165)</f>
        <v>1.7605606125450025E-2</v>
      </c>
      <c r="I166" s="2">
        <f t="shared" si="2"/>
        <v>164</v>
      </c>
      <c r="J166" s="3">
        <v>-1.4937630655259359E-2</v>
      </c>
    </row>
    <row r="167" spans="1:10" x14ac:dyDescent="0.35">
      <c r="A167" s="1">
        <v>43980</v>
      </c>
      <c r="B167" s="8">
        <v>1470.7</v>
      </c>
      <c r="C167" s="8">
        <v>1471.5</v>
      </c>
      <c r="D167" s="8">
        <v>1453</v>
      </c>
      <c r="E167" s="8">
        <v>1465.2</v>
      </c>
      <c r="G167" s="3">
        <f>LN(_500325[[#This Row],[Close Price]]/E166)</f>
        <v>-5.0717470050899221E-3</v>
      </c>
      <c r="I167" s="2">
        <f t="shared" si="2"/>
        <v>165</v>
      </c>
      <c r="J167" s="3">
        <v>-1.4926602325143607E-2</v>
      </c>
    </row>
    <row r="168" spans="1:10" x14ac:dyDescent="0.35">
      <c r="A168" s="1">
        <v>43983</v>
      </c>
      <c r="B168" s="8">
        <v>1480</v>
      </c>
      <c r="C168" s="8">
        <v>1539.2</v>
      </c>
      <c r="D168" s="8">
        <v>1475.65</v>
      </c>
      <c r="E168" s="8">
        <v>1520.45</v>
      </c>
      <c r="G168" s="3">
        <f>LN(_500325[[#This Row],[Close Price]]/E167)</f>
        <v>3.7014591752308937E-2</v>
      </c>
      <c r="I168" s="2">
        <f t="shared" si="2"/>
        <v>166</v>
      </c>
      <c r="J168" s="3">
        <v>-1.4886424680593653E-2</v>
      </c>
    </row>
    <row r="169" spans="1:10" x14ac:dyDescent="0.35">
      <c r="A169" s="1">
        <v>43984</v>
      </c>
      <c r="B169" s="8">
        <v>1521</v>
      </c>
      <c r="C169" s="8">
        <v>1540</v>
      </c>
      <c r="D169" s="8">
        <v>1521</v>
      </c>
      <c r="E169" s="8">
        <v>1536.1</v>
      </c>
      <c r="G169" s="3">
        <f>LN(_500325[[#This Row],[Close Price]]/E168)</f>
        <v>1.0240393098131533E-2</v>
      </c>
      <c r="I169" s="2">
        <f t="shared" si="2"/>
        <v>167</v>
      </c>
      <c r="J169" s="3">
        <v>-1.4882954860403641E-2</v>
      </c>
    </row>
    <row r="170" spans="1:10" x14ac:dyDescent="0.35">
      <c r="A170" s="1">
        <v>43985</v>
      </c>
      <c r="B170" s="8">
        <v>1545</v>
      </c>
      <c r="C170" s="8">
        <v>1559</v>
      </c>
      <c r="D170" s="8">
        <v>1533.25</v>
      </c>
      <c r="E170" s="8">
        <v>1542.45</v>
      </c>
      <c r="G170" s="3">
        <f>LN(_500325[[#This Row],[Close Price]]/E169)</f>
        <v>4.1253245882096222E-3</v>
      </c>
      <c r="I170" s="2">
        <f t="shared" si="2"/>
        <v>168</v>
      </c>
      <c r="J170" s="3">
        <v>-1.4840420153565367E-2</v>
      </c>
    </row>
    <row r="171" spans="1:10" x14ac:dyDescent="0.35">
      <c r="A171" s="1">
        <v>43986</v>
      </c>
      <c r="B171" s="8">
        <v>1540</v>
      </c>
      <c r="C171" s="8">
        <v>1589</v>
      </c>
      <c r="D171" s="8">
        <v>1540</v>
      </c>
      <c r="E171" s="8">
        <v>1579.95</v>
      </c>
      <c r="G171" s="3">
        <f>LN(_500325[[#This Row],[Close Price]]/E170)</f>
        <v>2.402113960735127E-2</v>
      </c>
      <c r="I171" s="2">
        <f t="shared" si="2"/>
        <v>169</v>
      </c>
      <c r="J171" s="3">
        <v>-1.4744815258861871E-2</v>
      </c>
    </row>
    <row r="172" spans="1:10" x14ac:dyDescent="0.35">
      <c r="A172" s="1">
        <v>43987</v>
      </c>
      <c r="B172" s="8">
        <v>1601.9</v>
      </c>
      <c r="C172" s="8">
        <v>1617.7</v>
      </c>
      <c r="D172" s="8">
        <v>1574.3</v>
      </c>
      <c r="E172" s="8">
        <v>1580.6</v>
      </c>
      <c r="G172" s="3">
        <f>LN(_500325[[#This Row],[Close Price]]/E171)</f>
        <v>4.1132082021416337E-4</v>
      </c>
      <c r="I172" s="2">
        <f t="shared" si="2"/>
        <v>170</v>
      </c>
      <c r="J172" s="3">
        <v>-1.4726008411515864E-2</v>
      </c>
    </row>
    <row r="173" spans="1:10" x14ac:dyDescent="0.35">
      <c r="A173" s="1">
        <v>43990</v>
      </c>
      <c r="B173" s="8">
        <v>1624</v>
      </c>
      <c r="C173" s="8">
        <v>1624</v>
      </c>
      <c r="D173" s="8">
        <v>1565.05</v>
      </c>
      <c r="E173" s="8">
        <v>1570.05</v>
      </c>
      <c r="G173" s="3">
        <f>LN(_500325[[#This Row],[Close Price]]/E172)</f>
        <v>-6.6970558018724594E-3</v>
      </c>
      <c r="I173" s="2">
        <f t="shared" si="2"/>
        <v>171</v>
      </c>
      <c r="J173" s="3">
        <v>-1.4716816551930205E-2</v>
      </c>
    </row>
    <row r="174" spans="1:10" x14ac:dyDescent="0.35">
      <c r="A174" s="1">
        <v>43991</v>
      </c>
      <c r="B174" s="8">
        <v>1580</v>
      </c>
      <c r="C174" s="8">
        <v>1582.35</v>
      </c>
      <c r="D174" s="8">
        <v>1533.05</v>
      </c>
      <c r="E174" s="8">
        <v>1537.1</v>
      </c>
      <c r="G174" s="3">
        <f>LN(_500325[[#This Row],[Close Price]]/E173)</f>
        <v>-2.1209941738116054E-2</v>
      </c>
      <c r="I174" s="2">
        <f t="shared" si="2"/>
        <v>172</v>
      </c>
      <c r="J174" s="3">
        <v>-1.4691121099779648E-2</v>
      </c>
    </row>
    <row r="175" spans="1:10" x14ac:dyDescent="0.35">
      <c r="A175" s="1">
        <v>43992</v>
      </c>
      <c r="B175" s="8">
        <v>1541.1</v>
      </c>
      <c r="C175" s="8">
        <v>1579</v>
      </c>
      <c r="D175" s="8">
        <v>1540.6</v>
      </c>
      <c r="E175" s="8">
        <v>1572</v>
      </c>
      <c r="G175" s="3">
        <f>LN(_500325[[#This Row],[Close Price]]/E174)</f>
        <v>2.2451169758265554E-2</v>
      </c>
      <c r="I175" s="2">
        <f t="shared" si="2"/>
        <v>173</v>
      </c>
      <c r="J175" s="3">
        <v>-1.4671147613301662E-2</v>
      </c>
    </row>
    <row r="176" spans="1:10" x14ac:dyDescent="0.35">
      <c r="A176" s="1">
        <v>43993</v>
      </c>
      <c r="B176" s="8">
        <v>1569</v>
      </c>
      <c r="C176" s="8">
        <v>1569</v>
      </c>
      <c r="D176" s="8">
        <v>1530.95</v>
      </c>
      <c r="E176" s="8">
        <v>1537.5</v>
      </c>
      <c r="G176" s="3">
        <f>LN(_500325[[#This Row],[Close Price]]/E175)</f>
        <v>-2.2190973308478915E-2</v>
      </c>
      <c r="I176" s="2">
        <f t="shared" si="2"/>
        <v>174</v>
      </c>
      <c r="J176" s="3">
        <v>-1.4532836727743536E-2</v>
      </c>
    </row>
    <row r="177" spans="1:10" x14ac:dyDescent="0.35">
      <c r="A177" s="1">
        <v>43994</v>
      </c>
      <c r="B177" s="8">
        <v>1495</v>
      </c>
      <c r="C177" s="8">
        <v>1593</v>
      </c>
      <c r="D177" s="8">
        <v>1495</v>
      </c>
      <c r="E177" s="8">
        <v>1588.8</v>
      </c>
      <c r="G177" s="3">
        <f>LN(_500325[[#This Row],[Close Price]]/E176)</f>
        <v>3.2821293610235239E-2</v>
      </c>
      <c r="I177" s="2">
        <f t="shared" si="2"/>
        <v>175</v>
      </c>
      <c r="J177" s="3">
        <v>-1.4469562230450195E-2</v>
      </c>
    </row>
    <row r="178" spans="1:10" x14ac:dyDescent="0.35">
      <c r="A178" s="1">
        <v>43997</v>
      </c>
      <c r="B178" s="8">
        <v>1577</v>
      </c>
      <c r="C178" s="8">
        <v>1626.7</v>
      </c>
      <c r="D178" s="8">
        <v>1561.55</v>
      </c>
      <c r="E178" s="8">
        <v>1615</v>
      </c>
      <c r="G178" s="3">
        <f>LN(_500325[[#This Row],[Close Price]]/E177)</f>
        <v>1.6355942365848794E-2</v>
      </c>
      <c r="I178" s="2">
        <f t="shared" si="2"/>
        <v>176</v>
      </c>
      <c r="J178" s="3">
        <v>-1.4399135894413061E-2</v>
      </c>
    </row>
    <row r="179" spans="1:10" x14ac:dyDescent="0.35">
      <c r="A179" s="1">
        <v>43998</v>
      </c>
      <c r="B179" s="8">
        <v>1641.5</v>
      </c>
      <c r="C179" s="8">
        <v>1647.85</v>
      </c>
      <c r="D179" s="8">
        <v>1585.15</v>
      </c>
      <c r="E179" s="8">
        <v>1617.5</v>
      </c>
      <c r="G179" s="3">
        <f>LN(_500325[[#This Row],[Close Price]]/E178)</f>
        <v>1.5467907182987329E-3</v>
      </c>
      <c r="I179" s="2">
        <f t="shared" si="2"/>
        <v>177</v>
      </c>
      <c r="J179" s="3">
        <v>-1.4398056672310424E-2</v>
      </c>
    </row>
    <row r="180" spans="1:10" x14ac:dyDescent="0.35">
      <c r="A180" s="1">
        <v>43999</v>
      </c>
      <c r="B180" s="8">
        <v>1608</v>
      </c>
      <c r="C180" s="8">
        <v>1634.95</v>
      </c>
      <c r="D180" s="8">
        <v>1602</v>
      </c>
      <c r="E180" s="8">
        <v>1615.4</v>
      </c>
      <c r="G180" s="3">
        <f>LN(_500325[[#This Row],[Close Price]]/E179)</f>
        <v>-1.2991433668595861E-3</v>
      </c>
      <c r="I180" s="2">
        <f t="shared" si="2"/>
        <v>178</v>
      </c>
      <c r="J180" s="3">
        <v>-1.4392644915550319E-2</v>
      </c>
    </row>
    <row r="181" spans="1:10" x14ac:dyDescent="0.35">
      <c r="A181" s="1">
        <v>44000</v>
      </c>
      <c r="B181" s="8">
        <v>1605.55</v>
      </c>
      <c r="C181" s="8">
        <v>1665</v>
      </c>
      <c r="D181" s="8">
        <v>1605.55</v>
      </c>
      <c r="E181" s="8">
        <v>1656.25</v>
      </c>
      <c r="G181" s="3">
        <f>LN(_500325[[#This Row],[Close Price]]/E180)</f>
        <v>2.4973406726336342E-2</v>
      </c>
      <c r="I181" s="2">
        <f t="shared" si="2"/>
        <v>179</v>
      </c>
      <c r="J181" s="3">
        <v>-1.4376655564602259E-2</v>
      </c>
    </row>
    <row r="182" spans="1:10" x14ac:dyDescent="0.35">
      <c r="A182" s="1">
        <v>44001</v>
      </c>
      <c r="B182" s="8">
        <v>1674.7</v>
      </c>
      <c r="C182" s="8">
        <v>1788.6</v>
      </c>
      <c r="D182" s="8">
        <v>1660.6</v>
      </c>
      <c r="E182" s="8">
        <v>1759.5</v>
      </c>
      <c r="G182" s="3">
        <f>LN(_500325[[#This Row],[Close Price]]/E181)</f>
        <v>6.0473667027107457E-2</v>
      </c>
      <c r="I182" s="2">
        <f t="shared" si="2"/>
        <v>180</v>
      </c>
      <c r="J182" s="3">
        <v>-1.4368520851439474E-2</v>
      </c>
    </row>
    <row r="183" spans="1:10" x14ac:dyDescent="0.35">
      <c r="A183" s="1">
        <v>44004</v>
      </c>
      <c r="B183" s="8">
        <v>1775.05</v>
      </c>
      <c r="C183" s="8">
        <v>1804.1</v>
      </c>
      <c r="D183" s="8">
        <v>1734.85</v>
      </c>
      <c r="E183" s="8">
        <v>1747.2</v>
      </c>
      <c r="G183" s="3">
        <f>LN(_500325[[#This Row],[Close Price]]/E182)</f>
        <v>-7.0151712110539336E-3</v>
      </c>
      <c r="I183" s="2">
        <f t="shared" si="2"/>
        <v>181</v>
      </c>
      <c r="J183" s="3">
        <v>-1.432216483554599E-2</v>
      </c>
    </row>
    <row r="184" spans="1:10" x14ac:dyDescent="0.35">
      <c r="A184" s="1">
        <v>44005</v>
      </c>
      <c r="B184" s="8">
        <v>1754</v>
      </c>
      <c r="C184" s="8">
        <v>1764.15</v>
      </c>
      <c r="D184" s="8">
        <v>1715.8</v>
      </c>
      <c r="E184" s="8">
        <v>1720.05</v>
      </c>
      <c r="G184" s="3">
        <f>LN(_500325[[#This Row],[Close Price]]/E183)</f>
        <v>-1.5661146398162847E-2</v>
      </c>
      <c r="I184" s="2">
        <f t="shared" si="2"/>
        <v>182</v>
      </c>
      <c r="J184" s="3">
        <v>-1.4312093264109099E-2</v>
      </c>
    </row>
    <row r="185" spans="1:10" x14ac:dyDescent="0.35">
      <c r="A185" s="1">
        <v>44006</v>
      </c>
      <c r="B185" s="8">
        <v>1739.8</v>
      </c>
      <c r="C185" s="8">
        <v>1772</v>
      </c>
      <c r="D185" s="8">
        <v>1712.6</v>
      </c>
      <c r="E185" s="8">
        <v>1727.35</v>
      </c>
      <c r="G185" s="3">
        <f>LN(_500325[[#This Row],[Close Price]]/E184)</f>
        <v>4.2350820392265467E-3</v>
      </c>
      <c r="I185" s="2">
        <f t="shared" si="2"/>
        <v>183</v>
      </c>
      <c r="J185" s="3">
        <v>-1.423881708510984E-2</v>
      </c>
    </row>
    <row r="186" spans="1:10" x14ac:dyDescent="0.35">
      <c r="A186" s="1">
        <v>44007</v>
      </c>
      <c r="B186" s="8">
        <v>1729</v>
      </c>
      <c r="C186" s="8">
        <v>1749</v>
      </c>
      <c r="D186" s="8">
        <v>1713.85</v>
      </c>
      <c r="E186" s="8">
        <v>1717.95</v>
      </c>
      <c r="G186" s="3">
        <f>LN(_500325[[#This Row],[Close Price]]/E185)</f>
        <v>-5.4567226798145707E-3</v>
      </c>
      <c r="I186" s="2">
        <f t="shared" si="2"/>
        <v>184</v>
      </c>
      <c r="J186" s="3">
        <v>-1.4183369650482027E-2</v>
      </c>
    </row>
    <row r="187" spans="1:10" x14ac:dyDescent="0.35">
      <c r="A187" s="1">
        <v>44008</v>
      </c>
      <c r="B187" s="8">
        <v>1730.35</v>
      </c>
      <c r="C187" s="8">
        <v>1751.5</v>
      </c>
      <c r="D187" s="8">
        <v>1717.2</v>
      </c>
      <c r="E187" s="8">
        <v>1742.6</v>
      </c>
      <c r="G187" s="3">
        <f>LN(_500325[[#This Row],[Close Price]]/E186)</f>
        <v>1.4246531285351399E-2</v>
      </c>
      <c r="I187" s="2">
        <f t="shared" si="2"/>
        <v>185</v>
      </c>
      <c r="J187" s="3">
        <v>-1.417685515933363E-2</v>
      </c>
    </row>
    <row r="188" spans="1:10" x14ac:dyDescent="0.35">
      <c r="A188" s="1">
        <v>44011</v>
      </c>
      <c r="B188" s="8">
        <v>1728</v>
      </c>
      <c r="C188" s="8">
        <v>1738.9</v>
      </c>
      <c r="D188" s="8">
        <v>1715</v>
      </c>
      <c r="E188" s="8">
        <v>1723.15</v>
      </c>
      <c r="G188" s="3">
        <f>LN(_500325[[#This Row],[Close Price]]/E187)</f>
        <v>-1.1224239600615105E-2</v>
      </c>
      <c r="I188" s="2">
        <f t="shared" si="2"/>
        <v>186</v>
      </c>
      <c r="J188" s="3">
        <v>-1.4119780066678947E-2</v>
      </c>
    </row>
    <row r="189" spans="1:10" x14ac:dyDescent="0.35">
      <c r="A189" s="1">
        <v>44012</v>
      </c>
      <c r="B189" s="8">
        <v>1736.3</v>
      </c>
      <c r="C189" s="8">
        <v>1740.7</v>
      </c>
      <c r="D189" s="8">
        <v>1696</v>
      </c>
      <c r="E189" s="8">
        <v>1703.35</v>
      </c>
      <c r="G189" s="3">
        <f>LN(_500325[[#This Row],[Close Price]]/E188)</f>
        <v>-1.1557110978989009E-2</v>
      </c>
      <c r="I189" s="2">
        <f t="shared" si="2"/>
        <v>187</v>
      </c>
      <c r="J189" s="3">
        <v>-1.4079433970240621E-2</v>
      </c>
    </row>
    <row r="190" spans="1:10" x14ac:dyDescent="0.35">
      <c r="A190" s="1">
        <v>44013</v>
      </c>
      <c r="B190" s="8">
        <v>1718</v>
      </c>
      <c r="C190" s="8">
        <v>1748.65</v>
      </c>
      <c r="D190" s="8">
        <v>1708.75</v>
      </c>
      <c r="E190" s="8">
        <v>1737.9</v>
      </c>
      <c r="G190" s="3">
        <f>LN(_500325[[#This Row],[Close Price]]/E189)</f>
        <v>2.0080587553105923E-2</v>
      </c>
      <c r="I190" s="2">
        <f t="shared" si="2"/>
        <v>188</v>
      </c>
      <c r="J190" s="3">
        <v>-1.3921070464577164E-2</v>
      </c>
    </row>
    <row r="191" spans="1:10" x14ac:dyDescent="0.35">
      <c r="A191" s="1">
        <v>44014</v>
      </c>
      <c r="B191" s="8">
        <v>1750</v>
      </c>
      <c r="C191" s="8">
        <v>1766.8</v>
      </c>
      <c r="D191" s="8">
        <v>1734.4</v>
      </c>
      <c r="E191" s="8">
        <v>1760.55</v>
      </c>
      <c r="G191" s="3">
        <f>LN(_500325[[#This Row],[Close Price]]/E190)</f>
        <v>1.2948772443554411E-2</v>
      </c>
      <c r="I191" s="2">
        <f t="shared" si="2"/>
        <v>189</v>
      </c>
      <c r="J191" s="3">
        <v>-1.3911893179632869E-2</v>
      </c>
    </row>
    <row r="192" spans="1:10" x14ac:dyDescent="0.35">
      <c r="A192" s="1">
        <v>44015</v>
      </c>
      <c r="B192" s="8">
        <v>1781.05</v>
      </c>
      <c r="C192" s="8">
        <v>1792.8</v>
      </c>
      <c r="D192" s="8">
        <v>1768.5</v>
      </c>
      <c r="E192" s="8">
        <v>1787.5</v>
      </c>
      <c r="G192" s="3">
        <f>LN(_500325[[#This Row],[Close Price]]/E191)</f>
        <v>1.5191735353920079E-2</v>
      </c>
      <c r="I192" s="2">
        <f t="shared" si="2"/>
        <v>190</v>
      </c>
      <c r="J192" s="3">
        <v>-1.3881242722515556E-2</v>
      </c>
    </row>
    <row r="193" spans="1:10" x14ac:dyDescent="0.35">
      <c r="A193" s="1">
        <v>44018</v>
      </c>
      <c r="B193" s="8">
        <v>1801.15</v>
      </c>
      <c r="C193" s="8">
        <v>1858</v>
      </c>
      <c r="D193" s="8">
        <v>1792</v>
      </c>
      <c r="E193" s="8">
        <v>1851.4</v>
      </c>
      <c r="G193" s="3">
        <f>LN(_500325[[#This Row],[Close Price]]/E192)</f>
        <v>3.5124114064948114E-2</v>
      </c>
      <c r="I193" s="2">
        <f t="shared" si="2"/>
        <v>191</v>
      </c>
      <c r="J193" s="3">
        <v>-1.3718387723522282E-2</v>
      </c>
    </row>
    <row r="194" spans="1:10" x14ac:dyDescent="0.35">
      <c r="A194" s="1">
        <v>44019</v>
      </c>
      <c r="B194" s="8">
        <v>1870</v>
      </c>
      <c r="C194" s="8">
        <v>1870</v>
      </c>
      <c r="D194" s="8">
        <v>1806.4</v>
      </c>
      <c r="E194" s="8">
        <v>1823.95</v>
      </c>
      <c r="G194" s="3">
        <f>LN(_500325[[#This Row],[Close Price]]/E193)</f>
        <v>-1.4937630655259359E-2</v>
      </c>
      <c r="I194" s="2">
        <f t="shared" si="2"/>
        <v>192</v>
      </c>
      <c r="J194" s="3">
        <v>-1.3677764952038212E-2</v>
      </c>
    </row>
    <row r="195" spans="1:10" x14ac:dyDescent="0.35">
      <c r="A195" s="1">
        <v>44020</v>
      </c>
      <c r="B195" s="8">
        <v>1826</v>
      </c>
      <c r="C195" s="8">
        <v>1834.8</v>
      </c>
      <c r="D195" s="8">
        <v>1790.1</v>
      </c>
      <c r="E195" s="8">
        <v>1797.35</v>
      </c>
      <c r="G195" s="3">
        <f>LN(_500325[[#This Row],[Close Price]]/E194)</f>
        <v>-1.4691121099779648E-2</v>
      </c>
      <c r="I195" s="2">
        <f t="shared" si="2"/>
        <v>193</v>
      </c>
      <c r="J195" s="3">
        <v>-1.3531266388374721E-2</v>
      </c>
    </row>
    <row r="196" spans="1:10" x14ac:dyDescent="0.35">
      <c r="A196" s="1">
        <v>44021</v>
      </c>
      <c r="B196" s="8">
        <v>1807.5</v>
      </c>
      <c r="C196" s="8">
        <v>1834.4</v>
      </c>
      <c r="D196" s="8">
        <v>1787</v>
      </c>
      <c r="E196" s="8">
        <v>1824.6</v>
      </c>
      <c r="G196" s="3">
        <f>LN(_500325[[#This Row],[Close Price]]/E195)</f>
        <v>1.5047427033302058E-2</v>
      </c>
      <c r="I196" s="2">
        <f t="shared" ref="I196:I259" si="3">_xlfn.RANK.AVG(J196,_xlfn.ANCHORARRAY($J$3),1)</f>
        <v>194</v>
      </c>
      <c r="J196" s="3">
        <v>-1.3422181035957784E-2</v>
      </c>
    </row>
    <row r="197" spans="1:10" x14ac:dyDescent="0.35">
      <c r="A197" s="1">
        <v>44022</v>
      </c>
      <c r="B197" s="8">
        <v>1829.9</v>
      </c>
      <c r="C197" s="8">
        <v>1884.4</v>
      </c>
      <c r="D197" s="8">
        <v>1824.6</v>
      </c>
      <c r="E197" s="8">
        <v>1878.5</v>
      </c>
      <c r="G197" s="3">
        <f>LN(_500325[[#This Row],[Close Price]]/E196)</f>
        <v>2.9112801102649705E-2</v>
      </c>
      <c r="I197" s="2">
        <f t="shared" si="3"/>
        <v>195</v>
      </c>
      <c r="J197" s="3">
        <v>-1.3402467092207307E-2</v>
      </c>
    </row>
    <row r="198" spans="1:10" x14ac:dyDescent="0.35">
      <c r="A198" s="1">
        <v>44025</v>
      </c>
      <c r="B198" s="8">
        <v>1908.5</v>
      </c>
      <c r="C198" s="8">
        <v>1947</v>
      </c>
      <c r="D198" s="8">
        <v>1900.1</v>
      </c>
      <c r="E198" s="8">
        <v>1934.3</v>
      </c>
      <c r="G198" s="3">
        <f>LN(_500325[[#This Row],[Close Price]]/E197)</f>
        <v>2.9271917894028436E-2</v>
      </c>
      <c r="I198" s="2">
        <f t="shared" si="3"/>
        <v>196</v>
      </c>
      <c r="J198" s="3">
        <v>-1.3317454885749954E-2</v>
      </c>
    </row>
    <row r="199" spans="1:10" x14ac:dyDescent="0.35">
      <c r="A199" s="1">
        <v>44026</v>
      </c>
      <c r="B199" s="8">
        <v>1934.7</v>
      </c>
      <c r="C199" s="8">
        <v>1941</v>
      </c>
      <c r="D199" s="8">
        <v>1887.8</v>
      </c>
      <c r="E199" s="8">
        <v>1916.65</v>
      </c>
      <c r="G199" s="3">
        <f>LN(_500325[[#This Row],[Close Price]]/E198)</f>
        <v>-9.1666334747468395E-3</v>
      </c>
      <c r="I199" s="2">
        <f t="shared" si="3"/>
        <v>197</v>
      </c>
      <c r="J199" s="3">
        <v>-1.3289232118682765E-2</v>
      </c>
    </row>
    <row r="200" spans="1:10" x14ac:dyDescent="0.35">
      <c r="A200" s="1">
        <v>44027</v>
      </c>
      <c r="B200" s="8">
        <v>1938.7</v>
      </c>
      <c r="C200" s="8">
        <v>1978.5</v>
      </c>
      <c r="D200" s="8">
        <v>1798.15</v>
      </c>
      <c r="E200" s="8">
        <v>1845.6</v>
      </c>
      <c r="G200" s="3">
        <f>LN(_500325[[#This Row],[Close Price]]/E199)</f>
        <v>-3.7774442573761315E-2</v>
      </c>
      <c r="I200" s="2">
        <f t="shared" si="3"/>
        <v>198</v>
      </c>
      <c r="J200" s="3">
        <v>-1.3148961828883508E-2</v>
      </c>
    </row>
    <row r="201" spans="1:10" x14ac:dyDescent="0.35">
      <c r="A201" s="1">
        <v>44028</v>
      </c>
      <c r="B201" s="8">
        <v>1850</v>
      </c>
      <c r="C201" s="8">
        <v>1868</v>
      </c>
      <c r="D201" s="8">
        <v>1812.25</v>
      </c>
      <c r="E201" s="8">
        <v>1843.1</v>
      </c>
      <c r="G201" s="3">
        <f>LN(_500325[[#This Row],[Close Price]]/E200)</f>
        <v>-1.3554913019668685E-3</v>
      </c>
      <c r="I201" s="2">
        <f t="shared" si="3"/>
        <v>199</v>
      </c>
      <c r="J201" s="3">
        <v>-1.3018589198410055E-2</v>
      </c>
    </row>
    <row r="202" spans="1:10" x14ac:dyDescent="0.35">
      <c r="A202" s="1">
        <v>44029</v>
      </c>
      <c r="B202" s="8">
        <v>1845</v>
      </c>
      <c r="C202" s="8">
        <v>1919.9</v>
      </c>
      <c r="D202" s="8">
        <v>1838.2</v>
      </c>
      <c r="E202" s="8">
        <v>1911.35</v>
      </c>
      <c r="G202" s="3">
        <f>LN(_500325[[#This Row],[Close Price]]/E201)</f>
        <v>3.636086209589906E-2</v>
      </c>
      <c r="I202" s="2">
        <f t="shared" si="3"/>
        <v>200</v>
      </c>
      <c r="J202" s="3">
        <v>-1.3006390858507112E-2</v>
      </c>
    </row>
    <row r="203" spans="1:10" x14ac:dyDescent="0.35">
      <c r="A203" s="1">
        <v>44032</v>
      </c>
      <c r="B203" s="8">
        <v>1920.05</v>
      </c>
      <c r="C203" s="8">
        <v>1931.25</v>
      </c>
      <c r="D203" s="8">
        <v>1899.6</v>
      </c>
      <c r="E203" s="8">
        <v>1919.3</v>
      </c>
      <c r="G203" s="3">
        <f>LN(_500325[[#This Row],[Close Price]]/E202)</f>
        <v>4.150737558356348E-3</v>
      </c>
      <c r="I203" s="2">
        <f t="shared" si="3"/>
        <v>201</v>
      </c>
      <c r="J203" s="3">
        <v>-1.2864330186351861E-2</v>
      </c>
    </row>
    <row r="204" spans="1:10" x14ac:dyDescent="0.35">
      <c r="A204" s="1">
        <v>44033</v>
      </c>
      <c r="B204" s="8">
        <v>1941.8</v>
      </c>
      <c r="C204" s="8">
        <v>1976.8</v>
      </c>
      <c r="D204" s="8">
        <v>1935</v>
      </c>
      <c r="E204" s="8">
        <v>1971.85</v>
      </c>
      <c r="G204" s="3">
        <f>LN(_500325[[#This Row],[Close Price]]/E203)</f>
        <v>2.7011652148944371E-2</v>
      </c>
      <c r="I204" s="2">
        <f t="shared" si="3"/>
        <v>202</v>
      </c>
      <c r="J204" s="3">
        <v>-1.2767093518925625E-2</v>
      </c>
    </row>
    <row r="205" spans="1:10" x14ac:dyDescent="0.35">
      <c r="A205" s="1">
        <v>44034</v>
      </c>
      <c r="B205" s="8">
        <v>1980.05</v>
      </c>
      <c r="C205" s="8">
        <v>2010</v>
      </c>
      <c r="D205" s="8">
        <v>1960</v>
      </c>
      <c r="E205" s="8">
        <v>2004.1</v>
      </c>
      <c r="G205" s="3">
        <f>LN(_500325[[#This Row],[Close Price]]/E204)</f>
        <v>1.622289379860593E-2</v>
      </c>
      <c r="I205" s="2">
        <f t="shared" si="3"/>
        <v>203</v>
      </c>
      <c r="J205" s="3">
        <v>-1.2729529687444788E-2</v>
      </c>
    </row>
    <row r="206" spans="1:10" x14ac:dyDescent="0.35">
      <c r="A206" s="1">
        <v>44035</v>
      </c>
      <c r="B206" s="8">
        <v>2004.1</v>
      </c>
      <c r="C206" s="8">
        <v>2078.9</v>
      </c>
      <c r="D206" s="8">
        <v>1991.1</v>
      </c>
      <c r="E206" s="8">
        <v>2060.65</v>
      </c>
      <c r="G206" s="3">
        <f>LN(_500325[[#This Row],[Close Price]]/E205)</f>
        <v>2.7826384834449547E-2</v>
      </c>
      <c r="I206" s="2">
        <f t="shared" si="3"/>
        <v>204</v>
      </c>
      <c r="J206" s="3">
        <v>-1.2704387641435727E-2</v>
      </c>
    </row>
    <row r="207" spans="1:10" x14ac:dyDescent="0.35">
      <c r="A207" s="1">
        <v>44036</v>
      </c>
      <c r="B207" s="8">
        <v>2060</v>
      </c>
      <c r="C207" s="8">
        <v>2162.8000000000002</v>
      </c>
      <c r="D207" s="8">
        <v>2055.9</v>
      </c>
      <c r="E207" s="8">
        <v>2146.1999999999998</v>
      </c>
      <c r="G207" s="3">
        <f>LN(_500325[[#This Row],[Close Price]]/E206)</f>
        <v>4.0677369499194947E-2</v>
      </c>
      <c r="I207" s="2">
        <f t="shared" si="3"/>
        <v>205</v>
      </c>
      <c r="J207" s="3">
        <v>-1.2599998036115887E-2</v>
      </c>
    </row>
    <row r="208" spans="1:10" x14ac:dyDescent="0.35">
      <c r="A208" s="1">
        <v>44039</v>
      </c>
      <c r="B208" s="8">
        <v>2189.5</v>
      </c>
      <c r="C208" s="8">
        <v>2198.6999999999998</v>
      </c>
      <c r="D208" s="8">
        <v>2128.0500000000002</v>
      </c>
      <c r="E208" s="8">
        <v>2155.85</v>
      </c>
      <c r="G208" s="3">
        <f>LN(_500325[[#This Row],[Close Price]]/E207)</f>
        <v>4.48624083166868E-3</v>
      </c>
      <c r="I208" s="2">
        <f t="shared" si="3"/>
        <v>206</v>
      </c>
      <c r="J208" s="3">
        <v>-1.2588326464232391E-2</v>
      </c>
    </row>
    <row r="209" spans="1:10" x14ac:dyDescent="0.35">
      <c r="A209" s="1">
        <v>44040</v>
      </c>
      <c r="B209" s="8">
        <v>2163.8000000000002</v>
      </c>
      <c r="C209" s="8">
        <v>2193.4</v>
      </c>
      <c r="D209" s="8">
        <v>2152.1999999999998</v>
      </c>
      <c r="E209" s="8">
        <v>2177.4499999999998</v>
      </c>
      <c r="G209" s="3">
        <f>LN(_500325[[#This Row],[Close Price]]/E208)</f>
        <v>9.9693900258146055E-3</v>
      </c>
      <c r="I209" s="2">
        <f t="shared" si="3"/>
        <v>207</v>
      </c>
      <c r="J209" s="3">
        <v>-1.2509779489640431E-2</v>
      </c>
    </row>
    <row r="210" spans="1:10" x14ac:dyDescent="0.35">
      <c r="A210" s="1">
        <v>44041</v>
      </c>
      <c r="B210" s="8">
        <v>2180</v>
      </c>
      <c r="C210" s="8">
        <v>2185.1999999999998</v>
      </c>
      <c r="D210" s="8">
        <v>2071</v>
      </c>
      <c r="E210" s="8">
        <v>2095.85</v>
      </c>
      <c r="G210" s="3">
        <f>LN(_500325[[#This Row],[Close Price]]/E209)</f>
        <v>-3.819526835596207E-2</v>
      </c>
      <c r="I210" s="2">
        <f t="shared" si="3"/>
        <v>208</v>
      </c>
      <c r="J210" s="3">
        <v>-1.2460196844256104E-2</v>
      </c>
    </row>
    <row r="211" spans="1:10" x14ac:dyDescent="0.35">
      <c r="A211" s="1">
        <v>44042</v>
      </c>
      <c r="B211" s="8">
        <v>2100</v>
      </c>
      <c r="C211" s="8">
        <v>2139</v>
      </c>
      <c r="D211" s="8">
        <v>2072.3000000000002</v>
      </c>
      <c r="E211" s="8">
        <v>2108.65</v>
      </c>
      <c r="G211" s="3">
        <f>LN(_500325[[#This Row],[Close Price]]/E210)</f>
        <v>6.0887332829873356E-3</v>
      </c>
      <c r="I211" s="2">
        <f t="shared" si="3"/>
        <v>209</v>
      </c>
      <c r="J211" s="3">
        <v>-1.2423474142858999E-2</v>
      </c>
    </row>
    <row r="212" spans="1:10" x14ac:dyDescent="0.35">
      <c r="A212" s="1">
        <v>44043</v>
      </c>
      <c r="B212" s="8">
        <v>2125</v>
      </c>
      <c r="C212" s="8">
        <v>2129.85</v>
      </c>
      <c r="D212" s="8">
        <v>2053.3000000000002</v>
      </c>
      <c r="E212" s="8">
        <v>2066.9499999999998</v>
      </c>
      <c r="G212" s="3">
        <f>LN(_500325[[#This Row],[Close Price]]/E211)</f>
        <v>-1.9973841535172614E-2</v>
      </c>
      <c r="I212" s="2">
        <f t="shared" si="3"/>
        <v>210</v>
      </c>
      <c r="J212" s="3">
        <v>-1.2422740146520858E-2</v>
      </c>
    </row>
    <row r="213" spans="1:10" x14ac:dyDescent="0.35">
      <c r="A213" s="1">
        <v>44046</v>
      </c>
      <c r="B213" s="8">
        <v>2059</v>
      </c>
      <c r="C213" s="8">
        <v>2059</v>
      </c>
      <c r="D213" s="8">
        <v>2004</v>
      </c>
      <c r="E213" s="8">
        <v>2008.45</v>
      </c>
      <c r="G213" s="3">
        <f>LN(_500325[[#This Row],[Close Price]]/E212)</f>
        <v>-2.8710810452543083E-2</v>
      </c>
      <c r="I213" s="2">
        <f t="shared" si="3"/>
        <v>211</v>
      </c>
      <c r="J213" s="3">
        <v>-1.2398767195204977E-2</v>
      </c>
    </row>
    <row r="214" spans="1:10" x14ac:dyDescent="0.35">
      <c r="A214" s="1">
        <v>44047</v>
      </c>
      <c r="B214" s="8">
        <v>2017.1</v>
      </c>
      <c r="C214" s="8">
        <v>2167</v>
      </c>
      <c r="D214" s="8">
        <v>2001.25</v>
      </c>
      <c r="E214" s="8">
        <v>2151.15</v>
      </c>
      <c r="G214" s="3">
        <f>LN(_500325[[#This Row],[Close Price]]/E213)</f>
        <v>6.8639302553511347E-2</v>
      </c>
      <c r="I214" s="2">
        <f t="shared" si="3"/>
        <v>212</v>
      </c>
      <c r="J214" s="3">
        <v>-1.2333914547536681E-2</v>
      </c>
    </row>
    <row r="215" spans="1:10" x14ac:dyDescent="0.35">
      <c r="A215" s="1">
        <v>44048</v>
      </c>
      <c r="B215" s="8">
        <v>2170</v>
      </c>
      <c r="C215" s="8">
        <v>2195</v>
      </c>
      <c r="D215" s="8">
        <v>2118</v>
      </c>
      <c r="E215" s="8">
        <v>2126.65</v>
      </c>
      <c r="G215" s="3">
        <f>LN(_500325[[#This Row],[Close Price]]/E214)</f>
        <v>-1.1454611193910051E-2</v>
      </c>
      <c r="I215" s="2">
        <f t="shared" si="3"/>
        <v>213</v>
      </c>
      <c r="J215" s="3">
        <v>-1.2275215718479109E-2</v>
      </c>
    </row>
    <row r="216" spans="1:10" x14ac:dyDescent="0.35">
      <c r="A216" s="1">
        <v>44049</v>
      </c>
      <c r="B216" s="8">
        <v>2160</v>
      </c>
      <c r="C216" s="8">
        <v>2167.5500000000002</v>
      </c>
      <c r="D216" s="8">
        <v>2106.9499999999998</v>
      </c>
      <c r="E216" s="8">
        <v>2134.5500000000002</v>
      </c>
      <c r="G216" s="3">
        <f>LN(_500325[[#This Row],[Close Price]]/E215)</f>
        <v>3.7078799638649135E-3</v>
      </c>
      <c r="I216" s="2">
        <f t="shared" si="3"/>
        <v>214</v>
      </c>
      <c r="J216" s="3">
        <v>-1.2230283400880157E-2</v>
      </c>
    </row>
    <row r="217" spans="1:10" x14ac:dyDescent="0.35">
      <c r="A217" s="1">
        <v>44050</v>
      </c>
      <c r="B217" s="8">
        <v>2124.5500000000002</v>
      </c>
      <c r="C217" s="8">
        <v>2157</v>
      </c>
      <c r="D217" s="8">
        <v>2120.1</v>
      </c>
      <c r="E217" s="8">
        <v>2146.6999999999998</v>
      </c>
      <c r="G217" s="3">
        <f>LN(_500325[[#This Row],[Close Price]]/E216)</f>
        <v>5.6759276467567132E-3</v>
      </c>
      <c r="I217" s="2">
        <f t="shared" si="3"/>
        <v>215</v>
      </c>
      <c r="J217" s="3">
        <v>-1.2216708681840197E-2</v>
      </c>
    </row>
    <row r="218" spans="1:10" x14ac:dyDescent="0.35">
      <c r="A218" s="1">
        <v>44053</v>
      </c>
      <c r="B218" s="8">
        <v>2156.5</v>
      </c>
      <c r="C218" s="8">
        <v>2164.9499999999998</v>
      </c>
      <c r="D218" s="8">
        <v>2108.25</v>
      </c>
      <c r="E218" s="8">
        <v>2119.6</v>
      </c>
      <c r="G218" s="3">
        <f>LN(_500325[[#This Row],[Close Price]]/E217)</f>
        <v>-1.2704387641435727E-2</v>
      </c>
      <c r="I218" s="2">
        <f t="shared" si="3"/>
        <v>216</v>
      </c>
      <c r="J218" s="3">
        <v>-1.2112265554136935E-2</v>
      </c>
    </row>
    <row r="219" spans="1:10" x14ac:dyDescent="0.35">
      <c r="A219" s="1">
        <v>44054</v>
      </c>
      <c r="B219" s="8">
        <v>2137.6999999999998</v>
      </c>
      <c r="C219" s="8">
        <v>2160</v>
      </c>
      <c r="D219" s="8">
        <v>2101.15</v>
      </c>
      <c r="E219" s="8">
        <v>2134.0500000000002</v>
      </c>
      <c r="G219" s="3">
        <f>LN(_500325[[#This Row],[Close Price]]/E218)</f>
        <v>6.794191146678885E-3</v>
      </c>
      <c r="I219" s="2">
        <f t="shared" si="3"/>
        <v>217</v>
      </c>
      <c r="J219" s="3">
        <v>-1.1945132208567723E-2</v>
      </c>
    </row>
    <row r="220" spans="1:10" x14ac:dyDescent="0.35">
      <c r="A220" s="1">
        <v>44055</v>
      </c>
      <c r="B220" s="8">
        <v>2124</v>
      </c>
      <c r="C220" s="8">
        <v>2144.9</v>
      </c>
      <c r="D220" s="8">
        <v>2106.6</v>
      </c>
      <c r="E220" s="8">
        <v>2127.6</v>
      </c>
      <c r="G220" s="3">
        <f>LN(_500325[[#This Row],[Close Price]]/E219)</f>
        <v>-3.0269988971233295E-3</v>
      </c>
      <c r="I220" s="2">
        <f t="shared" si="3"/>
        <v>218</v>
      </c>
      <c r="J220" s="3">
        <v>-1.18883790834829E-2</v>
      </c>
    </row>
    <row r="221" spans="1:10" x14ac:dyDescent="0.35">
      <c r="A221" s="1">
        <v>44056</v>
      </c>
      <c r="B221" s="8">
        <v>2133.5</v>
      </c>
      <c r="C221" s="8">
        <v>2139</v>
      </c>
      <c r="D221" s="8">
        <v>2110</v>
      </c>
      <c r="E221" s="8">
        <v>2122.3000000000002</v>
      </c>
      <c r="G221" s="3">
        <f>LN(_500325[[#This Row],[Close Price]]/E220)</f>
        <v>-2.4941776265668667E-3</v>
      </c>
      <c r="I221" s="2">
        <f t="shared" si="3"/>
        <v>219</v>
      </c>
      <c r="J221" s="3">
        <v>-1.1882318619275576E-2</v>
      </c>
    </row>
    <row r="222" spans="1:10" x14ac:dyDescent="0.35">
      <c r="A222" s="1">
        <v>44057</v>
      </c>
      <c r="B222" s="8">
        <v>2122.3000000000002</v>
      </c>
      <c r="C222" s="8">
        <v>2156.5</v>
      </c>
      <c r="D222" s="8">
        <v>2090.1999999999998</v>
      </c>
      <c r="E222" s="8">
        <v>2114.1</v>
      </c>
      <c r="G222" s="3">
        <f>LN(_500325[[#This Row],[Close Price]]/E221)</f>
        <v>-3.8712162405091133E-3</v>
      </c>
      <c r="I222" s="2">
        <f t="shared" si="3"/>
        <v>220</v>
      </c>
      <c r="J222" s="3">
        <v>-1.183947171564385E-2</v>
      </c>
    </row>
    <row r="223" spans="1:10" x14ac:dyDescent="0.35">
      <c r="A223" s="1">
        <v>44060</v>
      </c>
      <c r="B223" s="8">
        <v>2103.15</v>
      </c>
      <c r="C223" s="8">
        <v>2107.3000000000002</v>
      </c>
      <c r="D223" s="8">
        <v>2070</v>
      </c>
      <c r="E223" s="8">
        <v>2091.4499999999998</v>
      </c>
      <c r="G223" s="3">
        <f>LN(_500325[[#This Row],[Close Price]]/E222)</f>
        <v>-1.0771584691946891E-2</v>
      </c>
      <c r="I223" s="2">
        <f t="shared" si="3"/>
        <v>221</v>
      </c>
      <c r="J223" s="3">
        <v>-1.1800455028798012E-2</v>
      </c>
    </row>
    <row r="224" spans="1:10" x14ac:dyDescent="0.35">
      <c r="A224" s="1">
        <v>44061</v>
      </c>
      <c r="B224" s="8">
        <v>2089.6999999999998</v>
      </c>
      <c r="C224" s="8">
        <v>2132.9</v>
      </c>
      <c r="D224" s="8">
        <v>2082.9499999999998</v>
      </c>
      <c r="E224" s="8">
        <v>2118.75</v>
      </c>
      <c r="G224" s="3">
        <f>LN(_500325[[#This Row],[Close Price]]/E223)</f>
        <v>1.2968686819620802E-2</v>
      </c>
      <c r="I224" s="2">
        <f t="shared" si="3"/>
        <v>222</v>
      </c>
      <c r="J224" s="3">
        <v>-1.1742361775135383E-2</v>
      </c>
    </row>
    <row r="225" spans="1:10" x14ac:dyDescent="0.35">
      <c r="A225" s="1">
        <v>44062</v>
      </c>
      <c r="B225" s="8">
        <v>2141.9499999999998</v>
      </c>
      <c r="C225" s="8">
        <v>2154</v>
      </c>
      <c r="D225" s="8">
        <v>2121.35</v>
      </c>
      <c r="E225" s="8">
        <v>2133.1999999999998</v>
      </c>
      <c r="G225" s="3">
        <f>LN(_500325[[#This Row],[Close Price]]/E224)</f>
        <v>6.7969075976865726E-3</v>
      </c>
      <c r="I225" s="2">
        <f t="shared" si="3"/>
        <v>223</v>
      </c>
      <c r="J225" s="3">
        <v>-1.1720356688079577E-2</v>
      </c>
    </row>
    <row r="226" spans="1:10" x14ac:dyDescent="0.35">
      <c r="A226" s="1">
        <v>44063</v>
      </c>
      <c r="B226" s="8">
        <v>2118.0500000000002</v>
      </c>
      <c r="C226" s="8">
        <v>2123.9</v>
      </c>
      <c r="D226" s="8">
        <v>2087.8000000000002</v>
      </c>
      <c r="E226" s="8">
        <v>2096.35</v>
      </c>
      <c r="G226" s="3">
        <f>LN(_500325[[#This Row],[Close Price]]/E225)</f>
        <v>-1.7425462493088548E-2</v>
      </c>
      <c r="I226" s="2">
        <f t="shared" si="3"/>
        <v>224</v>
      </c>
      <c r="J226" s="3">
        <v>-1.1643354236034598E-2</v>
      </c>
    </row>
    <row r="227" spans="1:10" x14ac:dyDescent="0.35">
      <c r="A227" s="1">
        <v>44064</v>
      </c>
      <c r="B227" s="8">
        <v>2119.8000000000002</v>
      </c>
      <c r="C227" s="8">
        <v>2119.8000000000002</v>
      </c>
      <c r="D227" s="8">
        <v>2077.0500000000002</v>
      </c>
      <c r="E227" s="8">
        <v>2081.75</v>
      </c>
      <c r="G227" s="3">
        <f>LN(_500325[[#This Row],[Close Price]]/E226)</f>
        <v>-6.9888511174298262E-3</v>
      </c>
      <c r="I227" s="2">
        <f t="shared" si="3"/>
        <v>225</v>
      </c>
      <c r="J227" s="3">
        <v>-1.16361735662769E-2</v>
      </c>
    </row>
    <row r="228" spans="1:10" x14ac:dyDescent="0.35">
      <c r="A228" s="1">
        <v>44067</v>
      </c>
      <c r="B228" s="8">
        <v>2098.8000000000002</v>
      </c>
      <c r="C228" s="8">
        <v>2104.65</v>
      </c>
      <c r="D228" s="8">
        <v>2070.15</v>
      </c>
      <c r="E228" s="8">
        <v>2096.0500000000002</v>
      </c>
      <c r="G228" s="3">
        <f>LN(_500325[[#This Row],[Close Price]]/E227)</f>
        <v>6.8457350023111707E-3</v>
      </c>
      <c r="I228" s="2">
        <f t="shared" si="3"/>
        <v>226</v>
      </c>
      <c r="J228" s="3">
        <v>-1.1619701059894317E-2</v>
      </c>
    </row>
    <row r="229" spans="1:10" x14ac:dyDescent="0.35">
      <c r="A229" s="1">
        <v>44068</v>
      </c>
      <c r="B229" s="8">
        <v>2105</v>
      </c>
      <c r="C229" s="8">
        <v>2111.3000000000002</v>
      </c>
      <c r="D229" s="8">
        <v>2078.3000000000002</v>
      </c>
      <c r="E229" s="8">
        <v>2082</v>
      </c>
      <c r="G229" s="3">
        <f>LN(_500325[[#This Row],[Close Price]]/E228)</f>
        <v>-6.7256509433256768E-3</v>
      </c>
      <c r="I229" s="2">
        <f t="shared" si="3"/>
        <v>227</v>
      </c>
      <c r="J229" s="3">
        <v>-1.1571540521070095E-2</v>
      </c>
    </row>
    <row r="230" spans="1:10" x14ac:dyDescent="0.35">
      <c r="A230" s="1">
        <v>44069</v>
      </c>
      <c r="B230" s="8">
        <v>2087.4</v>
      </c>
      <c r="C230" s="8">
        <v>2147.15</v>
      </c>
      <c r="D230" s="8">
        <v>2047.25</v>
      </c>
      <c r="E230" s="8">
        <v>2136.85</v>
      </c>
      <c r="G230" s="3">
        <f>LN(_500325[[#This Row],[Close Price]]/E229)</f>
        <v>2.6003811822925205E-2</v>
      </c>
      <c r="I230" s="2">
        <f t="shared" si="3"/>
        <v>228</v>
      </c>
      <c r="J230" s="3">
        <v>-1.1559410734356441E-2</v>
      </c>
    </row>
    <row r="231" spans="1:10" x14ac:dyDescent="0.35">
      <c r="A231" s="1">
        <v>44070</v>
      </c>
      <c r="B231" s="8">
        <v>2146.25</v>
      </c>
      <c r="C231" s="8">
        <v>2148.5</v>
      </c>
      <c r="D231" s="8">
        <v>2103.75</v>
      </c>
      <c r="E231" s="8">
        <v>2111.6999999999998</v>
      </c>
      <c r="G231" s="3">
        <f>LN(_500325[[#This Row],[Close Price]]/E230)</f>
        <v>-1.183947171564385E-2</v>
      </c>
      <c r="I231" s="2">
        <f t="shared" si="3"/>
        <v>229</v>
      </c>
      <c r="J231" s="3">
        <v>-1.1557110978989009E-2</v>
      </c>
    </row>
    <row r="232" spans="1:10" x14ac:dyDescent="0.35">
      <c r="A232" s="1">
        <v>44071</v>
      </c>
      <c r="B232" s="8">
        <v>2120</v>
      </c>
      <c r="C232" s="8">
        <v>2131.9</v>
      </c>
      <c r="D232" s="8">
        <v>2106.1999999999998</v>
      </c>
      <c r="E232" s="8">
        <v>2115.6</v>
      </c>
      <c r="G232" s="3">
        <f>LN(_500325[[#This Row],[Close Price]]/E231)</f>
        <v>1.8451499096292074E-3</v>
      </c>
      <c r="I232" s="2">
        <f t="shared" si="3"/>
        <v>230</v>
      </c>
      <c r="J232" s="3">
        <v>-1.1454611193910051E-2</v>
      </c>
    </row>
    <row r="233" spans="1:10" x14ac:dyDescent="0.35">
      <c r="A233" s="1">
        <v>44074</v>
      </c>
      <c r="B233" s="8">
        <v>2172</v>
      </c>
      <c r="C233" s="8">
        <v>2172</v>
      </c>
      <c r="D233" s="8">
        <v>2061.25</v>
      </c>
      <c r="E233" s="8">
        <v>2078.5500000000002</v>
      </c>
      <c r="G233" s="3">
        <f>LN(_500325[[#This Row],[Close Price]]/E232)</f>
        <v>-1.7667924978990938E-2</v>
      </c>
      <c r="I233" s="2">
        <f t="shared" si="3"/>
        <v>231</v>
      </c>
      <c r="J233" s="3">
        <v>-1.1366535157706621E-2</v>
      </c>
    </row>
    <row r="234" spans="1:10" x14ac:dyDescent="0.35">
      <c r="A234" s="1">
        <v>44075</v>
      </c>
      <c r="B234" s="8">
        <v>2095</v>
      </c>
      <c r="C234" s="8">
        <v>2121.75</v>
      </c>
      <c r="D234" s="8">
        <v>2063.4499999999998</v>
      </c>
      <c r="E234" s="8">
        <v>2087.5500000000002</v>
      </c>
      <c r="G234" s="3">
        <f>LN(_500325[[#This Row],[Close Price]]/E233)</f>
        <v>4.3205943211382953E-3</v>
      </c>
      <c r="I234" s="2">
        <f t="shared" si="3"/>
        <v>232</v>
      </c>
      <c r="J234" s="3">
        <v>-1.1366107070092781E-2</v>
      </c>
    </row>
    <row r="235" spans="1:10" x14ac:dyDescent="0.35">
      <c r="A235" s="1">
        <v>44076</v>
      </c>
      <c r="B235" s="8">
        <v>2095</v>
      </c>
      <c r="C235" s="8">
        <v>2137</v>
      </c>
      <c r="D235" s="8">
        <v>2085.5</v>
      </c>
      <c r="E235" s="8">
        <v>2128.6</v>
      </c>
      <c r="G235" s="3">
        <f>LN(_500325[[#This Row],[Close Price]]/E234)</f>
        <v>1.9473357072971782E-2</v>
      </c>
      <c r="I235" s="2">
        <f t="shared" si="3"/>
        <v>233</v>
      </c>
      <c r="J235" s="3">
        <v>-1.1326355352274761E-2</v>
      </c>
    </row>
    <row r="236" spans="1:10" x14ac:dyDescent="0.35">
      <c r="A236" s="1">
        <v>44077</v>
      </c>
      <c r="B236" s="8">
        <v>2128</v>
      </c>
      <c r="C236" s="8">
        <v>2137</v>
      </c>
      <c r="D236" s="8">
        <v>2103.1999999999998</v>
      </c>
      <c r="E236" s="8">
        <v>2112.15</v>
      </c>
      <c r="G236" s="3">
        <f>LN(_500325[[#This Row],[Close Price]]/E235)</f>
        <v>-7.7581005755135339E-3</v>
      </c>
      <c r="I236" s="2">
        <f t="shared" si="3"/>
        <v>234</v>
      </c>
      <c r="J236" s="3">
        <v>-1.126926690242569E-2</v>
      </c>
    </row>
    <row r="237" spans="1:10" x14ac:dyDescent="0.35">
      <c r="A237" s="1">
        <v>44078</v>
      </c>
      <c r="B237" s="8">
        <v>2065.6</v>
      </c>
      <c r="C237" s="8">
        <v>2097</v>
      </c>
      <c r="D237" s="8">
        <v>2065.6</v>
      </c>
      <c r="E237" s="8">
        <v>2077.4</v>
      </c>
      <c r="G237" s="3">
        <f>LN(_500325[[#This Row],[Close Price]]/E236)</f>
        <v>-1.6589274237719328E-2</v>
      </c>
      <c r="I237" s="2">
        <f t="shared" si="3"/>
        <v>235</v>
      </c>
      <c r="J237" s="3">
        <v>-1.1224239600615105E-2</v>
      </c>
    </row>
    <row r="238" spans="1:10" x14ac:dyDescent="0.35">
      <c r="A238" s="1">
        <v>44081</v>
      </c>
      <c r="B238" s="8">
        <v>2080.1999999999998</v>
      </c>
      <c r="C238" s="8">
        <v>2105</v>
      </c>
      <c r="D238" s="8">
        <v>2045.35</v>
      </c>
      <c r="E238" s="8">
        <v>2082.4</v>
      </c>
      <c r="G238" s="3">
        <f>LN(_500325[[#This Row],[Close Price]]/E237)</f>
        <v>2.4039628866445117E-3</v>
      </c>
      <c r="I238" s="2">
        <f t="shared" si="3"/>
        <v>236</v>
      </c>
      <c r="J238" s="3">
        <v>-1.1209727051019252E-2</v>
      </c>
    </row>
    <row r="239" spans="1:10" x14ac:dyDescent="0.35">
      <c r="A239" s="1">
        <v>44082</v>
      </c>
      <c r="B239" s="8">
        <v>2093.8000000000002</v>
      </c>
      <c r="C239" s="8">
        <v>2120</v>
      </c>
      <c r="D239" s="8">
        <v>2080.9</v>
      </c>
      <c r="E239" s="8">
        <v>2107.0500000000002</v>
      </c>
      <c r="G239" s="3">
        <f>LN(_500325[[#This Row],[Close Price]]/E238)</f>
        <v>1.1767790264673035E-2</v>
      </c>
      <c r="I239" s="2">
        <f t="shared" si="3"/>
        <v>237</v>
      </c>
      <c r="J239" s="3">
        <v>-1.1202568131078288E-2</v>
      </c>
    </row>
    <row r="240" spans="1:10" x14ac:dyDescent="0.35">
      <c r="A240" s="1">
        <v>44083</v>
      </c>
      <c r="B240" s="8">
        <v>2085</v>
      </c>
      <c r="C240" s="8">
        <v>2167.1999999999998</v>
      </c>
      <c r="D240" s="8">
        <v>2085</v>
      </c>
      <c r="E240" s="8">
        <v>2161.25</v>
      </c>
      <c r="G240" s="3">
        <f>LN(_500325[[#This Row],[Close Price]]/E239)</f>
        <v>2.539789305247173E-2</v>
      </c>
      <c r="I240" s="2">
        <f t="shared" si="3"/>
        <v>238</v>
      </c>
      <c r="J240" s="3">
        <v>-1.1168011067236833E-2</v>
      </c>
    </row>
    <row r="241" spans="1:10" x14ac:dyDescent="0.35">
      <c r="A241" s="1">
        <v>44084</v>
      </c>
      <c r="B241" s="8">
        <v>2185</v>
      </c>
      <c r="C241" s="8">
        <v>2343.9</v>
      </c>
      <c r="D241" s="8">
        <v>2176.15</v>
      </c>
      <c r="E241" s="8">
        <v>2314.65</v>
      </c>
      <c r="G241" s="3">
        <f>LN(_500325[[#This Row],[Close Price]]/E240)</f>
        <v>6.8571730187823338E-2</v>
      </c>
      <c r="I241" s="2">
        <f t="shared" si="3"/>
        <v>239</v>
      </c>
      <c r="J241" s="3">
        <v>-1.1155331965670558E-2</v>
      </c>
    </row>
    <row r="242" spans="1:10" x14ac:dyDescent="0.35">
      <c r="A242" s="1">
        <v>44085</v>
      </c>
      <c r="B242" s="8">
        <v>2314.65</v>
      </c>
      <c r="C242" s="8">
        <v>2337</v>
      </c>
      <c r="D242" s="8">
        <v>2286.0500000000002</v>
      </c>
      <c r="E242" s="8">
        <v>2318.85</v>
      </c>
      <c r="G242" s="3">
        <f>LN(_500325[[#This Row],[Close Price]]/E241)</f>
        <v>1.8128849251292072E-3</v>
      </c>
      <c r="I242" s="2">
        <f t="shared" si="3"/>
        <v>240</v>
      </c>
      <c r="J242" s="3">
        <v>-1.1028706943808262E-2</v>
      </c>
    </row>
    <row r="243" spans="1:10" x14ac:dyDescent="0.35">
      <c r="A243" s="1">
        <v>44088</v>
      </c>
      <c r="B243" s="8">
        <v>2319.75</v>
      </c>
      <c r="C243" s="8">
        <v>2360</v>
      </c>
      <c r="D243" s="8">
        <v>2281.9499999999998</v>
      </c>
      <c r="E243" s="8">
        <v>2302.35</v>
      </c>
      <c r="G243" s="3">
        <f>LN(_500325[[#This Row],[Close Price]]/E242)</f>
        <v>-7.1410326829259548E-3</v>
      </c>
      <c r="I243" s="2">
        <f t="shared" si="3"/>
        <v>241</v>
      </c>
      <c r="J243" s="3">
        <v>-1.1028029810528034E-2</v>
      </c>
    </row>
    <row r="244" spans="1:10" x14ac:dyDescent="0.35">
      <c r="A244" s="1">
        <v>44089</v>
      </c>
      <c r="B244" s="8">
        <v>2315</v>
      </c>
      <c r="C244" s="8">
        <v>2326.5</v>
      </c>
      <c r="D244" s="8">
        <v>2288.1999999999998</v>
      </c>
      <c r="E244" s="8">
        <v>2317.9</v>
      </c>
      <c r="G244" s="3">
        <f>LN(_500325[[#This Row],[Close Price]]/E243)</f>
        <v>6.7312629031047082E-3</v>
      </c>
      <c r="I244" s="2">
        <f t="shared" si="3"/>
        <v>242</v>
      </c>
      <c r="J244" s="3">
        <v>-1.0982225220060468E-2</v>
      </c>
    </row>
    <row r="245" spans="1:10" x14ac:dyDescent="0.35">
      <c r="A245" s="1">
        <v>44090</v>
      </c>
      <c r="B245" s="8">
        <v>2323.6999999999998</v>
      </c>
      <c r="C245" s="8">
        <v>2368.8000000000002</v>
      </c>
      <c r="D245" s="8">
        <v>2311.75</v>
      </c>
      <c r="E245" s="8">
        <v>2323.85</v>
      </c>
      <c r="G245" s="3">
        <f>LN(_500325[[#This Row],[Close Price]]/E244)</f>
        <v>2.5636896682787692E-3</v>
      </c>
      <c r="I245" s="2">
        <f t="shared" si="3"/>
        <v>243</v>
      </c>
      <c r="J245" s="3">
        <v>-1.0974645389903049E-2</v>
      </c>
    </row>
    <row r="246" spans="1:10" x14ac:dyDescent="0.35">
      <c r="A246" s="1">
        <v>44091</v>
      </c>
      <c r="B246" s="8">
        <v>2319</v>
      </c>
      <c r="C246" s="8">
        <v>2334.4</v>
      </c>
      <c r="D246" s="8">
        <v>2293</v>
      </c>
      <c r="E246" s="8">
        <v>2299.35</v>
      </c>
      <c r="G246" s="3">
        <f>LN(_500325[[#This Row],[Close Price]]/E245)</f>
        <v>-1.0598818718684185E-2</v>
      </c>
      <c r="I246" s="2">
        <f t="shared" si="3"/>
        <v>244</v>
      </c>
      <c r="J246" s="3">
        <v>-1.089893017100318E-2</v>
      </c>
    </row>
    <row r="247" spans="1:10" x14ac:dyDescent="0.35">
      <c r="A247" s="1">
        <v>44092</v>
      </c>
      <c r="B247" s="8">
        <v>2315.8000000000002</v>
      </c>
      <c r="C247" s="8">
        <v>2319.6</v>
      </c>
      <c r="D247" s="8">
        <v>2277.0500000000002</v>
      </c>
      <c r="E247" s="8">
        <v>2305.5</v>
      </c>
      <c r="G247" s="3">
        <f>LN(_500325[[#This Row],[Close Price]]/E246)</f>
        <v>2.6710983665341561E-3</v>
      </c>
      <c r="I247" s="2">
        <f t="shared" si="3"/>
        <v>245</v>
      </c>
      <c r="J247" s="3">
        <v>-1.0771584691946891E-2</v>
      </c>
    </row>
    <row r="248" spans="1:10" x14ac:dyDescent="0.35">
      <c r="A248" s="1">
        <v>44095</v>
      </c>
      <c r="B248" s="8">
        <v>2305</v>
      </c>
      <c r="C248" s="8">
        <v>2336.5500000000002</v>
      </c>
      <c r="D248" s="8">
        <v>2248</v>
      </c>
      <c r="E248" s="8">
        <v>2255.15</v>
      </c>
      <c r="G248" s="3">
        <f>LN(_500325[[#This Row],[Close Price]]/E247)</f>
        <v>-2.2081083075255276E-2</v>
      </c>
      <c r="I248" s="2">
        <f t="shared" si="3"/>
        <v>246</v>
      </c>
      <c r="J248" s="3">
        <v>-1.0765114204930556E-2</v>
      </c>
    </row>
    <row r="249" spans="1:10" x14ac:dyDescent="0.35">
      <c r="A249" s="1">
        <v>44096</v>
      </c>
      <c r="B249" s="8">
        <v>2287</v>
      </c>
      <c r="C249" s="8">
        <v>2287</v>
      </c>
      <c r="D249" s="8">
        <v>2201.35</v>
      </c>
      <c r="E249" s="8">
        <v>2211.15</v>
      </c>
      <c r="G249" s="3">
        <f>LN(_500325[[#This Row],[Close Price]]/E248)</f>
        <v>-1.9703747410108108E-2</v>
      </c>
      <c r="I249" s="2">
        <f t="shared" si="3"/>
        <v>247</v>
      </c>
      <c r="J249" s="3">
        <v>-1.0762832891523471E-2</v>
      </c>
    </row>
    <row r="250" spans="1:10" x14ac:dyDescent="0.35">
      <c r="A250" s="1">
        <v>44097</v>
      </c>
      <c r="B250" s="8">
        <v>2275</v>
      </c>
      <c r="C250" s="8">
        <v>2276.5</v>
      </c>
      <c r="D250" s="8">
        <v>2206.15</v>
      </c>
      <c r="E250" s="8">
        <v>2229.5500000000002</v>
      </c>
      <c r="G250" s="3">
        <f>LN(_500325[[#This Row],[Close Price]]/E249)</f>
        <v>8.2870292077020322E-3</v>
      </c>
      <c r="I250" s="2">
        <f t="shared" si="3"/>
        <v>248</v>
      </c>
      <c r="J250" s="3">
        <v>-1.0658193829374983E-2</v>
      </c>
    </row>
    <row r="251" spans="1:10" x14ac:dyDescent="0.35">
      <c r="A251" s="1">
        <v>44098</v>
      </c>
      <c r="B251" s="8">
        <v>2210</v>
      </c>
      <c r="C251" s="8">
        <v>2226</v>
      </c>
      <c r="D251" s="8">
        <v>2175.65</v>
      </c>
      <c r="E251" s="8">
        <v>2181.15</v>
      </c>
      <c r="G251" s="3">
        <f>LN(_500325[[#This Row],[Close Price]]/E250)</f>
        <v>-2.1947510741494418E-2</v>
      </c>
      <c r="I251" s="2">
        <f t="shared" si="3"/>
        <v>249</v>
      </c>
      <c r="J251" s="3">
        <v>-1.0598818718684185E-2</v>
      </c>
    </row>
    <row r="252" spans="1:10" x14ac:dyDescent="0.35">
      <c r="A252" s="1">
        <v>44099</v>
      </c>
      <c r="B252" s="8">
        <v>2196</v>
      </c>
      <c r="C252" s="8">
        <v>2212.6</v>
      </c>
      <c r="D252" s="8">
        <v>2168.6</v>
      </c>
      <c r="E252" s="8">
        <v>2201.6999999999998</v>
      </c>
      <c r="G252" s="3">
        <f>LN(_500325[[#This Row],[Close Price]]/E251)</f>
        <v>9.3775285915222075E-3</v>
      </c>
      <c r="I252" s="2">
        <f t="shared" si="3"/>
        <v>250</v>
      </c>
      <c r="J252" s="3">
        <v>-1.0522201501783086E-2</v>
      </c>
    </row>
    <row r="253" spans="1:10" x14ac:dyDescent="0.35">
      <c r="A253" s="1">
        <v>44102</v>
      </c>
      <c r="B253" s="8">
        <v>2229</v>
      </c>
      <c r="C253" s="8">
        <v>2238.6999999999998</v>
      </c>
      <c r="D253" s="8">
        <v>2207.25</v>
      </c>
      <c r="E253" s="8">
        <v>2215.75</v>
      </c>
      <c r="G253" s="3">
        <f>LN(_500325[[#This Row],[Close Price]]/E252)</f>
        <v>6.3611573993805869E-3</v>
      </c>
      <c r="I253" s="2">
        <f t="shared" si="3"/>
        <v>251</v>
      </c>
      <c r="J253" s="3">
        <v>-1.0475110404137485E-2</v>
      </c>
    </row>
    <row r="254" spans="1:10" x14ac:dyDescent="0.35">
      <c r="A254" s="1">
        <v>44103</v>
      </c>
      <c r="B254" s="8">
        <v>2222</v>
      </c>
      <c r="C254" s="8">
        <v>2264</v>
      </c>
      <c r="D254" s="8">
        <v>2217.15</v>
      </c>
      <c r="E254" s="8">
        <v>2244.85</v>
      </c>
      <c r="G254" s="3">
        <f>LN(_500325[[#This Row],[Close Price]]/E253)</f>
        <v>1.3047757180850009E-2</v>
      </c>
      <c r="I254" s="2">
        <f t="shared" si="3"/>
        <v>252</v>
      </c>
      <c r="J254" s="3">
        <v>-1.0440798457791322E-2</v>
      </c>
    </row>
    <row r="255" spans="1:10" x14ac:dyDescent="0.35">
      <c r="A255" s="1">
        <v>44104</v>
      </c>
      <c r="B255" s="8">
        <v>2264.8000000000002</v>
      </c>
      <c r="C255" s="8">
        <v>2267.5500000000002</v>
      </c>
      <c r="D255" s="8">
        <v>2225.1</v>
      </c>
      <c r="E255" s="8">
        <v>2233.75</v>
      </c>
      <c r="G255" s="3">
        <f>LN(_500325[[#This Row],[Close Price]]/E254)</f>
        <v>-4.9569163257194146E-3</v>
      </c>
      <c r="I255" s="2">
        <f t="shared" si="3"/>
        <v>253</v>
      </c>
      <c r="J255" s="3">
        <v>-1.0358604763778258E-2</v>
      </c>
    </row>
    <row r="256" spans="1:10" x14ac:dyDescent="0.35">
      <c r="A256" s="1">
        <v>44105</v>
      </c>
      <c r="B256" s="8">
        <v>2264</v>
      </c>
      <c r="C256" s="8">
        <v>2264</v>
      </c>
      <c r="D256" s="8">
        <v>2213.85</v>
      </c>
      <c r="E256" s="8">
        <v>2225.0500000000002</v>
      </c>
      <c r="G256" s="3">
        <f>LN(_500325[[#This Row],[Close Price]]/E255)</f>
        <v>-3.9024002156744088E-3</v>
      </c>
      <c r="I256" s="2">
        <f t="shared" si="3"/>
        <v>254</v>
      </c>
      <c r="J256" s="3">
        <v>-1.0337367568954595E-2</v>
      </c>
    </row>
    <row r="257" spans="1:10" x14ac:dyDescent="0.35">
      <c r="A257" s="1">
        <v>44109</v>
      </c>
      <c r="B257" s="8">
        <v>2246</v>
      </c>
      <c r="C257" s="8">
        <v>2249</v>
      </c>
      <c r="D257" s="8">
        <v>2205.5</v>
      </c>
      <c r="E257" s="8">
        <v>2211.15</v>
      </c>
      <c r="G257" s="3">
        <f>LN(_500325[[#This Row],[Close Price]]/E256)</f>
        <v>-6.2666450965665546E-3</v>
      </c>
      <c r="I257" s="2">
        <f t="shared" si="3"/>
        <v>255</v>
      </c>
      <c r="J257" s="3">
        <v>-1.028890254595155E-2</v>
      </c>
    </row>
    <row r="258" spans="1:10" x14ac:dyDescent="0.35">
      <c r="A258" s="1">
        <v>44110</v>
      </c>
      <c r="B258" s="8">
        <v>2228</v>
      </c>
      <c r="C258" s="8">
        <v>2234</v>
      </c>
      <c r="D258" s="8">
        <v>2201.4499999999998</v>
      </c>
      <c r="E258" s="8">
        <v>2210.15</v>
      </c>
      <c r="G258" s="3">
        <f>LN(_500325[[#This Row],[Close Price]]/E257)</f>
        <v>-4.5235564971941443E-4</v>
      </c>
      <c r="I258" s="2">
        <f t="shared" si="3"/>
        <v>256</v>
      </c>
      <c r="J258" s="3">
        <v>-1.0125930340835509E-2</v>
      </c>
    </row>
    <row r="259" spans="1:10" x14ac:dyDescent="0.35">
      <c r="A259" s="1">
        <v>44111</v>
      </c>
      <c r="B259" s="8">
        <v>2233.25</v>
      </c>
      <c r="C259" s="8">
        <v>2309.4</v>
      </c>
      <c r="D259" s="8">
        <v>2221</v>
      </c>
      <c r="E259" s="8">
        <v>2257.15</v>
      </c>
      <c r="G259" s="3">
        <f>LN(_500325[[#This Row],[Close Price]]/E258)</f>
        <v>2.1042569000022212E-2</v>
      </c>
      <c r="I259" s="2">
        <f t="shared" si="3"/>
        <v>257</v>
      </c>
      <c r="J259" s="3">
        <v>-1.0124863676778728E-2</v>
      </c>
    </row>
    <row r="260" spans="1:10" x14ac:dyDescent="0.35">
      <c r="A260" s="1">
        <v>44112</v>
      </c>
      <c r="B260" s="8">
        <v>2261.8000000000002</v>
      </c>
      <c r="C260" s="8">
        <v>2268</v>
      </c>
      <c r="D260" s="8">
        <v>2222.4</v>
      </c>
      <c r="E260" s="8">
        <v>2238.9</v>
      </c>
      <c r="G260" s="3">
        <f>LN(_500325[[#This Row],[Close Price]]/E259)</f>
        <v>-8.1182817062482645E-3</v>
      </c>
      <c r="I260" s="2">
        <f t="shared" ref="I260:I323" si="4">_xlfn.RANK.AVG(J260,_xlfn.ANCHORARRAY($J$3),1)</f>
        <v>258</v>
      </c>
      <c r="J260" s="3">
        <v>-1.0117475202025236E-2</v>
      </c>
    </row>
    <row r="261" spans="1:10" x14ac:dyDescent="0.35">
      <c r="A261" s="1">
        <v>44113</v>
      </c>
      <c r="B261" s="8">
        <v>2237</v>
      </c>
      <c r="C261" s="8">
        <v>2252.65</v>
      </c>
      <c r="D261" s="8">
        <v>2217.1999999999998</v>
      </c>
      <c r="E261" s="8">
        <v>2233.6999999999998</v>
      </c>
      <c r="G261" s="3">
        <f>LN(_500325[[#This Row],[Close Price]]/E260)</f>
        <v>-2.3252704659404576E-3</v>
      </c>
      <c r="I261" s="2">
        <f t="shared" si="4"/>
        <v>259</v>
      </c>
      <c r="J261" s="3">
        <v>-1.0113059013676203E-2</v>
      </c>
    </row>
    <row r="262" spans="1:10" x14ac:dyDescent="0.35">
      <c r="A262" s="1">
        <v>44116</v>
      </c>
      <c r="B262" s="8">
        <v>2233.5</v>
      </c>
      <c r="C262" s="8">
        <v>2254.85</v>
      </c>
      <c r="D262" s="8">
        <v>2226.85</v>
      </c>
      <c r="E262" s="8">
        <v>2236.6</v>
      </c>
      <c r="G262" s="3">
        <f>LN(_500325[[#This Row],[Close Price]]/E261)</f>
        <v>1.2974522545767734E-3</v>
      </c>
      <c r="I262" s="2">
        <f t="shared" si="4"/>
        <v>260</v>
      </c>
      <c r="J262" s="3">
        <v>-1.0098529770512898E-2</v>
      </c>
    </row>
    <row r="263" spans="1:10" x14ac:dyDescent="0.35">
      <c r="A263" s="1">
        <v>44117</v>
      </c>
      <c r="B263" s="8">
        <v>2232.1999999999998</v>
      </c>
      <c r="C263" s="8">
        <v>2285.9499999999998</v>
      </c>
      <c r="D263" s="8">
        <v>2228.1999999999998</v>
      </c>
      <c r="E263" s="8">
        <v>2280.25</v>
      </c>
      <c r="G263" s="3">
        <f>LN(_500325[[#This Row],[Close Price]]/E262)</f>
        <v>1.9328230466179798E-2</v>
      </c>
      <c r="I263" s="2">
        <f t="shared" si="4"/>
        <v>261</v>
      </c>
      <c r="J263" s="3">
        <v>-1.0090311489408603E-2</v>
      </c>
    </row>
    <row r="264" spans="1:10" x14ac:dyDescent="0.35">
      <c r="A264" s="1">
        <v>44118</v>
      </c>
      <c r="B264" s="8">
        <v>2284.9</v>
      </c>
      <c r="C264" s="8">
        <v>2304.1999999999998</v>
      </c>
      <c r="D264" s="8">
        <v>2269.5500000000002</v>
      </c>
      <c r="E264" s="8">
        <v>2287.35</v>
      </c>
      <c r="G264" s="3">
        <f>LN(_500325[[#This Row],[Close Price]]/E263)</f>
        <v>3.1088561688631527E-3</v>
      </c>
      <c r="I264" s="2">
        <f t="shared" si="4"/>
        <v>262</v>
      </c>
      <c r="J264" s="3">
        <v>-9.9726745344746164E-3</v>
      </c>
    </row>
    <row r="265" spans="1:10" x14ac:dyDescent="0.35">
      <c r="A265" s="1">
        <v>44119</v>
      </c>
      <c r="B265" s="8">
        <v>2291</v>
      </c>
      <c r="C265" s="8">
        <v>2291.6999999999998</v>
      </c>
      <c r="D265" s="8">
        <v>2195.1</v>
      </c>
      <c r="E265" s="8">
        <v>2205.5500000000002</v>
      </c>
      <c r="G265" s="3">
        <f>LN(_500325[[#This Row],[Close Price]]/E264)</f>
        <v>-3.6417031344873771E-2</v>
      </c>
      <c r="I265" s="2">
        <f t="shared" si="4"/>
        <v>263</v>
      </c>
      <c r="J265" s="3">
        <v>-9.9497120797687449E-3</v>
      </c>
    </row>
    <row r="266" spans="1:10" x14ac:dyDescent="0.35">
      <c r="A266" s="1">
        <v>44120</v>
      </c>
      <c r="B266" s="8">
        <v>2214.8000000000002</v>
      </c>
      <c r="C266" s="8">
        <v>2232</v>
      </c>
      <c r="D266" s="8">
        <v>2173.0500000000002</v>
      </c>
      <c r="E266" s="8">
        <v>2175.5</v>
      </c>
      <c r="G266" s="3">
        <f>LN(_500325[[#This Row],[Close Price]]/E265)</f>
        <v>-1.3718387723522282E-2</v>
      </c>
      <c r="I266" s="2">
        <f t="shared" si="4"/>
        <v>264</v>
      </c>
      <c r="J266" s="3">
        <v>-9.9133401686511569E-3</v>
      </c>
    </row>
    <row r="267" spans="1:10" x14ac:dyDescent="0.35">
      <c r="A267" s="1">
        <v>44123</v>
      </c>
      <c r="B267" s="8">
        <v>2192</v>
      </c>
      <c r="C267" s="8">
        <v>2228.4</v>
      </c>
      <c r="D267" s="8">
        <v>2156</v>
      </c>
      <c r="E267" s="8">
        <v>2175.8000000000002</v>
      </c>
      <c r="G267" s="3">
        <f>LN(_500325[[#This Row],[Close Price]]/E266)</f>
        <v>1.3788982624755397E-4</v>
      </c>
      <c r="I267" s="2">
        <f t="shared" si="4"/>
        <v>265</v>
      </c>
      <c r="J267" s="3">
        <v>-9.8891270804640566E-3</v>
      </c>
    </row>
    <row r="268" spans="1:10" x14ac:dyDescent="0.35">
      <c r="A268" s="1">
        <v>44124</v>
      </c>
      <c r="B268" s="8">
        <v>2183.6999999999998</v>
      </c>
      <c r="C268" s="8">
        <v>2193.6999999999998</v>
      </c>
      <c r="D268" s="8">
        <v>2152.1999999999998</v>
      </c>
      <c r="E268" s="8">
        <v>2155.5</v>
      </c>
      <c r="G268" s="3">
        <f>LN(_500325[[#This Row],[Close Price]]/E267)</f>
        <v>-9.3736977997931105E-3</v>
      </c>
      <c r="I268" s="2">
        <f t="shared" si="4"/>
        <v>266</v>
      </c>
      <c r="J268" s="3">
        <v>-9.8543051668995296E-3</v>
      </c>
    </row>
    <row r="269" spans="1:10" x14ac:dyDescent="0.35">
      <c r="A269" s="1">
        <v>44125</v>
      </c>
      <c r="B269" s="8">
        <v>2171.1</v>
      </c>
      <c r="C269" s="8">
        <v>2191</v>
      </c>
      <c r="D269" s="8">
        <v>2098.75</v>
      </c>
      <c r="E269" s="8">
        <v>2123.25</v>
      </c>
      <c r="G269" s="3">
        <f>LN(_500325[[#This Row],[Close Price]]/E268)</f>
        <v>-1.5074781527070664E-2</v>
      </c>
      <c r="I269" s="2">
        <f t="shared" si="4"/>
        <v>267</v>
      </c>
      <c r="J269" s="3">
        <v>-9.8243250933187747E-3</v>
      </c>
    </row>
    <row r="270" spans="1:10" x14ac:dyDescent="0.35">
      <c r="A270" s="1">
        <v>44126</v>
      </c>
      <c r="B270" s="8">
        <v>2123</v>
      </c>
      <c r="C270" s="8">
        <v>2133.0500000000002</v>
      </c>
      <c r="D270" s="8">
        <v>2091.5</v>
      </c>
      <c r="E270" s="8">
        <v>2107.1</v>
      </c>
      <c r="G270" s="3">
        <f>LN(_500325[[#This Row],[Close Price]]/E269)</f>
        <v>-7.6353391373569111E-3</v>
      </c>
      <c r="I270" s="2">
        <f t="shared" si="4"/>
        <v>268</v>
      </c>
      <c r="J270" s="3">
        <v>-9.8203331955602456E-3</v>
      </c>
    </row>
    <row r="271" spans="1:10" x14ac:dyDescent="0.35">
      <c r="A271" s="1">
        <v>44127</v>
      </c>
      <c r="B271" s="8">
        <v>2109</v>
      </c>
      <c r="C271" s="8">
        <v>2134.8000000000002</v>
      </c>
      <c r="D271" s="8">
        <v>2095.65</v>
      </c>
      <c r="E271" s="8">
        <v>2112.5500000000002</v>
      </c>
      <c r="G271" s="3">
        <f>LN(_500325[[#This Row],[Close Price]]/E270)</f>
        <v>2.5831540675227182E-3</v>
      </c>
      <c r="I271" s="2">
        <f t="shared" si="4"/>
        <v>269</v>
      </c>
      <c r="J271" s="3">
        <v>-9.7739926171299778E-3</v>
      </c>
    </row>
    <row r="272" spans="1:10" x14ac:dyDescent="0.35">
      <c r="A272" s="1">
        <v>44130</v>
      </c>
      <c r="B272" s="8">
        <v>2101</v>
      </c>
      <c r="C272" s="8">
        <v>2106</v>
      </c>
      <c r="D272" s="8">
        <v>2018.45</v>
      </c>
      <c r="E272" s="8">
        <v>2028.7</v>
      </c>
      <c r="G272" s="3">
        <f>LN(_500325[[#This Row],[Close Price]]/E271)</f>
        <v>-4.0500554783000693E-2</v>
      </c>
      <c r="I272" s="2">
        <f t="shared" si="4"/>
        <v>270</v>
      </c>
      <c r="J272" s="3">
        <v>-9.7156845110376935E-3</v>
      </c>
    </row>
    <row r="273" spans="1:10" x14ac:dyDescent="0.35">
      <c r="A273" s="1">
        <v>44131</v>
      </c>
      <c r="B273" s="8">
        <v>2032</v>
      </c>
      <c r="C273" s="8">
        <v>2060</v>
      </c>
      <c r="D273" s="8">
        <v>2005.55</v>
      </c>
      <c r="E273" s="8">
        <v>2034.2</v>
      </c>
      <c r="G273" s="3">
        <f>LN(_500325[[#This Row],[Close Price]]/E272)</f>
        <v>2.7074273842120221E-3</v>
      </c>
      <c r="I273" s="2">
        <f t="shared" si="4"/>
        <v>271</v>
      </c>
      <c r="J273" s="3">
        <v>-9.705135274411603E-3</v>
      </c>
    </row>
    <row r="274" spans="1:10" x14ac:dyDescent="0.35">
      <c r="A274" s="1">
        <v>44132</v>
      </c>
      <c r="B274" s="8">
        <v>2044</v>
      </c>
      <c r="C274" s="8">
        <v>2057.9</v>
      </c>
      <c r="D274" s="8">
        <v>2006.9</v>
      </c>
      <c r="E274" s="8">
        <v>2010.7</v>
      </c>
      <c r="G274" s="3">
        <f>LN(_500325[[#This Row],[Close Price]]/E273)</f>
        <v>-1.1619701059894317E-2</v>
      </c>
      <c r="I274" s="2">
        <f t="shared" si="4"/>
        <v>272</v>
      </c>
      <c r="J274" s="3">
        <v>-9.6957580999833867E-3</v>
      </c>
    </row>
    <row r="275" spans="1:10" x14ac:dyDescent="0.35">
      <c r="A275" s="1">
        <v>44133</v>
      </c>
      <c r="B275" s="8">
        <v>1999.4</v>
      </c>
      <c r="C275" s="8">
        <v>2042.3</v>
      </c>
      <c r="D275" s="8">
        <v>1990.75</v>
      </c>
      <c r="E275" s="8">
        <v>2026.55</v>
      </c>
      <c r="G275" s="3">
        <f>LN(_500325[[#This Row],[Close Price]]/E274)</f>
        <v>7.8519197140539919E-3</v>
      </c>
      <c r="I275" s="2">
        <f t="shared" si="4"/>
        <v>273</v>
      </c>
      <c r="J275" s="3">
        <v>-9.6773002587183087E-3</v>
      </c>
    </row>
    <row r="276" spans="1:10" x14ac:dyDescent="0.35">
      <c r="A276" s="1">
        <v>44134</v>
      </c>
      <c r="B276" s="8">
        <v>2035</v>
      </c>
      <c r="C276" s="8">
        <v>2064.65</v>
      </c>
      <c r="D276" s="8">
        <v>2022</v>
      </c>
      <c r="E276" s="8">
        <v>2054.35</v>
      </c>
      <c r="G276" s="3">
        <f>LN(_500325[[#This Row],[Close Price]]/E275)</f>
        <v>1.3624656347581641E-2</v>
      </c>
      <c r="I276" s="2">
        <f t="shared" si="4"/>
        <v>274</v>
      </c>
      <c r="J276" s="3">
        <v>-9.643467521865243E-3</v>
      </c>
    </row>
    <row r="277" spans="1:10" x14ac:dyDescent="0.35">
      <c r="A277" s="1">
        <v>44137</v>
      </c>
      <c r="B277" s="8">
        <v>2033.5</v>
      </c>
      <c r="C277" s="8">
        <v>2033.5</v>
      </c>
      <c r="D277" s="8">
        <v>1860</v>
      </c>
      <c r="E277" s="8">
        <v>1877.3</v>
      </c>
      <c r="G277" s="3">
        <f>LN(_500325[[#This Row],[Close Price]]/E276)</f>
        <v>-9.0124921862920981E-2</v>
      </c>
      <c r="I277" s="2">
        <f t="shared" si="4"/>
        <v>275</v>
      </c>
      <c r="J277" s="3">
        <v>-9.635095746393223E-3</v>
      </c>
    </row>
    <row r="278" spans="1:10" x14ac:dyDescent="0.35">
      <c r="A278" s="1">
        <v>44138</v>
      </c>
      <c r="B278" s="8">
        <v>1888</v>
      </c>
      <c r="C278" s="8">
        <v>1909.5</v>
      </c>
      <c r="D278" s="8">
        <v>1835</v>
      </c>
      <c r="E278" s="8">
        <v>1849.45</v>
      </c>
      <c r="G278" s="3">
        <f>LN(_500325[[#This Row],[Close Price]]/E277)</f>
        <v>-1.4946276756845633E-2</v>
      </c>
      <c r="I278" s="2">
        <f t="shared" si="4"/>
        <v>276</v>
      </c>
      <c r="J278" s="3">
        <v>-9.5470966874040518E-3</v>
      </c>
    </row>
    <row r="279" spans="1:10" x14ac:dyDescent="0.35">
      <c r="A279" s="1">
        <v>44139</v>
      </c>
      <c r="B279" s="8">
        <v>1840</v>
      </c>
      <c r="C279" s="8">
        <v>1928.85</v>
      </c>
      <c r="D279" s="8">
        <v>1840</v>
      </c>
      <c r="E279" s="8">
        <v>1913.45</v>
      </c>
      <c r="G279" s="3">
        <f>LN(_500325[[#This Row],[Close Price]]/E278)</f>
        <v>3.4019597822850745E-2</v>
      </c>
      <c r="I279" s="2">
        <f t="shared" si="4"/>
        <v>277</v>
      </c>
      <c r="J279" s="3">
        <v>-9.4573566803807692E-3</v>
      </c>
    </row>
    <row r="280" spans="1:10" x14ac:dyDescent="0.35">
      <c r="A280" s="1">
        <v>44140</v>
      </c>
      <c r="B280" s="8">
        <v>1949</v>
      </c>
      <c r="C280" s="8">
        <v>1960</v>
      </c>
      <c r="D280" s="8">
        <v>1931.4</v>
      </c>
      <c r="E280" s="8">
        <v>1955.1</v>
      </c>
      <c r="G280" s="3">
        <f>LN(_500325[[#This Row],[Close Price]]/E279)</f>
        <v>2.1533447610122734E-2</v>
      </c>
      <c r="I280" s="2">
        <f t="shared" si="4"/>
        <v>278</v>
      </c>
      <c r="J280" s="3">
        <v>-9.4333935089679424E-3</v>
      </c>
    </row>
    <row r="281" spans="1:10" x14ac:dyDescent="0.35">
      <c r="A281" s="1">
        <v>44141</v>
      </c>
      <c r="B281" s="8">
        <v>1988</v>
      </c>
      <c r="C281" s="8">
        <v>2040</v>
      </c>
      <c r="D281" s="8">
        <v>1977.65</v>
      </c>
      <c r="E281" s="8">
        <v>2029</v>
      </c>
      <c r="G281" s="3">
        <f>LN(_500325[[#This Row],[Close Price]]/E280)</f>
        <v>3.7101717819370487E-2</v>
      </c>
      <c r="I281" s="2">
        <f t="shared" si="4"/>
        <v>279</v>
      </c>
      <c r="J281" s="3">
        <v>-9.3736977997931105E-3</v>
      </c>
    </row>
    <row r="282" spans="1:10" x14ac:dyDescent="0.35">
      <c r="A282" s="1">
        <v>44144</v>
      </c>
      <c r="B282" s="8">
        <v>2058.6999999999998</v>
      </c>
      <c r="C282" s="8">
        <v>2070</v>
      </c>
      <c r="D282" s="8">
        <v>2038.9</v>
      </c>
      <c r="E282" s="8">
        <v>2050.3000000000002</v>
      </c>
      <c r="G282" s="3">
        <f>LN(_500325[[#This Row],[Close Price]]/E281)</f>
        <v>1.0443063063186387E-2</v>
      </c>
      <c r="I282" s="2">
        <f t="shared" si="4"/>
        <v>280</v>
      </c>
      <c r="J282" s="3">
        <v>-9.3735430013446811E-3</v>
      </c>
    </row>
    <row r="283" spans="1:10" x14ac:dyDescent="0.35">
      <c r="A283" s="1">
        <v>44145</v>
      </c>
      <c r="B283" s="8">
        <v>2075</v>
      </c>
      <c r="C283" s="8">
        <v>2090</v>
      </c>
      <c r="D283" s="8">
        <v>2041.8</v>
      </c>
      <c r="E283" s="8">
        <v>2084.5</v>
      </c>
      <c r="G283" s="3">
        <f>LN(_500325[[#This Row],[Close Price]]/E282)</f>
        <v>1.6542894431850499E-2</v>
      </c>
      <c r="I283" s="2">
        <f t="shared" si="4"/>
        <v>281</v>
      </c>
      <c r="J283" s="3">
        <v>-9.3491366937750037E-3</v>
      </c>
    </row>
    <row r="284" spans="1:10" x14ac:dyDescent="0.35">
      <c r="A284" s="1">
        <v>44146</v>
      </c>
      <c r="B284" s="8">
        <v>2092</v>
      </c>
      <c r="C284" s="8">
        <v>2095.35</v>
      </c>
      <c r="D284" s="8">
        <v>1979</v>
      </c>
      <c r="E284" s="8">
        <v>1996.9</v>
      </c>
      <c r="G284" s="3">
        <f>LN(_500325[[#This Row],[Close Price]]/E283)</f>
        <v>-4.2933040271505622E-2</v>
      </c>
      <c r="I284" s="2">
        <f t="shared" si="4"/>
        <v>282</v>
      </c>
      <c r="J284" s="3">
        <v>-9.3234403356573965E-3</v>
      </c>
    </row>
    <row r="285" spans="1:10" x14ac:dyDescent="0.35">
      <c r="A285" s="1">
        <v>44147</v>
      </c>
      <c r="B285" s="8">
        <v>1985</v>
      </c>
      <c r="C285" s="8">
        <v>2008.35</v>
      </c>
      <c r="D285" s="8">
        <v>1965</v>
      </c>
      <c r="E285" s="8">
        <v>1979.85</v>
      </c>
      <c r="G285" s="3">
        <f>LN(_500325[[#This Row],[Close Price]]/E284)</f>
        <v>-8.5748938062727795E-3</v>
      </c>
      <c r="I285" s="2">
        <f t="shared" si="4"/>
        <v>283</v>
      </c>
      <c r="J285" s="3">
        <v>-9.2834473838553574E-3</v>
      </c>
    </row>
    <row r="286" spans="1:10" x14ac:dyDescent="0.35">
      <c r="A286" s="1">
        <v>44148</v>
      </c>
      <c r="B286" s="8">
        <v>1990</v>
      </c>
      <c r="C286" s="8">
        <v>2036.65</v>
      </c>
      <c r="D286" s="8">
        <v>1981</v>
      </c>
      <c r="E286" s="8">
        <v>1996.1</v>
      </c>
      <c r="G286" s="3">
        <f>LN(_500325[[#This Row],[Close Price]]/E285)</f>
        <v>8.1741925737636653E-3</v>
      </c>
      <c r="I286" s="2">
        <f t="shared" si="4"/>
        <v>284</v>
      </c>
      <c r="J286" s="3">
        <v>-9.2626731843247698E-3</v>
      </c>
    </row>
    <row r="287" spans="1:10" x14ac:dyDescent="0.35">
      <c r="A287" s="1">
        <v>44149</v>
      </c>
      <c r="B287" s="8">
        <v>2013</v>
      </c>
      <c r="C287" s="8">
        <v>2016.25</v>
      </c>
      <c r="D287" s="8">
        <v>1996</v>
      </c>
      <c r="E287" s="8">
        <v>2001.8</v>
      </c>
      <c r="G287" s="3">
        <f>LN(_500325[[#This Row],[Close Price]]/E286)</f>
        <v>2.8514989680815095E-3</v>
      </c>
      <c r="I287" s="2">
        <f t="shared" si="4"/>
        <v>285</v>
      </c>
      <c r="J287" s="3">
        <v>-9.2585345604279407E-3</v>
      </c>
    </row>
    <row r="288" spans="1:10" x14ac:dyDescent="0.35">
      <c r="A288" s="1">
        <v>44152</v>
      </c>
      <c r="B288" s="8">
        <v>2084</v>
      </c>
      <c r="C288" s="8">
        <v>2084</v>
      </c>
      <c r="D288" s="8">
        <v>1985</v>
      </c>
      <c r="E288" s="8">
        <v>1992.9</v>
      </c>
      <c r="G288" s="3">
        <f>LN(_500325[[#This Row],[Close Price]]/E287)</f>
        <v>-4.4559114456132363E-3</v>
      </c>
      <c r="I288" s="2">
        <f t="shared" si="4"/>
        <v>286</v>
      </c>
      <c r="J288" s="3">
        <v>-9.2222841919931114E-3</v>
      </c>
    </row>
    <row r="289" spans="1:10" x14ac:dyDescent="0.35">
      <c r="A289" s="1">
        <v>44153</v>
      </c>
      <c r="B289" s="8">
        <v>1997.45</v>
      </c>
      <c r="C289" s="8">
        <v>2006.65</v>
      </c>
      <c r="D289" s="8">
        <v>1961</v>
      </c>
      <c r="E289" s="8">
        <v>1987.2</v>
      </c>
      <c r="G289" s="3">
        <f>LN(_500325[[#This Row],[Close Price]]/E288)</f>
        <v>-2.8642516001455621E-3</v>
      </c>
      <c r="I289" s="2">
        <f t="shared" si="4"/>
        <v>287</v>
      </c>
      <c r="J289" s="3">
        <v>-9.1717349363010167E-3</v>
      </c>
    </row>
    <row r="290" spans="1:10" x14ac:dyDescent="0.35">
      <c r="A290" s="1">
        <v>44154</v>
      </c>
      <c r="B290" s="8">
        <v>1986.4</v>
      </c>
      <c r="C290" s="8">
        <v>2010</v>
      </c>
      <c r="D290" s="8">
        <v>1968</v>
      </c>
      <c r="E290" s="8">
        <v>1972.65</v>
      </c>
      <c r="G290" s="3">
        <f>LN(_500325[[#This Row],[Close Price]]/E289)</f>
        <v>-7.3487962830760265E-3</v>
      </c>
      <c r="I290" s="2">
        <f t="shared" si="4"/>
        <v>288</v>
      </c>
      <c r="J290" s="3">
        <v>-9.1666334747468395E-3</v>
      </c>
    </row>
    <row r="291" spans="1:10" x14ac:dyDescent="0.35">
      <c r="A291" s="1">
        <v>44155</v>
      </c>
      <c r="B291" s="8">
        <v>1977.8</v>
      </c>
      <c r="C291" s="8">
        <v>1984.1</v>
      </c>
      <c r="D291" s="8">
        <v>1894.6</v>
      </c>
      <c r="E291" s="8">
        <v>1899.2</v>
      </c>
      <c r="G291" s="3">
        <f>LN(_500325[[#This Row],[Close Price]]/E290)</f>
        <v>-3.7945071600680037E-2</v>
      </c>
      <c r="I291" s="2">
        <f t="shared" si="4"/>
        <v>289</v>
      </c>
      <c r="J291" s="3">
        <v>-9.1352748456016361E-3</v>
      </c>
    </row>
    <row r="292" spans="1:10" x14ac:dyDescent="0.35">
      <c r="A292" s="1">
        <v>44158</v>
      </c>
      <c r="B292" s="8">
        <v>1929</v>
      </c>
      <c r="C292" s="8">
        <v>1970</v>
      </c>
      <c r="D292" s="8">
        <v>1927</v>
      </c>
      <c r="E292" s="8">
        <v>1950.8</v>
      </c>
      <c r="G292" s="3">
        <f>LN(_500325[[#This Row],[Close Price]]/E291)</f>
        <v>2.6806799980493925E-2</v>
      </c>
      <c r="I292" s="2">
        <f t="shared" si="4"/>
        <v>290</v>
      </c>
      <c r="J292" s="3">
        <v>-9.1315500448743685E-3</v>
      </c>
    </row>
    <row r="293" spans="1:10" x14ac:dyDescent="0.35">
      <c r="A293" s="1">
        <v>44159</v>
      </c>
      <c r="B293" s="8">
        <v>1962</v>
      </c>
      <c r="C293" s="8">
        <v>1973.6</v>
      </c>
      <c r="D293" s="8">
        <v>1931.2</v>
      </c>
      <c r="E293" s="8">
        <v>1965.1</v>
      </c>
      <c r="G293" s="3">
        <f>LN(_500325[[#This Row],[Close Price]]/E292)</f>
        <v>7.3035897578238975E-3</v>
      </c>
      <c r="I293" s="2">
        <f t="shared" si="4"/>
        <v>291</v>
      </c>
      <c r="J293" s="3">
        <v>-9.1179025867211445E-3</v>
      </c>
    </row>
    <row r="294" spans="1:10" x14ac:dyDescent="0.35">
      <c r="A294" s="1">
        <v>44160</v>
      </c>
      <c r="B294" s="8">
        <v>1980</v>
      </c>
      <c r="C294" s="8">
        <v>1992</v>
      </c>
      <c r="D294" s="8">
        <v>1942.3</v>
      </c>
      <c r="E294" s="8">
        <v>1947.75</v>
      </c>
      <c r="G294" s="3">
        <f>LN(_500325[[#This Row],[Close Price]]/E293)</f>
        <v>-8.8682743827538345E-3</v>
      </c>
      <c r="I294" s="2">
        <f t="shared" si="4"/>
        <v>292</v>
      </c>
      <c r="J294" s="3">
        <v>-9.085238300164819E-3</v>
      </c>
    </row>
    <row r="295" spans="1:10" x14ac:dyDescent="0.35">
      <c r="A295" s="1">
        <v>44161</v>
      </c>
      <c r="B295" s="8">
        <v>1950.05</v>
      </c>
      <c r="C295" s="8">
        <v>1964.85</v>
      </c>
      <c r="D295" s="8">
        <v>1930.4</v>
      </c>
      <c r="E295" s="8">
        <v>1953.8</v>
      </c>
      <c r="G295" s="3">
        <f>LN(_500325[[#This Row],[Close Price]]/E294)</f>
        <v>3.1013340078747272E-3</v>
      </c>
      <c r="I295" s="2">
        <f t="shared" si="4"/>
        <v>293</v>
      </c>
      <c r="J295" s="3">
        <v>-9.0098793416189035E-3</v>
      </c>
    </row>
    <row r="296" spans="1:10" x14ac:dyDescent="0.35">
      <c r="A296" s="1">
        <v>44162</v>
      </c>
      <c r="B296" s="8">
        <v>1941</v>
      </c>
      <c r="C296" s="8">
        <v>1955.85</v>
      </c>
      <c r="D296" s="8">
        <v>1921.55</v>
      </c>
      <c r="E296" s="8">
        <v>1929.85</v>
      </c>
      <c r="G296" s="3">
        <f>LN(_500325[[#This Row],[Close Price]]/E295)</f>
        <v>-1.2333914547536681E-2</v>
      </c>
      <c r="I296" s="2">
        <f t="shared" si="4"/>
        <v>294</v>
      </c>
      <c r="J296" s="3">
        <v>-8.9231032871821374E-3</v>
      </c>
    </row>
    <row r="297" spans="1:10" x14ac:dyDescent="0.35">
      <c r="A297" s="1">
        <v>44166</v>
      </c>
      <c r="B297" s="8">
        <v>1935.25</v>
      </c>
      <c r="C297" s="8">
        <v>1965.9</v>
      </c>
      <c r="D297" s="8">
        <v>1931</v>
      </c>
      <c r="E297" s="8">
        <v>1954.3</v>
      </c>
      <c r="G297" s="3">
        <f>LN(_500325[[#This Row],[Close Price]]/E296)</f>
        <v>1.2589793364725637E-2</v>
      </c>
      <c r="I297" s="2">
        <f t="shared" si="4"/>
        <v>295</v>
      </c>
      <c r="J297" s="3">
        <v>-8.8884871658950759E-3</v>
      </c>
    </row>
    <row r="298" spans="1:10" x14ac:dyDescent="0.35">
      <c r="A298" s="1">
        <v>44167</v>
      </c>
      <c r="B298" s="8">
        <v>1962.95</v>
      </c>
      <c r="C298" s="8">
        <v>1962.95</v>
      </c>
      <c r="D298" s="8">
        <v>1935</v>
      </c>
      <c r="E298" s="8">
        <v>1957.6</v>
      </c>
      <c r="G298" s="3">
        <f>LN(_500325[[#This Row],[Close Price]]/E297)</f>
        <v>1.687160092430812E-3</v>
      </c>
      <c r="I298" s="2">
        <f t="shared" si="4"/>
        <v>296</v>
      </c>
      <c r="J298" s="3">
        <v>-8.8682743827538345E-3</v>
      </c>
    </row>
    <row r="299" spans="1:10" x14ac:dyDescent="0.35">
      <c r="A299" s="1">
        <v>44168</v>
      </c>
      <c r="B299" s="8">
        <v>1970</v>
      </c>
      <c r="C299" s="8">
        <v>1981.1</v>
      </c>
      <c r="D299" s="8">
        <v>1958.05</v>
      </c>
      <c r="E299" s="8">
        <v>1963.45</v>
      </c>
      <c r="G299" s="3">
        <f>LN(_500325[[#This Row],[Close Price]]/E298)</f>
        <v>2.9838968340235154E-3</v>
      </c>
      <c r="I299" s="2">
        <f t="shared" si="4"/>
        <v>297</v>
      </c>
      <c r="J299" s="3">
        <v>-8.7717144992459448E-3</v>
      </c>
    </row>
    <row r="300" spans="1:10" x14ac:dyDescent="0.35">
      <c r="A300" s="1">
        <v>44169</v>
      </c>
      <c r="B300" s="8">
        <v>1963</v>
      </c>
      <c r="C300" s="8">
        <v>1967.85</v>
      </c>
      <c r="D300" s="8">
        <v>1940</v>
      </c>
      <c r="E300" s="8">
        <v>1946.55</v>
      </c>
      <c r="G300" s="3">
        <f>LN(_500325[[#This Row],[Close Price]]/E299)</f>
        <v>-8.6445551111362685E-3</v>
      </c>
      <c r="I300" s="2">
        <f t="shared" si="4"/>
        <v>298</v>
      </c>
      <c r="J300" s="3">
        <v>-8.7433824842396302E-3</v>
      </c>
    </row>
    <row r="301" spans="1:10" x14ac:dyDescent="0.35">
      <c r="A301" s="1">
        <v>44172</v>
      </c>
      <c r="B301" s="8">
        <v>1942</v>
      </c>
      <c r="C301" s="8">
        <v>1965</v>
      </c>
      <c r="D301" s="8">
        <v>1942</v>
      </c>
      <c r="E301" s="8">
        <v>1958.05</v>
      </c>
      <c r="G301" s="3">
        <f>LN(_500325[[#This Row],[Close Price]]/E300)</f>
        <v>5.890505174553016E-3</v>
      </c>
      <c r="I301" s="2">
        <f t="shared" si="4"/>
        <v>299</v>
      </c>
      <c r="J301" s="3">
        <v>-8.7345136838600269E-3</v>
      </c>
    </row>
    <row r="302" spans="1:10" x14ac:dyDescent="0.35">
      <c r="A302" s="1">
        <v>44173</v>
      </c>
      <c r="B302" s="8">
        <v>1963</v>
      </c>
      <c r="C302" s="8">
        <v>2014.2</v>
      </c>
      <c r="D302" s="8">
        <v>1950.15</v>
      </c>
      <c r="E302" s="8">
        <v>1993.75</v>
      </c>
      <c r="G302" s="3">
        <f>LN(_500325[[#This Row],[Close Price]]/E301)</f>
        <v>1.8068207507252597E-2</v>
      </c>
      <c r="I302" s="2">
        <f t="shared" si="4"/>
        <v>300</v>
      </c>
      <c r="J302" s="3">
        <v>-8.731220092412605E-3</v>
      </c>
    </row>
    <row r="303" spans="1:10" x14ac:dyDescent="0.35">
      <c r="A303" s="1">
        <v>44174</v>
      </c>
      <c r="B303" s="8">
        <v>2013</v>
      </c>
      <c r="C303" s="8">
        <v>2033.8</v>
      </c>
      <c r="D303" s="8">
        <v>2000</v>
      </c>
      <c r="E303" s="8">
        <v>2026.65</v>
      </c>
      <c r="G303" s="3">
        <f>LN(_500325[[#This Row],[Close Price]]/E302)</f>
        <v>1.6366896040923225E-2</v>
      </c>
      <c r="I303" s="2">
        <f t="shared" si="4"/>
        <v>301</v>
      </c>
      <c r="J303" s="3">
        <v>-8.6572299063601074E-3</v>
      </c>
    </row>
    <row r="304" spans="1:10" x14ac:dyDescent="0.35">
      <c r="A304" s="1">
        <v>44175</v>
      </c>
      <c r="B304" s="8">
        <v>2020</v>
      </c>
      <c r="C304" s="8">
        <v>2028.4</v>
      </c>
      <c r="D304" s="8">
        <v>2000.95</v>
      </c>
      <c r="E304" s="8">
        <v>2007.2</v>
      </c>
      <c r="G304" s="3">
        <f>LN(_500325[[#This Row],[Close Price]]/E303)</f>
        <v>-9.643467521865243E-3</v>
      </c>
      <c r="I304" s="2">
        <f t="shared" si="4"/>
        <v>302</v>
      </c>
      <c r="J304" s="3">
        <v>-8.6504202585428128E-3</v>
      </c>
    </row>
    <row r="305" spans="1:10" x14ac:dyDescent="0.35">
      <c r="A305" s="1">
        <v>44176</v>
      </c>
      <c r="B305" s="8">
        <v>2011.2</v>
      </c>
      <c r="C305" s="8">
        <v>2037.8</v>
      </c>
      <c r="D305" s="8">
        <v>1974.4</v>
      </c>
      <c r="E305" s="8">
        <v>2005.6</v>
      </c>
      <c r="G305" s="3">
        <f>LN(_500325[[#This Row],[Close Price]]/E304)</f>
        <v>-7.9744820812900207E-4</v>
      </c>
      <c r="I305" s="2">
        <f t="shared" si="4"/>
        <v>303</v>
      </c>
      <c r="J305" s="3">
        <v>-8.6445551111362685E-3</v>
      </c>
    </row>
    <row r="306" spans="1:10" x14ac:dyDescent="0.35">
      <c r="A306" s="1">
        <v>44179</v>
      </c>
      <c r="B306" s="8">
        <v>2013</v>
      </c>
      <c r="C306" s="8">
        <v>2015.25</v>
      </c>
      <c r="D306" s="8">
        <v>1987.05</v>
      </c>
      <c r="E306" s="8">
        <v>1991.15</v>
      </c>
      <c r="G306" s="3">
        <f>LN(_500325[[#This Row],[Close Price]]/E305)</f>
        <v>-7.2309065921138168E-3</v>
      </c>
      <c r="I306" s="2">
        <f t="shared" si="4"/>
        <v>304</v>
      </c>
      <c r="J306" s="3">
        <v>-8.6439038377191003E-3</v>
      </c>
    </row>
    <row r="307" spans="1:10" x14ac:dyDescent="0.35">
      <c r="A307" s="1">
        <v>44180</v>
      </c>
      <c r="B307" s="8">
        <v>1992.9</v>
      </c>
      <c r="C307" s="8">
        <v>1992.9</v>
      </c>
      <c r="D307" s="8">
        <v>1961.5</v>
      </c>
      <c r="E307" s="8">
        <v>1974</v>
      </c>
      <c r="G307" s="3">
        <f>LN(_500325[[#This Row],[Close Price]]/E306)</f>
        <v>-8.6504202585428128E-3</v>
      </c>
      <c r="I307" s="2">
        <f t="shared" si="4"/>
        <v>305</v>
      </c>
      <c r="J307" s="3">
        <v>-8.5748938062727795E-3</v>
      </c>
    </row>
    <row r="308" spans="1:10" x14ac:dyDescent="0.35">
      <c r="A308" s="1">
        <v>44181</v>
      </c>
      <c r="B308" s="8">
        <v>1988</v>
      </c>
      <c r="C308" s="8">
        <v>1995</v>
      </c>
      <c r="D308" s="8">
        <v>1965.75</v>
      </c>
      <c r="E308" s="8">
        <v>1976.05</v>
      </c>
      <c r="G308" s="3">
        <f>LN(_500325[[#This Row],[Close Price]]/E307)</f>
        <v>1.037961637979127E-3</v>
      </c>
      <c r="I308" s="2">
        <f t="shared" si="4"/>
        <v>306</v>
      </c>
      <c r="J308" s="3">
        <v>-8.5550823192271416E-3</v>
      </c>
    </row>
    <row r="309" spans="1:10" x14ac:dyDescent="0.35">
      <c r="A309" s="1">
        <v>44182</v>
      </c>
      <c r="B309" s="8">
        <v>1980.9</v>
      </c>
      <c r="C309" s="8">
        <v>2005</v>
      </c>
      <c r="D309" s="8">
        <v>1977.1</v>
      </c>
      <c r="E309" s="8">
        <v>1985.05</v>
      </c>
      <c r="G309" s="3">
        <f>LN(_500325[[#This Row],[Close Price]]/E308)</f>
        <v>4.5442000895258104E-3</v>
      </c>
      <c r="I309" s="2">
        <f t="shared" si="4"/>
        <v>307</v>
      </c>
      <c r="J309" s="3">
        <v>-8.5306604855521044E-3</v>
      </c>
    </row>
    <row r="310" spans="1:10" x14ac:dyDescent="0.35">
      <c r="A310" s="1">
        <v>44183</v>
      </c>
      <c r="B310" s="8">
        <v>1983</v>
      </c>
      <c r="C310" s="8">
        <v>2005</v>
      </c>
      <c r="D310" s="8">
        <v>1965</v>
      </c>
      <c r="E310" s="8">
        <v>1992.25</v>
      </c>
      <c r="G310" s="3">
        <f>LN(_500325[[#This Row],[Close Price]]/E309)</f>
        <v>3.6205505569255523E-3</v>
      </c>
      <c r="I310" s="2">
        <f t="shared" si="4"/>
        <v>308</v>
      </c>
      <c r="J310" s="3">
        <v>-8.5232748142898187E-3</v>
      </c>
    </row>
    <row r="311" spans="1:10" x14ac:dyDescent="0.35">
      <c r="A311" s="1">
        <v>44186</v>
      </c>
      <c r="B311" s="8">
        <v>2010</v>
      </c>
      <c r="C311" s="8">
        <v>2022</v>
      </c>
      <c r="D311" s="8">
        <v>1856.05</v>
      </c>
      <c r="E311" s="8">
        <v>1939.75</v>
      </c>
      <c r="G311" s="3">
        <f>LN(_500325[[#This Row],[Close Price]]/E310)</f>
        <v>-2.6705554503798839E-2</v>
      </c>
      <c r="I311" s="2">
        <f t="shared" si="4"/>
        <v>309</v>
      </c>
      <c r="J311" s="3">
        <v>-8.5163856013254144E-3</v>
      </c>
    </row>
    <row r="312" spans="1:10" x14ac:dyDescent="0.35">
      <c r="A312" s="1">
        <v>44187</v>
      </c>
      <c r="B312" s="8">
        <v>1940</v>
      </c>
      <c r="C312" s="8">
        <v>1958.4</v>
      </c>
      <c r="D312" s="8">
        <v>1887.75</v>
      </c>
      <c r="E312" s="8">
        <v>1936.6</v>
      </c>
      <c r="G312" s="3">
        <f>LN(_500325[[#This Row],[Close Price]]/E311)</f>
        <v>-1.6252405966279333E-3</v>
      </c>
      <c r="I312" s="2">
        <f t="shared" si="4"/>
        <v>310</v>
      </c>
      <c r="J312" s="3">
        <v>-8.4776125084676975E-3</v>
      </c>
    </row>
    <row r="313" spans="1:10" x14ac:dyDescent="0.35">
      <c r="A313" s="1">
        <v>44188</v>
      </c>
      <c r="B313" s="8">
        <v>1932.8</v>
      </c>
      <c r="C313" s="8">
        <v>1951.2</v>
      </c>
      <c r="D313" s="8">
        <v>1920</v>
      </c>
      <c r="E313" s="8">
        <v>1943.8</v>
      </c>
      <c r="G313" s="3">
        <f>LN(_500325[[#This Row],[Close Price]]/E312)</f>
        <v>3.7109618919395617E-3</v>
      </c>
      <c r="I313" s="2">
        <f t="shared" si="4"/>
        <v>311</v>
      </c>
      <c r="J313" s="3">
        <v>-8.4579493448548992E-3</v>
      </c>
    </row>
    <row r="314" spans="1:10" x14ac:dyDescent="0.35">
      <c r="A314" s="1">
        <v>44189</v>
      </c>
      <c r="B314" s="8">
        <v>1950.8</v>
      </c>
      <c r="C314" s="8">
        <v>1998.65</v>
      </c>
      <c r="D314" s="8">
        <v>1947.05</v>
      </c>
      <c r="E314" s="8">
        <v>1993.9</v>
      </c>
      <c r="G314" s="3">
        <f>LN(_500325[[#This Row],[Close Price]]/E313)</f>
        <v>2.5447699743483595E-2</v>
      </c>
      <c r="I314" s="2">
        <f t="shared" si="4"/>
        <v>312</v>
      </c>
      <c r="J314" s="3">
        <v>-8.4171869101210481E-3</v>
      </c>
    </row>
    <row r="315" spans="1:10" x14ac:dyDescent="0.35">
      <c r="A315" s="1">
        <v>44193</v>
      </c>
      <c r="B315" s="8">
        <v>2004.1</v>
      </c>
      <c r="C315" s="8">
        <v>2024.9</v>
      </c>
      <c r="D315" s="8">
        <v>1995.6</v>
      </c>
      <c r="E315" s="8">
        <v>2003.25</v>
      </c>
      <c r="G315" s="3">
        <f>LN(_500325[[#This Row],[Close Price]]/E314)</f>
        <v>4.678341845326171E-3</v>
      </c>
      <c r="I315" s="2">
        <f t="shared" si="4"/>
        <v>313</v>
      </c>
      <c r="J315" s="3">
        <v>-8.4041656855133751E-3</v>
      </c>
    </row>
    <row r="316" spans="1:10" x14ac:dyDescent="0.35">
      <c r="A316" s="1">
        <v>44194</v>
      </c>
      <c r="B316" s="8">
        <v>2007.35</v>
      </c>
      <c r="C316" s="8">
        <v>2012.8</v>
      </c>
      <c r="D316" s="8">
        <v>1982.6</v>
      </c>
      <c r="E316" s="8">
        <v>1989.2</v>
      </c>
      <c r="G316" s="3">
        <f>LN(_500325[[#This Row],[Close Price]]/E315)</f>
        <v>-7.0383138175963839E-3</v>
      </c>
      <c r="I316" s="2">
        <f t="shared" si="4"/>
        <v>314</v>
      </c>
      <c r="J316" s="3">
        <v>-8.3676420963142723E-3</v>
      </c>
    </row>
    <row r="317" spans="1:10" x14ac:dyDescent="0.35">
      <c r="A317" s="1">
        <v>44195</v>
      </c>
      <c r="B317" s="8">
        <v>1992.55</v>
      </c>
      <c r="C317" s="8">
        <v>2006.85</v>
      </c>
      <c r="D317" s="8">
        <v>1975.9</v>
      </c>
      <c r="E317" s="8">
        <v>1995.5</v>
      </c>
      <c r="G317" s="3">
        <f>LN(_500325[[#This Row],[Close Price]]/E316)</f>
        <v>3.1620976482051714E-3</v>
      </c>
      <c r="I317" s="2">
        <f t="shared" si="4"/>
        <v>315</v>
      </c>
      <c r="J317" s="3">
        <v>-8.3546079432010433E-3</v>
      </c>
    </row>
    <row r="318" spans="1:10" x14ac:dyDescent="0.35">
      <c r="A318" s="1">
        <v>44196</v>
      </c>
      <c r="B318" s="8">
        <v>1994.75</v>
      </c>
      <c r="C318" s="8">
        <v>2011</v>
      </c>
      <c r="D318" s="8">
        <v>1980</v>
      </c>
      <c r="E318" s="8">
        <v>1984.65</v>
      </c>
      <c r="G318" s="3">
        <f>LN(_500325[[#This Row],[Close Price]]/E317)</f>
        <v>-5.4520693322588154E-3</v>
      </c>
      <c r="I318" s="2">
        <f t="shared" si="4"/>
        <v>316</v>
      </c>
      <c r="J318" s="3">
        <v>-8.3168080181994317E-3</v>
      </c>
    </row>
    <row r="319" spans="1:10" x14ac:dyDescent="0.35">
      <c r="A319" s="1">
        <v>44197</v>
      </c>
      <c r="B319" s="8">
        <v>1986.15</v>
      </c>
      <c r="C319" s="8">
        <v>1997.3</v>
      </c>
      <c r="D319" s="8">
        <v>1982.3</v>
      </c>
      <c r="E319" s="8">
        <v>1987.15</v>
      </c>
      <c r="G319" s="3">
        <f>LN(_500325[[#This Row],[Close Price]]/E318)</f>
        <v>1.2588752354900921E-3</v>
      </c>
      <c r="I319" s="2">
        <f t="shared" si="4"/>
        <v>317</v>
      </c>
      <c r="J319" s="3">
        <v>-8.2214011040786707E-3</v>
      </c>
    </row>
    <row r="320" spans="1:10" x14ac:dyDescent="0.35">
      <c r="A320" s="1">
        <v>44200</v>
      </c>
      <c r="B320" s="8">
        <v>1988.55</v>
      </c>
      <c r="C320" s="8">
        <v>1997.9</v>
      </c>
      <c r="D320" s="8">
        <v>1967.9</v>
      </c>
      <c r="E320" s="8">
        <v>1990.65</v>
      </c>
      <c r="G320" s="3">
        <f>LN(_500325[[#This Row],[Close Price]]/E319)</f>
        <v>1.7597671593481341E-3</v>
      </c>
      <c r="I320" s="2">
        <f t="shared" si="4"/>
        <v>318</v>
      </c>
      <c r="J320" s="3">
        <v>-8.2083709947958199E-3</v>
      </c>
    </row>
    <row r="321" spans="1:10" x14ac:dyDescent="0.35">
      <c r="A321" s="1">
        <v>44201</v>
      </c>
      <c r="B321" s="8">
        <v>1972.05</v>
      </c>
      <c r="C321" s="8">
        <v>1984</v>
      </c>
      <c r="D321" s="8">
        <v>1956</v>
      </c>
      <c r="E321" s="8">
        <v>1966</v>
      </c>
      <c r="G321" s="3">
        <f>LN(_500325[[#This Row],[Close Price]]/E320)</f>
        <v>-1.2460196844256104E-2</v>
      </c>
      <c r="I321" s="2">
        <f t="shared" si="4"/>
        <v>319</v>
      </c>
      <c r="J321" s="3">
        <v>-8.196605699262928E-3</v>
      </c>
    </row>
    <row r="322" spans="1:10" x14ac:dyDescent="0.35">
      <c r="A322" s="1">
        <v>44202</v>
      </c>
      <c r="B322" s="8">
        <v>1968</v>
      </c>
      <c r="C322" s="8">
        <v>1968</v>
      </c>
      <c r="D322" s="8">
        <v>1905</v>
      </c>
      <c r="E322" s="8">
        <v>1914.15</v>
      </c>
      <c r="G322" s="3">
        <f>LN(_500325[[#This Row],[Close Price]]/E321)</f>
        <v>-2.6727361859016748E-2</v>
      </c>
      <c r="I322" s="2">
        <f t="shared" si="4"/>
        <v>320</v>
      </c>
      <c r="J322" s="3">
        <v>-8.1206819154159057E-3</v>
      </c>
    </row>
    <row r="323" spans="1:10" x14ac:dyDescent="0.35">
      <c r="A323" s="1">
        <v>44203</v>
      </c>
      <c r="B323" s="8">
        <v>1921.9</v>
      </c>
      <c r="C323" s="8">
        <v>1945.2</v>
      </c>
      <c r="D323" s="8">
        <v>1905.65</v>
      </c>
      <c r="E323" s="8">
        <v>1911</v>
      </c>
      <c r="G323" s="3">
        <f>LN(_500325[[#This Row],[Close Price]]/E322)</f>
        <v>-1.6469946078220099E-3</v>
      </c>
      <c r="I323" s="2">
        <f t="shared" si="4"/>
        <v>321</v>
      </c>
      <c r="J323" s="3">
        <v>-8.1182817062482645E-3</v>
      </c>
    </row>
    <row r="324" spans="1:10" x14ac:dyDescent="0.35">
      <c r="A324" s="1">
        <v>44204</v>
      </c>
      <c r="B324" s="8">
        <v>1920.9</v>
      </c>
      <c r="C324" s="8">
        <v>1938.2</v>
      </c>
      <c r="D324" s="8">
        <v>1912.7</v>
      </c>
      <c r="E324" s="8">
        <v>1933.05</v>
      </c>
      <c r="G324" s="3">
        <f>LN(_500325[[#This Row],[Close Price]]/E323)</f>
        <v>1.1472401162236781E-2</v>
      </c>
      <c r="I324" s="2">
        <f t="shared" ref="I324:I387" si="5">_xlfn.RANK.AVG(J324,_xlfn.ANCHORARRAY($J$3),1)</f>
        <v>322</v>
      </c>
      <c r="J324" s="3">
        <v>-8.0722505892415111E-3</v>
      </c>
    </row>
    <row r="325" spans="1:10" x14ac:dyDescent="0.35">
      <c r="A325" s="1">
        <v>44207</v>
      </c>
      <c r="B325" s="8">
        <v>1935</v>
      </c>
      <c r="C325" s="8">
        <v>1938.9</v>
      </c>
      <c r="D325" s="8">
        <v>1892.25</v>
      </c>
      <c r="E325" s="8">
        <v>1897</v>
      </c>
      <c r="G325" s="3">
        <f>LN(_500325[[#This Row],[Close Price]]/E324)</f>
        <v>-1.8825375467495676E-2</v>
      </c>
      <c r="I325" s="2">
        <f t="shared" si="5"/>
        <v>323</v>
      </c>
      <c r="J325" s="3">
        <v>-8.0580932378512375E-3</v>
      </c>
    </row>
    <row r="326" spans="1:10" x14ac:dyDescent="0.35">
      <c r="A326" s="1">
        <v>44208</v>
      </c>
      <c r="B326" s="8">
        <v>1910</v>
      </c>
      <c r="C326" s="8">
        <v>1960</v>
      </c>
      <c r="D326" s="8">
        <v>1900</v>
      </c>
      <c r="E326" s="8">
        <v>1956.65</v>
      </c>
      <c r="G326" s="3">
        <f>LN(_500325[[#This Row],[Close Price]]/E325)</f>
        <v>3.0960136295177045E-2</v>
      </c>
      <c r="I326" s="2">
        <f t="shared" si="5"/>
        <v>324</v>
      </c>
      <c r="J326" s="3">
        <v>-8.0209671527009443E-3</v>
      </c>
    </row>
    <row r="327" spans="1:10" x14ac:dyDescent="0.35">
      <c r="A327" s="1">
        <v>44209</v>
      </c>
      <c r="B327" s="8">
        <v>1964.8</v>
      </c>
      <c r="C327" s="8">
        <v>1974.95</v>
      </c>
      <c r="D327" s="8">
        <v>1918.65</v>
      </c>
      <c r="E327" s="8">
        <v>1939.1</v>
      </c>
      <c r="G327" s="3">
        <f>LN(_500325[[#This Row],[Close Price]]/E326)</f>
        <v>-9.0098793416189035E-3</v>
      </c>
      <c r="I327" s="2">
        <f t="shared" si="5"/>
        <v>325</v>
      </c>
      <c r="J327" s="3">
        <v>-7.9746592261051696E-3</v>
      </c>
    </row>
    <row r="328" spans="1:10" x14ac:dyDescent="0.35">
      <c r="A328" s="1">
        <v>44210</v>
      </c>
      <c r="B328" s="8">
        <v>1939.1</v>
      </c>
      <c r="C328" s="8">
        <v>1966.5</v>
      </c>
      <c r="D328" s="8">
        <v>1936.05</v>
      </c>
      <c r="E328" s="8">
        <v>1960.6</v>
      </c>
      <c r="G328" s="3">
        <f>LN(_500325[[#This Row],[Close Price]]/E327)</f>
        <v>1.1026600939053543E-2</v>
      </c>
      <c r="I328" s="2">
        <f t="shared" si="5"/>
        <v>326</v>
      </c>
      <c r="J328" s="3">
        <v>-7.9532853253081268E-3</v>
      </c>
    </row>
    <row r="329" spans="1:10" x14ac:dyDescent="0.35">
      <c r="A329" s="1">
        <v>44211</v>
      </c>
      <c r="B329" s="8">
        <v>1960</v>
      </c>
      <c r="C329" s="8">
        <v>1973.15</v>
      </c>
      <c r="D329" s="8">
        <v>1920.15</v>
      </c>
      <c r="E329" s="8">
        <v>1937.6</v>
      </c>
      <c r="G329" s="3">
        <f>LN(_500325[[#This Row],[Close Price]]/E328)</f>
        <v>-1.1800455028798012E-2</v>
      </c>
      <c r="I329" s="2">
        <f t="shared" si="5"/>
        <v>327</v>
      </c>
      <c r="J329" s="3">
        <v>-7.8677828424585268E-3</v>
      </c>
    </row>
    <row r="330" spans="1:10" x14ac:dyDescent="0.35">
      <c r="A330" s="1">
        <v>44214</v>
      </c>
      <c r="B330" s="8">
        <v>1940</v>
      </c>
      <c r="C330" s="8">
        <v>1996.6</v>
      </c>
      <c r="D330" s="8">
        <v>1922.65</v>
      </c>
      <c r="E330" s="8">
        <v>1983.5</v>
      </c>
      <c r="G330" s="3">
        <f>LN(_500325[[#This Row],[Close Price]]/E329)</f>
        <v>2.3412867155557144E-2</v>
      </c>
      <c r="I330" s="2">
        <f t="shared" si="5"/>
        <v>328</v>
      </c>
      <c r="J330" s="3">
        <v>-7.798447437209784E-3</v>
      </c>
    </row>
    <row r="331" spans="1:10" x14ac:dyDescent="0.35">
      <c r="A331" s="1">
        <v>44215</v>
      </c>
      <c r="B331" s="8">
        <v>1994</v>
      </c>
      <c r="C331" s="8">
        <v>2030.9</v>
      </c>
      <c r="D331" s="8">
        <v>1993.65</v>
      </c>
      <c r="E331" s="8">
        <v>2016.3</v>
      </c>
      <c r="G331" s="3">
        <f>LN(_500325[[#This Row],[Close Price]]/E330)</f>
        <v>1.6401187689644936E-2</v>
      </c>
      <c r="I331" s="2">
        <f t="shared" si="5"/>
        <v>329</v>
      </c>
      <c r="J331" s="3">
        <v>-7.7963893816009287E-3</v>
      </c>
    </row>
    <row r="332" spans="1:10" x14ac:dyDescent="0.35">
      <c r="A332" s="1">
        <v>44216</v>
      </c>
      <c r="B332" s="8">
        <v>2022.5</v>
      </c>
      <c r="C332" s="8">
        <v>2058.0500000000002</v>
      </c>
      <c r="D332" s="8">
        <v>2001.25</v>
      </c>
      <c r="E332" s="8">
        <v>2054.85</v>
      </c>
      <c r="G332" s="3">
        <f>LN(_500325[[#This Row],[Close Price]]/E331)</f>
        <v>1.8938703921478239E-2</v>
      </c>
      <c r="I332" s="2">
        <f t="shared" si="5"/>
        <v>330</v>
      </c>
      <c r="J332" s="3">
        <v>-7.7581005755135339E-3</v>
      </c>
    </row>
    <row r="333" spans="1:10" x14ac:dyDescent="0.35">
      <c r="A333" s="1">
        <v>44217</v>
      </c>
      <c r="B333" s="8">
        <v>2082</v>
      </c>
      <c r="C333" s="8">
        <v>2119.8000000000002</v>
      </c>
      <c r="D333" s="8">
        <v>2075</v>
      </c>
      <c r="E333" s="8">
        <v>2097.85</v>
      </c>
      <c r="G333" s="3">
        <f>LN(_500325[[#This Row],[Close Price]]/E332)</f>
        <v>2.0710158171236913E-2</v>
      </c>
      <c r="I333" s="2">
        <f t="shared" si="5"/>
        <v>331</v>
      </c>
      <c r="J333" s="3">
        <v>-7.7106900311613349E-3</v>
      </c>
    </row>
    <row r="334" spans="1:10" x14ac:dyDescent="0.35">
      <c r="A334" s="1">
        <v>44218</v>
      </c>
      <c r="B334" s="8">
        <v>2114.8000000000002</v>
      </c>
      <c r="C334" s="8">
        <v>2115.9</v>
      </c>
      <c r="D334" s="8">
        <v>2035.2</v>
      </c>
      <c r="E334" s="8">
        <v>2049.65</v>
      </c>
      <c r="G334" s="3">
        <f>LN(_500325[[#This Row],[Close Price]]/E333)</f>
        <v>-2.324396388792541E-2</v>
      </c>
      <c r="I334" s="2">
        <f t="shared" si="5"/>
        <v>332</v>
      </c>
      <c r="J334" s="3">
        <v>-7.7011254945576289E-3</v>
      </c>
    </row>
    <row r="335" spans="1:10" x14ac:dyDescent="0.35">
      <c r="A335" s="1">
        <v>44221</v>
      </c>
      <c r="B335" s="8">
        <v>2052</v>
      </c>
      <c r="C335" s="8">
        <v>2052</v>
      </c>
      <c r="D335" s="8">
        <v>1932.2</v>
      </c>
      <c r="E335" s="8">
        <v>1939.7</v>
      </c>
      <c r="G335" s="3">
        <f>LN(_500325[[#This Row],[Close Price]]/E334)</f>
        <v>-5.5135724924573692E-2</v>
      </c>
      <c r="I335" s="2">
        <f t="shared" si="5"/>
        <v>333</v>
      </c>
      <c r="J335" s="3">
        <v>-7.6353391373569111E-3</v>
      </c>
    </row>
    <row r="336" spans="1:10" x14ac:dyDescent="0.35">
      <c r="A336" s="1">
        <v>44223</v>
      </c>
      <c r="B336" s="8">
        <v>1930.2</v>
      </c>
      <c r="C336" s="8">
        <v>1930.2</v>
      </c>
      <c r="D336" s="8">
        <v>1888</v>
      </c>
      <c r="E336" s="8">
        <v>1895.25</v>
      </c>
      <c r="G336" s="3">
        <f>LN(_500325[[#This Row],[Close Price]]/E335)</f>
        <v>-2.3182565987832769E-2</v>
      </c>
      <c r="I336" s="2">
        <f t="shared" si="5"/>
        <v>334</v>
      </c>
      <c r="J336" s="3">
        <v>-7.5637946670084359E-3</v>
      </c>
    </row>
    <row r="337" spans="1:10" x14ac:dyDescent="0.35">
      <c r="A337" s="1">
        <v>44224</v>
      </c>
      <c r="B337" s="8">
        <v>1879</v>
      </c>
      <c r="C337" s="8">
        <v>1923.35</v>
      </c>
      <c r="D337" s="8">
        <v>1870.15</v>
      </c>
      <c r="E337" s="8">
        <v>1876.6</v>
      </c>
      <c r="G337" s="3">
        <f>LN(_500325[[#This Row],[Close Price]]/E336)</f>
        <v>-9.8891270804640566E-3</v>
      </c>
      <c r="I337" s="2">
        <f t="shared" si="5"/>
        <v>335</v>
      </c>
      <c r="J337" s="3">
        <v>-7.4772010850586183E-3</v>
      </c>
    </row>
    <row r="338" spans="1:10" x14ac:dyDescent="0.35">
      <c r="A338" s="1">
        <v>44225</v>
      </c>
      <c r="B338" s="8">
        <v>1896.7</v>
      </c>
      <c r="C338" s="8">
        <v>1911.75</v>
      </c>
      <c r="D338" s="8">
        <v>1830</v>
      </c>
      <c r="E338" s="8">
        <v>1843.15</v>
      </c>
      <c r="G338" s="3">
        <f>LN(_500325[[#This Row],[Close Price]]/E337)</f>
        <v>-1.7985564458424762E-2</v>
      </c>
      <c r="I338" s="2">
        <f t="shared" si="5"/>
        <v>336</v>
      </c>
      <c r="J338" s="3">
        <v>-7.4597262902960518E-3</v>
      </c>
    </row>
    <row r="339" spans="1:10" x14ac:dyDescent="0.35">
      <c r="A339" s="1">
        <v>44228</v>
      </c>
      <c r="B339" s="8">
        <v>1845.2</v>
      </c>
      <c r="C339" s="8">
        <v>1904.7</v>
      </c>
      <c r="D339" s="8">
        <v>1845.2</v>
      </c>
      <c r="E339" s="8">
        <v>1895.35</v>
      </c>
      <c r="G339" s="3">
        <f>LN(_500325[[#This Row],[Close Price]]/E338)</f>
        <v>2.7927453634611375E-2</v>
      </c>
      <c r="I339" s="2">
        <f t="shared" si="5"/>
        <v>337</v>
      </c>
      <c r="J339" s="3">
        <v>-7.4498149525821025E-3</v>
      </c>
    </row>
    <row r="340" spans="1:10" x14ac:dyDescent="0.35">
      <c r="A340" s="1">
        <v>44229</v>
      </c>
      <c r="B340" s="8">
        <v>1915.7</v>
      </c>
      <c r="C340" s="8">
        <v>1938.3</v>
      </c>
      <c r="D340" s="8">
        <v>1855</v>
      </c>
      <c r="E340" s="8">
        <v>1926.45</v>
      </c>
      <c r="G340" s="3">
        <f>LN(_500325[[#This Row],[Close Price]]/E339)</f>
        <v>1.6275412895038567E-2</v>
      </c>
      <c r="I340" s="2">
        <f t="shared" si="5"/>
        <v>338</v>
      </c>
      <c r="J340" s="3">
        <v>-7.4032656809270275E-3</v>
      </c>
    </row>
    <row r="341" spans="1:10" x14ac:dyDescent="0.35">
      <c r="A341" s="1">
        <v>44230</v>
      </c>
      <c r="B341" s="8">
        <v>1927</v>
      </c>
      <c r="C341" s="8">
        <v>1951</v>
      </c>
      <c r="D341" s="8">
        <v>1900</v>
      </c>
      <c r="E341" s="8">
        <v>1930.3</v>
      </c>
      <c r="G341" s="3">
        <f>LN(_500325[[#This Row],[Close Price]]/E340)</f>
        <v>1.9965003066548825E-3</v>
      </c>
      <c r="I341" s="2">
        <f t="shared" si="5"/>
        <v>339</v>
      </c>
      <c r="J341" s="3">
        <v>-7.394722582131712E-3</v>
      </c>
    </row>
    <row r="342" spans="1:10" x14ac:dyDescent="0.35">
      <c r="A342" s="1">
        <v>44231</v>
      </c>
      <c r="B342" s="8">
        <v>1921</v>
      </c>
      <c r="C342" s="8">
        <v>1939.7</v>
      </c>
      <c r="D342" s="8">
        <v>1905.05</v>
      </c>
      <c r="E342" s="8">
        <v>1923.95</v>
      </c>
      <c r="G342" s="3">
        <f>LN(_500325[[#This Row],[Close Price]]/E341)</f>
        <v>-3.2950668718468011E-3</v>
      </c>
      <c r="I342" s="2">
        <f t="shared" si="5"/>
        <v>340</v>
      </c>
      <c r="J342" s="3">
        <v>-7.3775865741244895E-3</v>
      </c>
    </row>
    <row r="343" spans="1:10" x14ac:dyDescent="0.35">
      <c r="A343" s="1">
        <v>44232</v>
      </c>
      <c r="B343" s="8">
        <v>1933</v>
      </c>
      <c r="C343" s="8">
        <v>1944.2</v>
      </c>
      <c r="D343" s="8">
        <v>1920</v>
      </c>
      <c r="E343" s="8">
        <v>1924</v>
      </c>
      <c r="G343" s="3">
        <f>LN(_500325[[#This Row],[Close Price]]/E342)</f>
        <v>2.5987863669009554E-5</v>
      </c>
      <c r="I343" s="2">
        <f t="shared" si="5"/>
        <v>341</v>
      </c>
      <c r="J343" s="3">
        <v>-7.3670585147475884E-3</v>
      </c>
    </row>
    <row r="344" spans="1:10" x14ac:dyDescent="0.35">
      <c r="A344" s="1">
        <v>44235</v>
      </c>
      <c r="B344" s="8">
        <v>1931.2</v>
      </c>
      <c r="C344" s="8">
        <v>1968.25</v>
      </c>
      <c r="D344" s="8">
        <v>1929.05</v>
      </c>
      <c r="E344" s="8">
        <v>1951.5</v>
      </c>
      <c r="G344" s="3">
        <f>LN(_500325[[#This Row],[Close Price]]/E343)</f>
        <v>1.419195539501792E-2</v>
      </c>
      <c r="I344" s="2">
        <f t="shared" si="5"/>
        <v>342</v>
      </c>
      <c r="J344" s="3">
        <v>-7.3487962830760265E-3</v>
      </c>
    </row>
    <row r="345" spans="1:10" x14ac:dyDescent="0.35">
      <c r="A345" s="1">
        <v>44236</v>
      </c>
      <c r="B345" s="8">
        <v>1967.7</v>
      </c>
      <c r="C345" s="8">
        <v>1990</v>
      </c>
      <c r="D345" s="8">
        <v>1952</v>
      </c>
      <c r="E345" s="8">
        <v>1955.95</v>
      </c>
      <c r="G345" s="3">
        <f>LN(_500325[[#This Row],[Close Price]]/E344)</f>
        <v>2.2777012751817958E-3</v>
      </c>
      <c r="I345" s="2">
        <f t="shared" si="5"/>
        <v>343</v>
      </c>
      <c r="J345" s="3">
        <v>-7.3050670363014334E-3</v>
      </c>
    </row>
    <row r="346" spans="1:10" x14ac:dyDescent="0.35">
      <c r="A346" s="1">
        <v>44237</v>
      </c>
      <c r="B346" s="8">
        <v>1957.7</v>
      </c>
      <c r="C346" s="8">
        <v>1983.95</v>
      </c>
      <c r="D346" s="8">
        <v>1928</v>
      </c>
      <c r="E346" s="8">
        <v>1975.25</v>
      </c>
      <c r="G346" s="3">
        <f>LN(_500325[[#This Row],[Close Price]]/E345)</f>
        <v>9.8189637069911757E-3</v>
      </c>
      <c r="I346" s="2">
        <f t="shared" si="5"/>
        <v>344</v>
      </c>
      <c r="J346" s="3">
        <v>-7.2557088853414907E-3</v>
      </c>
    </row>
    <row r="347" spans="1:10" x14ac:dyDescent="0.35">
      <c r="A347" s="1">
        <v>44238</v>
      </c>
      <c r="B347" s="8">
        <v>1977.45</v>
      </c>
      <c r="C347" s="8">
        <v>2062.1999999999998</v>
      </c>
      <c r="D347" s="8">
        <v>1971.2</v>
      </c>
      <c r="E347" s="8">
        <v>2055.5500000000002</v>
      </c>
      <c r="G347" s="3">
        <f>LN(_500325[[#This Row],[Close Price]]/E346)</f>
        <v>3.9848479420999151E-2</v>
      </c>
      <c r="I347" s="2">
        <f t="shared" si="5"/>
        <v>345</v>
      </c>
      <c r="J347" s="3">
        <v>-7.2367943379246019E-3</v>
      </c>
    </row>
    <row r="348" spans="1:10" x14ac:dyDescent="0.35">
      <c r="A348" s="1">
        <v>44239</v>
      </c>
      <c r="B348" s="8">
        <v>2059.6999999999998</v>
      </c>
      <c r="C348" s="8">
        <v>2077.5</v>
      </c>
      <c r="D348" s="8">
        <v>2015.55</v>
      </c>
      <c r="E348" s="8">
        <v>2041.25</v>
      </c>
      <c r="G348" s="3">
        <f>LN(_500325[[#This Row],[Close Price]]/E347)</f>
        <v>-6.9810867391670549E-3</v>
      </c>
      <c r="I348" s="2">
        <f t="shared" si="5"/>
        <v>346</v>
      </c>
      <c r="J348" s="3">
        <v>-7.2309065921138168E-3</v>
      </c>
    </row>
    <row r="349" spans="1:10" x14ac:dyDescent="0.35">
      <c r="A349" s="1">
        <v>44242</v>
      </c>
      <c r="B349" s="8">
        <v>2049</v>
      </c>
      <c r="C349" s="8">
        <v>2060.5500000000002</v>
      </c>
      <c r="D349" s="8">
        <v>2025.4</v>
      </c>
      <c r="E349" s="8">
        <v>2032.6</v>
      </c>
      <c r="G349" s="3">
        <f>LN(_500325[[#This Row],[Close Price]]/E348)</f>
        <v>-4.2466035810088589E-3</v>
      </c>
      <c r="I349" s="2">
        <f t="shared" si="5"/>
        <v>347</v>
      </c>
      <c r="J349" s="3">
        <v>-7.1863327918745912E-3</v>
      </c>
    </row>
    <row r="350" spans="1:10" x14ac:dyDescent="0.35">
      <c r="A350" s="1">
        <v>44243</v>
      </c>
      <c r="B350" s="8">
        <v>2040</v>
      </c>
      <c r="C350" s="8">
        <v>2079</v>
      </c>
      <c r="D350" s="8">
        <v>2037.5</v>
      </c>
      <c r="E350" s="8">
        <v>2059.65</v>
      </c>
      <c r="G350" s="3">
        <f>LN(_500325[[#This Row],[Close Price]]/E349)</f>
        <v>1.3220303732204598E-2</v>
      </c>
      <c r="I350" s="2">
        <f t="shared" si="5"/>
        <v>348</v>
      </c>
      <c r="J350" s="3">
        <v>-7.1471930870074304E-3</v>
      </c>
    </row>
    <row r="351" spans="1:10" x14ac:dyDescent="0.35">
      <c r="A351" s="1">
        <v>44244</v>
      </c>
      <c r="B351" s="8">
        <v>2058</v>
      </c>
      <c r="C351" s="8">
        <v>2095</v>
      </c>
      <c r="D351" s="8">
        <v>2050.85</v>
      </c>
      <c r="E351" s="8">
        <v>2082.75</v>
      </c>
      <c r="G351" s="3">
        <f>LN(_500325[[#This Row],[Close Price]]/E350)</f>
        <v>1.1153070419148189E-2</v>
      </c>
      <c r="I351" s="2">
        <f t="shared" si="5"/>
        <v>349</v>
      </c>
      <c r="J351" s="3">
        <v>-7.1410326829259548E-3</v>
      </c>
    </row>
    <row r="352" spans="1:10" x14ac:dyDescent="0.35">
      <c r="A352" s="1">
        <v>44245</v>
      </c>
      <c r="B352" s="8">
        <v>2085.75</v>
      </c>
      <c r="C352" s="8">
        <v>2107.6999999999998</v>
      </c>
      <c r="D352" s="8">
        <v>2059.6999999999998</v>
      </c>
      <c r="E352" s="8">
        <v>2065.5</v>
      </c>
      <c r="G352" s="3">
        <f>LN(_500325[[#This Row],[Close Price]]/E351)</f>
        <v>-8.3168080181994317E-3</v>
      </c>
      <c r="I352" s="2">
        <f t="shared" si="5"/>
        <v>350</v>
      </c>
      <c r="J352" s="3">
        <v>-7.0788309357716897E-3</v>
      </c>
    </row>
    <row r="353" spans="1:10" x14ac:dyDescent="0.35">
      <c r="A353" s="1">
        <v>44246</v>
      </c>
      <c r="B353" s="8">
        <v>2065</v>
      </c>
      <c r="C353" s="8">
        <v>2104.9499999999998</v>
      </c>
      <c r="D353" s="8">
        <v>2058</v>
      </c>
      <c r="E353" s="8">
        <v>2080.5500000000002</v>
      </c>
      <c r="G353" s="3">
        <f>LN(_500325[[#This Row],[Close Price]]/E352)</f>
        <v>7.2599539818473998E-3</v>
      </c>
      <c r="I353" s="2">
        <f t="shared" si="5"/>
        <v>351</v>
      </c>
      <c r="J353" s="3">
        <v>-7.073088537227698E-3</v>
      </c>
    </row>
    <row r="354" spans="1:10" x14ac:dyDescent="0.35">
      <c r="A354" s="1">
        <v>44249</v>
      </c>
      <c r="B354" s="8">
        <v>2080</v>
      </c>
      <c r="C354" s="8">
        <v>2089.6999999999998</v>
      </c>
      <c r="D354" s="8">
        <v>1995.1</v>
      </c>
      <c r="E354" s="8">
        <v>2007.4</v>
      </c>
      <c r="G354" s="3">
        <f>LN(_500325[[#This Row],[Close Price]]/E353)</f>
        <v>-3.5791929438966572E-2</v>
      </c>
      <c r="I354" s="2">
        <f t="shared" si="5"/>
        <v>352</v>
      </c>
      <c r="J354" s="3">
        <v>-7.0633463347518875E-3</v>
      </c>
    </row>
    <row r="355" spans="1:10" x14ac:dyDescent="0.35">
      <c r="A355" s="1">
        <v>44250</v>
      </c>
      <c r="B355" s="8">
        <v>2028</v>
      </c>
      <c r="C355" s="8">
        <v>2053.1</v>
      </c>
      <c r="D355" s="8">
        <v>2013.8</v>
      </c>
      <c r="E355" s="8">
        <v>2024.25</v>
      </c>
      <c r="G355" s="3">
        <f>LN(_500325[[#This Row],[Close Price]]/E354)</f>
        <v>8.3589091865238357E-3</v>
      </c>
      <c r="I355" s="2">
        <f t="shared" si="5"/>
        <v>353</v>
      </c>
      <c r="J355" s="3">
        <v>-7.0383138175963839E-3</v>
      </c>
    </row>
    <row r="356" spans="1:10" x14ac:dyDescent="0.35">
      <c r="A356" s="1">
        <v>44251</v>
      </c>
      <c r="B356" s="8">
        <v>2025.8</v>
      </c>
      <c r="C356" s="8">
        <v>2081.5</v>
      </c>
      <c r="D356" s="8">
        <v>2000.55</v>
      </c>
      <c r="E356" s="8">
        <v>2065.5500000000002</v>
      </c>
      <c r="G356" s="3">
        <f>LN(_500325[[#This Row],[Close Price]]/E355)</f>
        <v>2.0197273191355412E-2</v>
      </c>
      <c r="I356" s="2">
        <f t="shared" si="5"/>
        <v>354</v>
      </c>
      <c r="J356" s="3">
        <v>-7.0302072813032031E-3</v>
      </c>
    </row>
    <row r="357" spans="1:10" x14ac:dyDescent="0.35">
      <c r="A357" s="1">
        <v>44252</v>
      </c>
      <c r="B357" s="8">
        <v>2078</v>
      </c>
      <c r="C357" s="8">
        <v>2152.25</v>
      </c>
      <c r="D357" s="8">
        <v>2071</v>
      </c>
      <c r="E357" s="8">
        <v>2144.85</v>
      </c>
      <c r="G357" s="3">
        <f>LN(_500325[[#This Row],[Close Price]]/E356)</f>
        <v>3.767308508938675E-2</v>
      </c>
      <c r="I357" s="2">
        <f t="shared" si="5"/>
        <v>355</v>
      </c>
      <c r="J357" s="3">
        <v>-7.0243616762006274E-3</v>
      </c>
    </row>
    <row r="358" spans="1:10" x14ac:dyDescent="0.35">
      <c r="A358" s="1">
        <v>44253</v>
      </c>
      <c r="B358" s="8">
        <v>2109</v>
      </c>
      <c r="C358" s="8">
        <v>2133.4</v>
      </c>
      <c r="D358" s="8">
        <v>2070.15</v>
      </c>
      <c r="E358" s="8">
        <v>2083.85</v>
      </c>
      <c r="G358" s="3">
        <f>LN(_500325[[#This Row],[Close Price]]/E357)</f>
        <v>-2.8852475531545029E-2</v>
      </c>
      <c r="I358" s="2">
        <f t="shared" si="5"/>
        <v>356</v>
      </c>
      <c r="J358" s="3">
        <v>-7.0151712110539336E-3</v>
      </c>
    </row>
    <row r="359" spans="1:10" x14ac:dyDescent="0.35">
      <c r="A359" s="1">
        <v>44256</v>
      </c>
      <c r="B359" s="8">
        <v>2114.4499999999998</v>
      </c>
      <c r="C359" s="8">
        <v>2114.4499999999998</v>
      </c>
      <c r="D359" s="8">
        <v>2063.1999999999998</v>
      </c>
      <c r="E359" s="8">
        <v>2101.15</v>
      </c>
      <c r="G359" s="3">
        <f>LN(_500325[[#This Row],[Close Price]]/E358)</f>
        <v>8.2676695551207446E-3</v>
      </c>
      <c r="I359" s="2">
        <f t="shared" si="5"/>
        <v>357</v>
      </c>
      <c r="J359" s="3">
        <v>-7.0116300469233381E-3</v>
      </c>
    </row>
    <row r="360" spans="1:10" x14ac:dyDescent="0.35">
      <c r="A360" s="1">
        <v>44257</v>
      </c>
      <c r="B360" s="8">
        <v>2124</v>
      </c>
      <c r="C360" s="8">
        <v>2130</v>
      </c>
      <c r="D360" s="8">
        <v>2089.25</v>
      </c>
      <c r="E360" s="8">
        <v>2106.1999999999998</v>
      </c>
      <c r="G360" s="3">
        <f>LN(_500325[[#This Row],[Close Price]]/E359)</f>
        <v>2.4005620759551659E-3</v>
      </c>
      <c r="I360" s="2">
        <f t="shared" si="5"/>
        <v>358</v>
      </c>
      <c r="J360" s="3">
        <v>-7.0097929125929959E-3</v>
      </c>
    </row>
    <row r="361" spans="1:10" x14ac:dyDescent="0.35">
      <c r="A361" s="1">
        <v>44258</v>
      </c>
      <c r="B361" s="8">
        <v>2121.6999999999998</v>
      </c>
      <c r="C361" s="8">
        <v>2220</v>
      </c>
      <c r="D361" s="8">
        <v>2107.1999999999998</v>
      </c>
      <c r="E361" s="8">
        <v>2201.35</v>
      </c>
      <c r="G361" s="3">
        <f>LN(_500325[[#This Row],[Close Price]]/E360)</f>
        <v>4.418543256573948E-2</v>
      </c>
      <c r="I361" s="2">
        <f t="shared" si="5"/>
        <v>359</v>
      </c>
      <c r="J361" s="3">
        <v>-6.9888511174298262E-3</v>
      </c>
    </row>
    <row r="362" spans="1:10" x14ac:dyDescent="0.35">
      <c r="A362" s="1">
        <v>44259</v>
      </c>
      <c r="B362" s="8">
        <v>2179.6999999999998</v>
      </c>
      <c r="C362" s="8">
        <v>2189.65</v>
      </c>
      <c r="D362" s="8">
        <v>2158</v>
      </c>
      <c r="E362" s="8">
        <v>2175.6999999999998</v>
      </c>
      <c r="G362" s="3">
        <f>LN(_500325[[#This Row],[Close Price]]/E361)</f>
        <v>-1.1720356688079577E-2</v>
      </c>
      <c r="I362" s="2">
        <f t="shared" si="5"/>
        <v>360</v>
      </c>
      <c r="J362" s="3">
        <v>-6.9810867391670549E-3</v>
      </c>
    </row>
    <row r="363" spans="1:10" x14ac:dyDescent="0.35">
      <c r="A363" s="1">
        <v>44260</v>
      </c>
      <c r="B363" s="8">
        <v>2168</v>
      </c>
      <c r="C363" s="8">
        <v>2212.5</v>
      </c>
      <c r="D363" s="8">
        <v>2155</v>
      </c>
      <c r="E363" s="8">
        <v>2178.5500000000002</v>
      </c>
      <c r="G363" s="3">
        <f>LN(_500325[[#This Row],[Close Price]]/E362)</f>
        <v>1.3090660421396698E-3</v>
      </c>
      <c r="I363" s="2">
        <f t="shared" si="5"/>
        <v>361</v>
      </c>
      <c r="J363" s="3">
        <v>-6.9718037929882275E-3</v>
      </c>
    </row>
    <row r="364" spans="1:10" x14ac:dyDescent="0.35">
      <c r="A364" s="1">
        <v>44263</v>
      </c>
      <c r="B364" s="8">
        <v>2171.5</v>
      </c>
      <c r="C364" s="8">
        <v>2231</v>
      </c>
      <c r="D364" s="8">
        <v>2169.4499999999998</v>
      </c>
      <c r="E364" s="8">
        <v>2190.4499999999998</v>
      </c>
      <c r="G364" s="3">
        <f>LN(_500325[[#This Row],[Close Price]]/E363)</f>
        <v>5.447484288293742E-3</v>
      </c>
      <c r="I364" s="2">
        <f t="shared" si="5"/>
        <v>362</v>
      </c>
      <c r="J364" s="3">
        <v>-6.9630350957707657E-3</v>
      </c>
    </row>
    <row r="365" spans="1:10" x14ac:dyDescent="0.35">
      <c r="A365" s="1">
        <v>44264</v>
      </c>
      <c r="B365" s="8">
        <v>2200</v>
      </c>
      <c r="C365" s="8">
        <v>2214.6999999999998</v>
      </c>
      <c r="D365" s="8">
        <v>2146.1999999999998</v>
      </c>
      <c r="E365" s="8">
        <v>2190.1999999999998</v>
      </c>
      <c r="G365" s="3">
        <f>LN(_500325[[#This Row],[Close Price]]/E364)</f>
        <v>-1.1413831293131795E-4</v>
      </c>
      <c r="I365" s="2">
        <f t="shared" si="5"/>
        <v>363</v>
      </c>
      <c r="J365" s="3">
        <v>-6.8784790768652666E-3</v>
      </c>
    </row>
    <row r="366" spans="1:10" x14ac:dyDescent="0.35">
      <c r="A366" s="1">
        <v>44265</v>
      </c>
      <c r="B366" s="8">
        <v>2211</v>
      </c>
      <c r="C366" s="8">
        <v>2215.75</v>
      </c>
      <c r="D366" s="8">
        <v>2170.15</v>
      </c>
      <c r="E366" s="8">
        <v>2181.6999999999998</v>
      </c>
      <c r="G366" s="3">
        <f>LN(_500325[[#This Row],[Close Price]]/E365)</f>
        <v>-3.8884744436802239E-3</v>
      </c>
      <c r="I366" s="2">
        <f t="shared" si="5"/>
        <v>364</v>
      </c>
      <c r="J366" s="3">
        <v>-6.8408913152370292E-3</v>
      </c>
    </row>
    <row r="367" spans="1:10" x14ac:dyDescent="0.35">
      <c r="A367" s="1">
        <v>44267</v>
      </c>
      <c r="B367" s="8">
        <v>2199</v>
      </c>
      <c r="C367" s="8">
        <v>2205</v>
      </c>
      <c r="D367" s="8">
        <v>2123.65</v>
      </c>
      <c r="E367" s="8">
        <v>2138.65</v>
      </c>
      <c r="G367" s="3">
        <f>LN(_500325[[#This Row],[Close Price]]/E366)</f>
        <v>-1.9929600567559765E-2</v>
      </c>
      <c r="I367" s="2">
        <f t="shared" si="5"/>
        <v>365</v>
      </c>
      <c r="J367" s="3">
        <v>-6.831354556239397E-3</v>
      </c>
    </row>
    <row r="368" spans="1:10" x14ac:dyDescent="0.35">
      <c r="A368" s="1">
        <v>44270</v>
      </c>
      <c r="B368" s="8">
        <v>2138.65</v>
      </c>
      <c r="C368" s="8">
        <v>2148.8000000000002</v>
      </c>
      <c r="D368" s="8">
        <v>2080.9</v>
      </c>
      <c r="E368" s="8">
        <v>2108.75</v>
      </c>
      <c r="G368" s="3">
        <f>LN(_500325[[#This Row],[Close Price]]/E367)</f>
        <v>-1.4079433970240621E-2</v>
      </c>
      <c r="I368" s="2">
        <f t="shared" si="5"/>
        <v>366</v>
      </c>
      <c r="J368" s="3">
        <v>-6.7728539488497962E-3</v>
      </c>
    </row>
    <row r="369" spans="1:10" x14ac:dyDescent="0.35">
      <c r="A369" s="1">
        <v>44271</v>
      </c>
      <c r="B369" s="8">
        <v>2114.8000000000002</v>
      </c>
      <c r="C369" s="8">
        <v>2125.8000000000002</v>
      </c>
      <c r="D369" s="8">
        <v>2096.0500000000002</v>
      </c>
      <c r="E369" s="8">
        <v>2100.4499999999998</v>
      </c>
      <c r="G369" s="3">
        <f>LN(_500325[[#This Row],[Close Price]]/E368)</f>
        <v>-3.9437473902823698E-3</v>
      </c>
      <c r="I369" s="2">
        <f t="shared" si="5"/>
        <v>367</v>
      </c>
      <c r="J369" s="3">
        <v>-6.7562784311116803E-3</v>
      </c>
    </row>
    <row r="370" spans="1:10" x14ac:dyDescent="0.35">
      <c r="A370" s="1">
        <v>44272</v>
      </c>
      <c r="B370" s="8">
        <v>2100</v>
      </c>
      <c r="C370" s="8">
        <v>2103.75</v>
      </c>
      <c r="D370" s="8">
        <v>2035.35</v>
      </c>
      <c r="E370" s="8">
        <v>2055.15</v>
      </c>
      <c r="G370" s="3">
        <f>LN(_500325[[#This Row],[Close Price]]/E369)</f>
        <v>-2.180276950266823E-2</v>
      </c>
      <c r="I370" s="2">
        <f t="shared" si="5"/>
        <v>368</v>
      </c>
      <c r="J370" s="3">
        <v>-6.7256509433256768E-3</v>
      </c>
    </row>
    <row r="371" spans="1:10" x14ac:dyDescent="0.35">
      <c r="A371" s="1">
        <v>44273</v>
      </c>
      <c r="B371" s="8">
        <v>2071.1</v>
      </c>
      <c r="C371" s="8">
        <v>2085</v>
      </c>
      <c r="D371" s="8">
        <v>2001</v>
      </c>
      <c r="E371" s="8">
        <v>2009.5</v>
      </c>
      <c r="G371" s="3">
        <f>LN(_500325[[#This Row],[Close Price]]/E370)</f>
        <v>-2.2462903077971587E-2</v>
      </c>
      <c r="I371" s="2">
        <f t="shared" si="5"/>
        <v>369</v>
      </c>
      <c r="J371" s="3">
        <v>-6.6970558018724594E-3</v>
      </c>
    </row>
    <row r="372" spans="1:10" x14ac:dyDescent="0.35">
      <c r="A372" s="1">
        <v>44274</v>
      </c>
      <c r="B372" s="8">
        <v>1988.3</v>
      </c>
      <c r="C372" s="8">
        <v>2095</v>
      </c>
      <c r="D372" s="8">
        <v>1981.2</v>
      </c>
      <c r="E372" s="8">
        <v>2081.9</v>
      </c>
      <c r="G372" s="3">
        <f>LN(_500325[[#This Row],[Close Price]]/E371)</f>
        <v>3.5395003392472195E-2</v>
      </c>
      <c r="I372" s="2">
        <f t="shared" si="5"/>
        <v>370</v>
      </c>
      <c r="J372" s="3">
        <v>-6.6440852360718288E-3</v>
      </c>
    </row>
    <row r="373" spans="1:10" x14ac:dyDescent="0.35">
      <c r="A373" s="1">
        <v>44277</v>
      </c>
      <c r="B373" s="8">
        <v>2075</v>
      </c>
      <c r="C373" s="8">
        <v>2075</v>
      </c>
      <c r="D373" s="8">
        <v>2033.9</v>
      </c>
      <c r="E373" s="8">
        <v>2061.85</v>
      </c>
      <c r="G373" s="3">
        <f>LN(_500325[[#This Row],[Close Price]]/E372)</f>
        <v>-9.6773002587183087E-3</v>
      </c>
      <c r="I373" s="2">
        <f t="shared" si="5"/>
        <v>371</v>
      </c>
      <c r="J373" s="3">
        <v>-6.6435161305497311E-3</v>
      </c>
    </row>
    <row r="374" spans="1:10" x14ac:dyDescent="0.35">
      <c r="A374" s="1">
        <v>44278</v>
      </c>
      <c r="B374" s="8">
        <v>2064</v>
      </c>
      <c r="C374" s="8">
        <v>2109.9</v>
      </c>
      <c r="D374" s="8">
        <v>2057.25</v>
      </c>
      <c r="E374" s="8">
        <v>2089.0500000000002</v>
      </c>
      <c r="G374" s="3">
        <f>LN(_500325[[#This Row],[Close Price]]/E373)</f>
        <v>1.3105779144201182E-2</v>
      </c>
      <c r="I374" s="2">
        <f t="shared" si="5"/>
        <v>372</v>
      </c>
      <c r="J374" s="3">
        <v>-6.6034213952852767E-3</v>
      </c>
    </row>
    <row r="375" spans="1:10" x14ac:dyDescent="0.35">
      <c r="A375" s="1">
        <v>44279</v>
      </c>
      <c r="B375" s="8">
        <v>2080.5500000000002</v>
      </c>
      <c r="C375" s="8">
        <v>2080.5500000000002</v>
      </c>
      <c r="D375" s="8">
        <v>2040.8</v>
      </c>
      <c r="E375" s="8">
        <v>2047.3</v>
      </c>
      <c r="G375" s="3">
        <f>LN(_500325[[#This Row],[Close Price]]/E374)</f>
        <v>-2.0187565308677855E-2</v>
      </c>
      <c r="I375" s="2">
        <f t="shared" si="5"/>
        <v>373</v>
      </c>
      <c r="J375" s="3">
        <v>-6.5937598408517834E-3</v>
      </c>
    </row>
    <row r="376" spans="1:10" x14ac:dyDescent="0.35">
      <c r="A376" s="1">
        <v>44280</v>
      </c>
      <c r="B376" s="8">
        <v>2050.5500000000002</v>
      </c>
      <c r="C376" s="8">
        <v>2057.5500000000002</v>
      </c>
      <c r="D376" s="8">
        <v>1985</v>
      </c>
      <c r="E376" s="8">
        <v>1992.75</v>
      </c>
      <c r="G376" s="3">
        <f>LN(_500325[[#This Row],[Close Price]]/E375)</f>
        <v>-2.7006257550500335E-2</v>
      </c>
      <c r="I376" s="2">
        <f t="shared" si="5"/>
        <v>374</v>
      </c>
      <c r="J376" s="3">
        <v>-6.4746794740468665E-3</v>
      </c>
    </row>
    <row r="377" spans="1:10" x14ac:dyDescent="0.35">
      <c r="A377" s="1">
        <v>44281</v>
      </c>
      <c r="B377" s="8">
        <v>2010</v>
      </c>
      <c r="C377" s="8">
        <v>2014.95</v>
      </c>
      <c r="D377" s="8">
        <v>1973.05</v>
      </c>
      <c r="E377" s="8">
        <v>1994.25</v>
      </c>
      <c r="G377" s="3">
        <f>LN(_500325[[#This Row],[Close Price]]/E376)</f>
        <v>7.5244548320620153E-4</v>
      </c>
      <c r="I377" s="2">
        <f t="shared" si="5"/>
        <v>375</v>
      </c>
      <c r="J377" s="3">
        <v>-6.4418710097848891E-3</v>
      </c>
    </row>
    <row r="378" spans="1:10" x14ac:dyDescent="0.35">
      <c r="A378" s="1">
        <v>44285</v>
      </c>
      <c r="B378" s="8">
        <v>2009.7</v>
      </c>
      <c r="C378" s="8">
        <v>2048.5</v>
      </c>
      <c r="D378" s="8">
        <v>1992</v>
      </c>
      <c r="E378" s="8">
        <v>2028.6</v>
      </c>
      <c r="G378" s="3">
        <f>LN(_500325[[#This Row],[Close Price]]/E377)</f>
        <v>1.7077860150656394E-2</v>
      </c>
      <c r="I378" s="2">
        <f t="shared" si="5"/>
        <v>376</v>
      </c>
      <c r="J378" s="3">
        <v>-6.3689702236192957E-3</v>
      </c>
    </row>
    <row r="379" spans="1:10" x14ac:dyDescent="0.35">
      <c r="A379" s="1">
        <v>44286</v>
      </c>
      <c r="B379" s="8">
        <v>2015.35</v>
      </c>
      <c r="C379" s="8">
        <v>2049.9</v>
      </c>
      <c r="D379" s="8">
        <v>1999</v>
      </c>
      <c r="E379" s="8">
        <v>2003.2</v>
      </c>
      <c r="G379" s="3">
        <f>LN(_500325[[#This Row],[Close Price]]/E378)</f>
        <v>-1.2599998036115887E-2</v>
      </c>
      <c r="I379" s="2">
        <f t="shared" si="5"/>
        <v>377</v>
      </c>
      <c r="J379" s="3">
        <v>-6.3547858377428663E-3</v>
      </c>
    </row>
    <row r="380" spans="1:10" x14ac:dyDescent="0.35">
      <c r="A380" s="1">
        <v>44287</v>
      </c>
      <c r="B380" s="8">
        <v>2019.7</v>
      </c>
      <c r="C380" s="8">
        <v>2030</v>
      </c>
      <c r="D380" s="8">
        <v>2003.35</v>
      </c>
      <c r="E380" s="8">
        <v>2021.7</v>
      </c>
      <c r="G380" s="3">
        <f>LN(_500325[[#This Row],[Close Price]]/E379)</f>
        <v>9.1928397145015321E-3</v>
      </c>
      <c r="I380" s="2">
        <f t="shared" si="5"/>
        <v>378</v>
      </c>
      <c r="J380" s="3">
        <v>-6.2742591520736166E-3</v>
      </c>
    </row>
    <row r="381" spans="1:10" x14ac:dyDescent="0.35">
      <c r="A381" s="1">
        <v>44291</v>
      </c>
      <c r="B381" s="8">
        <v>2025</v>
      </c>
      <c r="C381" s="8">
        <v>2025</v>
      </c>
      <c r="D381" s="8">
        <v>1961.85</v>
      </c>
      <c r="E381" s="8">
        <v>1992.8</v>
      </c>
      <c r="G381" s="3">
        <f>LN(_500325[[#This Row],[Close Price]]/E380)</f>
        <v>-1.4398056672310424E-2</v>
      </c>
      <c r="I381" s="2">
        <f t="shared" si="5"/>
        <v>379</v>
      </c>
      <c r="J381" s="3">
        <v>-6.2666450965665546E-3</v>
      </c>
    </row>
    <row r="382" spans="1:10" x14ac:dyDescent="0.35">
      <c r="A382" s="1">
        <v>44292</v>
      </c>
      <c r="B382" s="8">
        <v>2001.25</v>
      </c>
      <c r="C382" s="8">
        <v>2005</v>
      </c>
      <c r="D382" s="8">
        <v>1970</v>
      </c>
      <c r="E382" s="8">
        <v>1983.65</v>
      </c>
      <c r="G382" s="3">
        <f>LN(_500325[[#This Row],[Close Price]]/E381)</f>
        <v>-4.6021029557770151E-3</v>
      </c>
      <c r="I382" s="2">
        <f t="shared" si="5"/>
        <v>380</v>
      </c>
      <c r="J382" s="3">
        <v>-6.2512446261875814E-3</v>
      </c>
    </row>
    <row r="383" spans="1:10" x14ac:dyDescent="0.35">
      <c r="A383" s="1">
        <v>44293</v>
      </c>
      <c r="B383" s="8">
        <v>1992.2</v>
      </c>
      <c r="C383" s="8">
        <v>2046.1</v>
      </c>
      <c r="D383" s="8">
        <v>1992.2</v>
      </c>
      <c r="E383" s="8">
        <v>2002.8</v>
      </c>
      <c r="G383" s="3">
        <f>LN(_500325[[#This Row],[Close Price]]/E382)</f>
        <v>9.6076194635959719E-3</v>
      </c>
      <c r="I383" s="2">
        <f t="shared" si="5"/>
        <v>381</v>
      </c>
      <c r="J383" s="3">
        <v>-6.2490550618460568E-3</v>
      </c>
    </row>
    <row r="384" spans="1:10" x14ac:dyDescent="0.35">
      <c r="A384" s="1">
        <v>44294</v>
      </c>
      <c r="B384" s="8">
        <v>2010.05</v>
      </c>
      <c r="C384" s="8">
        <v>2021.15</v>
      </c>
      <c r="D384" s="8">
        <v>1993.5</v>
      </c>
      <c r="E384" s="8">
        <v>2005</v>
      </c>
      <c r="G384" s="3">
        <f>LN(_500325[[#This Row],[Close Price]]/E383)</f>
        <v>1.0978592848799619E-3</v>
      </c>
      <c r="I384" s="2">
        <f t="shared" si="5"/>
        <v>382</v>
      </c>
      <c r="J384" s="3">
        <v>-6.1972999172844618E-3</v>
      </c>
    </row>
    <row r="385" spans="1:10" x14ac:dyDescent="0.35">
      <c r="A385" s="1">
        <v>44295</v>
      </c>
      <c r="B385" s="8">
        <v>2003</v>
      </c>
      <c r="C385" s="8">
        <v>2006.8</v>
      </c>
      <c r="D385" s="8">
        <v>1980.1</v>
      </c>
      <c r="E385" s="8">
        <v>1982.65</v>
      </c>
      <c r="G385" s="3">
        <f>LN(_500325[[#This Row],[Close Price]]/E384)</f>
        <v>-1.1209727051019252E-2</v>
      </c>
      <c r="I385" s="2">
        <f t="shared" si="5"/>
        <v>383</v>
      </c>
      <c r="J385" s="3">
        <v>-6.152173517696119E-3</v>
      </c>
    </row>
    <row r="386" spans="1:10" x14ac:dyDescent="0.35">
      <c r="A386" s="1">
        <v>44298</v>
      </c>
      <c r="B386" s="8">
        <v>1956.05</v>
      </c>
      <c r="C386" s="8">
        <v>1966.25</v>
      </c>
      <c r="D386" s="8">
        <v>1900.55</v>
      </c>
      <c r="E386" s="8">
        <v>1911.3</v>
      </c>
      <c r="G386" s="3">
        <f>LN(_500325[[#This Row],[Close Price]]/E385)</f>
        <v>-3.6650694899098141E-2</v>
      </c>
      <c r="I386" s="2">
        <f t="shared" si="5"/>
        <v>384</v>
      </c>
      <c r="J386" s="3">
        <v>-6.1521046746288097E-3</v>
      </c>
    </row>
    <row r="387" spans="1:10" x14ac:dyDescent="0.35">
      <c r="A387" s="1">
        <v>44299</v>
      </c>
      <c r="B387" s="8">
        <v>1925</v>
      </c>
      <c r="C387" s="8">
        <v>1940.15</v>
      </c>
      <c r="D387" s="8">
        <v>1918.35</v>
      </c>
      <c r="E387" s="8">
        <v>1931.9</v>
      </c>
      <c r="G387" s="3">
        <f>LN(_500325[[#This Row],[Close Price]]/E386)</f>
        <v>1.0720335807956198E-2</v>
      </c>
      <c r="I387" s="2">
        <f t="shared" si="5"/>
        <v>385</v>
      </c>
      <c r="J387" s="3">
        <v>-6.0867602346541356E-3</v>
      </c>
    </row>
    <row r="388" spans="1:10" x14ac:dyDescent="0.35">
      <c r="A388" s="1">
        <v>44301</v>
      </c>
      <c r="B388" s="8">
        <v>1920.5</v>
      </c>
      <c r="C388" s="8">
        <v>1960.65</v>
      </c>
      <c r="D388" s="8">
        <v>1913.6</v>
      </c>
      <c r="E388" s="8">
        <v>1943.9</v>
      </c>
      <c r="G388" s="3">
        <f>LN(_500325[[#This Row],[Close Price]]/E387)</f>
        <v>6.1922897695587571E-3</v>
      </c>
      <c r="I388" s="2">
        <f t="shared" ref="I388:I451" si="6">_xlfn.RANK.AVG(J388,_xlfn.ANCHORARRAY($J$3),1)</f>
        <v>386</v>
      </c>
      <c r="J388" s="3">
        <v>-6.0478974768792774E-3</v>
      </c>
    </row>
    <row r="389" spans="1:10" x14ac:dyDescent="0.35">
      <c r="A389" s="1">
        <v>44302</v>
      </c>
      <c r="B389" s="8">
        <v>1944</v>
      </c>
      <c r="C389" s="8">
        <v>1949.5</v>
      </c>
      <c r="D389" s="8">
        <v>1926.6</v>
      </c>
      <c r="E389" s="8">
        <v>1934</v>
      </c>
      <c r="G389" s="3">
        <f>LN(_500325[[#This Row],[Close Price]]/E388)</f>
        <v>-5.1058673548275693E-3</v>
      </c>
      <c r="I389" s="2">
        <f t="shared" si="6"/>
        <v>387</v>
      </c>
      <c r="J389" s="3">
        <v>-6.0319829524533549E-3</v>
      </c>
    </row>
    <row r="390" spans="1:10" x14ac:dyDescent="0.35">
      <c r="A390" s="1">
        <v>44305</v>
      </c>
      <c r="B390" s="8">
        <v>1901</v>
      </c>
      <c r="C390" s="8">
        <v>1916.6</v>
      </c>
      <c r="D390" s="8">
        <v>1891</v>
      </c>
      <c r="E390" s="8">
        <v>1902.55</v>
      </c>
      <c r="G390" s="3">
        <f>LN(_500325[[#This Row],[Close Price]]/E389)</f>
        <v>-1.6395305413808098E-2</v>
      </c>
      <c r="I390" s="2">
        <f t="shared" si="6"/>
        <v>388</v>
      </c>
      <c r="J390" s="3">
        <v>-6.0297028696981517E-3</v>
      </c>
    </row>
    <row r="391" spans="1:10" x14ac:dyDescent="0.35">
      <c r="A391" s="1">
        <v>44306</v>
      </c>
      <c r="B391" s="8">
        <v>1914.7</v>
      </c>
      <c r="C391" s="8">
        <v>1919.9</v>
      </c>
      <c r="D391" s="8">
        <v>1890.55</v>
      </c>
      <c r="E391" s="8">
        <v>1901.4</v>
      </c>
      <c r="G391" s="3">
        <f>LN(_500325[[#This Row],[Close Price]]/E390)</f>
        <v>-6.046346745014194E-4</v>
      </c>
      <c r="I391" s="2">
        <f t="shared" si="6"/>
        <v>389</v>
      </c>
      <c r="J391" s="3">
        <v>-5.9652377724816671E-3</v>
      </c>
    </row>
    <row r="392" spans="1:10" x14ac:dyDescent="0.35">
      <c r="A392" s="1">
        <v>44308</v>
      </c>
      <c r="B392" s="8">
        <v>1896</v>
      </c>
      <c r="C392" s="8">
        <v>1914.45</v>
      </c>
      <c r="D392" s="8">
        <v>1877.6</v>
      </c>
      <c r="E392" s="8">
        <v>1906.05</v>
      </c>
      <c r="G392" s="3">
        <f>LN(_500325[[#This Row],[Close Price]]/E391)</f>
        <v>2.4425808937229231E-3</v>
      </c>
      <c r="I392" s="2">
        <f t="shared" si="6"/>
        <v>390</v>
      </c>
      <c r="J392" s="3">
        <v>-5.9649523916158013E-3</v>
      </c>
    </row>
    <row r="393" spans="1:10" x14ac:dyDescent="0.35">
      <c r="A393" s="1">
        <v>44309</v>
      </c>
      <c r="B393" s="8">
        <v>1903</v>
      </c>
      <c r="C393" s="8">
        <v>1919</v>
      </c>
      <c r="D393" s="8">
        <v>1896</v>
      </c>
      <c r="E393" s="8">
        <v>1904.4</v>
      </c>
      <c r="G393" s="3">
        <f>LN(_500325[[#This Row],[Close Price]]/E392)</f>
        <v>-8.6603949828929999E-4</v>
      </c>
      <c r="I393" s="2">
        <f t="shared" si="6"/>
        <v>391</v>
      </c>
      <c r="J393" s="3">
        <v>-5.8851352975954072E-3</v>
      </c>
    </row>
    <row r="394" spans="1:10" x14ac:dyDescent="0.35">
      <c r="A394" s="1">
        <v>44312</v>
      </c>
      <c r="B394" s="8">
        <v>1916.25</v>
      </c>
      <c r="C394" s="8">
        <v>1961</v>
      </c>
      <c r="D394" s="8">
        <v>1911.85</v>
      </c>
      <c r="E394" s="8">
        <v>1937.45</v>
      </c>
      <c r="G394" s="3">
        <f>LN(_500325[[#This Row],[Close Price]]/E393)</f>
        <v>1.7205677122533205E-2</v>
      </c>
      <c r="I394" s="2">
        <f t="shared" si="6"/>
        <v>392</v>
      </c>
      <c r="J394" s="3">
        <v>-5.8595248388918367E-3</v>
      </c>
    </row>
    <row r="395" spans="1:10" x14ac:dyDescent="0.35">
      <c r="A395" s="1">
        <v>44313</v>
      </c>
      <c r="B395" s="8">
        <v>1943</v>
      </c>
      <c r="C395" s="8">
        <v>1997.55</v>
      </c>
      <c r="D395" s="8">
        <v>1940.9</v>
      </c>
      <c r="E395" s="8">
        <v>1988.9</v>
      </c>
      <c r="G395" s="3">
        <f>LN(_500325[[#This Row],[Close Price]]/E394)</f>
        <v>2.6209046626303821E-2</v>
      </c>
      <c r="I395" s="2">
        <f t="shared" si="6"/>
        <v>393</v>
      </c>
      <c r="J395" s="3">
        <v>-5.8380539706103978E-3</v>
      </c>
    </row>
    <row r="396" spans="1:10" x14ac:dyDescent="0.35">
      <c r="A396" s="1">
        <v>44314</v>
      </c>
      <c r="B396" s="8">
        <v>1999.45</v>
      </c>
      <c r="C396" s="8">
        <v>2007.4</v>
      </c>
      <c r="D396" s="8">
        <v>1980.75</v>
      </c>
      <c r="E396" s="8">
        <v>1996.05</v>
      </c>
      <c r="G396" s="3">
        <f>LN(_500325[[#This Row],[Close Price]]/E395)</f>
        <v>3.5885055886602318E-3</v>
      </c>
      <c r="I396" s="2">
        <f t="shared" si="6"/>
        <v>394</v>
      </c>
      <c r="J396" s="3">
        <v>-5.7131470860294761E-3</v>
      </c>
    </row>
    <row r="397" spans="1:10" x14ac:dyDescent="0.35">
      <c r="A397" s="1">
        <v>44315</v>
      </c>
      <c r="B397" s="8">
        <v>2016.65</v>
      </c>
      <c r="C397" s="8">
        <v>2045</v>
      </c>
      <c r="D397" s="8">
        <v>2008</v>
      </c>
      <c r="E397" s="8">
        <v>2023.2</v>
      </c>
      <c r="G397" s="3">
        <f>LN(_500325[[#This Row],[Close Price]]/E396)</f>
        <v>1.351018869789425E-2</v>
      </c>
      <c r="I397" s="2">
        <f t="shared" si="6"/>
        <v>395</v>
      </c>
      <c r="J397" s="3">
        <v>-5.6731354316394041E-3</v>
      </c>
    </row>
    <row r="398" spans="1:10" x14ac:dyDescent="0.35">
      <c r="A398" s="1">
        <v>44316</v>
      </c>
      <c r="B398" s="8">
        <v>2014.7</v>
      </c>
      <c r="C398" s="8">
        <v>2036.4</v>
      </c>
      <c r="D398" s="8">
        <v>1987.4</v>
      </c>
      <c r="E398" s="8">
        <v>1994.45</v>
      </c>
      <c r="G398" s="3">
        <f>LN(_500325[[#This Row],[Close Price]]/E397)</f>
        <v>-1.4312093264109099E-2</v>
      </c>
      <c r="I398" s="2">
        <f t="shared" si="6"/>
        <v>396</v>
      </c>
      <c r="J398" s="3">
        <v>-5.6656111579147569E-3</v>
      </c>
    </row>
    <row r="399" spans="1:10" x14ac:dyDescent="0.35">
      <c r="A399" s="1">
        <v>44319</v>
      </c>
      <c r="B399" s="8">
        <v>1963.7</v>
      </c>
      <c r="C399" s="8">
        <v>1979</v>
      </c>
      <c r="D399" s="8">
        <v>1943.7</v>
      </c>
      <c r="E399" s="8">
        <v>1959.25</v>
      </c>
      <c r="G399" s="3">
        <f>LN(_500325[[#This Row],[Close Price]]/E398)</f>
        <v>-1.780657615867233E-2</v>
      </c>
      <c r="I399" s="2">
        <f t="shared" si="6"/>
        <v>397</v>
      </c>
      <c r="J399" s="3">
        <v>-5.664513622120052E-3</v>
      </c>
    </row>
    <row r="400" spans="1:10" x14ac:dyDescent="0.35">
      <c r="A400" s="1">
        <v>44320</v>
      </c>
      <c r="B400" s="8">
        <v>1954</v>
      </c>
      <c r="C400" s="8">
        <v>1967.5</v>
      </c>
      <c r="D400" s="8">
        <v>1911</v>
      </c>
      <c r="E400" s="8">
        <v>1916.55</v>
      </c>
      <c r="G400" s="3">
        <f>LN(_500325[[#This Row],[Close Price]]/E399)</f>
        <v>-2.2035052227532118E-2</v>
      </c>
      <c r="I400" s="2">
        <f t="shared" si="6"/>
        <v>398</v>
      </c>
      <c r="J400" s="3">
        <v>-5.6125868951656076E-3</v>
      </c>
    </row>
    <row r="401" spans="1:10" x14ac:dyDescent="0.35">
      <c r="A401" s="1">
        <v>44321</v>
      </c>
      <c r="B401" s="8">
        <v>1919.7</v>
      </c>
      <c r="C401" s="8">
        <v>1937.9</v>
      </c>
      <c r="D401" s="8">
        <v>1908.15</v>
      </c>
      <c r="E401" s="8">
        <v>1919.75</v>
      </c>
      <c r="G401" s="3">
        <f>LN(_500325[[#This Row],[Close Price]]/E400)</f>
        <v>1.6682745052111763E-3</v>
      </c>
      <c r="I401" s="2">
        <f t="shared" si="6"/>
        <v>399</v>
      </c>
      <c r="J401" s="3">
        <v>-5.5648446334073962E-3</v>
      </c>
    </row>
    <row r="402" spans="1:10" x14ac:dyDescent="0.35">
      <c r="A402" s="1">
        <v>44322</v>
      </c>
      <c r="B402" s="8">
        <v>1926</v>
      </c>
      <c r="C402" s="8">
        <v>1934.15</v>
      </c>
      <c r="D402" s="8">
        <v>1907.25</v>
      </c>
      <c r="E402" s="8">
        <v>1929.9</v>
      </c>
      <c r="G402" s="3">
        <f>LN(_500325[[#This Row],[Close Price]]/E401)</f>
        <v>5.273218874411398E-3</v>
      </c>
      <c r="I402" s="2">
        <f t="shared" si="6"/>
        <v>400</v>
      </c>
      <c r="J402" s="3">
        <v>-5.5504769976416433E-3</v>
      </c>
    </row>
    <row r="403" spans="1:10" x14ac:dyDescent="0.35">
      <c r="A403" s="1">
        <v>44323</v>
      </c>
      <c r="B403" s="8">
        <v>1940</v>
      </c>
      <c r="C403" s="8">
        <v>1955.45</v>
      </c>
      <c r="D403" s="8">
        <v>1925.9</v>
      </c>
      <c r="E403" s="8">
        <v>1931.3</v>
      </c>
      <c r="G403" s="3">
        <f>LN(_500325[[#This Row],[Close Price]]/E402)</f>
        <v>7.2516319348925253E-4</v>
      </c>
      <c r="I403" s="2">
        <f t="shared" si="6"/>
        <v>401</v>
      </c>
      <c r="J403" s="3">
        <v>-5.5335832721705117E-3</v>
      </c>
    </row>
    <row r="404" spans="1:10" x14ac:dyDescent="0.35">
      <c r="A404" s="1">
        <v>44326</v>
      </c>
      <c r="B404" s="8">
        <v>1943.75</v>
      </c>
      <c r="C404" s="8">
        <v>1946.1</v>
      </c>
      <c r="D404" s="8">
        <v>1920.4</v>
      </c>
      <c r="E404" s="8">
        <v>1925.7</v>
      </c>
      <c r="G404" s="3">
        <f>LN(_500325[[#This Row],[Close Price]]/E403)</f>
        <v>-2.9038132927115437E-3</v>
      </c>
      <c r="I404" s="2">
        <f t="shared" si="6"/>
        <v>402</v>
      </c>
      <c r="J404" s="3">
        <v>-5.5096558109694726E-3</v>
      </c>
    </row>
    <row r="405" spans="1:10" x14ac:dyDescent="0.35">
      <c r="A405" s="1">
        <v>44327</v>
      </c>
      <c r="B405" s="8">
        <v>1917</v>
      </c>
      <c r="C405" s="8">
        <v>1938.65</v>
      </c>
      <c r="D405" s="8">
        <v>1910.05</v>
      </c>
      <c r="E405" s="8">
        <v>1933.7</v>
      </c>
      <c r="G405" s="3">
        <f>LN(_500325[[#This Row],[Close Price]]/E404)</f>
        <v>4.1457280707039327E-3</v>
      </c>
      <c r="I405" s="2">
        <f t="shared" si="6"/>
        <v>403</v>
      </c>
      <c r="J405" s="3">
        <v>-5.5056112643329632E-3</v>
      </c>
    </row>
    <row r="406" spans="1:10" x14ac:dyDescent="0.35">
      <c r="A406" s="1">
        <v>44328</v>
      </c>
      <c r="B406" s="8">
        <v>1934</v>
      </c>
      <c r="C406" s="8">
        <v>1934</v>
      </c>
      <c r="D406" s="8">
        <v>1907.75</v>
      </c>
      <c r="E406" s="8">
        <v>1913.55</v>
      </c>
      <c r="G406" s="3">
        <f>LN(_500325[[#This Row],[Close Price]]/E405)</f>
        <v>-1.0475110404137485E-2</v>
      </c>
      <c r="I406" s="2">
        <f t="shared" si="6"/>
        <v>404</v>
      </c>
      <c r="J406" s="3">
        <v>-5.4567226798145707E-3</v>
      </c>
    </row>
    <row r="407" spans="1:10" x14ac:dyDescent="0.35">
      <c r="A407" s="1">
        <v>44330</v>
      </c>
      <c r="B407" s="8">
        <v>1925.1</v>
      </c>
      <c r="C407" s="8">
        <v>1941.5</v>
      </c>
      <c r="D407" s="8">
        <v>1906.5</v>
      </c>
      <c r="E407" s="8">
        <v>1936.85</v>
      </c>
      <c r="G407" s="3">
        <f>LN(_500325[[#This Row],[Close Price]]/E406)</f>
        <v>1.2102786416822347E-2</v>
      </c>
      <c r="I407" s="2">
        <f t="shared" si="6"/>
        <v>405</v>
      </c>
      <c r="J407" s="3">
        <v>-5.4520693322588154E-3</v>
      </c>
    </row>
    <row r="408" spans="1:10" x14ac:dyDescent="0.35">
      <c r="A408" s="1">
        <v>44333</v>
      </c>
      <c r="B408" s="8">
        <v>1938.7</v>
      </c>
      <c r="C408" s="8">
        <v>1963.15</v>
      </c>
      <c r="D408" s="8">
        <v>1931</v>
      </c>
      <c r="E408" s="8">
        <v>1960.55</v>
      </c>
      <c r="G408" s="3">
        <f>LN(_500325[[#This Row],[Close Price]]/E407)</f>
        <v>1.2162104035977611E-2</v>
      </c>
      <c r="I408" s="2">
        <f t="shared" si="6"/>
        <v>406</v>
      </c>
      <c r="J408" s="3">
        <v>-5.4354905201603014E-3</v>
      </c>
    </row>
    <row r="409" spans="1:10" x14ac:dyDescent="0.35">
      <c r="A409" s="1">
        <v>44334</v>
      </c>
      <c r="B409" s="8">
        <v>1978</v>
      </c>
      <c r="C409" s="8">
        <v>2002.65</v>
      </c>
      <c r="D409" s="8">
        <v>1972.1</v>
      </c>
      <c r="E409" s="8">
        <v>1987.8</v>
      </c>
      <c r="G409" s="3">
        <f>LN(_500325[[#This Row],[Close Price]]/E408)</f>
        <v>1.3803453428696344E-2</v>
      </c>
      <c r="I409" s="2">
        <f t="shared" si="6"/>
        <v>407</v>
      </c>
      <c r="J409" s="3">
        <v>-5.405020677235149E-3</v>
      </c>
    </row>
    <row r="410" spans="1:10" x14ac:dyDescent="0.35">
      <c r="A410" s="1">
        <v>44335</v>
      </c>
      <c r="B410" s="8">
        <v>1982</v>
      </c>
      <c r="C410" s="8">
        <v>2016.6</v>
      </c>
      <c r="D410" s="8">
        <v>1972.1</v>
      </c>
      <c r="E410" s="8">
        <v>1996.35</v>
      </c>
      <c r="G410" s="3">
        <f>LN(_500325[[#This Row],[Close Price]]/E409)</f>
        <v>4.292013666769662E-3</v>
      </c>
      <c r="I410" s="2">
        <f t="shared" si="6"/>
        <v>408</v>
      </c>
      <c r="J410" s="3">
        <v>-5.3954356818063905E-3</v>
      </c>
    </row>
    <row r="411" spans="1:10" x14ac:dyDescent="0.35">
      <c r="A411" s="1">
        <v>44336</v>
      </c>
      <c r="B411" s="8">
        <v>1996.35</v>
      </c>
      <c r="C411" s="8">
        <v>2010.8</v>
      </c>
      <c r="D411" s="8">
        <v>1981.1</v>
      </c>
      <c r="E411" s="8">
        <v>1985.3</v>
      </c>
      <c r="G411" s="3">
        <f>LN(_500325[[#This Row],[Close Price]]/E410)</f>
        <v>-5.5504769976416433E-3</v>
      </c>
      <c r="I411" s="2">
        <f t="shared" si="6"/>
        <v>409</v>
      </c>
      <c r="J411" s="3">
        <v>-5.3773501494173148E-3</v>
      </c>
    </row>
    <row r="412" spans="1:10" x14ac:dyDescent="0.35">
      <c r="A412" s="1">
        <v>44337</v>
      </c>
      <c r="B412" s="8">
        <v>1995.7</v>
      </c>
      <c r="C412" s="8">
        <v>2009</v>
      </c>
      <c r="D412" s="8">
        <v>1980</v>
      </c>
      <c r="E412" s="8">
        <v>2000.9</v>
      </c>
      <c r="G412" s="3">
        <f>LN(_500325[[#This Row],[Close Price]]/E411)</f>
        <v>7.827043119413948E-3</v>
      </c>
      <c r="I412" s="2">
        <f t="shared" si="6"/>
        <v>410</v>
      </c>
      <c r="J412" s="3">
        <v>-5.3073211857640598E-3</v>
      </c>
    </row>
    <row r="413" spans="1:10" x14ac:dyDescent="0.35">
      <c r="A413" s="1">
        <v>44340</v>
      </c>
      <c r="B413" s="8">
        <v>2007.4</v>
      </c>
      <c r="C413" s="8">
        <v>2009.5</v>
      </c>
      <c r="D413" s="8">
        <v>1981.6</v>
      </c>
      <c r="E413" s="8">
        <v>1985.55</v>
      </c>
      <c r="G413" s="3">
        <f>LN(_500325[[#This Row],[Close Price]]/E412)</f>
        <v>-7.7011254945576289E-3</v>
      </c>
      <c r="I413" s="2">
        <f t="shared" si="6"/>
        <v>411</v>
      </c>
      <c r="J413" s="3">
        <v>-5.2908358553823993E-3</v>
      </c>
    </row>
    <row r="414" spans="1:10" x14ac:dyDescent="0.35">
      <c r="A414" s="1">
        <v>44341</v>
      </c>
      <c r="B414" s="8">
        <v>1990.05</v>
      </c>
      <c r="C414" s="8">
        <v>1997</v>
      </c>
      <c r="D414" s="8">
        <v>1960.1</v>
      </c>
      <c r="E414" s="8">
        <v>1964.5</v>
      </c>
      <c r="G414" s="3">
        <f>LN(_500325[[#This Row],[Close Price]]/E413)</f>
        <v>-1.0658193829374983E-2</v>
      </c>
      <c r="I414" s="2">
        <f t="shared" si="6"/>
        <v>412</v>
      </c>
      <c r="J414" s="3">
        <v>-5.1976100522597452E-3</v>
      </c>
    </row>
    <row r="415" spans="1:10" x14ac:dyDescent="0.35">
      <c r="A415" s="1">
        <v>44342</v>
      </c>
      <c r="B415" s="8">
        <v>1984.9</v>
      </c>
      <c r="C415" s="8">
        <v>1984.9</v>
      </c>
      <c r="D415" s="8">
        <v>1966</v>
      </c>
      <c r="E415" s="8">
        <v>1969.65</v>
      </c>
      <c r="G415" s="3">
        <f>LN(_500325[[#This Row],[Close Price]]/E414)</f>
        <v>2.6181019746093683E-3</v>
      </c>
      <c r="I415" s="2">
        <f t="shared" si="6"/>
        <v>413</v>
      </c>
      <c r="J415" s="3">
        <v>-5.124840304495182E-3</v>
      </c>
    </row>
    <row r="416" spans="1:10" x14ac:dyDescent="0.35">
      <c r="A416" s="1">
        <v>44343</v>
      </c>
      <c r="B416" s="8">
        <v>1970.9</v>
      </c>
      <c r="C416" s="8">
        <v>1992.2</v>
      </c>
      <c r="D416" s="8">
        <v>1963.1</v>
      </c>
      <c r="E416" s="8">
        <v>1978.2</v>
      </c>
      <c r="G416" s="3">
        <f>LN(_500325[[#This Row],[Close Price]]/E415)</f>
        <v>4.3314783326166379E-3</v>
      </c>
      <c r="I416" s="2">
        <f t="shared" si="6"/>
        <v>414</v>
      </c>
      <c r="J416" s="3">
        <v>-5.1058673548275693E-3</v>
      </c>
    </row>
    <row r="417" spans="1:10" x14ac:dyDescent="0.35">
      <c r="A417" s="1">
        <v>44344</v>
      </c>
      <c r="B417" s="8">
        <v>1990</v>
      </c>
      <c r="C417" s="8">
        <v>2105</v>
      </c>
      <c r="D417" s="8">
        <v>1985.1</v>
      </c>
      <c r="E417" s="8">
        <v>2094.9</v>
      </c>
      <c r="G417" s="3">
        <f>LN(_500325[[#This Row],[Close Price]]/E416)</f>
        <v>5.7318479214358994E-2</v>
      </c>
      <c r="I417" s="2">
        <f t="shared" si="6"/>
        <v>415</v>
      </c>
      <c r="J417" s="3">
        <v>-5.1054537201678562E-3</v>
      </c>
    </row>
    <row r="418" spans="1:10" x14ac:dyDescent="0.35">
      <c r="A418" s="1">
        <v>44347</v>
      </c>
      <c r="B418" s="8">
        <v>2101</v>
      </c>
      <c r="C418" s="8">
        <v>2191.5</v>
      </c>
      <c r="D418" s="8">
        <v>2082</v>
      </c>
      <c r="E418" s="8">
        <v>2160.4499999999998</v>
      </c>
      <c r="G418" s="3">
        <f>LN(_500325[[#This Row],[Close Price]]/E417)</f>
        <v>3.0810713793069412E-2</v>
      </c>
      <c r="I418" s="2">
        <f t="shared" si="6"/>
        <v>416</v>
      </c>
      <c r="J418" s="3">
        <v>-5.0717470050899221E-3</v>
      </c>
    </row>
    <row r="419" spans="1:10" x14ac:dyDescent="0.35">
      <c r="A419" s="1">
        <v>44348</v>
      </c>
      <c r="B419" s="8">
        <v>2164.1</v>
      </c>
      <c r="C419" s="8">
        <v>2201.6999999999998</v>
      </c>
      <c r="D419" s="8">
        <v>2147.35</v>
      </c>
      <c r="E419" s="8">
        <v>2168.25</v>
      </c>
      <c r="G419" s="3">
        <f>LN(_500325[[#This Row],[Close Price]]/E418)</f>
        <v>3.6038572513963727E-3</v>
      </c>
      <c r="I419" s="2">
        <f t="shared" si="6"/>
        <v>417</v>
      </c>
      <c r="J419" s="3">
        <v>-5.0697613475092383E-3</v>
      </c>
    </row>
    <row r="420" spans="1:10" x14ac:dyDescent="0.35">
      <c r="A420" s="1">
        <v>44349</v>
      </c>
      <c r="B420" s="8">
        <v>2159.9</v>
      </c>
      <c r="C420" s="8">
        <v>2209.9</v>
      </c>
      <c r="D420" s="8">
        <v>2158.5500000000002</v>
      </c>
      <c r="E420" s="8">
        <v>2201.3000000000002</v>
      </c>
      <c r="G420" s="3">
        <f>LN(_500325[[#This Row],[Close Price]]/E419)</f>
        <v>1.5127704354720606E-2</v>
      </c>
      <c r="I420" s="2">
        <f t="shared" si="6"/>
        <v>418</v>
      </c>
      <c r="J420" s="3">
        <v>-5.0537828919329847E-3</v>
      </c>
    </row>
    <row r="421" spans="1:10" x14ac:dyDescent="0.35">
      <c r="A421" s="1">
        <v>44350</v>
      </c>
      <c r="B421" s="8">
        <v>2222</v>
      </c>
      <c r="C421" s="8">
        <v>2250</v>
      </c>
      <c r="D421" s="8">
        <v>2196.1</v>
      </c>
      <c r="E421" s="8">
        <v>2209.25</v>
      </c>
      <c r="G421" s="3">
        <f>LN(_500325[[#This Row],[Close Price]]/E420)</f>
        <v>3.6049964788280576E-3</v>
      </c>
      <c r="I421" s="2">
        <f t="shared" si="6"/>
        <v>419</v>
      </c>
      <c r="J421" s="3">
        <v>-5.011302378708068E-3</v>
      </c>
    </row>
    <row r="422" spans="1:10" x14ac:dyDescent="0.35">
      <c r="A422" s="1">
        <v>44351</v>
      </c>
      <c r="B422" s="8">
        <v>2219</v>
      </c>
      <c r="C422" s="8">
        <v>2219</v>
      </c>
      <c r="D422" s="8">
        <v>2183.8000000000002</v>
      </c>
      <c r="E422" s="8">
        <v>2190.6</v>
      </c>
      <c r="G422" s="3">
        <f>LN(_500325[[#This Row],[Close Price]]/E421)</f>
        <v>-8.4776125084676975E-3</v>
      </c>
      <c r="I422" s="2">
        <f t="shared" si="6"/>
        <v>420</v>
      </c>
      <c r="J422" s="3">
        <v>-4.9912912837092194E-3</v>
      </c>
    </row>
    <row r="423" spans="1:10" x14ac:dyDescent="0.35">
      <c r="A423" s="1">
        <v>44354</v>
      </c>
      <c r="B423" s="8">
        <v>2205.9</v>
      </c>
      <c r="C423" s="8">
        <v>2241.8000000000002</v>
      </c>
      <c r="D423" s="8">
        <v>2184.6</v>
      </c>
      <c r="E423" s="8">
        <v>2227.3000000000002</v>
      </c>
      <c r="G423" s="3">
        <f>LN(_500325[[#This Row],[Close Price]]/E422)</f>
        <v>1.6614610667792719E-2</v>
      </c>
      <c r="I423" s="2">
        <f t="shared" si="6"/>
        <v>421</v>
      </c>
      <c r="J423" s="3">
        <v>-4.9569163257194146E-3</v>
      </c>
    </row>
    <row r="424" spans="1:10" x14ac:dyDescent="0.35">
      <c r="A424" s="1">
        <v>44355</v>
      </c>
      <c r="B424" s="8">
        <v>2224.65</v>
      </c>
      <c r="C424" s="8">
        <v>2227</v>
      </c>
      <c r="D424" s="8">
        <v>2198.4</v>
      </c>
      <c r="E424" s="8">
        <v>2214.6999999999998</v>
      </c>
      <c r="G424" s="3">
        <f>LN(_500325[[#This Row],[Close Price]]/E423)</f>
        <v>-5.6731354316394041E-3</v>
      </c>
      <c r="I424" s="2">
        <f t="shared" si="6"/>
        <v>422</v>
      </c>
      <c r="J424" s="3">
        <v>-4.9294910173374781E-3</v>
      </c>
    </row>
    <row r="425" spans="1:10" x14ac:dyDescent="0.35">
      <c r="A425" s="1">
        <v>44356</v>
      </c>
      <c r="B425" s="8">
        <v>2219.9</v>
      </c>
      <c r="C425" s="8">
        <v>2221.6</v>
      </c>
      <c r="D425" s="8">
        <v>2158.25</v>
      </c>
      <c r="E425" s="8">
        <v>2174.75</v>
      </c>
      <c r="G425" s="3">
        <f>LN(_500325[[#This Row],[Close Price]]/E424)</f>
        <v>-1.8203238738149424E-2</v>
      </c>
      <c r="I425" s="2">
        <f t="shared" si="6"/>
        <v>423</v>
      </c>
      <c r="J425" s="3">
        <v>-4.8399117534619722E-3</v>
      </c>
    </row>
    <row r="426" spans="1:10" x14ac:dyDescent="0.35">
      <c r="A426" s="1">
        <v>44357</v>
      </c>
      <c r="B426" s="8">
        <v>2192.1999999999998</v>
      </c>
      <c r="C426" s="8">
        <v>2229.9499999999998</v>
      </c>
      <c r="D426" s="8">
        <v>2177.1999999999998</v>
      </c>
      <c r="E426" s="8">
        <v>2182.6999999999998</v>
      </c>
      <c r="G426" s="3">
        <f>LN(_500325[[#This Row],[Close Price]]/E425)</f>
        <v>3.6489271573817432E-3</v>
      </c>
      <c r="I426" s="2">
        <f t="shared" si="6"/>
        <v>424</v>
      </c>
      <c r="J426" s="3">
        <v>-4.8245661415524449E-3</v>
      </c>
    </row>
    <row r="427" spans="1:10" x14ac:dyDescent="0.35">
      <c r="A427" s="1">
        <v>44358</v>
      </c>
      <c r="B427" s="8">
        <v>2186.6999999999998</v>
      </c>
      <c r="C427" s="8">
        <v>2227.9</v>
      </c>
      <c r="D427" s="8">
        <v>2182.6999999999998</v>
      </c>
      <c r="E427" s="8">
        <v>2213</v>
      </c>
      <c r="G427" s="3">
        <f>LN(_500325[[#This Row],[Close Price]]/E426)</f>
        <v>1.3786418506017877E-2</v>
      </c>
      <c r="I427" s="2">
        <f t="shared" si="6"/>
        <v>425</v>
      </c>
      <c r="J427" s="3">
        <v>-4.8233155665632728E-3</v>
      </c>
    </row>
    <row r="428" spans="1:10" x14ac:dyDescent="0.35">
      <c r="A428" s="1">
        <v>44361</v>
      </c>
      <c r="B428" s="8">
        <v>2214</v>
      </c>
      <c r="C428" s="8">
        <v>2258.3000000000002</v>
      </c>
      <c r="D428" s="8">
        <v>2196</v>
      </c>
      <c r="E428" s="8">
        <v>2245.3000000000002</v>
      </c>
      <c r="G428" s="3">
        <f>LN(_500325[[#This Row],[Close Price]]/E427)</f>
        <v>1.4490081487105583E-2</v>
      </c>
      <c r="I428" s="2">
        <f t="shared" si="6"/>
        <v>426</v>
      </c>
      <c r="J428" s="3">
        <v>-4.7468268891724171E-3</v>
      </c>
    </row>
    <row r="429" spans="1:10" x14ac:dyDescent="0.35">
      <c r="A429" s="1">
        <v>44362</v>
      </c>
      <c r="B429" s="8">
        <v>2256.25</v>
      </c>
      <c r="C429" s="8">
        <v>2274.5</v>
      </c>
      <c r="D429" s="8">
        <v>2241.1999999999998</v>
      </c>
      <c r="E429" s="8">
        <v>2249.6999999999998</v>
      </c>
      <c r="G429" s="3">
        <f>LN(_500325[[#This Row],[Close Price]]/E428)</f>
        <v>1.9577314372980861E-3</v>
      </c>
      <c r="I429" s="2">
        <f t="shared" si="6"/>
        <v>427</v>
      </c>
      <c r="J429" s="3">
        <v>-4.7456337308239439E-3</v>
      </c>
    </row>
    <row r="430" spans="1:10" x14ac:dyDescent="0.35">
      <c r="A430" s="1">
        <v>44363</v>
      </c>
      <c r="B430" s="8">
        <v>2248</v>
      </c>
      <c r="C430" s="8">
        <v>2248</v>
      </c>
      <c r="D430" s="8">
        <v>2206.75</v>
      </c>
      <c r="E430" s="8">
        <v>2211.65</v>
      </c>
      <c r="G430" s="3">
        <f>LN(_500325[[#This Row],[Close Price]]/E429)</f>
        <v>-1.705803070067571E-2</v>
      </c>
      <c r="I430" s="2">
        <f t="shared" si="6"/>
        <v>428</v>
      </c>
      <c r="J430" s="3">
        <v>-4.7265392040934731E-3</v>
      </c>
    </row>
    <row r="431" spans="1:10" x14ac:dyDescent="0.35">
      <c r="A431" s="1">
        <v>44364</v>
      </c>
      <c r="B431" s="8">
        <v>2200.25</v>
      </c>
      <c r="C431" s="8">
        <v>2235</v>
      </c>
      <c r="D431" s="8">
        <v>2179.85</v>
      </c>
      <c r="E431" s="8">
        <v>2215.5500000000002</v>
      </c>
      <c r="G431" s="3">
        <f>LN(_500325[[#This Row],[Close Price]]/E430)</f>
        <v>1.7618363791209351E-3</v>
      </c>
      <c r="I431" s="2">
        <f t="shared" si="6"/>
        <v>429</v>
      </c>
      <c r="J431" s="3">
        <v>-4.7252015299449439E-3</v>
      </c>
    </row>
    <row r="432" spans="1:10" x14ac:dyDescent="0.35">
      <c r="A432" s="1">
        <v>44365</v>
      </c>
      <c r="B432" s="8">
        <v>2217.25</v>
      </c>
      <c r="C432" s="8">
        <v>2234.9499999999998</v>
      </c>
      <c r="D432" s="8">
        <v>2184.25</v>
      </c>
      <c r="E432" s="8">
        <v>2225.0500000000002</v>
      </c>
      <c r="G432" s="3">
        <f>LN(_500325[[#This Row],[Close Price]]/E431)</f>
        <v>4.2787076040648993E-3</v>
      </c>
      <c r="I432" s="2">
        <f t="shared" si="6"/>
        <v>430</v>
      </c>
      <c r="J432" s="3">
        <v>-4.7075265046913704E-3</v>
      </c>
    </row>
    <row r="433" spans="1:10" x14ac:dyDescent="0.35">
      <c r="A433" s="1">
        <v>44368</v>
      </c>
      <c r="B433" s="8">
        <v>2204.35</v>
      </c>
      <c r="C433" s="8">
        <v>2247.6999999999998</v>
      </c>
      <c r="D433" s="8">
        <v>2200.9499999999998</v>
      </c>
      <c r="E433" s="8">
        <v>2237.6</v>
      </c>
      <c r="G433" s="3">
        <f>LN(_500325[[#This Row],[Close Price]]/E432)</f>
        <v>5.6244756297865982E-3</v>
      </c>
      <c r="I433" s="2">
        <f t="shared" si="6"/>
        <v>431</v>
      </c>
      <c r="J433" s="3">
        <v>-4.6021029557770151E-3</v>
      </c>
    </row>
    <row r="434" spans="1:10" x14ac:dyDescent="0.35">
      <c r="A434" s="1">
        <v>44369</v>
      </c>
      <c r="B434" s="8">
        <v>2254.6999999999998</v>
      </c>
      <c r="C434" s="8">
        <v>2260.75</v>
      </c>
      <c r="D434" s="8">
        <v>2220</v>
      </c>
      <c r="E434" s="8">
        <v>2226</v>
      </c>
      <c r="G434" s="3">
        <f>LN(_500325[[#This Row],[Close Price]]/E433)</f>
        <v>-5.1976100522597452E-3</v>
      </c>
      <c r="I434" s="2">
        <f t="shared" si="6"/>
        <v>432</v>
      </c>
      <c r="J434" s="3">
        <v>-4.5955777974973034E-3</v>
      </c>
    </row>
    <row r="435" spans="1:10" x14ac:dyDescent="0.35">
      <c r="A435" s="1">
        <v>44370</v>
      </c>
      <c r="B435" s="8">
        <v>2249</v>
      </c>
      <c r="C435" s="8">
        <v>2250</v>
      </c>
      <c r="D435" s="8">
        <v>2201.4499999999998</v>
      </c>
      <c r="E435" s="8">
        <v>2205.1</v>
      </c>
      <c r="G435" s="3">
        <f>LN(_500325[[#This Row],[Close Price]]/E434)</f>
        <v>-9.4333935089679424E-3</v>
      </c>
      <c r="I435" s="2">
        <f t="shared" si="6"/>
        <v>433</v>
      </c>
      <c r="J435" s="3">
        <v>-4.5434954837412457E-3</v>
      </c>
    </row>
    <row r="436" spans="1:10" x14ac:dyDescent="0.35">
      <c r="A436" s="1">
        <v>44371</v>
      </c>
      <c r="B436" s="8">
        <v>2214.8000000000002</v>
      </c>
      <c r="C436" s="8">
        <v>2215</v>
      </c>
      <c r="D436" s="8">
        <v>2140</v>
      </c>
      <c r="E436" s="8">
        <v>2153.35</v>
      </c>
      <c r="G436" s="3">
        <f>LN(_500325[[#This Row],[Close Price]]/E435)</f>
        <v>-2.3748090309857056E-2</v>
      </c>
      <c r="I436" s="2">
        <f t="shared" si="6"/>
        <v>434</v>
      </c>
      <c r="J436" s="3">
        <v>-4.5171153833907162E-3</v>
      </c>
    </row>
    <row r="437" spans="1:10" x14ac:dyDescent="0.35">
      <c r="A437" s="1">
        <v>44372</v>
      </c>
      <c r="B437" s="8">
        <v>2159.8000000000002</v>
      </c>
      <c r="C437" s="8">
        <v>2159.8000000000002</v>
      </c>
      <c r="D437" s="8">
        <v>2081.15</v>
      </c>
      <c r="E437" s="8">
        <v>2104.3000000000002</v>
      </c>
      <c r="G437" s="3">
        <f>LN(_500325[[#This Row],[Close Price]]/E436)</f>
        <v>-2.3041898772087264E-2</v>
      </c>
      <c r="I437" s="2">
        <f t="shared" si="6"/>
        <v>435</v>
      </c>
      <c r="J437" s="3">
        <v>-4.4768375004140357E-3</v>
      </c>
    </row>
    <row r="438" spans="1:10" x14ac:dyDescent="0.35">
      <c r="A438" s="1">
        <v>44375</v>
      </c>
      <c r="B438" s="8">
        <v>2124</v>
      </c>
      <c r="C438" s="8">
        <v>2127.1</v>
      </c>
      <c r="D438" s="8">
        <v>2081.1</v>
      </c>
      <c r="E438" s="8">
        <v>2086</v>
      </c>
      <c r="G438" s="3">
        <f>LN(_500325[[#This Row],[Close Price]]/E437)</f>
        <v>-8.7345136838600269E-3</v>
      </c>
      <c r="I438" s="2">
        <f t="shared" si="6"/>
        <v>436</v>
      </c>
      <c r="J438" s="3">
        <v>-4.4559114456132363E-3</v>
      </c>
    </row>
    <row r="439" spans="1:10" x14ac:dyDescent="0.35">
      <c r="A439" s="1">
        <v>44376</v>
      </c>
      <c r="B439" s="8">
        <v>2089</v>
      </c>
      <c r="C439" s="8">
        <v>2109</v>
      </c>
      <c r="D439" s="8">
        <v>2083.3000000000002</v>
      </c>
      <c r="E439" s="8">
        <v>2087.1999999999998</v>
      </c>
      <c r="G439" s="3">
        <f>LN(_500325[[#This Row],[Close Price]]/E438)</f>
        <v>5.7509826180075177E-4</v>
      </c>
      <c r="I439" s="2">
        <f t="shared" si="6"/>
        <v>437</v>
      </c>
      <c r="J439" s="3">
        <v>-4.4504799435932992E-3</v>
      </c>
    </row>
    <row r="440" spans="1:10" x14ac:dyDescent="0.35">
      <c r="A440" s="1">
        <v>44377</v>
      </c>
      <c r="B440" s="8">
        <v>2095</v>
      </c>
      <c r="C440" s="8">
        <v>2123.5</v>
      </c>
      <c r="D440" s="8">
        <v>2091.9499999999998</v>
      </c>
      <c r="E440" s="8">
        <v>2110.9</v>
      </c>
      <c r="G440" s="3">
        <f>LN(_500325[[#This Row],[Close Price]]/E439)</f>
        <v>1.1290941989506227E-2</v>
      </c>
      <c r="I440" s="2">
        <f t="shared" si="6"/>
        <v>438</v>
      </c>
      <c r="J440" s="3">
        <v>-4.4260376086227614E-3</v>
      </c>
    </row>
    <row r="441" spans="1:10" x14ac:dyDescent="0.35">
      <c r="A441" s="1">
        <v>44378</v>
      </c>
      <c r="B441" s="8">
        <v>2114.1</v>
      </c>
      <c r="C441" s="8">
        <v>2122</v>
      </c>
      <c r="D441" s="8">
        <v>2094.5500000000002</v>
      </c>
      <c r="E441" s="8">
        <v>2097.75</v>
      </c>
      <c r="G441" s="3">
        <f>LN(_500325[[#This Row],[Close Price]]/E440)</f>
        <v>-6.2490550618460568E-3</v>
      </c>
      <c r="I441" s="2">
        <f t="shared" si="6"/>
        <v>439</v>
      </c>
      <c r="J441" s="3">
        <v>-4.3925438552535924E-3</v>
      </c>
    </row>
    <row r="442" spans="1:10" x14ac:dyDescent="0.35">
      <c r="A442" s="1">
        <v>44379</v>
      </c>
      <c r="B442" s="8">
        <v>2099.9</v>
      </c>
      <c r="C442" s="8">
        <v>2133.25</v>
      </c>
      <c r="D442" s="8">
        <v>2094.25</v>
      </c>
      <c r="E442" s="8">
        <v>2129.1999999999998</v>
      </c>
      <c r="G442" s="3">
        <f>LN(_500325[[#This Row],[Close Price]]/E441)</f>
        <v>1.4880980548423347E-2</v>
      </c>
      <c r="I442" s="2">
        <f t="shared" si="6"/>
        <v>440</v>
      </c>
      <c r="J442" s="3">
        <v>-4.3619129366553547E-3</v>
      </c>
    </row>
    <row r="443" spans="1:10" x14ac:dyDescent="0.35">
      <c r="A443" s="1">
        <v>44382</v>
      </c>
      <c r="B443" s="8">
        <v>2137.8000000000002</v>
      </c>
      <c r="C443" s="8">
        <v>2153</v>
      </c>
      <c r="D443" s="8">
        <v>2131.5</v>
      </c>
      <c r="E443" s="8">
        <v>2149.9</v>
      </c>
      <c r="G443" s="3">
        <f>LN(_500325[[#This Row],[Close Price]]/E442)</f>
        <v>9.6750071135000976E-3</v>
      </c>
      <c r="I443" s="2">
        <f t="shared" si="6"/>
        <v>441</v>
      </c>
      <c r="J443" s="3">
        <v>-4.3065152256853796E-3</v>
      </c>
    </row>
    <row r="444" spans="1:10" x14ac:dyDescent="0.35">
      <c r="A444" s="1">
        <v>44383</v>
      </c>
      <c r="B444" s="8">
        <v>2150</v>
      </c>
      <c r="C444" s="8">
        <v>2150.0500000000002</v>
      </c>
      <c r="D444" s="8">
        <v>2121</v>
      </c>
      <c r="E444" s="8">
        <v>2125.9499999999998</v>
      </c>
      <c r="G444" s="3">
        <f>LN(_500325[[#This Row],[Close Price]]/E443)</f>
        <v>-1.1202568131078288E-2</v>
      </c>
      <c r="I444" s="2">
        <f t="shared" si="6"/>
        <v>442</v>
      </c>
      <c r="J444" s="3">
        <v>-4.2466035810088589E-3</v>
      </c>
    </row>
    <row r="445" spans="1:10" x14ac:dyDescent="0.35">
      <c r="A445" s="1">
        <v>44384</v>
      </c>
      <c r="B445" s="8">
        <v>2126.35</v>
      </c>
      <c r="C445" s="8">
        <v>2127.75</v>
      </c>
      <c r="D445" s="8">
        <v>2098.6999999999998</v>
      </c>
      <c r="E445" s="8">
        <v>2110.15</v>
      </c>
      <c r="G445" s="3">
        <f>LN(_500325[[#This Row],[Close Price]]/E444)</f>
        <v>-7.4597262902960518E-3</v>
      </c>
      <c r="I445" s="2">
        <f t="shared" si="6"/>
        <v>443</v>
      </c>
      <c r="J445" s="3">
        <v>-4.1751740565820067E-3</v>
      </c>
    </row>
    <row r="446" spans="1:10" x14ac:dyDescent="0.35">
      <c r="A446" s="1">
        <v>44385</v>
      </c>
      <c r="B446" s="8">
        <v>2115</v>
      </c>
      <c r="C446" s="8">
        <v>2115.8000000000002</v>
      </c>
      <c r="D446" s="8">
        <v>2081</v>
      </c>
      <c r="E446" s="8">
        <v>2092.9</v>
      </c>
      <c r="G446" s="3">
        <f>LN(_500325[[#This Row],[Close Price]]/E445)</f>
        <v>-8.2083709947958199E-3</v>
      </c>
      <c r="I446" s="2">
        <f t="shared" si="6"/>
        <v>444</v>
      </c>
      <c r="J446" s="3">
        <v>-4.0640388988511132E-3</v>
      </c>
    </row>
    <row r="447" spans="1:10" x14ac:dyDescent="0.35">
      <c r="A447" s="1">
        <v>44386</v>
      </c>
      <c r="B447" s="8">
        <v>2086.9</v>
      </c>
      <c r="C447" s="8">
        <v>2091.1999999999998</v>
      </c>
      <c r="D447" s="8">
        <v>2065.9499999999998</v>
      </c>
      <c r="E447" s="8">
        <v>2073.1999999999998</v>
      </c>
      <c r="G447" s="3">
        <f>LN(_500325[[#This Row],[Close Price]]/E446)</f>
        <v>-9.4573566803807692E-3</v>
      </c>
      <c r="I447" s="2">
        <f t="shared" si="6"/>
        <v>445</v>
      </c>
      <c r="J447" s="3">
        <v>-4.0328442962602211E-3</v>
      </c>
    </row>
    <row r="448" spans="1:10" x14ac:dyDescent="0.35">
      <c r="A448" s="1">
        <v>44389</v>
      </c>
      <c r="B448" s="8">
        <v>2081.8000000000002</v>
      </c>
      <c r="C448" s="8">
        <v>2101.75</v>
      </c>
      <c r="D448" s="8">
        <v>2075.15</v>
      </c>
      <c r="E448" s="8">
        <v>2084.4499999999998</v>
      </c>
      <c r="G448" s="3">
        <f>LN(_500325[[#This Row],[Close Price]]/E447)</f>
        <v>5.4117241500956197E-3</v>
      </c>
      <c r="I448" s="2">
        <f t="shared" si="6"/>
        <v>446</v>
      </c>
      <c r="J448" s="3">
        <v>-4.0263781809911281E-3</v>
      </c>
    </row>
    <row r="449" spans="1:10" x14ac:dyDescent="0.35">
      <c r="A449" s="1">
        <v>44390</v>
      </c>
      <c r="B449" s="8">
        <v>2100</v>
      </c>
      <c r="C449" s="8">
        <v>2103.3000000000002</v>
      </c>
      <c r="D449" s="8">
        <v>2088.1</v>
      </c>
      <c r="E449" s="8">
        <v>2099.5500000000002</v>
      </c>
      <c r="G449" s="3">
        <f>LN(_500325[[#This Row],[Close Price]]/E448)</f>
        <v>7.2180045691176533E-3</v>
      </c>
      <c r="I449" s="2">
        <f t="shared" si="6"/>
        <v>447</v>
      </c>
      <c r="J449" s="3">
        <v>-3.9868030977759936E-3</v>
      </c>
    </row>
    <row r="450" spans="1:10" x14ac:dyDescent="0.35">
      <c r="A450" s="1">
        <v>44391</v>
      </c>
      <c r="B450" s="8">
        <v>2102.6999999999998</v>
      </c>
      <c r="C450" s="8">
        <v>2106.8000000000002</v>
      </c>
      <c r="D450" s="8">
        <v>2082</v>
      </c>
      <c r="E450" s="8">
        <v>2086</v>
      </c>
      <c r="G450" s="3">
        <f>LN(_500325[[#This Row],[Close Price]]/E449)</f>
        <v>-6.4746794740468665E-3</v>
      </c>
      <c r="I450" s="2">
        <f t="shared" si="6"/>
        <v>448</v>
      </c>
      <c r="J450" s="3">
        <v>-3.9437473902823698E-3</v>
      </c>
    </row>
    <row r="451" spans="1:10" x14ac:dyDescent="0.35">
      <c r="A451" s="1">
        <v>44392</v>
      </c>
      <c r="B451" s="8">
        <v>2096</v>
      </c>
      <c r="C451" s="8">
        <v>2096</v>
      </c>
      <c r="D451" s="8">
        <v>2078.65</v>
      </c>
      <c r="E451" s="8">
        <v>2083.25</v>
      </c>
      <c r="G451" s="3">
        <f>LN(_500325[[#This Row],[Close Price]]/E450)</f>
        <v>-1.3191822984016184E-3</v>
      </c>
      <c r="I451" s="2">
        <f t="shared" si="6"/>
        <v>449</v>
      </c>
      <c r="J451" s="3">
        <v>-3.9203075759795024E-3</v>
      </c>
    </row>
    <row r="452" spans="1:10" x14ac:dyDescent="0.35">
      <c r="A452" s="1">
        <v>44393</v>
      </c>
      <c r="B452" s="8">
        <v>2085</v>
      </c>
      <c r="C452" s="8">
        <v>2114.5</v>
      </c>
      <c r="D452" s="8">
        <v>2085</v>
      </c>
      <c r="E452" s="8">
        <v>2111.8000000000002</v>
      </c>
      <c r="G452" s="3">
        <f>LN(_500325[[#This Row],[Close Price]]/E451)</f>
        <v>1.3611490110097912E-2</v>
      </c>
      <c r="I452" s="2">
        <f t="shared" ref="I452:I515" si="7">_xlfn.RANK.AVG(J452,_xlfn.ANCHORARRAY($J$3),1)</f>
        <v>450</v>
      </c>
      <c r="J452" s="3">
        <v>-3.9024002156744088E-3</v>
      </c>
    </row>
    <row r="453" spans="1:10" x14ac:dyDescent="0.35">
      <c r="A453" s="1">
        <v>44396</v>
      </c>
      <c r="B453" s="8">
        <v>2104</v>
      </c>
      <c r="C453" s="8">
        <v>2124</v>
      </c>
      <c r="D453" s="8">
        <v>2093</v>
      </c>
      <c r="E453" s="8">
        <v>2099.1</v>
      </c>
      <c r="G453" s="3">
        <f>LN(_500325[[#This Row],[Close Price]]/E452)</f>
        <v>-6.0319829524533549E-3</v>
      </c>
      <c r="I453" s="2">
        <f t="shared" si="7"/>
        <v>451</v>
      </c>
      <c r="J453" s="3">
        <v>-3.8884744436802239E-3</v>
      </c>
    </row>
    <row r="454" spans="1:10" x14ac:dyDescent="0.35">
      <c r="A454" s="1">
        <v>44397</v>
      </c>
      <c r="B454" s="8">
        <v>2097.35</v>
      </c>
      <c r="C454" s="8">
        <v>2108.1</v>
      </c>
      <c r="D454" s="8">
        <v>2084</v>
      </c>
      <c r="E454" s="8">
        <v>2093.6</v>
      </c>
      <c r="G454" s="3">
        <f>LN(_500325[[#This Row],[Close Price]]/E453)</f>
        <v>-2.6236092040245957E-3</v>
      </c>
      <c r="I454" s="2">
        <f t="shared" si="7"/>
        <v>452</v>
      </c>
      <c r="J454" s="3">
        <v>-3.8717151906770227E-3</v>
      </c>
    </row>
    <row r="455" spans="1:10" x14ac:dyDescent="0.35">
      <c r="A455" s="1">
        <v>44399</v>
      </c>
      <c r="B455" s="8">
        <v>2111.1999999999998</v>
      </c>
      <c r="C455" s="8">
        <v>2124.1</v>
      </c>
      <c r="D455" s="8">
        <v>2098.8000000000002</v>
      </c>
      <c r="E455" s="8">
        <v>2121</v>
      </c>
      <c r="G455" s="3">
        <f>LN(_500325[[#This Row],[Close Price]]/E454)</f>
        <v>1.3002603348746337E-2</v>
      </c>
      <c r="I455" s="2">
        <f t="shared" si="7"/>
        <v>453</v>
      </c>
      <c r="J455" s="3">
        <v>-3.8712162405091133E-3</v>
      </c>
    </row>
    <row r="456" spans="1:10" x14ac:dyDescent="0.35">
      <c r="A456" s="1">
        <v>44400</v>
      </c>
      <c r="B456" s="8">
        <v>2135</v>
      </c>
      <c r="C456" s="8">
        <v>2135</v>
      </c>
      <c r="D456" s="8">
        <v>2102.85</v>
      </c>
      <c r="E456" s="8">
        <v>2105.1999999999998</v>
      </c>
      <c r="G456" s="3">
        <f>LN(_500325[[#This Row],[Close Price]]/E455)</f>
        <v>-7.4772010850586183E-3</v>
      </c>
      <c r="I456" s="2">
        <f t="shared" si="7"/>
        <v>454</v>
      </c>
      <c r="J456" s="3">
        <v>-3.7051671569797392E-3</v>
      </c>
    </row>
    <row r="457" spans="1:10" x14ac:dyDescent="0.35">
      <c r="A457" s="1">
        <v>44403</v>
      </c>
      <c r="B457" s="8">
        <v>2110</v>
      </c>
      <c r="C457" s="8">
        <v>2121.6</v>
      </c>
      <c r="D457" s="8">
        <v>2071.6999999999998</v>
      </c>
      <c r="E457" s="8">
        <v>2077.6999999999998</v>
      </c>
      <c r="G457" s="3">
        <f>LN(_500325[[#This Row],[Close Price]]/E456)</f>
        <v>-1.3148961828883508E-2</v>
      </c>
      <c r="I457" s="2">
        <f t="shared" si="7"/>
        <v>455</v>
      </c>
      <c r="J457" s="3">
        <v>-3.6830839196618855E-3</v>
      </c>
    </row>
    <row r="458" spans="1:10" x14ac:dyDescent="0.35">
      <c r="A458" s="1">
        <v>44404</v>
      </c>
      <c r="B458" s="8">
        <v>2079</v>
      </c>
      <c r="C458" s="8">
        <v>2083.5</v>
      </c>
      <c r="D458" s="8">
        <v>2041.2</v>
      </c>
      <c r="E458" s="8">
        <v>2054.3000000000002</v>
      </c>
      <c r="G458" s="3">
        <f>LN(_500325[[#This Row],[Close Price]]/E457)</f>
        <v>-1.1326355352274761E-2</v>
      </c>
      <c r="I458" s="2">
        <f t="shared" si="7"/>
        <v>456</v>
      </c>
      <c r="J458" s="3">
        <v>-3.6795432218735195E-3</v>
      </c>
    </row>
    <row r="459" spans="1:10" x14ac:dyDescent="0.35">
      <c r="A459" s="1">
        <v>44405</v>
      </c>
      <c r="B459" s="8">
        <v>2060.1</v>
      </c>
      <c r="C459" s="8">
        <v>2060.15</v>
      </c>
      <c r="D459" s="8">
        <v>2016.6</v>
      </c>
      <c r="E459" s="8">
        <v>2036.85</v>
      </c>
      <c r="G459" s="3">
        <f>LN(_500325[[#This Row],[Close Price]]/E458)</f>
        <v>-8.5306604855521044E-3</v>
      </c>
      <c r="I459" s="2">
        <f t="shared" si="7"/>
        <v>457</v>
      </c>
      <c r="J459" s="3">
        <v>-3.6787092444349094E-3</v>
      </c>
    </row>
    <row r="460" spans="1:10" x14ac:dyDescent="0.35">
      <c r="A460" s="1">
        <v>44406</v>
      </c>
      <c r="B460" s="8">
        <v>2050</v>
      </c>
      <c r="C460" s="8">
        <v>2074.4</v>
      </c>
      <c r="D460" s="8">
        <v>2043.75</v>
      </c>
      <c r="E460" s="8">
        <v>2055.25</v>
      </c>
      <c r="G460" s="3">
        <f>LN(_500325[[#This Row],[Close Price]]/E459)</f>
        <v>8.9929982193293623E-3</v>
      </c>
      <c r="I460" s="2">
        <f t="shared" si="7"/>
        <v>458</v>
      </c>
      <c r="J460" s="3">
        <v>-3.5886512433304049E-3</v>
      </c>
    </row>
    <row r="461" spans="1:10" x14ac:dyDescent="0.35">
      <c r="A461" s="1">
        <v>44407</v>
      </c>
      <c r="B461" s="8">
        <v>2055.25</v>
      </c>
      <c r="C461" s="8">
        <v>2068.15</v>
      </c>
      <c r="D461" s="8">
        <v>2030.4</v>
      </c>
      <c r="E461" s="8">
        <v>2035.4</v>
      </c>
      <c r="G461" s="3">
        <f>LN(_500325[[#This Row],[Close Price]]/E460)</f>
        <v>-9.705135274411603E-3</v>
      </c>
      <c r="I461" s="2">
        <f t="shared" si="7"/>
        <v>459</v>
      </c>
      <c r="J461" s="3">
        <v>-3.5502318215765165E-3</v>
      </c>
    </row>
    <row r="462" spans="1:10" x14ac:dyDescent="0.35">
      <c r="A462" s="1">
        <v>44410</v>
      </c>
      <c r="B462" s="8">
        <v>2047.2</v>
      </c>
      <c r="C462" s="8">
        <v>2079</v>
      </c>
      <c r="D462" s="8">
        <v>2041</v>
      </c>
      <c r="E462" s="8">
        <v>2071.5</v>
      </c>
      <c r="G462" s="3">
        <f>LN(_500325[[#This Row],[Close Price]]/E461)</f>
        <v>1.7580622759625301E-2</v>
      </c>
      <c r="I462" s="2">
        <f t="shared" si="7"/>
        <v>460</v>
      </c>
      <c r="J462" s="3">
        <v>-3.5251503646927438E-3</v>
      </c>
    </row>
    <row r="463" spans="1:10" x14ac:dyDescent="0.35">
      <c r="A463" s="1">
        <v>44411</v>
      </c>
      <c r="B463" s="8">
        <v>2085</v>
      </c>
      <c r="C463" s="8">
        <v>2091.25</v>
      </c>
      <c r="D463" s="8">
        <v>2064.15</v>
      </c>
      <c r="E463" s="8">
        <v>2086.9</v>
      </c>
      <c r="G463" s="3">
        <f>LN(_500325[[#This Row],[Close Price]]/E462)</f>
        <v>7.4067287433284825E-3</v>
      </c>
      <c r="I463" s="2">
        <f t="shared" si="7"/>
        <v>461</v>
      </c>
      <c r="J463" s="3">
        <v>-3.5161496032804682E-3</v>
      </c>
    </row>
    <row r="464" spans="1:10" x14ac:dyDescent="0.35">
      <c r="A464" s="1">
        <v>44412</v>
      </c>
      <c r="B464" s="8">
        <v>2097.6</v>
      </c>
      <c r="C464" s="8">
        <v>2114.1</v>
      </c>
      <c r="D464" s="8">
        <v>2087</v>
      </c>
      <c r="E464" s="8">
        <v>2103.5500000000002</v>
      </c>
      <c r="G464" s="3">
        <f>LN(_500325[[#This Row],[Close Price]]/E463)</f>
        <v>7.9466823945882805E-3</v>
      </c>
      <c r="I464" s="2">
        <f t="shared" si="7"/>
        <v>462</v>
      </c>
      <c r="J464" s="3">
        <v>-3.5050610126615795E-3</v>
      </c>
    </row>
    <row r="465" spans="1:10" x14ac:dyDescent="0.35">
      <c r="A465" s="1">
        <v>44413</v>
      </c>
      <c r="B465" s="8">
        <v>2116.9</v>
      </c>
      <c r="C465" s="8">
        <v>2154.6</v>
      </c>
      <c r="D465" s="8">
        <v>2104.3000000000002</v>
      </c>
      <c r="E465" s="8">
        <v>2133.3000000000002</v>
      </c>
      <c r="G465" s="3">
        <f>LN(_500325[[#This Row],[Close Price]]/E464)</f>
        <v>1.404368290220887E-2</v>
      </c>
      <c r="I465" s="2">
        <f t="shared" si="7"/>
        <v>463</v>
      </c>
      <c r="J465" s="3">
        <v>-3.4768952925635713E-3</v>
      </c>
    </row>
    <row r="466" spans="1:10" x14ac:dyDescent="0.35">
      <c r="A466" s="1">
        <v>44414</v>
      </c>
      <c r="B466" s="8">
        <v>2125.1999999999998</v>
      </c>
      <c r="C466" s="8">
        <v>2146</v>
      </c>
      <c r="D466" s="8">
        <v>2079.1999999999998</v>
      </c>
      <c r="E466" s="8">
        <v>2089.0500000000002</v>
      </c>
      <c r="G466" s="3">
        <f>LN(_500325[[#This Row],[Close Price]]/E465)</f>
        <v>-2.0960659390371308E-2</v>
      </c>
      <c r="I466" s="2">
        <f t="shared" si="7"/>
        <v>464</v>
      </c>
      <c r="J466" s="3">
        <v>-3.464492453144538E-3</v>
      </c>
    </row>
    <row r="467" spans="1:10" x14ac:dyDescent="0.35">
      <c r="A467" s="1">
        <v>44417</v>
      </c>
      <c r="B467" s="8">
        <v>2076.1999999999998</v>
      </c>
      <c r="C467" s="8">
        <v>2089.5</v>
      </c>
      <c r="D467" s="8">
        <v>2065.8000000000002</v>
      </c>
      <c r="E467" s="8">
        <v>2077.25</v>
      </c>
      <c r="G467" s="3">
        <f>LN(_500325[[#This Row],[Close Price]]/E466)</f>
        <v>-5.664513622120052E-3</v>
      </c>
      <c r="I467" s="2">
        <f t="shared" si="7"/>
        <v>465</v>
      </c>
      <c r="J467" s="3">
        <v>-3.3547071867241597E-3</v>
      </c>
    </row>
    <row r="468" spans="1:10" x14ac:dyDescent="0.35">
      <c r="A468" s="1">
        <v>44418</v>
      </c>
      <c r="B468" s="8">
        <v>2084.6999999999998</v>
      </c>
      <c r="C468" s="8">
        <v>2112.8000000000002</v>
      </c>
      <c r="D468" s="8">
        <v>2073.5500000000002</v>
      </c>
      <c r="E468" s="8">
        <v>2088.4</v>
      </c>
      <c r="G468" s="3">
        <f>LN(_500325[[#This Row],[Close Price]]/E467)</f>
        <v>5.3533189913066897E-3</v>
      </c>
      <c r="I468" s="2">
        <f t="shared" si="7"/>
        <v>466</v>
      </c>
      <c r="J468" s="3">
        <v>-3.3242892866141376E-3</v>
      </c>
    </row>
    <row r="469" spans="1:10" x14ac:dyDescent="0.35">
      <c r="A469" s="1">
        <v>44419</v>
      </c>
      <c r="B469" s="8">
        <v>2099</v>
      </c>
      <c r="C469" s="8">
        <v>2119.5</v>
      </c>
      <c r="D469" s="8">
        <v>2082.5500000000002</v>
      </c>
      <c r="E469" s="8">
        <v>2116.1</v>
      </c>
      <c r="G469" s="3">
        <f>LN(_500325[[#This Row],[Close Price]]/E468)</f>
        <v>1.3176549304328378E-2</v>
      </c>
      <c r="I469" s="2">
        <f t="shared" si="7"/>
        <v>467</v>
      </c>
      <c r="J469" s="3">
        <v>-3.3236778508781311E-3</v>
      </c>
    </row>
    <row r="470" spans="1:10" x14ac:dyDescent="0.35">
      <c r="A470" s="1">
        <v>44420</v>
      </c>
      <c r="B470" s="8">
        <v>2125.0500000000002</v>
      </c>
      <c r="C470" s="8">
        <v>2126.75</v>
      </c>
      <c r="D470" s="8">
        <v>2105.4</v>
      </c>
      <c r="E470" s="8">
        <v>2110.25</v>
      </c>
      <c r="G470" s="3">
        <f>LN(_500325[[#This Row],[Close Price]]/E469)</f>
        <v>-2.7683479768962835E-3</v>
      </c>
      <c r="I470" s="2">
        <f t="shared" si="7"/>
        <v>468</v>
      </c>
      <c r="J470" s="3">
        <v>-3.3081702596387719E-3</v>
      </c>
    </row>
    <row r="471" spans="1:10" x14ac:dyDescent="0.35">
      <c r="A471" s="1">
        <v>44421</v>
      </c>
      <c r="B471" s="8">
        <v>2115.8000000000002</v>
      </c>
      <c r="C471" s="8">
        <v>2149.8000000000002</v>
      </c>
      <c r="D471" s="8">
        <v>2110.15</v>
      </c>
      <c r="E471" s="8">
        <v>2144.75</v>
      </c>
      <c r="G471" s="3">
        <f>LN(_500325[[#This Row],[Close Price]]/E470)</f>
        <v>1.6216571589245287E-2</v>
      </c>
      <c r="I471" s="2">
        <f t="shared" si="7"/>
        <v>469</v>
      </c>
      <c r="J471" s="3">
        <v>-3.2950668718468011E-3</v>
      </c>
    </row>
    <row r="472" spans="1:10" x14ac:dyDescent="0.35">
      <c r="A472" s="1">
        <v>44424</v>
      </c>
      <c r="B472" s="8">
        <v>2146.5</v>
      </c>
      <c r="C472" s="8">
        <v>2202</v>
      </c>
      <c r="D472" s="8">
        <v>2128.6999999999998</v>
      </c>
      <c r="E472" s="8">
        <v>2172.4499999999998</v>
      </c>
      <c r="G472" s="3">
        <f>LN(_500325[[#This Row],[Close Price]]/E471)</f>
        <v>1.2832567461900415E-2</v>
      </c>
      <c r="I472" s="2">
        <f t="shared" si="7"/>
        <v>470</v>
      </c>
      <c r="J472" s="3">
        <v>-3.2570762224132929E-3</v>
      </c>
    </row>
    <row r="473" spans="1:10" x14ac:dyDescent="0.35">
      <c r="A473" s="1">
        <v>44425</v>
      </c>
      <c r="B473" s="8">
        <v>2170</v>
      </c>
      <c r="C473" s="8">
        <v>2185</v>
      </c>
      <c r="D473" s="8">
        <v>2148.3000000000002</v>
      </c>
      <c r="E473" s="8">
        <v>2163.9499999999998</v>
      </c>
      <c r="G473" s="3">
        <f>LN(_500325[[#This Row],[Close Price]]/E472)</f>
        <v>-3.9203075759795024E-3</v>
      </c>
      <c r="I473" s="2">
        <f t="shared" si="7"/>
        <v>471</v>
      </c>
      <c r="J473" s="3">
        <v>-3.245061723648903E-3</v>
      </c>
    </row>
    <row r="474" spans="1:10" x14ac:dyDescent="0.35">
      <c r="A474" s="1">
        <v>44426</v>
      </c>
      <c r="B474" s="8">
        <v>2175</v>
      </c>
      <c r="C474" s="8">
        <v>2186</v>
      </c>
      <c r="D474" s="8">
        <v>2152.6999999999998</v>
      </c>
      <c r="E474" s="8">
        <v>2171.5500000000002</v>
      </c>
      <c r="G474" s="3">
        <f>LN(_500325[[#This Row],[Close Price]]/E473)</f>
        <v>3.5059429291668643E-3</v>
      </c>
      <c r="I474" s="2">
        <f t="shared" si="7"/>
        <v>472</v>
      </c>
      <c r="J474" s="3">
        <v>-3.196794581050641E-3</v>
      </c>
    </row>
    <row r="475" spans="1:10" x14ac:dyDescent="0.35">
      <c r="A475" s="1">
        <v>44428</v>
      </c>
      <c r="B475" s="8">
        <v>2148</v>
      </c>
      <c r="C475" s="8">
        <v>2171.6999999999998</v>
      </c>
      <c r="D475" s="8">
        <v>2138</v>
      </c>
      <c r="E475" s="8">
        <v>2146.1999999999998</v>
      </c>
      <c r="G475" s="3">
        <f>LN(_500325[[#This Row],[Close Price]]/E474)</f>
        <v>-1.1742361775135383E-2</v>
      </c>
      <c r="I475" s="2">
        <f t="shared" si="7"/>
        <v>473</v>
      </c>
      <c r="J475" s="3">
        <v>-3.1785075073392649E-3</v>
      </c>
    </row>
    <row r="476" spans="1:10" x14ac:dyDescent="0.35">
      <c r="A476" s="1">
        <v>44431</v>
      </c>
      <c r="B476" s="8">
        <v>2168</v>
      </c>
      <c r="C476" s="8">
        <v>2171.9499999999998</v>
      </c>
      <c r="D476" s="8">
        <v>2132.4499999999998</v>
      </c>
      <c r="E476" s="8">
        <v>2162.4</v>
      </c>
      <c r="G476" s="3">
        <f>LN(_500325[[#This Row],[Close Price]]/E475)</f>
        <v>7.519879469210896E-3</v>
      </c>
      <c r="I476" s="2">
        <f t="shared" si="7"/>
        <v>474</v>
      </c>
      <c r="J476" s="3">
        <v>-3.0665361307306818E-3</v>
      </c>
    </row>
    <row r="477" spans="1:10" x14ac:dyDescent="0.35">
      <c r="A477" s="1">
        <v>44432</v>
      </c>
      <c r="B477" s="8">
        <v>2163.9</v>
      </c>
      <c r="C477" s="8">
        <v>2191.9</v>
      </c>
      <c r="D477" s="8">
        <v>2155.4499999999998</v>
      </c>
      <c r="E477" s="8">
        <v>2182.8000000000002</v>
      </c>
      <c r="G477" s="3">
        <f>LN(_500325[[#This Row],[Close Price]]/E476)</f>
        <v>9.3897403498391374E-3</v>
      </c>
      <c r="I477" s="2">
        <f t="shared" si="7"/>
        <v>475</v>
      </c>
      <c r="J477" s="3">
        <v>-3.0659595368790608E-3</v>
      </c>
    </row>
    <row r="478" spans="1:10" x14ac:dyDescent="0.35">
      <c r="A478" s="1">
        <v>44433</v>
      </c>
      <c r="B478" s="8">
        <v>2183.6999999999998</v>
      </c>
      <c r="C478" s="8">
        <v>2219.9</v>
      </c>
      <c r="D478" s="8">
        <v>2180</v>
      </c>
      <c r="E478" s="8">
        <v>2202.3000000000002</v>
      </c>
      <c r="G478" s="3">
        <f>LN(_500325[[#This Row],[Close Price]]/E477)</f>
        <v>8.8938124727685041E-3</v>
      </c>
      <c r="I478" s="2">
        <f t="shared" si="7"/>
        <v>476</v>
      </c>
      <c r="J478" s="3">
        <v>-3.0506376209824657E-3</v>
      </c>
    </row>
    <row r="479" spans="1:10" x14ac:dyDescent="0.35">
      <c r="A479" s="1">
        <v>44434</v>
      </c>
      <c r="B479" s="8">
        <v>2207</v>
      </c>
      <c r="C479" s="8">
        <v>2244.85</v>
      </c>
      <c r="D479" s="8">
        <v>2204.9</v>
      </c>
      <c r="E479" s="8">
        <v>2230.65</v>
      </c>
      <c r="G479" s="3">
        <f>LN(_500325[[#This Row],[Close Price]]/E478)</f>
        <v>1.2790754017956896E-2</v>
      </c>
      <c r="I479" s="2">
        <f t="shared" si="7"/>
        <v>477</v>
      </c>
      <c r="J479" s="3">
        <v>-3.0269988971233295E-3</v>
      </c>
    </row>
    <row r="480" spans="1:10" x14ac:dyDescent="0.35">
      <c r="A480" s="1">
        <v>44435</v>
      </c>
      <c r="B480" s="8">
        <v>2232</v>
      </c>
      <c r="C480" s="8">
        <v>2242.35</v>
      </c>
      <c r="D480" s="8">
        <v>2215.9</v>
      </c>
      <c r="E480" s="8">
        <v>2226.75</v>
      </c>
      <c r="G480" s="3">
        <f>LN(_500325[[#This Row],[Close Price]]/E479)</f>
        <v>-1.7498994908234312E-3</v>
      </c>
      <c r="I480" s="2">
        <f t="shared" si="7"/>
        <v>478</v>
      </c>
      <c r="J480" s="3">
        <v>-3.012168298690384E-3</v>
      </c>
    </row>
    <row r="481" spans="1:10" x14ac:dyDescent="0.35">
      <c r="A481" s="1">
        <v>44438</v>
      </c>
      <c r="B481" s="8">
        <v>2240</v>
      </c>
      <c r="C481" s="8">
        <v>2275</v>
      </c>
      <c r="D481" s="8">
        <v>2239.6</v>
      </c>
      <c r="E481" s="8">
        <v>2270.0500000000002</v>
      </c>
      <c r="G481" s="3">
        <f>LN(_500325[[#This Row],[Close Price]]/E480)</f>
        <v>1.9258734352609237E-2</v>
      </c>
      <c r="I481" s="2">
        <f t="shared" si="7"/>
        <v>479</v>
      </c>
      <c r="J481" s="3">
        <v>-2.9200862420712022E-3</v>
      </c>
    </row>
    <row r="482" spans="1:10" x14ac:dyDescent="0.35">
      <c r="A482" s="1">
        <v>44439</v>
      </c>
      <c r="B482" s="8">
        <v>2275.25</v>
      </c>
      <c r="C482" s="8">
        <v>2283</v>
      </c>
      <c r="D482" s="8">
        <v>2242.5</v>
      </c>
      <c r="E482" s="8">
        <v>2259.3000000000002</v>
      </c>
      <c r="G482" s="3">
        <f>LN(_500325[[#This Row],[Close Price]]/E481)</f>
        <v>-4.7468268891724171E-3</v>
      </c>
      <c r="I482" s="2">
        <f t="shared" si="7"/>
        <v>480</v>
      </c>
      <c r="J482" s="3">
        <v>-2.9102474406359127E-3</v>
      </c>
    </row>
    <row r="483" spans="1:10" x14ac:dyDescent="0.35">
      <c r="A483" s="1">
        <v>44440</v>
      </c>
      <c r="B483" s="8">
        <v>2275</v>
      </c>
      <c r="C483" s="8">
        <v>2292.9</v>
      </c>
      <c r="D483" s="8">
        <v>2130</v>
      </c>
      <c r="E483" s="8">
        <v>2269.75</v>
      </c>
      <c r="G483" s="3">
        <f>LN(_500325[[#This Row],[Close Price]]/E482)</f>
        <v>4.6146624764506639E-3</v>
      </c>
      <c r="I483" s="2">
        <f t="shared" si="7"/>
        <v>481</v>
      </c>
      <c r="J483" s="3">
        <v>-2.9038132927115437E-3</v>
      </c>
    </row>
    <row r="484" spans="1:10" x14ac:dyDescent="0.35">
      <c r="A484" s="1">
        <v>44441</v>
      </c>
      <c r="B484" s="8">
        <v>2260</v>
      </c>
      <c r="C484" s="8">
        <v>2307</v>
      </c>
      <c r="D484" s="8">
        <v>2258.4499999999998</v>
      </c>
      <c r="E484" s="8">
        <v>2293.65</v>
      </c>
      <c r="G484" s="3">
        <f>LN(_500325[[#This Row],[Close Price]]/E483)</f>
        <v>1.0474741870403618E-2</v>
      </c>
      <c r="I484" s="2">
        <f t="shared" si="7"/>
        <v>482</v>
      </c>
      <c r="J484" s="3">
        <v>-2.8879418078594887E-3</v>
      </c>
    </row>
    <row r="485" spans="1:10" x14ac:dyDescent="0.35">
      <c r="A485" s="1">
        <v>44442</v>
      </c>
      <c r="B485" s="8">
        <v>2307.5</v>
      </c>
      <c r="C485" s="8">
        <v>2394.3000000000002</v>
      </c>
      <c r="D485" s="8">
        <v>2306.8000000000002</v>
      </c>
      <c r="E485" s="8">
        <v>2388.25</v>
      </c>
      <c r="G485" s="3">
        <f>LN(_500325[[#This Row],[Close Price]]/E484)</f>
        <v>4.0416445027847553E-2</v>
      </c>
      <c r="I485" s="2">
        <f t="shared" si="7"/>
        <v>483</v>
      </c>
      <c r="J485" s="3">
        <v>-2.8642516001455621E-3</v>
      </c>
    </row>
    <row r="486" spans="1:10" x14ac:dyDescent="0.35">
      <c r="A486" s="1">
        <v>44445</v>
      </c>
      <c r="B486" s="8">
        <v>2414</v>
      </c>
      <c r="C486" s="8">
        <v>2479.85</v>
      </c>
      <c r="D486" s="8">
        <v>2413.35</v>
      </c>
      <c r="E486" s="8">
        <v>2424.5500000000002</v>
      </c>
      <c r="G486" s="3">
        <f>LN(_500325[[#This Row],[Close Price]]/E485)</f>
        <v>1.5085059991468586E-2</v>
      </c>
      <c r="I486" s="2">
        <f t="shared" si="7"/>
        <v>484</v>
      </c>
      <c r="J486" s="3">
        <v>-2.8126716532388468E-3</v>
      </c>
    </row>
    <row r="487" spans="1:10" x14ac:dyDescent="0.35">
      <c r="A487" s="1">
        <v>44446</v>
      </c>
      <c r="B487" s="8">
        <v>2429.1</v>
      </c>
      <c r="C487" s="8">
        <v>2458</v>
      </c>
      <c r="D487" s="8">
        <v>2412</v>
      </c>
      <c r="E487" s="8">
        <v>2441.3000000000002</v>
      </c>
      <c r="G487" s="3">
        <f>LN(_500325[[#This Row],[Close Price]]/E486)</f>
        <v>6.8847441503671553E-3</v>
      </c>
      <c r="I487" s="2">
        <f t="shared" si="7"/>
        <v>485</v>
      </c>
      <c r="J487" s="3">
        <v>-2.7841850870336661E-3</v>
      </c>
    </row>
    <row r="488" spans="1:10" x14ac:dyDescent="0.35">
      <c r="A488" s="1">
        <v>44447</v>
      </c>
      <c r="B488" s="8">
        <v>2454</v>
      </c>
      <c r="C488" s="8">
        <v>2455</v>
      </c>
      <c r="D488" s="8">
        <v>2406.15</v>
      </c>
      <c r="E488" s="8">
        <v>2430.6</v>
      </c>
      <c r="G488" s="3">
        <f>LN(_500325[[#This Row],[Close Price]]/E487)</f>
        <v>-4.3925438552535924E-3</v>
      </c>
      <c r="I488" s="2">
        <f t="shared" si="7"/>
        <v>486</v>
      </c>
      <c r="J488" s="3">
        <v>-2.7797702873724067E-3</v>
      </c>
    </row>
    <row r="489" spans="1:10" x14ac:dyDescent="0.35">
      <c r="A489" s="1">
        <v>44448</v>
      </c>
      <c r="B489" s="8">
        <v>2430.9499999999998</v>
      </c>
      <c r="C489" s="8">
        <v>2438.3000000000002</v>
      </c>
      <c r="D489" s="8">
        <v>2416</v>
      </c>
      <c r="E489" s="8">
        <v>2425.4499999999998</v>
      </c>
      <c r="G489" s="3">
        <f>LN(_500325[[#This Row],[Close Price]]/E488)</f>
        <v>-2.1210662702349694E-3</v>
      </c>
      <c r="I489" s="2">
        <f t="shared" si="7"/>
        <v>487</v>
      </c>
      <c r="J489" s="3">
        <v>-2.7683479768962835E-3</v>
      </c>
    </row>
    <row r="490" spans="1:10" x14ac:dyDescent="0.35">
      <c r="A490" s="1">
        <v>44452</v>
      </c>
      <c r="B490" s="8">
        <v>2428</v>
      </c>
      <c r="C490" s="8">
        <v>2430</v>
      </c>
      <c r="D490" s="8">
        <v>2368.1</v>
      </c>
      <c r="E490" s="8">
        <v>2371.5500000000002</v>
      </c>
      <c r="G490" s="3">
        <f>LN(_500325[[#This Row],[Close Price]]/E489)</f>
        <v>-2.2473324368788312E-2</v>
      </c>
      <c r="I490" s="2">
        <f t="shared" si="7"/>
        <v>488</v>
      </c>
      <c r="J490" s="3">
        <v>-2.7497874111389172E-3</v>
      </c>
    </row>
    <row r="491" spans="1:10" x14ac:dyDescent="0.35">
      <c r="A491" s="1">
        <v>44453</v>
      </c>
      <c r="B491" s="8">
        <v>2378</v>
      </c>
      <c r="C491" s="8">
        <v>2394</v>
      </c>
      <c r="D491" s="8">
        <v>2366.1</v>
      </c>
      <c r="E491" s="8">
        <v>2368.3000000000002</v>
      </c>
      <c r="G491" s="3">
        <f>LN(_500325[[#This Row],[Close Price]]/E490)</f>
        <v>-1.3713516289885566E-3</v>
      </c>
      <c r="I491" s="2">
        <f t="shared" si="7"/>
        <v>489</v>
      </c>
      <c r="J491" s="3">
        <v>-2.7115294736064152E-3</v>
      </c>
    </row>
    <row r="492" spans="1:10" x14ac:dyDescent="0.35">
      <c r="A492" s="1">
        <v>44454</v>
      </c>
      <c r="B492" s="8">
        <v>2372</v>
      </c>
      <c r="C492" s="8">
        <v>2395.25</v>
      </c>
      <c r="D492" s="8">
        <v>2368.85</v>
      </c>
      <c r="E492" s="8">
        <v>2378.9499999999998</v>
      </c>
      <c r="G492" s="3">
        <f>LN(_500325[[#This Row],[Close Price]]/E491)</f>
        <v>4.4868156792725288E-3</v>
      </c>
      <c r="I492" s="2">
        <f t="shared" si="7"/>
        <v>490</v>
      </c>
      <c r="J492" s="3">
        <v>-2.695351734332468E-3</v>
      </c>
    </row>
    <row r="493" spans="1:10" x14ac:dyDescent="0.35">
      <c r="A493" s="1">
        <v>44455</v>
      </c>
      <c r="B493" s="8">
        <v>2379</v>
      </c>
      <c r="C493" s="8">
        <v>2436</v>
      </c>
      <c r="D493" s="8">
        <v>2367</v>
      </c>
      <c r="E493" s="8">
        <v>2428.1</v>
      </c>
      <c r="G493" s="3">
        <f>LN(_500325[[#This Row],[Close Price]]/E492)</f>
        <v>2.0449844644751584E-2</v>
      </c>
      <c r="I493" s="2">
        <f t="shared" si="7"/>
        <v>491</v>
      </c>
      <c r="J493" s="3">
        <v>-2.694768955674482E-3</v>
      </c>
    </row>
    <row r="494" spans="1:10" x14ac:dyDescent="0.35">
      <c r="A494" s="1">
        <v>44456</v>
      </c>
      <c r="B494" s="8">
        <v>2445</v>
      </c>
      <c r="C494" s="8">
        <v>2455.8000000000002</v>
      </c>
      <c r="D494" s="8">
        <v>2378.8000000000002</v>
      </c>
      <c r="E494" s="8">
        <v>2390.4</v>
      </c>
      <c r="G494" s="3">
        <f>LN(_500325[[#This Row],[Close Price]]/E493)</f>
        <v>-1.5648342554213684E-2</v>
      </c>
      <c r="I494" s="2">
        <f t="shared" si="7"/>
        <v>492</v>
      </c>
      <c r="J494" s="3">
        <v>-2.6839889428212065E-3</v>
      </c>
    </row>
    <row r="495" spans="1:10" x14ac:dyDescent="0.35">
      <c r="A495" s="1">
        <v>44459</v>
      </c>
      <c r="B495" s="8">
        <v>2375</v>
      </c>
      <c r="C495" s="8">
        <v>2418</v>
      </c>
      <c r="D495" s="8">
        <v>2370</v>
      </c>
      <c r="E495" s="8">
        <v>2393.9</v>
      </c>
      <c r="G495" s="3">
        <f>LN(_500325[[#This Row],[Close Price]]/E494)</f>
        <v>1.4631192125812292E-3</v>
      </c>
      <c r="I495" s="2">
        <f t="shared" si="7"/>
        <v>493</v>
      </c>
      <c r="J495" s="3">
        <v>-2.6594997068466551E-3</v>
      </c>
    </row>
    <row r="496" spans="1:10" x14ac:dyDescent="0.35">
      <c r="A496" s="1">
        <v>44460</v>
      </c>
      <c r="B496" s="8">
        <v>2411</v>
      </c>
      <c r="C496" s="8">
        <v>2416</v>
      </c>
      <c r="D496" s="8">
        <v>2384.65</v>
      </c>
      <c r="E496" s="8">
        <v>2404.15</v>
      </c>
      <c r="G496" s="3">
        <f>LN(_500325[[#This Row],[Close Price]]/E495)</f>
        <v>4.2725755641246132E-3</v>
      </c>
      <c r="I496" s="2">
        <f t="shared" si="7"/>
        <v>494</v>
      </c>
      <c r="J496" s="3">
        <v>-2.6589776562846966E-3</v>
      </c>
    </row>
    <row r="497" spans="1:10" x14ac:dyDescent="0.35">
      <c r="A497" s="1">
        <v>44461</v>
      </c>
      <c r="B497" s="8">
        <v>2409</v>
      </c>
      <c r="C497" s="8">
        <v>2441.25</v>
      </c>
      <c r="D497" s="8">
        <v>2398.15</v>
      </c>
      <c r="E497" s="8">
        <v>2430.6</v>
      </c>
      <c r="G497" s="3">
        <f>LN(_500325[[#This Row],[Close Price]]/E496)</f>
        <v>1.0941729721495845E-2</v>
      </c>
      <c r="I497" s="2">
        <f t="shared" si="7"/>
        <v>495</v>
      </c>
      <c r="J497" s="3">
        <v>-2.6435277735904041E-3</v>
      </c>
    </row>
    <row r="498" spans="1:10" x14ac:dyDescent="0.35">
      <c r="A498" s="1">
        <v>44462</v>
      </c>
      <c r="B498" s="8">
        <v>2445</v>
      </c>
      <c r="C498" s="8">
        <v>2496.9499999999998</v>
      </c>
      <c r="D498" s="8">
        <v>2445</v>
      </c>
      <c r="E498" s="8">
        <v>2489.65</v>
      </c>
      <c r="G498" s="3">
        <f>LN(_500325[[#This Row],[Close Price]]/E497)</f>
        <v>2.4003997893258671E-2</v>
      </c>
      <c r="I498" s="2">
        <f t="shared" si="7"/>
        <v>496</v>
      </c>
      <c r="J498" s="3">
        <v>-2.6236092040245957E-3</v>
      </c>
    </row>
    <row r="499" spans="1:10" x14ac:dyDescent="0.35">
      <c r="A499" s="1">
        <v>44463</v>
      </c>
      <c r="B499" s="8">
        <v>2500</v>
      </c>
      <c r="C499" s="8">
        <v>2504.6999999999998</v>
      </c>
      <c r="D499" s="8">
        <v>2472</v>
      </c>
      <c r="E499" s="8">
        <v>2482.9499999999998</v>
      </c>
      <c r="G499" s="3">
        <f>LN(_500325[[#This Row],[Close Price]]/E498)</f>
        <v>-2.694768955674482E-3</v>
      </c>
      <c r="I499" s="2">
        <f t="shared" si="7"/>
        <v>497</v>
      </c>
      <c r="J499" s="3">
        <v>-2.5333446228943826E-3</v>
      </c>
    </row>
    <row r="500" spans="1:10" x14ac:dyDescent="0.35">
      <c r="A500" s="1">
        <v>44466</v>
      </c>
      <c r="B500" s="8">
        <v>2484.1999999999998</v>
      </c>
      <c r="C500" s="8">
        <v>2529</v>
      </c>
      <c r="D500" s="8">
        <v>2475.5</v>
      </c>
      <c r="E500" s="8">
        <v>2525.1999999999998</v>
      </c>
      <c r="G500" s="3">
        <f>LN(_500325[[#This Row],[Close Price]]/E499)</f>
        <v>1.6872898119186429E-2</v>
      </c>
      <c r="I500" s="2">
        <f t="shared" si="7"/>
        <v>498</v>
      </c>
      <c r="J500" s="3">
        <v>-2.5182586967234123E-3</v>
      </c>
    </row>
    <row r="501" spans="1:10" x14ac:dyDescent="0.35">
      <c r="A501" s="1">
        <v>44467</v>
      </c>
      <c r="B501" s="8">
        <v>2531</v>
      </c>
      <c r="C501" s="8">
        <v>2565</v>
      </c>
      <c r="D501" s="8">
        <v>2512.1999999999998</v>
      </c>
      <c r="E501" s="8">
        <v>2548.0500000000002</v>
      </c>
      <c r="G501" s="3">
        <f>LN(_500325[[#This Row],[Close Price]]/E500)</f>
        <v>9.0080932399592851E-3</v>
      </c>
      <c r="I501" s="2">
        <f t="shared" si="7"/>
        <v>499</v>
      </c>
      <c r="J501" s="3">
        <v>-2.4941776265668667E-3</v>
      </c>
    </row>
    <row r="502" spans="1:10" x14ac:dyDescent="0.35">
      <c r="A502" s="1">
        <v>44468</v>
      </c>
      <c r="B502" s="8">
        <v>2562</v>
      </c>
      <c r="C502" s="8">
        <v>2563.9</v>
      </c>
      <c r="D502" s="8">
        <v>2520</v>
      </c>
      <c r="E502" s="8">
        <v>2527.25</v>
      </c>
      <c r="G502" s="3">
        <f>LN(_500325[[#This Row],[Close Price]]/E501)</f>
        <v>-8.196605699262928E-3</v>
      </c>
      <c r="I502" s="2">
        <f t="shared" si="7"/>
        <v>500</v>
      </c>
      <c r="J502" s="3">
        <v>-2.4754564961301409E-3</v>
      </c>
    </row>
    <row r="503" spans="1:10" x14ac:dyDescent="0.35">
      <c r="A503" s="1">
        <v>44469</v>
      </c>
      <c r="B503" s="8">
        <v>2527.85</v>
      </c>
      <c r="C503" s="8">
        <v>2534.1</v>
      </c>
      <c r="D503" s="8">
        <v>2500.75</v>
      </c>
      <c r="E503" s="8">
        <v>2517</v>
      </c>
      <c r="G503" s="3">
        <f>LN(_500325[[#This Row],[Close Price]]/E502)</f>
        <v>-4.0640388988511132E-3</v>
      </c>
      <c r="I503" s="2">
        <f t="shared" si="7"/>
        <v>501</v>
      </c>
      <c r="J503" s="3">
        <v>-2.4553095764979363E-3</v>
      </c>
    </row>
    <row r="504" spans="1:10" x14ac:dyDescent="0.35">
      <c r="A504" s="1">
        <v>44470</v>
      </c>
      <c r="B504" s="8">
        <v>2506</v>
      </c>
      <c r="C504" s="8">
        <v>2539.85</v>
      </c>
      <c r="D504" s="8">
        <v>2495.85</v>
      </c>
      <c r="E504" s="8">
        <v>2522.85</v>
      </c>
      <c r="G504" s="3">
        <f>LN(_500325[[#This Row],[Close Price]]/E503)</f>
        <v>2.3214987062355344E-3</v>
      </c>
      <c r="I504" s="2">
        <f t="shared" si="7"/>
        <v>502</v>
      </c>
      <c r="J504" s="3">
        <v>-2.4256086740022651E-3</v>
      </c>
    </row>
    <row r="505" spans="1:10" x14ac:dyDescent="0.35">
      <c r="A505" s="1">
        <v>44473</v>
      </c>
      <c r="B505" s="8">
        <v>2549.9</v>
      </c>
      <c r="C505" s="8">
        <v>2574.65</v>
      </c>
      <c r="D505" s="8">
        <v>2537.5500000000002</v>
      </c>
      <c r="E505" s="8">
        <v>2555.85</v>
      </c>
      <c r="G505" s="3">
        <f>LN(_500325[[#This Row],[Close Price]]/E504)</f>
        <v>1.299563448780627E-2</v>
      </c>
      <c r="I505" s="2">
        <f t="shared" si="7"/>
        <v>503</v>
      </c>
      <c r="J505" s="3">
        <v>-2.3252704659404576E-3</v>
      </c>
    </row>
    <row r="506" spans="1:10" x14ac:dyDescent="0.35">
      <c r="A506" s="1">
        <v>44474</v>
      </c>
      <c r="B506" s="8">
        <v>2565</v>
      </c>
      <c r="C506" s="8">
        <v>2612</v>
      </c>
      <c r="D506" s="8">
        <v>2547.3000000000002</v>
      </c>
      <c r="E506" s="8">
        <v>2609.1</v>
      </c>
      <c r="G506" s="3">
        <f>LN(_500325[[#This Row],[Close Price]]/E505)</f>
        <v>2.06204849344713E-2</v>
      </c>
      <c r="I506" s="2">
        <f t="shared" si="7"/>
        <v>504</v>
      </c>
      <c r="J506" s="3">
        <v>-2.3070699970307107E-3</v>
      </c>
    </row>
    <row r="507" spans="1:10" x14ac:dyDescent="0.35">
      <c r="A507" s="1">
        <v>44475</v>
      </c>
      <c r="B507" s="8">
        <v>2623</v>
      </c>
      <c r="C507" s="8">
        <v>2623</v>
      </c>
      <c r="D507" s="8">
        <v>2550.0500000000002</v>
      </c>
      <c r="E507" s="8">
        <v>2560.1999999999998</v>
      </c>
      <c r="G507" s="3">
        <f>LN(_500325[[#This Row],[Close Price]]/E506)</f>
        <v>-1.8919953841819982E-2</v>
      </c>
      <c r="I507" s="2">
        <f t="shared" si="7"/>
        <v>505</v>
      </c>
      <c r="J507" s="3">
        <v>-2.2697279123590182E-3</v>
      </c>
    </row>
    <row r="508" spans="1:10" x14ac:dyDescent="0.35">
      <c r="A508" s="1">
        <v>44476</v>
      </c>
      <c r="B508" s="8">
        <v>2600</v>
      </c>
      <c r="C508" s="8">
        <v>2600</v>
      </c>
      <c r="D508" s="8">
        <v>2568.1</v>
      </c>
      <c r="E508" s="8">
        <v>2572.15</v>
      </c>
      <c r="G508" s="3">
        <f>LN(_500325[[#This Row],[Close Price]]/E507)</f>
        <v>4.6567446081844264E-3</v>
      </c>
      <c r="I508" s="2">
        <f t="shared" si="7"/>
        <v>506</v>
      </c>
      <c r="J508" s="3">
        <v>-2.2235915018453622E-3</v>
      </c>
    </row>
    <row r="509" spans="1:10" x14ac:dyDescent="0.35">
      <c r="A509" s="1">
        <v>44477</v>
      </c>
      <c r="B509" s="8">
        <v>2580</v>
      </c>
      <c r="C509" s="8">
        <v>2683.9</v>
      </c>
      <c r="D509" s="8">
        <v>2580</v>
      </c>
      <c r="E509" s="8">
        <v>2670.85</v>
      </c>
      <c r="G509" s="3">
        <f>LN(_500325[[#This Row],[Close Price]]/E508)</f>
        <v>3.7654648760761911E-2</v>
      </c>
      <c r="I509" s="2">
        <f t="shared" si="7"/>
        <v>507</v>
      </c>
      <c r="J509" s="3">
        <v>-2.1492178982180617E-3</v>
      </c>
    </row>
    <row r="510" spans="1:10" x14ac:dyDescent="0.35">
      <c r="A510" s="1">
        <v>44480</v>
      </c>
      <c r="B510" s="8">
        <v>2724.7</v>
      </c>
      <c r="C510" s="8">
        <v>2724.7</v>
      </c>
      <c r="D510" s="8">
        <v>2645.05</v>
      </c>
      <c r="E510" s="8">
        <v>2651.15</v>
      </c>
      <c r="G510" s="3">
        <f>LN(_500325[[#This Row],[Close Price]]/E509)</f>
        <v>-7.4032656809270275E-3</v>
      </c>
      <c r="I510" s="2">
        <f t="shared" si="7"/>
        <v>508</v>
      </c>
      <c r="J510" s="3">
        <v>-2.1290193266487235E-3</v>
      </c>
    </row>
    <row r="511" spans="1:10" x14ac:dyDescent="0.35">
      <c r="A511" s="1">
        <v>44481</v>
      </c>
      <c r="B511" s="8">
        <v>2641</v>
      </c>
      <c r="C511" s="8">
        <v>2682.75</v>
      </c>
      <c r="D511" s="8">
        <v>2641</v>
      </c>
      <c r="E511" s="8">
        <v>2668.55</v>
      </c>
      <c r="G511" s="3">
        <f>LN(_500325[[#This Row],[Close Price]]/E510)</f>
        <v>6.5417456066648649E-3</v>
      </c>
      <c r="I511" s="2">
        <f t="shared" si="7"/>
        <v>509</v>
      </c>
      <c r="J511" s="3">
        <v>-2.1210662702349694E-3</v>
      </c>
    </row>
    <row r="512" spans="1:10" x14ac:dyDescent="0.35">
      <c r="A512" s="1">
        <v>44482</v>
      </c>
      <c r="B512" s="8">
        <v>2683</v>
      </c>
      <c r="C512" s="8">
        <v>2719.5</v>
      </c>
      <c r="D512" s="8">
        <v>2669</v>
      </c>
      <c r="E512" s="8">
        <v>2695.9</v>
      </c>
      <c r="G512" s="3">
        <f>LN(_500325[[#This Row],[Close Price]]/E511)</f>
        <v>1.0196846639449015E-2</v>
      </c>
      <c r="I512" s="2">
        <f t="shared" si="7"/>
        <v>510</v>
      </c>
      <c r="J512" s="3">
        <v>-2.0785445079804939E-3</v>
      </c>
    </row>
    <row r="513" spans="1:10" x14ac:dyDescent="0.35">
      <c r="A513" s="1">
        <v>44483</v>
      </c>
      <c r="B513" s="8">
        <v>2705</v>
      </c>
      <c r="C513" s="8">
        <v>2717.7</v>
      </c>
      <c r="D513" s="8">
        <v>2687.15</v>
      </c>
      <c r="E513" s="8">
        <v>2699.85</v>
      </c>
      <c r="G513" s="3">
        <f>LN(_500325[[#This Row],[Close Price]]/E512)</f>
        <v>1.4641155374555495E-3</v>
      </c>
      <c r="I513" s="2">
        <f t="shared" si="7"/>
        <v>511</v>
      </c>
      <c r="J513" s="3">
        <v>-2.0705227182958273E-3</v>
      </c>
    </row>
    <row r="514" spans="1:10" x14ac:dyDescent="0.35">
      <c r="A514" s="1">
        <v>44487</v>
      </c>
      <c r="B514" s="8">
        <v>2684</v>
      </c>
      <c r="C514" s="8">
        <v>2744.95</v>
      </c>
      <c r="D514" s="8">
        <v>2660</v>
      </c>
      <c r="E514" s="8">
        <v>2707</v>
      </c>
      <c r="G514" s="3">
        <f>LN(_500325[[#This Row],[Close Price]]/E513)</f>
        <v>2.6447947207033275E-3</v>
      </c>
      <c r="I514" s="2">
        <f t="shared" si="7"/>
        <v>512</v>
      </c>
      <c r="J514" s="3">
        <v>-2.0572270093773899E-3</v>
      </c>
    </row>
    <row r="515" spans="1:10" x14ac:dyDescent="0.35">
      <c r="A515" s="1">
        <v>44488</v>
      </c>
      <c r="B515" s="8">
        <v>2726</v>
      </c>
      <c r="C515" s="8">
        <v>2750</v>
      </c>
      <c r="D515" s="8">
        <v>2708</v>
      </c>
      <c r="E515" s="8">
        <v>2731.5</v>
      </c>
      <c r="G515" s="3">
        <f>LN(_500325[[#This Row],[Close Price]]/E514)</f>
        <v>9.0098982214712187E-3</v>
      </c>
      <c r="I515" s="2">
        <f t="shared" si="7"/>
        <v>513</v>
      </c>
      <c r="J515" s="3">
        <v>-2.03174933672744E-3</v>
      </c>
    </row>
    <row r="516" spans="1:10" x14ac:dyDescent="0.35">
      <c r="A516" s="1">
        <v>44489</v>
      </c>
      <c r="B516" s="8">
        <v>2740</v>
      </c>
      <c r="C516" s="8">
        <v>2744.1</v>
      </c>
      <c r="D516" s="8">
        <v>2691.45</v>
      </c>
      <c r="E516" s="8">
        <v>2699.9</v>
      </c>
      <c r="G516" s="3">
        <f>LN(_500325[[#This Row],[Close Price]]/E515)</f>
        <v>-1.16361735662769E-2</v>
      </c>
      <c r="I516" s="2">
        <f t="shared" ref="I516:I579" si="8">_xlfn.RANK.AVG(J516,_xlfn.ANCHORARRAY($J$3),1)</f>
        <v>514</v>
      </c>
      <c r="J516" s="3">
        <v>-1.9232916475346602E-3</v>
      </c>
    </row>
    <row r="517" spans="1:10" x14ac:dyDescent="0.35">
      <c r="A517" s="1">
        <v>44490</v>
      </c>
      <c r="B517" s="8">
        <v>2725.95</v>
      </c>
      <c r="C517" s="8">
        <v>2725.95</v>
      </c>
      <c r="D517" s="8">
        <v>2603</v>
      </c>
      <c r="E517" s="8">
        <v>2623</v>
      </c>
      <c r="G517" s="3">
        <f>LN(_500325[[#This Row],[Close Price]]/E516)</f>
        <v>-2.8896034402621746E-2</v>
      </c>
      <c r="I517" s="2">
        <f t="shared" si="8"/>
        <v>515</v>
      </c>
      <c r="J517" s="3">
        <v>-1.8633850338504593E-3</v>
      </c>
    </row>
    <row r="518" spans="1:10" x14ac:dyDescent="0.35">
      <c r="A518" s="1">
        <v>44491</v>
      </c>
      <c r="B518" s="8">
        <v>2623.8</v>
      </c>
      <c r="C518" s="8">
        <v>2664.7</v>
      </c>
      <c r="D518" s="8">
        <v>2611.4</v>
      </c>
      <c r="E518" s="8">
        <v>2627.05</v>
      </c>
      <c r="G518" s="3">
        <f>LN(_500325[[#This Row],[Close Price]]/E517)</f>
        <v>1.5428427551634749E-3</v>
      </c>
      <c r="I518" s="2">
        <f t="shared" si="8"/>
        <v>516</v>
      </c>
      <c r="J518" s="3">
        <v>-1.8556962749459091E-3</v>
      </c>
    </row>
    <row r="519" spans="1:10" x14ac:dyDescent="0.35">
      <c r="A519" s="1">
        <v>44494</v>
      </c>
      <c r="B519" s="8">
        <v>2699</v>
      </c>
      <c r="C519" s="8">
        <v>2699</v>
      </c>
      <c r="D519" s="8">
        <v>2570.1</v>
      </c>
      <c r="E519" s="8">
        <v>2601.65</v>
      </c>
      <c r="G519" s="3">
        <f>LN(_500325[[#This Row],[Close Price]]/E518)</f>
        <v>-9.7156845110376935E-3</v>
      </c>
      <c r="I519" s="2">
        <f t="shared" si="8"/>
        <v>517</v>
      </c>
      <c r="J519" s="3">
        <v>-1.8483007855409567E-3</v>
      </c>
    </row>
    <row r="520" spans="1:10" x14ac:dyDescent="0.35">
      <c r="A520" s="1">
        <v>44495</v>
      </c>
      <c r="B520" s="8">
        <v>2614.4499999999998</v>
      </c>
      <c r="C520" s="8">
        <v>2668.85</v>
      </c>
      <c r="D520" s="8">
        <v>2603.35</v>
      </c>
      <c r="E520" s="8">
        <v>2661.5</v>
      </c>
      <c r="G520" s="3">
        <f>LN(_500325[[#This Row],[Close Price]]/E519)</f>
        <v>2.2744014501812682E-2</v>
      </c>
      <c r="I520" s="2">
        <f t="shared" si="8"/>
        <v>518</v>
      </c>
      <c r="J520" s="3">
        <v>-1.8345823827691072E-3</v>
      </c>
    </row>
    <row r="521" spans="1:10" x14ac:dyDescent="0.35">
      <c r="A521" s="1">
        <v>44496</v>
      </c>
      <c r="B521" s="8">
        <v>2659.8</v>
      </c>
      <c r="C521" s="8">
        <v>2677</v>
      </c>
      <c r="D521" s="8">
        <v>2620</v>
      </c>
      <c r="E521" s="8">
        <v>2632.65</v>
      </c>
      <c r="G521" s="3">
        <f>LN(_500325[[#This Row],[Close Price]]/E520)</f>
        <v>-1.089893017100318E-2</v>
      </c>
      <c r="I521" s="2">
        <f t="shared" si="8"/>
        <v>519</v>
      </c>
      <c r="J521" s="3">
        <v>-1.7498994908234312E-3</v>
      </c>
    </row>
    <row r="522" spans="1:10" x14ac:dyDescent="0.35">
      <c r="A522" s="1">
        <v>44497</v>
      </c>
      <c r="B522" s="8">
        <v>2621</v>
      </c>
      <c r="C522" s="8">
        <v>2637.8</v>
      </c>
      <c r="D522" s="8">
        <v>2591.1</v>
      </c>
      <c r="E522" s="8">
        <v>2599.35</v>
      </c>
      <c r="G522" s="3">
        <f>LN(_500325[[#This Row],[Close Price]]/E521)</f>
        <v>-1.2729529687444788E-2</v>
      </c>
      <c r="I522" s="2">
        <f t="shared" si="8"/>
        <v>520</v>
      </c>
      <c r="J522" s="3">
        <v>-1.726204372096781E-3</v>
      </c>
    </row>
    <row r="523" spans="1:10" x14ac:dyDescent="0.35">
      <c r="A523" s="1">
        <v>44498</v>
      </c>
      <c r="B523" s="8">
        <v>2586</v>
      </c>
      <c r="C523" s="8">
        <v>2595.15</v>
      </c>
      <c r="D523" s="8">
        <v>2502.5500000000002</v>
      </c>
      <c r="E523" s="8">
        <v>2537.6</v>
      </c>
      <c r="G523" s="3">
        <f>LN(_500325[[#This Row],[Close Price]]/E522)</f>
        <v>-2.4042661313835218E-2</v>
      </c>
      <c r="I523" s="2">
        <f t="shared" si="8"/>
        <v>521</v>
      </c>
      <c r="J523" s="3">
        <v>-1.7053246947188617E-3</v>
      </c>
    </row>
    <row r="524" spans="1:10" x14ac:dyDescent="0.35">
      <c r="A524" s="1">
        <v>44501</v>
      </c>
      <c r="B524" s="8">
        <v>2531.1999999999998</v>
      </c>
      <c r="C524" s="8">
        <v>2555</v>
      </c>
      <c r="D524" s="8">
        <v>2494</v>
      </c>
      <c r="E524" s="8">
        <v>2537.35</v>
      </c>
      <c r="G524" s="3">
        <f>LN(_500325[[#This Row],[Close Price]]/E523)</f>
        <v>-9.8523138238739959E-5</v>
      </c>
      <c r="I524" s="2">
        <f t="shared" si="8"/>
        <v>522</v>
      </c>
      <c r="J524" s="3">
        <v>-1.6469946078220099E-3</v>
      </c>
    </row>
    <row r="525" spans="1:10" x14ac:dyDescent="0.35">
      <c r="A525" s="1">
        <v>44502</v>
      </c>
      <c r="B525" s="8">
        <v>2551.9</v>
      </c>
      <c r="C525" s="8">
        <v>2551.9</v>
      </c>
      <c r="D525" s="8">
        <v>2497</v>
      </c>
      <c r="E525" s="8">
        <v>2500.9</v>
      </c>
      <c r="G525" s="3">
        <f>LN(_500325[[#This Row],[Close Price]]/E524)</f>
        <v>-1.4469562230450195E-2</v>
      </c>
      <c r="I525" s="2">
        <f t="shared" si="8"/>
        <v>523</v>
      </c>
      <c r="J525" s="3">
        <v>-1.6252405966279333E-3</v>
      </c>
    </row>
    <row r="526" spans="1:10" x14ac:dyDescent="0.35">
      <c r="A526" s="1">
        <v>44503</v>
      </c>
      <c r="B526" s="8">
        <v>2504.75</v>
      </c>
      <c r="C526" s="8">
        <v>2520.4499999999998</v>
      </c>
      <c r="D526" s="8">
        <v>2461</v>
      </c>
      <c r="E526" s="8">
        <v>2483.85</v>
      </c>
      <c r="G526" s="3">
        <f>LN(_500325[[#This Row],[Close Price]]/E525)</f>
        <v>-6.8408913152370292E-3</v>
      </c>
      <c r="I526" s="2">
        <f t="shared" si="8"/>
        <v>524</v>
      </c>
      <c r="J526" s="3">
        <v>-1.6206265057181468E-3</v>
      </c>
    </row>
    <row r="527" spans="1:10" x14ac:dyDescent="0.35">
      <c r="A527" s="1">
        <v>44504</v>
      </c>
      <c r="B527" s="8">
        <v>2494.9</v>
      </c>
      <c r="C527" s="8">
        <v>2505</v>
      </c>
      <c r="D527" s="8">
        <v>2490.0500000000002</v>
      </c>
      <c r="E527" s="8">
        <v>2498.8000000000002</v>
      </c>
      <c r="G527" s="3">
        <f>LN(_500325[[#This Row],[Close Price]]/E526)</f>
        <v>6.0008408628120374E-3</v>
      </c>
      <c r="I527" s="2">
        <f t="shared" si="8"/>
        <v>525</v>
      </c>
      <c r="J527" s="3">
        <v>-1.5949449693026647E-3</v>
      </c>
    </row>
    <row r="528" spans="1:10" x14ac:dyDescent="0.35">
      <c r="A528" s="1">
        <v>44508</v>
      </c>
      <c r="B528" s="8">
        <v>2510.1</v>
      </c>
      <c r="C528" s="8">
        <v>2522</v>
      </c>
      <c r="D528" s="8">
        <v>2457.65</v>
      </c>
      <c r="E528" s="8">
        <v>2502</v>
      </c>
      <c r="G528" s="3">
        <f>LN(_500325[[#This Row],[Close Price]]/E527)</f>
        <v>1.2797954074414552E-3</v>
      </c>
      <c r="I528" s="2">
        <f t="shared" si="8"/>
        <v>526</v>
      </c>
      <c r="J528" s="3">
        <v>-1.5676598387455328E-3</v>
      </c>
    </row>
    <row r="529" spans="1:10" x14ac:dyDescent="0.35">
      <c r="A529" s="1">
        <v>44509</v>
      </c>
      <c r="B529" s="8">
        <v>2502</v>
      </c>
      <c r="C529" s="8">
        <v>2528.9499999999998</v>
      </c>
      <c r="D529" s="8">
        <v>2486.6999999999998</v>
      </c>
      <c r="E529" s="8">
        <v>2520.0500000000002</v>
      </c>
      <c r="G529" s="3">
        <f>LN(_500325[[#This Row],[Close Price]]/E528)</f>
        <v>7.1883305516185153E-3</v>
      </c>
      <c r="I529" s="2">
        <f t="shared" si="8"/>
        <v>527</v>
      </c>
      <c r="J529" s="3">
        <v>-1.5505151727733515E-3</v>
      </c>
    </row>
    <row r="530" spans="1:10" x14ac:dyDescent="0.35">
      <c r="A530" s="1">
        <v>44510</v>
      </c>
      <c r="B530" s="8">
        <v>2518.9</v>
      </c>
      <c r="C530" s="8">
        <v>2558</v>
      </c>
      <c r="D530" s="8">
        <v>2503.85</v>
      </c>
      <c r="E530" s="8">
        <v>2549.4</v>
      </c>
      <c r="G530" s="3">
        <f>LN(_500325[[#This Row],[Close Price]]/E529)</f>
        <v>1.1579294770345945E-2</v>
      </c>
      <c r="I530" s="2">
        <f t="shared" si="8"/>
        <v>528</v>
      </c>
      <c r="J530" s="3">
        <v>-1.5393230019669949E-3</v>
      </c>
    </row>
    <row r="531" spans="1:10" x14ac:dyDescent="0.35">
      <c r="A531" s="1">
        <v>44511</v>
      </c>
      <c r="B531" s="8">
        <v>2549.4</v>
      </c>
      <c r="C531" s="8">
        <v>2571</v>
      </c>
      <c r="D531" s="8">
        <v>2535.9499999999998</v>
      </c>
      <c r="E531" s="8">
        <v>2554.9499999999998</v>
      </c>
      <c r="G531" s="3">
        <f>LN(_500325[[#This Row],[Close Price]]/E530)</f>
        <v>2.1746166258749737E-3</v>
      </c>
      <c r="I531" s="2">
        <f t="shared" si="8"/>
        <v>529</v>
      </c>
      <c r="J531" s="3">
        <v>-1.4531034858498079E-3</v>
      </c>
    </row>
    <row r="532" spans="1:10" x14ac:dyDescent="0.35">
      <c r="A532" s="1">
        <v>44512</v>
      </c>
      <c r="B532" s="8">
        <v>2560</v>
      </c>
      <c r="C532" s="8">
        <v>2598.8000000000002</v>
      </c>
      <c r="D532" s="8">
        <v>2557</v>
      </c>
      <c r="E532" s="8">
        <v>2592.5</v>
      </c>
      <c r="G532" s="3">
        <f>LN(_500325[[#This Row],[Close Price]]/E531)</f>
        <v>1.4590007128986442E-2</v>
      </c>
      <c r="I532" s="2">
        <f t="shared" si="8"/>
        <v>530</v>
      </c>
      <c r="J532" s="3">
        <v>-1.4519788551628126E-3</v>
      </c>
    </row>
    <row r="533" spans="1:10" x14ac:dyDescent="0.35">
      <c r="A533" s="1">
        <v>44515</v>
      </c>
      <c r="B533" s="8">
        <v>2600</v>
      </c>
      <c r="C533" s="8">
        <v>2602.1</v>
      </c>
      <c r="D533" s="8">
        <v>2570</v>
      </c>
      <c r="E533" s="8">
        <v>2578.5500000000002</v>
      </c>
      <c r="G533" s="3">
        <f>LN(_500325[[#This Row],[Close Price]]/E532)</f>
        <v>-5.3954356818063905E-3</v>
      </c>
      <c r="I533" s="2">
        <f t="shared" si="8"/>
        <v>531</v>
      </c>
      <c r="J533" s="3">
        <v>-1.4502798358740547E-3</v>
      </c>
    </row>
    <row r="534" spans="1:10" x14ac:dyDescent="0.35">
      <c r="A534" s="1">
        <v>44516</v>
      </c>
      <c r="B534" s="8">
        <v>2573</v>
      </c>
      <c r="C534" s="8">
        <v>2576</v>
      </c>
      <c r="D534" s="8">
        <v>2495</v>
      </c>
      <c r="E534" s="8">
        <v>2512.1</v>
      </c>
      <c r="G534" s="3">
        <f>LN(_500325[[#This Row],[Close Price]]/E533)</f>
        <v>-2.610816870894319E-2</v>
      </c>
      <c r="I534" s="2">
        <f t="shared" si="8"/>
        <v>532</v>
      </c>
      <c r="J534" s="3">
        <v>-1.4426269849549642E-3</v>
      </c>
    </row>
    <row r="535" spans="1:10" x14ac:dyDescent="0.35">
      <c r="A535" s="1">
        <v>44517</v>
      </c>
      <c r="B535" s="8">
        <v>2499.6999999999998</v>
      </c>
      <c r="C535" s="8">
        <v>2500</v>
      </c>
      <c r="D535" s="8">
        <v>2460.35</v>
      </c>
      <c r="E535" s="8">
        <v>2464.0500000000002</v>
      </c>
      <c r="G535" s="3">
        <f>LN(_500325[[#This Row],[Close Price]]/E534)</f>
        <v>-1.9312719057614221E-2</v>
      </c>
      <c r="I535" s="2">
        <f t="shared" si="8"/>
        <v>533</v>
      </c>
      <c r="J535" s="3">
        <v>-1.4309766751598287E-3</v>
      </c>
    </row>
    <row r="536" spans="1:10" x14ac:dyDescent="0.35">
      <c r="A536" s="1">
        <v>44518</v>
      </c>
      <c r="B536" s="8">
        <v>2459.9</v>
      </c>
      <c r="C536" s="8">
        <v>2489</v>
      </c>
      <c r="D536" s="8">
        <v>2450.6</v>
      </c>
      <c r="E536" s="8">
        <v>2472.75</v>
      </c>
      <c r="G536" s="3">
        <f>LN(_500325[[#This Row],[Close Price]]/E535)</f>
        <v>3.5245539646314612E-3</v>
      </c>
      <c r="I536" s="2">
        <f t="shared" si="8"/>
        <v>534</v>
      </c>
      <c r="J536" s="3">
        <v>-1.42720348726643E-3</v>
      </c>
    </row>
    <row r="537" spans="1:10" x14ac:dyDescent="0.35">
      <c r="A537" s="1">
        <v>44522</v>
      </c>
      <c r="B537" s="8">
        <v>2440</v>
      </c>
      <c r="C537" s="8">
        <v>2446.25</v>
      </c>
      <c r="D537" s="8">
        <v>2351</v>
      </c>
      <c r="E537" s="8">
        <v>2363.4</v>
      </c>
      <c r="G537" s="3">
        <f>LN(_500325[[#This Row],[Close Price]]/E536)</f>
        <v>-4.5229631415034874E-2</v>
      </c>
      <c r="I537" s="2">
        <f t="shared" si="8"/>
        <v>535</v>
      </c>
      <c r="J537" s="3">
        <v>-1.4153711645625883E-3</v>
      </c>
    </row>
    <row r="538" spans="1:10" x14ac:dyDescent="0.35">
      <c r="A538" s="1">
        <v>44523</v>
      </c>
      <c r="B538" s="8">
        <v>2339</v>
      </c>
      <c r="C538" s="8">
        <v>2401.5</v>
      </c>
      <c r="D538" s="8">
        <v>2309.4</v>
      </c>
      <c r="E538" s="8">
        <v>2386.15</v>
      </c>
      <c r="G538" s="3">
        <f>LN(_500325[[#This Row],[Close Price]]/E537)</f>
        <v>9.5799281994648003E-3</v>
      </c>
      <c r="I538" s="2">
        <f t="shared" si="8"/>
        <v>536</v>
      </c>
      <c r="J538" s="3">
        <v>-1.3713516289885566E-3</v>
      </c>
    </row>
    <row r="539" spans="1:10" x14ac:dyDescent="0.35">
      <c r="A539" s="1">
        <v>44524</v>
      </c>
      <c r="B539" s="8">
        <v>2381.4</v>
      </c>
      <c r="C539" s="8">
        <v>2410.85</v>
      </c>
      <c r="D539" s="8">
        <v>2344</v>
      </c>
      <c r="E539" s="8">
        <v>2350.9</v>
      </c>
      <c r="G539" s="3">
        <f>LN(_500325[[#This Row],[Close Price]]/E538)</f>
        <v>-1.4882954860403641E-2</v>
      </c>
      <c r="I539" s="2">
        <f t="shared" si="8"/>
        <v>537</v>
      </c>
      <c r="J539" s="3">
        <v>-1.3554913019668685E-3</v>
      </c>
    </row>
    <row r="540" spans="1:10" x14ac:dyDescent="0.35">
      <c r="A540" s="1">
        <v>44525</v>
      </c>
      <c r="B540" s="8">
        <v>2375.5</v>
      </c>
      <c r="C540" s="8">
        <v>2502.8000000000002</v>
      </c>
      <c r="D540" s="8">
        <v>2358</v>
      </c>
      <c r="E540" s="8">
        <v>2494.4</v>
      </c>
      <c r="G540" s="3">
        <f>LN(_500325[[#This Row],[Close Price]]/E539)</f>
        <v>5.9249985759535592E-2</v>
      </c>
      <c r="I540" s="2">
        <f t="shared" si="8"/>
        <v>538</v>
      </c>
      <c r="J540" s="3">
        <v>-1.3485875591342275E-3</v>
      </c>
    </row>
    <row r="541" spans="1:10" x14ac:dyDescent="0.35">
      <c r="A541" s="1">
        <v>44526</v>
      </c>
      <c r="B541" s="8">
        <v>2470</v>
      </c>
      <c r="C541" s="8">
        <v>2477.4499999999998</v>
      </c>
      <c r="D541" s="8">
        <v>2403</v>
      </c>
      <c r="E541" s="8">
        <v>2412.15</v>
      </c>
      <c r="G541" s="3">
        <f>LN(_500325[[#This Row],[Close Price]]/E540)</f>
        <v>-3.3529753335368728E-2</v>
      </c>
      <c r="I541" s="2">
        <f t="shared" si="8"/>
        <v>539</v>
      </c>
      <c r="J541" s="3">
        <v>-1.3338361359339036E-3</v>
      </c>
    </row>
    <row r="542" spans="1:10" x14ac:dyDescent="0.35">
      <c r="A542" s="1">
        <v>44529</v>
      </c>
      <c r="B542" s="8">
        <v>2412</v>
      </c>
      <c r="C542" s="8">
        <v>2500</v>
      </c>
      <c r="D542" s="8">
        <v>2400</v>
      </c>
      <c r="E542" s="8">
        <v>2442.5</v>
      </c>
      <c r="G542" s="3">
        <f>LN(_500325[[#This Row],[Close Price]]/E541)</f>
        <v>1.2503638948794443E-2</v>
      </c>
      <c r="I542" s="2">
        <f t="shared" si="8"/>
        <v>540</v>
      </c>
      <c r="J542" s="3">
        <v>-1.3313248646841366E-3</v>
      </c>
    </row>
    <row r="543" spans="1:10" x14ac:dyDescent="0.35">
      <c r="A543" s="1">
        <v>44530</v>
      </c>
      <c r="B543" s="8">
        <v>2466</v>
      </c>
      <c r="C543" s="8">
        <v>2475.9</v>
      </c>
      <c r="D543" s="8">
        <v>2390</v>
      </c>
      <c r="E543" s="8">
        <v>2406.75</v>
      </c>
      <c r="G543" s="3">
        <f>LN(_500325[[#This Row],[Close Price]]/E542)</f>
        <v>-1.4744815258861871E-2</v>
      </c>
      <c r="I543" s="2">
        <f t="shared" si="8"/>
        <v>541</v>
      </c>
      <c r="J543" s="3">
        <v>-1.3289038500536407E-3</v>
      </c>
    </row>
    <row r="544" spans="1:10" x14ac:dyDescent="0.35">
      <c r="A544" s="1">
        <v>44531</v>
      </c>
      <c r="B544" s="8">
        <v>2425.5</v>
      </c>
      <c r="C544" s="8">
        <v>2474.6</v>
      </c>
      <c r="D544" s="8">
        <v>2425.5</v>
      </c>
      <c r="E544" s="8">
        <v>2466.9</v>
      </c>
      <c r="G544" s="3">
        <f>LN(_500325[[#This Row],[Close Price]]/E543)</f>
        <v>2.4685011986883602E-2</v>
      </c>
      <c r="I544" s="2">
        <f t="shared" si="8"/>
        <v>542</v>
      </c>
      <c r="J544" s="3">
        <v>-1.3191822984016184E-3</v>
      </c>
    </row>
    <row r="545" spans="1:10" x14ac:dyDescent="0.35">
      <c r="A545" s="1">
        <v>44532</v>
      </c>
      <c r="B545" s="8">
        <v>2466.9</v>
      </c>
      <c r="C545" s="8">
        <v>2496</v>
      </c>
      <c r="D545" s="8">
        <v>2461.1999999999998</v>
      </c>
      <c r="E545" s="8">
        <v>2483.8000000000002</v>
      </c>
      <c r="G545" s="3">
        <f>LN(_500325[[#This Row],[Close Price]]/E544)</f>
        <v>6.8273438689728213E-3</v>
      </c>
      <c r="I545" s="2">
        <f t="shared" si="8"/>
        <v>543</v>
      </c>
      <c r="J545" s="3">
        <v>-1.2991433668595861E-3</v>
      </c>
    </row>
    <row r="546" spans="1:10" x14ac:dyDescent="0.35">
      <c r="A546" s="1">
        <v>44533</v>
      </c>
      <c r="B546" s="8">
        <v>2490.15</v>
      </c>
      <c r="C546" s="8">
        <v>2494.9499999999998</v>
      </c>
      <c r="D546" s="8">
        <v>2400.1</v>
      </c>
      <c r="E546" s="8">
        <v>2408.15</v>
      </c>
      <c r="G546" s="3">
        <f>LN(_500325[[#This Row],[Close Price]]/E545)</f>
        <v>-3.0930827666504998E-2</v>
      </c>
      <c r="I546" s="2">
        <f t="shared" si="8"/>
        <v>544</v>
      </c>
      <c r="J546" s="3">
        <v>-1.2978365523272919E-3</v>
      </c>
    </row>
    <row r="547" spans="1:10" x14ac:dyDescent="0.35">
      <c r="A547" s="1">
        <v>44536</v>
      </c>
      <c r="B547" s="8">
        <v>2421</v>
      </c>
      <c r="C547" s="8">
        <v>2424.5500000000002</v>
      </c>
      <c r="D547" s="8">
        <v>2357.15</v>
      </c>
      <c r="E547" s="8">
        <v>2363.3000000000002</v>
      </c>
      <c r="G547" s="3">
        <f>LN(_500325[[#This Row],[Close Price]]/E546)</f>
        <v>-1.8799870461186745E-2</v>
      </c>
      <c r="I547" s="2">
        <f t="shared" si="8"/>
        <v>545</v>
      </c>
      <c r="J547" s="3">
        <v>-1.2605983411014383E-3</v>
      </c>
    </row>
    <row r="548" spans="1:10" x14ac:dyDescent="0.35">
      <c r="A548" s="1">
        <v>44537</v>
      </c>
      <c r="B548" s="8">
        <v>2381.6999999999998</v>
      </c>
      <c r="C548" s="8">
        <v>2403.75</v>
      </c>
      <c r="D548" s="8">
        <v>2373.5500000000002</v>
      </c>
      <c r="E548" s="8">
        <v>2381.6</v>
      </c>
      <c r="G548" s="3">
        <f>LN(_500325[[#This Row],[Close Price]]/E547)</f>
        <v>7.7135833153259793E-3</v>
      </c>
      <c r="I548" s="2">
        <f t="shared" si="8"/>
        <v>546</v>
      </c>
      <c r="J548" s="3">
        <v>-1.259459012116967E-3</v>
      </c>
    </row>
    <row r="549" spans="1:10" x14ac:dyDescent="0.35">
      <c r="A549" s="1">
        <v>44538</v>
      </c>
      <c r="B549" s="8">
        <v>2427</v>
      </c>
      <c r="C549" s="8">
        <v>2431.4499999999998</v>
      </c>
      <c r="D549" s="8">
        <v>2407.1</v>
      </c>
      <c r="E549" s="8">
        <v>2417.4</v>
      </c>
      <c r="G549" s="3">
        <f>LN(_500325[[#This Row],[Close Price]]/E548)</f>
        <v>1.4920051723789966E-2</v>
      </c>
      <c r="I549" s="2">
        <f t="shared" si="8"/>
        <v>547</v>
      </c>
      <c r="J549" s="3">
        <v>-1.2196036730458513E-3</v>
      </c>
    </row>
    <row r="550" spans="1:10" x14ac:dyDescent="0.35">
      <c r="A550" s="1">
        <v>44539</v>
      </c>
      <c r="B550" s="8">
        <v>2431.1</v>
      </c>
      <c r="C550" s="8">
        <v>2474.9</v>
      </c>
      <c r="D550" s="8">
        <v>2425.4499999999998</v>
      </c>
      <c r="E550" s="8">
        <v>2455.85</v>
      </c>
      <c r="G550" s="3">
        <f>LN(_500325[[#This Row],[Close Price]]/E549)</f>
        <v>1.5780351057960783E-2</v>
      </c>
      <c r="I550" s="2">
        <f t="shared" si="8"/>
        <v>548</v>
      </c>
      <c r="J550" s="3">
        <v>-1.2094105118693116E-3</v>
      </c>
    </row>
    <row r="551" spans="1:10" x14ac:dyDescent="0.35">
      <c r="A551" s="1">
        <v>44540</v>
      </c>
      <c r="B551" s="8">
        <v>2444</v>
      </c>
      <c r="C551" s="8">
        <v>2466.1</v>
      </c>
      <c r="D551" s="8">
        <v>2430.5</v>
      </c>
      <c r="E551" s="8">
        <v>2458.9499999999998</v>
      </c>
      <c r="G551" s="3">
        <f>LN(_500325[[#This Row],[Close Price]]/E550)</f>
        <v>1.2614960572573716E-3</v>
      </c>
      <c r="I551" s="2">
        <f t="shared" si="8"/>
        <v>549</v>
      </c>
      <c r="J551" s="3">
        <v>-1.2025212926952721E-3</v>
      </c>
    </row>
    <row r="552" spans="1:10" x14ac:dyDescent="0.35">
      <c r="A552" s="1">
        <v>44543</v>
      </c>
      <c r="B552" s="8">
        <v>2470</v>
      </c>
      <c r="C552" s="8">
        <v>2474.5</v>
      </c>
      <c r="D552" s="8">
        <v>2405</v>
      </c>
      <c r="E552" s="8">
        <v>2409.8000000000002</v>
      </c>
      <c r="G552" s="3">
        <f>LN(_500325[[#This Row],[Close Price]]/E551)</f>
        <v>-2.0190673051398812E-2</v>
      </c>
      <c r="I552" s="2">
        <f t="shared" si="8"/>
        <v>550</v>
      </c>
      <c r="J552" s="3">
        <v>-1.1860686425128812E-3</v>
      </c>
    </row>
    <row r="553" spans="1:10" x14ac:dyDescent="0.35">
      <c r="A553" s="1">
        <v>44544</v>
      </c>
      <c r="B553" s="8">
        <v>2389</v>
      </c>
      <c r="C553" s="8">
        <v>2406</v>
      </c>
      <c r="D553" s="8">
        <v>2373.5</v>
      </c>
      <c r="E553" s="8">
        <v>2380.4</v>
      </c>
      <c r="G553" s="3">
        <f>LN(_500325[[#This Row],[Close Price]]/E552)</f>
        <v>-1.2275215718479109E-2</v>
      </c>
      <c r="I553" s="2">
        <f t="shared" si="8"/>
        <v>551</v>
      </c>
      <c r="J553" s="3">
        <v>-1.1463624363659279E-3</v>
      </c>
    </row>
    <row r="554" spans="1:10" x14ac:dyDescent="0.35">
      <c r="A554" s="1">
        <v>44545</v>
      </c>
      <c r="B554" s="8">
        <v>2384.85</v>
      </c>
      <c r="C554" s="8">
        <v>2404.5</v>
      </c>
      <c r="D554" s="8">
        <v>2361.75</v>
      </c>
      <c r="E554" s="8">
        <v>2372.5</v>
      </c>
      <c r="G554" s="3">
        <f>LN(_500325[[#This Row],[Close Price]]/E553)</f>
        <v>-3.3242892866141376E-3</v>
      </c>
      <c r="I554" s="2">
        <f t="shared" si="8"/>
        <v>552</v>
      </c>
      <c r="J554" s="3">
        <v>-1.0997763632666338E-3</v>
      </c>
    </row>
    <row r="555" spans="1:10" x14ac:dyDescent="0.35">
      <c r="A555" s="1">
        <v>44546</v>
      </c>
      <c r="B555" s="8">
        <v>2404</v>
      </c>
      <c r="C555" s="8">
        <v>2414.5</v>
      </c>
      <c r="D555" s="8">
        <v>2369</v>
      </c>
      <c r="E555" s="8">
        <v>2404.4499999999998</v>
      </c>
      <c r="G555" s="3">
        <f>LN(_500325[[#This Row],[Close Price]]/E554)</f>
        <v>1.3376935673490423E-2</v>
      </c>
      <c r="I555" s="2">
        <f t="shared" si="8"/>
        <v>553</v>
      </c>
      <c r="J555" s="3">
        <v>-1.0741818295618368E-3</v>
      </c>
    </row>
    <row r="556" spans="1:10" x14ac:dyDescent="0.35">
      <c r="A556" s="1">
        <v>44547</v>
      </c>
      <c r="B556" s="8">
        <v>2395</v>
      </c>
      <c r="C556" s="8">
        <v>2408.75</v>
      </c>
      <c r="D556" s="8">
        <v>2320</v>
      </c>
      <c r="E556" s="8">
        <v>2341.15</v>
      </c>
      <c r="G556" s="3">
        <f>LN(_500325[[#This Row],[Close Price]]/E555)</f>
        <v>-2.667892553784303E-2</v>
      </c>
      <c r="I556" s="2">
        <f t="shared" si="8"/>
        <v>554</v>
      </c>
      <c r="J556" s="3">
        <v>-1.0429044978054699E-3</v>
      </c>
    </row>
    <row r="557" spans="1:10" x14ac:dyDescent="0.35">
      <c r="A557" s="1">
        <v>44550</v>
      </c>
      <c r="B557" s="8">
        <v>2315</v>
      </c>
      <c r="C557" s="8">
        <v>2320.9</v>
      </c>
      <c r="D557" s="8">
        <v>2248</v>
      </c>
      <c r="E557" s="8">
        <v>2277.1999999999998</v>
      </c>
      <c r="G557" s="3">
        <f>LN(_500325[[#This Row],[Close Price]]/E556)</f>
        <v>-2.7695643542803704E-2</v>
      </c>
      <c r="I557" s="2">
        <f t="shared" si="8"/>
        <v>555</v>
      </c>
      <c r="J557" s="3">
        <v>-1.0333084712282033E-3</v>
      </c>
    </row>
    <row r="558" spans="1:10" x14ac:dyDescent="0.35">
      <c r="A558" s="1">
        <v>44551</v>
      </c>
      <c r="B558" s="8">
        <v>2304.6</v>
      </c>
      <c r="C558" s="8">
        <v>2345</v>
      </c>
      <c r="D558" s="8">
        <v>2293</v>
      </c>
      <c r="E558" s="8">
        <v>2310.1</v>
      </c>
      <c r="G558" s="3">
        <f>LN(_500325[[#This Row],[Close Price]]/E557)</f>
        <v>1.434419554521551E-2</v>
      </c>
      <c r="I558" s="2">
        <f t="shared" si="8"/>
        <v>556</v>
      </c>
      <c r="J558" s="3">
        <v>-9.0414968784401518E-4</v>
      </c>
    </row>
    <row r="559" spans="1:10" x14ac:dyDescent="0.35">
      <c r="A559" s="1">
        <v>44552</v>
      </c>
      <c r="B559" s="8">
        <v>2314.5</v>
      </c>
      <c r="C559" s="8">
        <v>2372</v>
      </c>
      <c r="D559" s="8">
        <v>2314.5</v>
      </c>
      <c r="E559" s="8">
        <v>2365.9499999999998</v>
      </c>
      <c r="G559" s="3">
        <f>LN(_500325[[#This Row],[Close Price]]/E558)</f>
        <v>2.3888818979450357E-2</v>
      </c>
      <c r="I559" s="2">
        <f t="shared" si="8"/>
        <v>557</v>
      </c>
      <c r="J559" s="3">
        <v>-8.6750190422403529E-4</v>
      </c>
    </row>
    <row r="560" spans="1:10" x14ac:dyDescent="0.35">
      <c r="A560" s="1">
        <v>44553</v>
      </c>
      <c r="B560" s="8">
        <v>2372</v>
      </c>
      <c r="C560" s="8">
        <v>2380</v>
      </c>
      <c r="D560" s="8">
        <v>2358.9499999999998</v>
      </c>
      <c r="E560" s="8">
        <v>2364.65</v>
      </c>
      <c r="G560" s="3">
        <f>LN(_500325[[#This Row],[Close Price]]/E559)</f>
        <v>-5.4961317072869562E-4</v>
      </c>
      <c r="I560" s="2">
        <f t="shared" si="8"/>
        <v>558</v>
      </c>
      <c r="J560" s="3">
        <v>-8.6603949828929999E-4</v>
      </c>
    </row>
    <row r="561" spans="1:10" x14ac:dyDescent="0.35">
      <c r="A561" s="1">
        <v>44554</v>
      </c>
      <c r="B561" s="8">
        <v>2367</v>
      </c>
      <c r="C561" s="8">
        <v>2391.9</v>
      </c>
      <c r="D561" s="8">
        <v>2337.65</v>
      </c>
      <c r="E561" s="8">
        <v>2372.25</v>
      </c>
      <c r="G561" s="3">
        <f>LN(_500325[[#This Row],[Close Price]]/E560)</f>
        <v>3.2088524230038805E-3</v>
      </c>
      <c r="I561" s="2">
        <f t="shared" si="8"/>
        <v>559</v>
      </c>
      <c r="J561" s="3">
        <v>-8.0602664251587508E-4</v>
      </c>
    </row>
    <row r="562" spans="1:10" x14ac:dyDescent="0.35">
      <c r="A562" s="1">
        <v>44557</v>
      </c>
      <c r="B562" s="8">
        <v>2362.9</v>
      </c>
      <c r="C562" s="8">
        <v>2377.75</v>
      </c>
      <c r="D562" s="8">
        <v>2348.9499999999998</v>
      </c>
      <c r="E562" s="8">
        <v>2369.8000000000002</v>
      </c>
      <c r="G562" s="3">
        <f>LN(_500325[[#This Row],[Close Price]]/E561)</f>
        <v>-1.0333084712282033E-3</v>
      </c>
      <c r="I562" s="2">
        <f t="shared" si="8"/>
        <v>560</v>
      </c>
      <c r="J562" s="3">
        <v>-7.9744820812900207E-4</v>
      </c>
    </row>
    <row r="563" spans="1:10" x14ac:dyDescent="0.35">
      <c r="A563" s="1">
        <v>44558</v>
      </c>
      <c r="B563" s="8">
        <v>2384</v>
      </c>
      <c r="C563" s="8">
        <v>2405</v>
      </c>
      <c r="D563" s="8">
        <v>2374.35</v>
      </c>
      <c r="E563" s="8">
        <v>2397.6999999999998</v>
      </c>
      <c r="G563" s="3">
        <f>LN(_500325[[#This Row],[Close Price]]/E562)</f>
        <v>1.1704381125085369E-2</v>
      </c>
      <c r="I563" s="2">
        <f t="shared" si="8"/>
        <v>561</v>
      </c>
      <c r="J563" s="3">
        <v>-7.4982961931768951E-4</v>
      </c>
    </row>
    <row r="564" spans="1:10" x14ac:dyDescent="0.35">
      <c r="A564" s="1">
        <v>44559</v>
      </c>
      <c r="B564" s="8">
        <v>2391.9</v>
      </c>
      <c r="C564" s="8">
        <v>2418.4</v>
      </c>
      <c r="D564" s="8">
        <v>2382.4499999999998</v>
      </c>
      <c r="E564" s="8">
        <v>2403.0500000000002</v>
      </c>
      <c r="G564" s="3">
        <f>LN(_500325[[#This Row],[Close Price]]/E563)</f>
        <v>2.2288193364527224E-3</v>
      </c>
      <c r="I564" s="2">
        <f t="shared" si="8"/>
        <v>562</v>
      </c>
      <c r="J564" s="3">
        <v>-7.4700219711094343E-4</v>
      </c>
    </row>
    <row r="565" spans="1:10" x14ac:dyDescent="0.35">
      <c r="A565" s="1">
        <v>44560</v>
      </c>
      <c r="B565" s="8">
        <v>2398</v>
      </c>
      <c r="C565" s="8">
        <v>2405.25</v>
      </c>
      <c r="D565" s="8">
        <v>2346</v>
      </c>
      <c r="E565" s="8">
        <v>2356.4499999999998</v>
      </c>
      <c r="G565" s="3">
        <f>LN(_500325[[#This Row],[Close Price]]/E564)</f>
        <v>-1.9582514613409575E-2</v>
      </c>
      <c r="I565" s="2">
        <f t="shared" si="8"/>
        <v>563</v>
      </c>
      <c r="J565" s="3">
        <v>-7.4216751652815105E-4</v>
      </c>
    </row>
    <row r="566" spans="1:10" x14ac:dyDescent="0.35">
      <c r="A566" s="1">
        <v>44561</v>
      </c>
      <c r="B566" s="8">
        <v>2370</v>
      </c>
      <c r="C566" s="8">
        <v>2384.3000000000002</v>
      </c>
      <c r="D566" s="8">
        <v>2360.0500000000002</v>
      </c>
      <c r="E566" s="8">
        <v>2368.15</v>
      </c>
      <c r="G566" s="3">
        <f>LN(_500325[[#This Row],[Close Price]]/E565)</f>
        <v>4.9528103615386976E-3</v>
      </c>
      <c r="I566" s="2">
        <f t="shared" si="8"/>
        <v>564</v>
      </c>
      <c r="J566" s="3">
        <v>-7.1821652461814985E-4</v>
      </c>
    </row>
    <row r="567" spans="1:10" x14ac:dyDescent="0.35">
      <c r="A567" s="1">
        <v>44564</v>
      </c>
      <c r="B567" s="8">
        <v>2367.5</v>
      </c>
      <c r="C567" s="8">
        <v>2408.9499999999998</v>
      </c>
      <c r="D567" s="8">
        <v>2364.9499999999998</v>
      </c>
      <c r="E567" s="8">
        <v>2404.35</v>
      </c>
      <c r="G567" s="3">
        <f>LN(_500325[[#This Row],[Close Price]]/E566)</f>
        <v>1.5170537147692904E-2</v>
      </c>
      <c r="I567" s="2">
        <f t="shared" si="8"/>
        <v>565</v>
      </c>
      <c r="J567" s="3">
        <v>-6.7294067406911749E-4</v>
      </c>
    </row>
    <row r="568" spans="1:10" x14ac:dyDescent="0.35">
      <c r="A568" s="1">
        <v>44565</v>
      </c>
      <c r="B568" s="8">
        <v>2410</v>
      </c>
      <c r="C568" s="8">
        <v>2461.9499999999998</v>
      </c>
      <c r="D568" s="8">
        <v>2403</v>
      </c>
      <c r="E568" s="8">
        <v>2457.75</v>
      </c>
      <c r="G568" s="3">
        <f>LN(_500325[[#This Row],[Close Price]]/E567)</f>
        <v>2.1966700507033931E-2</v>
      </c>
      <c r="I568" s="2">
        <f t="shared" si="8"/>
        <v>566</v>
      </c>
      <c r="J568" s="3">
        <v>-6.4563911017792531E-4</v>
      </c>
    </row>
    <row r="569" spans="1:10" x14ac:dyDescent="0.35">
      <c r="A569" s="1">
        <v>44566</v>
      </c>
      <c r="B569" s="8">
        <v>2460.15</v>
      </c>
      <c r="C569" s="8">
        <v>2476.3000000000002</v>
      </c>
      <c r="D569" s="8">
        <v>2433</v>
      </c>
      <c r="E569" s="8">
        <v>2466.0500000000002</v>
      </c>
      <c r="G569" s="3">
        <f>LN(_500325[[#This Row],[Close Price]]/E568)</f>
        <v>3.3713830219084797E-3</v>
      </c>
      <c r="I569" s="2">
        <f t="shared" si="8"/>
        <v>567</v>
      </c>
      <c r="J569" s="3">
        <v>-6.046346745014194E-4</v>
      </c>
    </row>
    <row r="570" spans="1:10" x14ac:dyDescent="0.35">
      <c r="A570" s="1">
        <v>44567</v>
      </c>
      <c r="B570" s="8">
        <v>2454</v>
      </c>
      <c r="C570" s="8">
        <v>2454</v>
      </c>
      <c r="D570" s="8">
        <v>2409</v>
      </c>
      <c r="E570" s="8">
        <v>2416.6</v>
      </c>
      <c r="G570" s="3">
        <f>LN(_500325[[#This Row],[Close Price]]/E569)</f>
        <v>-2.0256086675734367E-2</v>
      </c>
      <c r="I570" s="2">
        <f t="shared" si="8"/>
        <v>568</v>
      </c>
      <c r="J570" s="3">
        <v>-5.7493794867401237E-4</v>
      </c>
    </row>
    <row r="571" spans="1:10" x14ac:dyDescent="0.35">
      <c r="A571" s="1">
        <v>44568</v>
      </c>
      <c r="B571" s="8">
        <v>2436</v>
      </c>
      <c r="C571" s="8">
        <v>2457.65</v>
      </c>
      <c r="D571" s="8">
        <v>2411.5</v>
      </c>
      <c r="E571" s="8">
        <v>2435.9499999999998</v>
      </c>
      <c r="G571" s="3">
        <f>LN(_500325[[#This Row],[Close Price]]/E570)</f>
        <v>7.9752305743698224E-3</v>
      </c>
      <c r="I571" s="2">
        <f t="shared" si="8"/>
        <v>569</v>
      </c>
      <c r="J571" s="3">
        <v>-5.6982377706933814E-4</v>
      </c>
    </row>
    <row r="572" spans="1:10" x14ac:dyDescent="0.35">
      <c r="A572" s="1">
        <v>44571</v>
      </c>
      <c r="B572" s="8">
        <v>2453.9499999999998</v>
      </c>
      <c r="C572" s="8">
        <v>2456.4499999999998</v>
      </c>
      <c r="D572" s="8">
        <v>2416.5500000000002</v>
      </c>
      <c r="E572" s="8">
        <v>2437.65</v>
      </c>
      <c r="G572" s="3">
        <f>LN(_500325[[#This Row],[Close Price]]/E571)</f>
        <v>6.976362725496021E-4</v>
      </c>
      <c r="I572" s="2">
        <f t="shared" si="8"/>
        <v>570</v>
      </c>
      <c r="J572" s="3">
        <v>-5.5427855546010592E-4</v>
      </c>
    </row>
    <row r="573" spans="1:10" x14ac:dyDescent="0.35">
      <c r="A573" s="1">
        <v>44572</v>
      </c>
      <c r="B573" s="8">
        <v>2431.1</v>
      </c>
      <c r="C573" s="8">
        <v>2474.1</v>
      </c>
      <c r="D573" s="8">
        <v>2431.1</v>
      </c>
      <c r="E573" s="8">
        <v>2454.9</v>
      </c>
      <c r="G573" s="3">
        <f>LN(_500325[[#This Row],[Close Price]]/E572)</f>
        <v>7.0515667613183976E-3</v>
      </c>
      <c r="I573" s="2">
        <f t="shared" si="8"/>
        <v>571</v>
      </c>
      <c r="J573" s="3">
        <v>-5.4961317072869562E-4</v>
      </c>
    </row>
    <row r="574" spans="1:10" x14ac:dyDescent="0.35">
      <c r="A574" s="1">
        <v>44573</v>
      </c>
      <c r="B574" s="8">
        <v>2472.4499999999998</v>
      </c>
      <c r="C574" s="8">
        <v>2524.35</v>
      </c>
      <c r="D574" s="8">
        <v>2465.4</v>
      </c>
      <c r="E574" s="8">
        <v>2520.6</v>
      </c>
      <c r="G574" s="3">
        <f>LN(_500325[[#This Row],[Close Price]]/E573)</f>
        <v>2.6410941201945527E-2</v>
      </c>
      <c r="I574" s="2">
        <f t="shared" si="8"/>
        <v>572</v>
      </c>
      <c r="J574" s="3">
        <v>-5.2655270565274697E-4</v>
      </c>
    </row>
    <row r="575" spans="1:10" x14ac:dyDescent="0.35">
      <c r="A575" s="1">
        <v>44574</v>
      </c>
      <c r="B575" s="8">
        <v>2523.6999999999998</v>
      </c>
      <c r="C575" s="8">
        <v>2540.9499999999998</v>
      </c>
      <c r="D575" s="8">
        <v>2508.8000000000002</v>
      </c>
      <c r="E575" s="8">
        <v>2535.35</v>
      </c>
      <c r="G575" s="3">
        <f>LN(_500325[[#This Row],[Close Price]]/E574)</f>
        <v>5.8347261526566323E-3</v>
      </c>
      <c r="I575" s="2">
        <f t="shared" si="8"/>
        <v>573</v>
      </c>
      <c r="J575" s="3">
        <v>-5.1655561869720212E-4</v>
      </c>
    </row>
    <row r="576" spans="1:10" x14ac:dyDescent="0.35">
      <c r="A576" s="1">
        <v>44575</v>
      </c>
      <c r="B576" s="8">
        <v>2530</v>
      </c>
      <c r="C576" s="8">
        <v>2566.5</v>
      </c>
      <c r="D576" s="8">
        <v>2525.8000000000002</v>
      </c>
      <c r="E576" s="8">
        <v>2538.6999999999998</v>
      </c>
      <c r="G576" s="3">
        <f>LN(_500325[[#This Row],[Close Price]]/E575)</f>
        <v>1.3204444129432495E-3</v>
      </c>
      <c r="I576" s="2">
        <f t="shared" si="8"/>
        <v>574</v>
      </c>
      <c r="J576" s="3">
        <v>-4.8400691906474742E-4</v>
      </c>
    </row>
    <row r="577" spans="1:10" x14ac:dyDescent="0.35">
      <c r="A577" s="1">
        <v>44578</v>
      </c>
      <c r="B577" s="8">
        <v>2539.6</v>
      </c>
      <c r="C577" s="8">
        <v>2565</v>
      </c>
      <c r="D577" s="8">
        <v>2538.75</v>
      </c>
      <c r="E577" s="8">
        <v>2552.3000000000002</v>
      </c>
      <c r="G577" s="3">
        <f>LN(_500325[[#This Row],[Close Price]]/E576)</f>
        <v>5.3427744455924664E-3</v>
      </c>
      <c r="I577" s="2">
        <f t="shared" si="8"/>
        <v>575</v>
      </c>
      <c r="J577" s="3">
        <v>-4.5235564971941443E-4</v>
      </c>
    </row>
    <row r="578" spans="1:10" x14ac:dyDescent="0.35">
      <c r="A578" s="1">
        <v>44579</v>
      </c>
      <c r="B578" s="8">
        <v>2553</v>
      </c>
      <c r="C578" s="8">
        <v>2562.8000000000002</v>
      </c>
      <c r="D578" s="8">
        <v>2515.5</v>
      </c>
      <c r="E578" s="8">
        <v>2520.85</v>
      </c>
      <c r="G578" s="3">
        <f>LN(_500325[[#This Row],[Close Price]]/E577)</f>
        <v>-1.2398767195204977E-2</v>
      </c>
      <c r="I578" s="2">
        <f t="shared" si="8"/>
        <v>576</v>
      </c>
      <c r="J578" s="3">
        <v>-4.1142992067677396E-4</v>
      </c>
    </row>
    <row r="579" spans="1:10" x14ac:dyDescent="0.35">
      <c r="A579" s="1">
        <v>44580</v>
      </c>
      <c r="B579" s="8">
        <v>2526.3000000000002</v>
      </c>
      <c r="C579" s="8">
        <v>2541.65</v>
      </c>
      <c r="D579" s="8">
        <v>2508.8000000000002</v>
      </c>
      <c r="E579" s="8">
        <v>2521.4</v>
      </c>
      <c r="G579" s="3">
        <f>LN(_500325[[#This Row],[Close Price]]/E578)</f>
        <v>2.1815657779038119E-4</v>
      </c>
      <c r="I579" s="2">
        <f t="shared" si="8"/>
        <v>577</v>
      </c>
      <c r="J579" s="3">
        <v>-3.5494681390306926E-4</v>
      </c>
    </row>
    <row r="580" spans="1:10" x14ac:dyDescent="0.35">
      <c r="A580" s="1">
        <v>44581</v>
      </c>
      <c r="B580" s="8">
        <v>2497</v>
      </c>
      <c r="C580" s="8">
        <v>2511.25</v>
      </c>
      <c r="D580" s="8">
        <v>2455</v>
      </c>
      <c r="E580" s="8">
        <v>2478.8000000000002</v>
      </c>
      <c r="G580" s="3">
        <f>LN(_500325[[#This Row],[Close Price]]/E579)</f>
        <v>-1.703973070921656E-2</v>
      </c>
      <c r="I580" s="2">
        <f t="shared" ref="I580:I643" si="9">_xlfn.RANK.AVG(J580,_xlfn.ANCHORARRAY($J$3),1)</f>
        <v>578</v>
      </c>
      <c r="J580" s="3">
        <v>-3.4490935692965246E-4</v>
      </c>
    </row>
    <row r="581" spans="1:10" x14ac:dyDescent="0.35">
      <c r="A581" s="1">
        <v>44582</v>
      </c>
      <c r="B581" s="8">
        <v>2450.15</v>
      </c>
      <c r="C581" s="8">
        <v>2501.9499999999998</v>
      </c>
      <c r="D581" s="8">
        <v>2450.15</v>
      </c>
      <c r="E581" s="8">
        <v>2478.1</v>
      </c>
      <c r="G581" s="3">
        <f>LN(_500325[[#This Row],[Close Price]]/E580)</f>
        <v>-2.824345880100227E-4</v>
      </c>
      <c r="I581" s="2">
        <f t="shared" si="9"/>
        <v>579</v>
      </c>
      <c r="J581" s="3">
        <v>-2.824345880100227E-4</v>
      </c>
    </row>
    <row r="582" spans="1:10" x14ac:dyDescent="0.35">
      <c r="A582" s="1">
        <v>44585</v>
      </c>
      <c r="B582" s="8">
        <v>2478.1</v>
      </c>
      <c r="C582" s="8">
        <v>2504.1</v>
      </c>
      <c r="D582" s="8">
        <v>2352.6999999999998</v>
      </c>
      <c r="E582" s="8">
        <v>2377.5500000000002</v>
      </c>
      <c r="G582" s="3">
        <f>LN(_500325[[#This Row],[Close Price]]/E581)</f>
        <v>-4.1421591807318081E-2</v>
      </c>
      <c r="I582" s="2">
        <f t="shared" si="9"/>
        <v>580</v>
      </c>
      <c r="J582" s="3">
        <v>-2.6774037581814151E-4</v>
      </c>
    </row>
    <row r="583" spans="1:10" x14ac:dyDescent="0.35">
      <c r="A583" s="1">
        <v>44586</v>
      </c>
      <c r="B583" s="8">
        <v>2364.6999999999998</v>
      </c>
      <c r="C583" s="8">
        <v>2388.6</v>
      </c>
      <c r="D583" s="8">
        <v>2305.0500000000002</v>
      </c>
      <c r="E583" s="8">
        <v>2373.6999999999998</v>
      </c>
      <c r="G583" s="3">
        <f>LN(_500325[[#This Row],[Close Price]]/E582)</f>
        <v>-1.6206265057181468E-3</v>
      </c>
      <c r="I583" s="2">
        <f t="shared" si="9"/>
        <v>581</v>
      </c>
      <c r="J583" s="3">
        <v>-2.3577954721684132E-4</v>
      </c>
    </row>
    <row r="584" spans="1:10" x14ac:dyDescent="0.35">
      <c r="A584" s="1">
        <v>44588</v>
      </c>
      <c r="B584" s="8">
        <v>2345</v>
      </c>
      <c r="C584" s="8">
        <v>2355.5500000000002</v>
      </c>
      <c r="D584" s="8">
        <v>2312</v>
      </c>
      <c r="E584" s="8">
        <v>2338.25</v>
      </c>
      <c r="G584" s="3">
        <f>LN(_500325[[#This Row],[Close Price]]/E583)</f>
        <v>-1.5047132872245824E-2</v>
      </c>
      <c r="I584" s="2">
        <f t="shared" si="9"/>
        <v>582</v>
      </c>
      <c r="J584" s="3">
        <v>-1.9446215071608648E-4</v>
      </c>
    </row>
    <row r="585" spans="1:10" x14ac:dyDescent="0.35">
      <c r="A585" s="1">
        <v>44589</v>
      </c>
      <c r="B585" s="8">
        <v>2365</v>
      </c>
      <c r="C585" s="8">
        <v>2372.4</v>
      </c>
      <c r="D585" s="8">
        <v>2329</v>
      </c>
      <c r="E585" s="8">
        <v>2335.4</v>
      </c>
      <c r="G585" s="3">
        <f>LN(_500325[[#This Row],[Close Price]]/E584)</f>
        <v>-1.2196036730458513E-3</v>
      </c>
      <c r="I585" s="2">
        <f t="shared" si="9"/>
        <v>583</v>
      </c>
      <c r="J585" s="3">
        <v>-1.8519471219130361E-4</v>
      </c>
    </row>
    <row r="586" spans="1:10" x14ac:dyDescent="0.35">
      <c r="A586" s="1">
        <v>44592</v>
      </c>
      <c r="B586" s="8">
        <v>2355</v>
      </c>
      <c r="C586" s="8">
        <v>2406.35</v>
      </c>
      <c r="D586" s="8">
        <v>2355</v>
      </c>
      <c r="E586" s="8">
        <v>2386.35</v>
      </c>
      <c r="G586" s="3">
        <f>LN(_500325[[#This Row],[Close Price]]/E585)</f>
        <v>2.1581819277743844E-2</v>
      </c>
      <c r="I586" s="2">
        <f t="shared" si="9"/>
        <v>584</v>
      </c>
      <c r="J586" s="3">
        <v>-1.7525719037477688E-4</v>
      </c>
    </row>
    <row r="587" spans="1:10" x14ac:dyDescent="0.35">
      <c r="A587" s="1">
        <v>44593</v>
      </c>
      <c r="B587" s="8">
        <v>2410</v>
      </c>
      <c r="C587" s="8">
        <v>2420.5500000000002</v>
      </c>
      <c r="D587" s="8">
        <v>2347.65</v>
      </c>
      <c r="E587" s="8">
        <v>2380.4499999999998</v>
      </c>
      <c r="G587" s="3">
        <f>LN(_500325[[#This Row],[Close Price]]/E586)</f>
        <v>-2.4754564961301409E-3</v>
      </c>
      <c r="I587" s="2">
        <f t="shared" si="9"/>
        <v>585</v>
      </c>
      <c r="J587" s="3">
        <v>-1.6297926124983849E-4</v>
      </c>
    </row>
    <row r="588" spans="1:10" x14ac:dyDescent="0.35">
      <c r="A588" s="1">
        <v>44594</v>
      </c>
      <c r="B588" s="8">
        <v>2410.4</v>
      </c>
      <c r="C588" s="8">
        <v>2410.4</v>
      </c>
      <c r="D588" s="8">
        <v>2376</v>
      </c>
      <c r="E588" s="8">
        <v>2383.5</v>
      </c>
      <c r="G588" s="3">
        <f>LN(_500325[[#This Row],[Close Price]]/E587)</f>
        <v>1.2804502216522114E-3</v>
      </c>
      <c r="I588" s="2">
        <f t="shared" si="9"/>
        <v>586</v>
      </c>
      <c r="J588" s="3">
        <v>-1.615169677085807E-4</v>
      </c>
    </row>
    <row r="589" spans="1:10" x14ac:dyDescent="0.35">
      <c r="A589" s="1">
        <v>44595</v>
      </c>
      <c r="B589" s="8">
        <v>2384</v>
      </c>
      <c r="C589" s="8">
        <v>2401.5500000000002</v>
      </c>
      <c r="D589" s="8">
        <v>2348</v>
      </c>
      <c r="E589" s="8">
        <v>2352.6999999999998</v>
      </c>
      <c r="G589" s="3">
        <f>LN(_500325[[#This Row],[Close Price]]/E588)</f>
        <v>-1.3006390858507112E-2</v>
      </c>
      <c r="I589" s="2">
        <f t="shared" si="9"/>
        <v>587</v>
      </c>
      <c r="J589" s="3">
        <v>-1.5875535832678473E-4</v>
      </c>
    </row>
    <row r="590" spans="1:10" x14ac:dyDescent="0.35">
      <c r="A590" s="1">
        <v>44596</v>
      </c>
      <c r="B590" s="8">
        <v>2349</v>
      </c>
      <c r="C590" s="8">
        <v>2349.5500000000002</v>
      </c>
      <c r="D590" s="8">
        <v>2322</v>
      </c>
      <c r="E590" s="8">
        <v>2331.8000000000002</v>
      </c>
      <c r="G590" s="3">
        <f>LN(_500325[[#This Row],[Close Price]]/E589)</f>
        <v>-8.9231032871821374E-3</v>
      </c>
      <c r="I590" s="2">
        <f t="shared" si="9"/>
        <v>588</v>
      </c>
      <c r="J590" s="3">
        <v>-1.5096048637951043E-4</v>
      </c>
    </row>
    <row r="591" spans="1:10" x14ac:dyDescent="0.35">
      <c r="A591" s="1">
        <v>44599</v>
      </c>
      <c r="B591" s="8">
        <v>2338</v>
      </c>
      <c r="C591" s="8">
        <v>2356.8000000000002</v>
      </c>
      <c r="D591" s="8">
        <v>2305.0500000000002</v>
      </c>
      <c r="E591" s="8">
        <v>2317.65</v>
      </c>
      <c r="G591" s="3">
        <f>LN(_500325[[#This Row],[Close Price]]/E590)</f>
        <v>-6.0867602346541356E-3</v>
      </c>
      <c r="I591" s="2">
        <f t="shared" si="9"/>
        <v>589</v>
      </c>
      <c r="J591" s="3">
        <v>-1.1989449298975694E-4</v>
      </c>
    </row>
    <row r="592" spans="1:10" x14ac:dyDescent="0.35">
      <c r="A592" s="1">
        <v>44600</v>
      </c>
      <c r="B592" s="8">
        <v>2333</v>
      </c>
      <c r="C592" s="8">
        <v>2359.9499999999998</v>
      </c>
      <c r="D592" s="8">
        <v>2310</v>
      </c>
      <c r="E592" s="8">
        <v>2355.6</v>
      </c>
      <c r="G592" s="3">
        <f>LN(_500325[[#This Row],[Close Price]]/E591)</f>
        <v>1.6241730805878696E-2</v>
      </c>
      <c r="I592" s="2">
        <f t="shared" si="9"/>
        <v>590</v>
      </c>
      <c r="J592" s="3">
        <v>-1.1413831293131795E-4</v>
      </c>
    </row>
    <row r="593" spans="1:10" x14ac:dyDescent="0.35">
      <c r="A593" s="1">
        <v>44601</v>
      </c>
      <c r="B593" s="8">
        <v>2367.1</v>
      </c>
      <c r="C593" s="8">
        <v>2386.6</v>
      </c>
      <c r="D593" s="8">
        <v>2358.6</v>
      </c>
      <c r="E593" s="8">
        <v>2383.9499999999998</v>
      </c>
      <c r="G593" s="3">
        <f>LN(_500325[[#This Row],[Close Price]]/E592)</f>
        <v>1.1963303740522627E-2</v>
      </c>
      <c r="I593" s="2">
        <f t="shared" si="9"/>
        <v>591</v>
      </c>
      <c r="J593" s="3">
        <v>-1.1018069645332362E-4</v>
      </c>
    </row>
    <row r="594" spans="1:10" x14ac:dyDescent="0.35">
      <c r="A594" s="1">
        <v>44602</v>
      </c>
      <c r="B594" s="8">
        <v>2397.4</v>
      </c>
      <c r="C594" s="8">
        <v>2397.4</v>
      </c>
      <c r="D594" s="8">
        <v>2365</v>
      </c>
      <c r="E594" s="8">
        <v>2379</v>
      </c>
      <c r="G594" s="3">
        <f>LN(_500325[[#This Row],[Close Price]]/E593)</f>
        <v>-2.0785445079804939E-3</v>
      </c>
      <c r="I594" s="2">
        <f t="shared" si="9"/>
        <v>592</v>
      </c>
      <c r="J594" s="3">
        <v>-9.8523138238739959E-5</v>
      </c>
    </row>
    <row r="595" spans="1:10" x14ac:dyDescent="0.35">
      <c r="A595" s="1">
        <v>44603</v>
      </c>
      <c r="B595" s="8">
        <v>2374</v>
      </c>
      <c r="C595" s="8">
        <v>2384</v>
      </c>
      <c r="D595" s="8">
        <v>2343.9499999999998</v>
      </c>
      <c r="E595" s="8">
        <v>2376.85</v>
      </c>
      <c r="G595" s="3">
        <f>LN(_500325[[#This Row],[Close Price]]/E594)</f>
        <v>-9.0414968784401518E-4</v>
      </c>
      <c r="I595" s="2">
        <f t="shared" si="9"/>
        <v>593</v>
      </c>
      <c r="J595" s="3">
        <v>2.5987863669009554E-5</v>
      </c>
    </row>
    <row r="596" spans="1:10" x14ac:dyDescent="0.35">
      <c r="A596" s="1">
        <v>44606</v>
      </c>
      <c r="B596" s="8">
        <v>2300</v>
      </c>
      <c r="C596" s="8">
        <v>2354</v>
      </c>
      <c r="D596" s="8">
        <v>2300</v>
      </c>
      <c r="E596" s="8">
        <v>2338.8000000000002</v>
      </c>
      <c r="G596" s="3">
        <f>LN(_500325[[#This Row],[Close Price]]/E595)</f>
        <v>-1.6138104313598179E-2</v>
      </c>
      <c r="I596" s="2">
        <f t="shared" si="9"/>
        <v>594</v>
      </c>
      <c r="J596" s="3">
        <v>5.4845108287143359E-5</v>
      </c>
    </row>
    <row r="597" spans="1:10" x14ac:dyDescent="0.35">
      <c r="A597" s="1">
        <v>44607</v>
      </c>
      <c r="B597" s="8">
        <v>2352</v>
      </c>
      <c r="C597" s="8">
        <v>2424</v>
      </c>
      <c r="D597" s="8">
        <v>2335.85</v>
      </c>
      <c r="E597" s="8">
        <v>2417.35</v>
      </c>
      <c r="G597" s="3">
        <f>LN(_500325[[#This Row],[Close Price]]/E596)</f>
        <v>3.3033921531100338E-2</v>
      </c>
      <c r="I597" s="2">
        <f t="shared" si="9"/>
        <v>595</v>
      </c>
      <c r="J597" s="3">
        <v>7.8282175971402414E-5</v>
      </c>
    </row>
    <row r="598" spans="1:10" x14ac:dyDescent="0.35">
      <c r="A598" s="1">
        <v>44608</v>
      </c>
      <c r="B598" s="8">
        <v>2427.5500000000002</v>
      </c>
      <c r="C598" s="8">
        <v>2432.0500000000002</v>
      </c>
      <c r="D598" s="8">
        <v>2396</v>
      </c>
      <c r="E598" s="8">
        <v>2412.35</v>
      </c>
      <c r="G598" s="3">
        <f>LN(_500325[[#This Row],[Close Price]]/E597)</f>
        <v>-2.0705227182958273E-3</v>
      </c>
      <c r="I598" s="2">
        <f t="shared" si="9"/>
        <v>596</v>
      </c>
      <c r="J598" s="3">
        <v>1.0440920063364304E-4</v>
      </c>
    </row>
    <row r="599" spans="1:10" x14ac:dyDescent="0.35">
      <c r="A599" s="1">
        <v>44609</v>
      </c>
      <c r="B599" s="8">
        <v>2418</v>
      </c>
      <c r="C599" s="8">
        <v>2454.4</v>
      </c>
      <c r="D599" s="8">
        <v>2410.5</v>
      </c>
      <c r="E599" s="8">
        <v>2444.9</v>
      </c>
      <c r="G599" s="3">
        <f>LN(_500325[[#This Row],[Close Price]]/E598)</f>
        <v>1.3402846162731985E-2</v>
      </c>
      <c r="I599" s="2">
        <f t="shared" si="9"/>
        <v>597</v>
      </c>
      <c r="J599" s="3">
        <v>1.3788982624755397E-4</v>
      </c>
    </row>
    <row r="600" spans="1:10" x14ac:dyDescent="0.35">
      <c r="A600" s="1">
        <v>44610</v>
      </c>
      <c r="B600" s="8">
        <v>2435</v>
      </c>
      <c r="C600" s="8">
        <v>2456</v>
      </c>
      <c r="D600" s="8">
        <v>2421</v>
      </c>
      <c r="E600" s="8">
        <v>2424.15</v>
      </c>
      <c r="G600" s="3">
        <f>LN(_500325[[#This Row],[Close Price]]/E599)</f>
        <v>-8.5232748142898187E-3</v>
      </c>
      <c r="I600" s="2">
        <f t="shared" si="9"/>
        <v>598</v>
      </c>
      <c r="J600" s="3">
        <v>1.4460867883847538E-4</v>
      </c>
    </row>
    <row r="601" spans="1:10" x14ac:dyDescent="0.35">
      <c r="A601" s="1">
        <v>44613</v>
      </c>
      <c r="B601" s="8">
        <v>2414.9</v>
      </c>
      <c r="C601" s="8">
        <v>2436.8000000000002</v>
      </c>
      <c r="D601" s="8">
        <v>2385</v>
      </c>
      <c r="E601" s="8">
        <v>2400.15</v>
      </c>
      <c r="G601" s="3">
        <f>LN(_500325[[#This Row],[Close Price]]/E600)</f>
        <v>-9.9497120797687449E-3</v>
      </c>
      <c r="I601" s="2">
        <f t="shared" si="9"/>
        <v>599</v>
      </c>
      <c r="J601" s="3">
        <v>1.7157073045431705E-4</v>
      </c>
    </row>
    <row r="602" spans="1:10" x14ac:dyDescent="0.35">
      <c r="A602" s="1">
        <v>44614</v>
      </c>
      <c r="B602" s="8">
        <v>2352</v>
      </c>
      <c r="C602" s="8">
        <v>2395.6999999999998</v>
      </c>
      <c r="D602" s="8">
        <v>2346.75</v>
      </c>
      <c r="E602" s="8">
        <v>2388.1999999999998</v>
      </c>
      <c r="G602" s="3">
        <f>LN(_500325[[#This Row],[Close Price]]/E601)</f>
        <v>-4.9912912837092194E-3</v>
      </c>
      <c r="I602" s="2">
        <f t="shared" si="9"/>
        <v>600</v>
      </c>
      <c r="J602" s="3">
        <v>1.9070140032619804E-4</v>
      </c>
    </row>
    <row r="603" spans="1:10" x14ac:dyDescent="0.35">
      <c r="A603" s="1">
        <v>44615</v>
      </c>
      <c r="B603" s="8">
        <v>2398.6</v>
      </c>
      <c r="C603" s="8">
        <v>2406.0500000000002</v>
      </c>
      <c r="D603" s="8">
        <v>2367.9</v>
      </c>
      <c r="E603" s="8">
        <v>2373.8000000000002</v>
      </c>
      <c r="G603" s="3">
        <f>LN(_500325[[#This Row],[Close Price]]/E602)</f>
        <v>-6.0478974768792774E-3</v>
      </c>
      <c r="I603" s="2">
        <f t="shared" si="9"/>
        <v>601</v>
      </c>
      <c r="J603" s="3">
        <v>1.9197375254205671E-4</v>
      </c>
    </row>
    <row r="604" spans="1:10" x14ac:dyDescent="0.35">
      <c r="A604" s="1">
        <v>44616</v>
      </c>
      <c r="B604" s="8">
        <v>2314</v>
      </c>
      <c r="C604" s="8">
        <v>2339.85</v>
      </c>
      <c r="D604" s="8">
        <v>2242.5</v>
      </c>
      <c r="E604" s="8">
        <v>2255.6</v>
      </c>
      <c r="G604" s="3">
        <f>LN(_500325[[#This Row],[Close Price]]/E603)</f>
        <v>-5.1076033689377909E-2</v>
      </c>
      <c r="I604" s="2">
        <f t="shared" si="9"/>
        <v>602</v>
      </c>
      <c r="J604" s="3">
        <v>2.1815657779038119E-4</v>
      </c>
    </row>
    <row r="605" spans="1:10" x14ac:dyDescent="0.35">
      <c r="A605" s="1">
        <v>44617</v>
      </c>
      <c r="B605" s="8">
        <v>2275.6</v>
      </c>
      <c r="C605" s="8">
        <v>2307</v>
      </c>
      <c r="D605" s="8">
        <v>2275.6</v>
      </c>
      <c r="E605" s="8">
        <v>2283.9499999999998</v>
      </c>
      <c r="G605" s="3">
        <f>LN(_500325[[#This Row],[Close Price]]/E604)</f>
        <v>1.2490387184689301E-2</v>
      </c>
      <c r="I605" s="2">
        <f t="shared" si="9"/>
        <v>603</v>
      </c>
      <c r="J605" s="3">
        <v>2.2178055757824649E-4</v>
      </c>
    </row>
    <row r="606" spans="1:10" x14ac:dyDescent="0.35">
      <c r="A606" s="1">
        <v>44620</v>
      </c>
      <c r="B606" s="8">
        <v>2247.0500000000002</v>
      </c>
      <c r="C606" s="8">
        <v>2367</v>
      </c>
      <c r="D606" s="8">
        <v>2245</v>
      </c>
      <c r="E606" s="8">
        <v>2359.1</v>
      </c>
      <c r="G606" s="3">
        <f>LN(_500325[[#This Row],[Close Price]]/E605)</f>
        <v>3.2373790235070088E-2</v>
      </c>
      <c r="I606" s="2">
        <f t="shared" si="9"/>
        <v>604</v>
      </c>
      <c r="J606" s="3">
        <v>2.5601638644697037E-4</v>
      </c>
    </row>
    <row r="607" spans="1:10" x14ac:dyDescent="0.35">
      <c r="A607" s="1">
        <v>44622</v>
      </c>
      <c r="B607" s="8">
        <v>2349.1</v>
      </c>
      <c r="C607" s="8">
        <v>2400.4499999999998</v>
      </c>
      <c r="D607" s="8">
        <v>2331.1</v>
      </c>
      <c r="E607" s="8">
        <v>2398.4</v>
      </c>
      <c r="G607" s="3">
        <f>LN(_500325[[#This Row],[Close Price]]/E606)</f>
        <v>1.6521657995547022E-2</v>
      </c>
      <c r="I607" s="2">
        <f t="shared" si="9"/>
        <v>605</v>
      </c>
      <c r="J607" s="3">
        <v>2.9778152981959412E-4</v>
      </c>
    </row>
    <row r="608" spans="1:10" x14ac:dyDescent="0.35">
      <c r="A608" s="1">
        <v>44623</v>
      </c>
      <c r="B608" s="8">
        <v>2411</v>
      </c>
      <c r="C608" s="8">
        <v>2414.4499999999998</v>
      </c>
      <c r="D608" s="8">
        <v>2370</v>
      </c>
      <c r="E608" s="8">
        <v>2378.1999999999998</v>
      </c>
      <c r="G608" s="3">
        <f>LN(_500325[[#This Row],[Close Price]]/E607)</f>
        <v>-8.4579493448548992E-3</v>
      </c>
      <c r="I608" s="2">
        <f t="shared" si="9"/>
        <v>606</v>
      </c>
      <c r="J608" s="3">
        <v>3.0024877981400843E-4</v>
      </c>
    </row>
    <row r="609" spans="1:10" x14ac:dyDescent="0.35">
      <c r="A609" s="1">
        <v>44624</v>
      </c>
      <c r="B609" s="8">
        <v>2355</v>
      </c>
      <c r="C609" s="8">
        <v>2364.6999999999998</v>
      </c>
      <c r="D609" s="8">
        <v>2320.5500000000002</v>
      </c>
      <c r="E609" s="8">
        <v>2325.35</v>
      </c>
      <c r="G609" s="3">
        <f>LN(_500325[[#This Row],[Close Price]]/E608)</f>
        <v>-2.2473333677265801E-2</v>
      </c>
      <c r="I609" s="2">
        <f t="shared" si="9"/>
        <v>607</v>
      </c>
      <c r="J609" s="3">
        <v>3.2405236287478731E-4</v>
      </c>
    </row>
    <row r="610" spans="1:10" x14ac:dyDescent="0.35">
      <c r="A610" s="1">
        <v>44627</v>
      </c>
      <c r="B610" s="8">
        <v>2296</v>
      </c>
      <c r="C610" s="8">
        <v>2311.85</v>
      </c>
      <c r="D610" s="8">
        <v>2222.65</v>
      </c>
      <c r="E610" s="8">
        <v>2239.9499999999998</v>
      </c>
      <c r="G610" s="3">
        <f>LN(_500325[[#This Row],[Close Price]]/E609)</f>
        <v>-3.7417021154825363E-2</v>
      </c>
      <c r="I610" s="2">
        <f t="shared" si="9"/>
        <v>608</v>
      </c>
      <c r="J610" s="3">
        <v>3.9115314144014176E-4</v>
      </c>
    </row>
    <row r="611" spans="1:10" x14ac:dyDescent="0.35">
      <c r="A611" s="1">
        <v>44628</v>
      </c>
      <c r="B611" s="8">
        <v>2205</v>
      </c>
      <c r="C611" s="8">
        <v>2245.8000000000002</v>
      </c>
      <c r="D611" s="8">
        <v>2181</v>
      </c>
      <c r="E611" s="8">
        <v>2236.6999999999998</v>
      </c>
      <c r="G611" s="3">
        <f>LN(_500325[[#This Row],[Close Price]]/E610)</f>
        <v>-1.4519788551628126E-3</v>
      </c>
      <c r="I611" s="2">
        <f t="shared" si="9"/>
        <v>609</v>
      </c>
      <c r="J611" s="3">
        <v>4.1132082021416337E-4</v>
      </c>
    </row>
    <row r="612" spans="1:10" x14ac:dyDescent="0.35">
      <c r="A612" s="1">
        <v>44629</v>
      </c>
      <c r="B612" s="8">
        <v>2249</v>
      </c>
      <c r="C612" s="8">
        <v>2366.6999999999998</v>
      </c>
      <c r="D612" s="8">
        <v>2233.9499999999998</v>
      </c>
      <c r="E612" s="8">
        <v>2353.8000000000002</v>
      </c>
      <c r="G612" s="3">
        <f>LN(_500325[[#This Row],[Close Price]]/E611)</f>
        <v>5.1029478127337456E-2</v>
      </c>
      <c r="I612" s="2">
        <f t="shared" si="9"/>
        <v>610</v>
      </c>
      <c r="J612" s="3">
        <v>4.4480181391333727E-4</v>
      </c>
    </row>
    <row r="613" spans="1:10" x14ac:dyDescent="0.35">
      <c r="A613" s="1">
        <v>44630</v>
      </c>
      <c r="B613" s="8">
        <v>2415</v>
      </c>
      <c r="C613" s="8">
        <v>2415</v>
      </c>
      <c r="D613" s="8">
        <v>2360</v>
      </c>
      <c r="E613" s="8">
        <v>2393.25</v>
      </c>
      <c r="G613" s="3">
        <f>LN(_500325[[#This Row],[Close Price]]/E612)</f>
        <v>1.6621231382900722E-2</v>
      </c>
      <c r="I613" s="2">
        <f t="shared" si="9"/>
        <v>611</v>
      </c>
      <c r="J613" s="3">
        <v>4.8338369521285694E-4</v>
      </c>
    </row>
    <row r="614" spans="1:10" x14ac:dyDescent="0.35">
      <c r="A614" s="1">
        <v>44631</v>
      </c>
      <c r="B614" s="8">
        <v>2372</v>
      </c>
      <c r="C614" s="8">
        <v>2410.4</v>
      </c>
      <c r="D614" s="8">
        <v>2372</v>
      </c>
      <c r="E614" s="8">
        <v>2398.5</v>
      </c>
      <c r="G614" s="3">
        <f>LN(_500325[[#This Row],[Close Price]]/E613)</f>
        <v>2.1912671156560592E-3</v>
      </c>
      <c r="I614" s="2">
        <f t="shared" si="9"/>
        <v>612</v>
      </c>
      <c r="J614" s="3">
        <v>5.2834756271811177E-4</v>
      </c>
    </row>
    <row r="615" spans="1:10" x14ac:dyDescent="0.35">
      <c r="A615" s="1">
        <v>44634</v>
      </c>
      <c r="B615" s="8">
        <v>2394</v>
      </c>
      <c r="C615" s="8">
        <v>2424.35</v>
      </c>
      <c r="D615" s="8">
        <v>2375</v>
      </c>
      <c r="E615" s="8">
        <v>2418.5500000000002</v>
      </c>
      <c r="G615" s="3">
        <f>LN(_500325[[#This Row],[Close Price]]/E614)</f>
        <v>8.3246450786855827E-3</v>
      </c>
      <c r="I615" s="2">
        <f t="shared" si="9"/>
        <v>613</v>
      </c>
      <c r="J615" s="3">
        <v>5.7509826180075177E-4</v>
      </c>
    </row>
    <row r="616" spans="1:10" x14ac:dyDescent="0.35">
      <c r="A616" s="1">
        <v>44635</v>
      </c>
      <c r="B616" s="8">
        <v>2431.8000000000002</v>
      </c>
      <c r="C616" s="8">
        <v>2431.8000000000002</v>
      </c>
      <c r="D616" s="8">
        <v>2341.1999999999998</v>
      </c>
      <c r="E616" s="8">
        <v>2363.4499999999998</v>
      </c>
      <c r="G616" s="3">
        <f>LN(_500325[[#This Row],[Close Price]]/E615)</f>
        <v>-2.3045771077923362E-2</v>
      </c>
      <c r="I616" s="2">
        <f t="shared" si="9"/>
        <v>614</v>
      </c>
      <c r="J616" s="3">
        <v>5.7749470819380743E-4</v>
      </c>
    </row>
    <row r="617" spans="1:10" x14ac:dyDescent="0.35">
      <c r="A617" s="1">
        <v>44636</v>
      </c>
      <c r="B617" s="8">
        <v>2387.9499999999998</v>
      </c>
      <c r="C617" s="8">
        <v>2407.0500000000002</v>
      </c>
      <c r="D617" s="8">
        <v>2376.4499999999998</v>
      </c>
      <c r="E617" s="8">
        <v>2403.25</v>
      </c>
      <c r="G617" s="3">
        <f>LN(_500325[[#This Row],[Close Price]]/E616)</f>
        <v>1.6699572003044578E-2</v>
      </c>
      <c r="I617" s="2">
        <f t="shared" si="9"/>
        <v>615</v>
      </c>
      <c r="J617" s="3">
        <v>6.059790112718954E-4</v>
      </c>
    </row>
    <row r="618" spans="1:10" x14ac:dyDescent="0.35">
      <c r="A618" s="1">
        <v>44637</v>
      </c>
      <c r="B618" s="8">
        <v>2438</v>
      </c>
      <c r="C618" s="8">
        <v>2496.9</v>
      </c>
      <c r="D618" s="8">
        <v>2401.15</v>
      </c>
      <c r="E618" s="8">
        <v>2479.65</v>
      </c>
      <c r="G618" s="3">
        <f>LN(_500325[[#This Row],[Close Price]]/E617)</f>
        <v>3.1295433221205281E-2</v>
      </c>
      <c r="I618" s="2">
        <f t="shared" si="9"/>
        <v>616</v>
      </c>
      <c r="J618" s="3">
        <v>6.153089044735146E-4</v>
      </c>
    </row>
    <row r="619" spans="1:10" x14ac:dyDescent="0.35">
      <c r="A619" s="1">
        <v>44641</v>
      </c>
      <c r="B619" s="8">
        <v>2452</v>
      </c>
      <c r="C619" s="8">
        <v>2483.6999999999998</v>
      </c>
      <c r="D619" s="8">
        <v>2442</v>
      </c>
      <c r="E619" s="8">
        <v>2467.15</v>
      </c>
      <c r="G619" s="3">
        <f>LN(_500325[[#This Row],[Close Price]]/E618)</f>
        <v>-5.0537828919329847E-3</v>
      </c>
      <c r="I619" s="2">
        <f t="shared" si="9"/>
        <v>617</v>
      </c>
      <c r="J619" s="3">
        <v>6.4080658378730436E-4</v>
      </c>
    </row>
    <row r="620" spans="1:10" x14ac:dyDescent="0.35">
      <c r="A620" s="1">
        <v>44642</v>
      </c>
      <c r="B620" s="8">
        <v>2463.6999999999998</v>
      </c>
      <c r="C620" s="8">
        <v>2535</v>
      </c>
      <c r="D620" s="8">
        <v>2454</v>
      </c>
      <c r="E620" s="8">
        <v>2531.1</v>
      </c>
      <c r="G620" s="3">
        <f>LN(_500325[[#This Row],[Close Price]]/E619)</f>
        <v>2.5590352564492703E-2</v>
      </c>
      <c r="I620" s="2">
        <f t="shared" si="9"/>
        <v>618</v>
      </c>
      <c r="J620" s="3">
        <v>6.4128258710739088E-4</v>
      </c>
    </row>
    <row r="621" spans="1:10" x14ac:dyDescent="0.35">
      <c r="A621" s="1">
        <v>44643</v>
      </c>
      <c r="B621" s="8">
        <v>2526.1999999999998</v>
      </c>
      <c r="C621" s="8">
        <v>2565</v>
      </c>
      <c r="D621" s="8">
        <v>2526.1999999999998</v>
      </c>
      <c r="E621" s="8">
        <v>2539.6999999999998</v>
      </c>
      <c r="G621" s="3">
        <f>LN(_500325[[#This Row],[Close Price]]/E620)</f>
        <v>3.3919729611077815E-3</v>
      </c>
      <c r="I621" s="2">
        <f t="shared" si="9"/>
        <v>619</v>
      </c>
      <c r="J621" s="3">
        <v>6.8709884269028791E-4</v>
      </c>
    </row>
    <row r="622" spans="1:10" x14ac:dyDescent="0.35">
      <c r="A622" s="1">
        <v>44644</v>
      </c>
      <c r="B622" s="8">
        <v>2515</v>
      </c>
      <c r="C622" s="8">
        <v>2583.5</v>
      </c>
      <c r="D622" s="8">
        <v>2512.0500000000002</v>
      </c>
      <c r="E622" s="8">
        <v>2577.9</v>
      </c>
      <c r="G622" s="3">
        <f>LN(_500325[[#This Row],[Close Price]]/E621)</f>
        <v>1.4929150186488462E-2</v>
      </c>
      <c r="I622" s="2">
        <f t="shared" si="9"/>
        <v>620</v>
      </c>
      <c r="J622" s="3">
        <v>6.976362725496021E-4</v>
      </c>
    </row>
    <row r="623" spans="1:10" x14ac:dyDescent="0.35">
      <c r="A623" s="1">
        <v>44645</v>
      </c>
      <c r="B623" s="8">
        <v>2577.9</v>
      </c>
      <c r="C623" s="8">
        <v>2615</v>
      </c>
      <c r="D623" s="8">
        <v>2577</v>
      </c>
      <c r="E623" s="8">
        <v>2596.6999999999998</v>
      </c>
      <c r="G623" s="3">
        <f>LN(_500325[[#This Row],[Close Price]]/E622)</f>
        <v>7.266294097478981E-3</v>
      </c>
      <c r="I623" s="2">
        <f t="shared" si="9"/>
        <v>621</v>
      </c>
      <c r="J623" s="3">
        <v>7.2516319348925253E-4</v>
      </c>
    </row>
    <row r="624" spans="1:10" x14ac:dyDescent="0.35">
      <c r="A624" s="1">
        <v>44648</v>
      </c>
      <c r="B624" s="8">
        <v>2611</v>
      </c>
      <c r="C624" s="8">
        <v>2629.15</v>
      </c>
      <c r="D624" s="8">
        <v>2586.9</v>
      </c>
      <c r="E624" s="8">
        <v>2621.65</v>
      </c>
      <c r="G624" s="3">
        <f>LN(_500325[[#This Row],[Close Price]]/E623)</f>
        <v>9.5624824402104937E-3</v>
      </c>
      <c r="I624" s="2">
        <f t="shared" si="9"/>
        <v>622</v>
      </c>
      <c r="J624" s="3">
        <v>7.5244548320620153E-4</v>
      </c>
    </row>
    <row r="625" spans="1:10" x14ac:dyDescent="0.35">
      <c r="A625" s="1">
        <v>44649</v>
      </c>
      <c r="B625" s="8">
        <v>2637</v>
      </c>
      <c r="C625" s="8">
        <v>2637</v>
      </c>
      <c r="D625" s="8">
        <v>2608.1999999999998</v>
      </c>
      <c r="E625" s="8">
        <v>2622.15</v>
      </c>
      <c r="G625" s="3">
        <f>LN(_500325[[#This Row],[Close Price]]/E624)</f>
        <v>1.9070140032619804E-4</v>
      </c>
      <c r="I625" s="2">
        <f t="shared" si="9"/>
        <v>623</v>
      </c>
      <c r="J625" s="3">
        <v>7.8392436531769197E-4</v>
      </c>
    </row>
    <row r="626" spans="1:10" x14ac:dyDescent="0.35">
      <c r="A626" s="1">
        <v>44650</v>
      </c>
      <c r="B626" s="8">
        <v>2637.9</v>
      </c>
      <c r="C626" s="8">
        <v>2688</v>
      </c>
      <c r="D626" s="8">
        <v>2617.75</v>
      </c>
      <c r="E626" s="8">
        <v>2673</v>
      </c>
      <c r="G626" s="3">
        <f>LN(_500325[[#This Row],[Close Price]]/E625)</f>
        <v>1.9206845213616406E-2</v>
      </c>
      <c r="I626" s="2">
        <f t="shared" si="9"/>
        <v>624</v>
      </c>
      <c r="J626" s="3">
        <v>7.8730946391093422E-4</v>
      </c>
    </row>
    <row r="627" spans="1:10" x14ac:dyDescent="0.35">
      <c r="A627" s="1">
        <v>44651</v>
      </c>
      <c r="B627" s="8">
        <v>2673</v>
      </c>
      <c r="C627" s="8">
        <v>2673</v>
      </c>
      <c r="D627" s="8">
        <v>2628.9</v>
      </c>
      <c r="E627" s="8">
        <v>2633.95</v>
      </c>
      <c r="G627" s="3">
        <f>LN(_500325[[#This Row],[Close Price]]/E626)</f>
        <v>-1.4716816551930205E-2</v>
      </c>
      <c r="I627" s="2">
        <f t="shared" si="9"/>
        <v>625</v>
      </c>
      <c r="J627" s="3">
        <v>7.9227892360980864E-4</v>
      </c>
    </row>
    <row r="628" spans="1:10" x14ac:dyDescent="0.35">
      <c r="A628" s="1">
        <v>44652</v>
      </c>
      <c r="B628" s="8">
        <v>2641.3</v>
      </c>
      <c r="C628" s="8">
        <v>2664.8</v>
      </c>
      <c r="D628" s="8">
        <v>2622.5</v>
      </c>
      <c r="E628" s="8">
        <v>2654.45</v>
      </c>
      <c r="G628" s="3">
        <f>LN(_500325[[#This Row],[Close Price]]/E627)</f>
        <v>7.7528563203672577E-3</v>
      </c>
      <c r="I628" s="2">
        <f t="shared" si="9"/>
        <v>626</v>
      </c>
      <c r="J628" s="3">
        <v>8.3692787992137459E-4</v>
      </c>
    </row>
    <row r="629" spans="1:10" x14ac:dyDescent="0.35">
      <c r="A629" s="1">
        <v>44655</v>
      </c>
      <c r="B629" s="8">
        <v>2657</v>
      </c>
      <c r="C629" s="8">
        <v>2675</v>
      </c>
      <c r="D629" s="8">
        <v>2644.25</v>
      </c>
      <c r="E629" s="8">
        <v>2663.05</v>
      </c>
      <c r="G629" s="3">
        <f>LN(_500325[[#This Row],[Close Price]]/E628)</f>
        <v>3.2346055470608755E-3</v>
      </c>
      <c r="I629" s="2">
        <f t="shared" si="9"/>
        <v>627</v>
      </c>
      <c r="J629" s="3">
        <v>8.8817537052912404E-4</v>
      </c>
    </row>
    <row r="630" spans="1:10" x14ac:dyDescent="0.35">
      <c r="A630" s="1">
        <v>44656</v>
      </c>
      <c r="B630" s="8">
        <v>2655</v>
      </c>
      <c r="C630" s="8">
        <v>2668.85</v>
      </c>
      <c r="D630" s="8">
        <v>2621.15</v>
      </c>
      <c r="E630" s="8">
        <v>2625.4</v>
      </c>
      <c r="G630" s="3">
        <f>LN(_500325[[#This Row],[Close Price]]/E629)</f>
        <v>-1.423881708510984E-2</v>
      </c>
      <c r="I630" s="2">
        <f t="shared" si="9"/>
        <v>628</v>
      </c>
      <c r="J630" s="3">
        <v>9.0047731379081148E-4</v>
      </c>
    </row>
    <row r="631" spans="1:10" x14ac:dyDescent="0.35">
      <c r="A631" s="1">
        <v>44657</v>
      </c>
      <c r="B631" s="8">
        <v>2588.65</v>
      </c>
      <c r="C631" s="8">
        <v>2634.05</v>
      </c>
      <c r="D631" s="8">
        <v>2588.6</v>
      </c>
      <c r="E631" s="8">
        <v>2619.35</v>
      </c>
      <c r="G631" s="3">
        <f>LN(_500325[[#This Row],[Close Price]]/E630)</f>
        <v>-2.3070699970307107E-3</v>
      </c>
      <c r="I631" s="2">
        <f t="shared" si="9"/>
        <v>629</v>
      </c>
      <c r="J631" s="3">
        <v>9.6652605868207504E-4</v>
      </c>
    </row>
    <row r="632" spans="1:10" x14ac:dyDescent="0.35">
      <c r="A632" s="1">
        <v>44658</v>
      </c>
      <c r="B632" s="8">
        <v>2599.5</v>
      </c>
      <c r="C632" s="8">
        <v>2603.25</v>
      </c>
      <c r="D632" s="8">
        <v>2567</v>
      </c>
      <c r="E632" s="8">
        <v>2571.75</v>
      </c>
      <c r="G632" s="3">
        <f>LN(_500325[[#This Row],[Close Price]]/E631)</f>
        <v>-1.8339594361137003E-2</v>
      </c>
      <c r="I632" s="2">
        <f t="shared" si="9"/>
        <v>630</v>
      </c>
      <c r="J632" s="3">
        <v>9.7524827796444666E-4</v>
      </c>
    </row>
    <row r="633" spans="1:10" x14ac:dyDescent="0.35">
      <c r="A633" s="1">
        <v>44659</v>
      </c>
      <c r="B633" s="8">
        <v>2563</v>
      </c>
      <c r="C633" s="8">
        <v>2625</v>
      </c>
      <c r="D633" s="8">
        <v>2562.6</v>
      </c>
      <c r="E633" s="8">
        <v>2616.75</v>
      </c>
      <c r="G633" s="3">
        <f>LN(_500325[[#This Row],[Close Price]]/E632)</f>
        <v>1.7346488723853786E-2</v>
      </c>
      <c r="I633" s="2">
        <f t="shared" si="9"/>
        <v>631</v>
      </c>
      <c r="J633" s="3">
        <v>1.037961637979127E-3</v>
      </c>
    </row>
    <row r="634" spans="1:10" x14ac:dyDescent="0.35">
      <c r="A634" s="1">
        <v>44662</v>
      </c>
      <c r="B634" s="8">
        <v>2599</v>
      </c>
      <c r="C634" s="8">
        <v>2638</v>
      </c>
      <c r="D634" s="8">
        <v>2582.65</v>
      </c>
      <c r="E634" s="8">
        <v>2609.8000000000002</v>
      </c>
      <c r="G634" s="3">
        <f>LN(_500325[[#This Row],[Close Price]]/E633)</f>
        <v>-2.6594997068466551E-3</v>
      </c>
      <c r="I634" s="2">
        <f t="shared" si="9"/>
        <v>632</v>
      </c>
      <c r="J634" s="3">
        <v>1.0684653514855067E-3</v>
      </c>
    </row>
    <row r="635" spans="1:10" x14ac:dyDescent="0.35">
      <c r="A635" s="1">
        <v>44663</v>
      </c>
      <c r="B635" s="8">
        <v>2588</v>
      </c>
      <c r="C635" s="8">
        <v>2602.4</v>
      </c>
      <c r="D635" s="8">
        <v>2556</v>
      </c>
      <c r="E635" s="8">
        <v>2560.15</v>
      </c>
      <c r="G635" s="3">
        <f>LN(_500325[[#This Row],[Close Price]]/E634)</f>
        <v>-1.9207739521085024E-2</v>
      </c>
      <c r="I635" s="2">
        <f t="shared" si="9"/>
        <v>633</v>
      </c>
      <c r="J635" s="3">
        <v>1.0978592848799619E-3</v>
      </c>
    </row>
    <row r="636" spans="1:10" x14ac:dyDescent="0.35">
      <c r="A636" s="1">
        <v>44664</v>
      </c>
      <c r="B636" s="8">
        <v>2577</v>
      </c>
      <c r="C636" s="8">
        <v>2592.9</v>
      </c>
      <c r="D636" s="8">
        <v>2546</v>
      </c>
      <c r="E636" s="8">
        <v>2552.4499999999998</v>
      </c>
      <c r="G636" s="3">
        <f>LN(_500325[[#This Row],[Close Price]]/E635)</f>
        <v>-3.012168298690384E-3</v>
      </c>
      <c r="I636" s="2">
        <f t="shared" si="9"/>
        <v>634</v>
      </c>
      <c r="J636" s="3">
        <v>1.105160360720872E-3</v>
      </c>
    </row>
    <row r="637" spans="1:10" x14ac:dyDescent="0.35">
      <c r="A637" s="1">
        <v>44669</v>
      </c>
      <c r="B637" s="8">
        <v>2530.25</v>
      </c>
      <c r="C637" s="8">
        <v>2559.0500000000002</v>
      </c>
      <c r="D637" s="8">
        <v>2522.6</v>
      </c>
      <c r="E637" s="8">
        <v>2544.15</v>
      </c>
      <c r="G637" s="3">
        <f>LN(_500325[[#This Row],[Close Price]]/E636)</f>
        <v>-3.2570762224132929E-3</v>
      </c>
      <c r="I637" s="2">
        <f t="shared" si="9"/>
        <v>635</v>
      </c>
      <c r="J637" s="3">
        <v>1.1071950347734849E-3</v>
      </c>
    </row>
    <row r="638" spans="1:10" x14ac:dyDescent="0.35">
      <c r="A638" s="1">
        <v>44670</v>
      </c>
      <c r="B638" s="8">
        <v>2554.1</v>
      </c>
      <c r="C638" s="8">
        <v>2667</v>
      </c>
      <c r="D638" s="8">
        <v>2551.1</v>
      </c>
      <c r="E638" s="8">
        <v>2638.45</v>
      </c>
      <c r="G638" s="3">
        <f>LN(_500325[[#This Row],[Close Price]]/E637)</f>
        <v>3.6395017519131746E-2</v>
      </c>
      <c r="I638" s="2">
        <f t="shared" si="9"/>
        <v>636</v>
      </c>
      <c r="J638" s="3">
        <v>1.1596563020766432E-3</v>
      </c>
    </row>
    <row r="639" spans="1:10" x14ac:dyDescent="0.35">
      <c r="A639" s="1">
        <v>44671</v>
      </c>
      <c r="B639" s="8">
        <v>2655.75</v>
      </c>
      <c r="C639" s="8">
        <v>2733.65</v>
      </c>
      <c r="D639" s="8">
        <v>2650</v>
      </c>
      <c r="E639" s="8">
        <v>2718.4</v>
      </c>
      <c r="G639" s="3">
        <f>LN(_500325[[#This Row],[Close Price]]/E638)</f>
        <v>2.985184841257808E-2</v>
      </c>
      <c r="I639" s="2">
        <f t="shared" si="9"/>
        <v>637</v>
      </c>
      <c r="J639" s="3">
        <v>1.2065846503911484E-3</v>
      </c>
    </row>
    <row r="640" spans="1:10" x14ac:dyDescent="0.35">
      <c r="A640" s="1">
        <v>44672</v>
      </c>
      <c r="B640" s="8">
        <v>2759</v>
      </c>
      <c r="C640" s="8">
        <v>2788.8</v>
      </c>
      <c r="D640" s="8">
        <v>2733.65</v>
      </c>
      <c r="E640" s="8">
        <v>2782.15</v>
      </c>
      <c r="G640" s="3">
        <f>LN(_500325[[#This Row],[Close Price]]/E639)</f>
        <v>2.3180538156767419E-2</v>
      </c>
      <c r="I640" s="2">
        <f t="shared" si="9"/>
        <v>638</v>
      </c>
      <c r="J640" s="3">
        <v>1.2195976839850171E-3</v>
      </c>
    </row>
    <row r="641" spans="1:10" x14ac:dyDescent="0.35">
      <c r="A641" s="1">
        <v>44673</v>
      </c>
      <c r="B641" s="8">
        <v>2765.05</v>
      </c>
      <c r="C641" s="8">
        <v>2800.65</v>
      </c>
      <c r="D641" s="8">
        <v>2743.85</v>
      </c>
      <c r="E641" s="8">
        <v>2758.45</v>
      </c>
      <c r="G641" s="3">
        <f>LN(_500325[[#This Row],[Close Price]]/E640)</f>
        <v>-8.5550823192271416E-3</v>
      </c>
      <c r="I641" s="2">
        <f t="shared" si="9"/>
        <v>639</v>
      </c>
      <c r="J641" s="3">
        <v>1.2367377739857328E-3</v>
      </c>
    </row>
    <row r="642" spans="1:10" x14ac:dyDescent="0.35">
      <c r="A642" s="1">
        <v>44676</v>
      </c>
      <c r="B642" s="8">
        <v>2739.45</v>
      </c>
      <c r="C642" s="8">
        <v>2758.35</v>
      </c>
      <c r="D642" s="8">
        <v>2664.4</v>
      </c>
      <c r="E642" s="8">
        <v>2694.85</v>
      </c>
      <c r="G642" s="3">
        <f>LN(_500325[[#This Row],[Close Price]]/E641)</f>
        <v>-2.3326383588196338E-2</v>
      </c>
      <c r="I642" s="2">
        <f t="shared" si="9"/>
        <v>640</v>
      </c>
      <c r="J642" s="3">
        <v>1.2588752354900921E-3</v>
      </c>
    </row>
    <row r="643" spans="1:10" x14ac:dyDescent="0.35">
      <c r="A643" s="1">
        <v>44677</v>
      </c>
      <c r="B643" s="8">
        <v>2708</v>
      </c>
      <c r="C643" s="8">
        <v>2795.65</v>
      </c>
      <c r="D643" s="8">
        <v>2708</v>
      </c>
      <c r="E643" s="8">
        <v>2775.7</v>
      </c>
      <c r="G643" s="3">
        <f>LN(_500325[[#This Row],[Close Price]]/E642)</f>
        <v>2.9560423455525606E-2</v>
      </c>
      <c r="I643" s="2">
        <f t="shared" si="9"/>
        <v>641</v>
      </c>
      <c r="J643" s="3">
        <v>1.2614960572573716E-3</v>
      </c>
    </row>
    <row r="644" spans="1:10" x14ac:dyDescent="0.35">
      <c r="A644" s="1">
        <v>44678</v>
      </c>
      <c r="B644" s="8">
        <v>2759.7</v>
      </c>
      <c r="C644" s="8">
        <v>2827.1</v>
      </c>
      <c r="D644" s="8">
        <v>2757</v>
      </c>
      <c r="E644" s="8">
        <v>2777.9</v>
      </c>
      <c r="G644" s="3">
        <f>LN(_500325[[#This Row],[Close Price]]/E643)</f>
        <v>7.9227892360980864E-4</v>
      </c>
      <c r="I644" s="2">
        <f t="shared" ref="I644:I707" si="10">_xlfn.RANK.AVG(J644,_xlfn.ANCHORARRAY($J$3),1)</f>
        <v>642</v>
      </c>
      <c r="J644" s="3">
        <v>1.2720365713319831E-3</v>
      </c>
    </row>
    <row r="645" spans="1:10" x14ac:dyDescent="0.35">
      <c r="A645" s="1">
        <v>44679</v>
      </c>
      <c r="B645" s="8">
        <v>2815</v>
      </c>
      <c r="C645" s="8">
        <v>2850</v>
      </c>
      <c r="D645" s="8">
        <v>2786.3</v>
      </c>
      <c r="E645" s="8">
        <v>2819.2</v>
      </c>
      <c r="G645" s="3">
        <f>LN(_500325[[#This Row],[Close Price]]/E644)</f>
        <v>1.4757910195713552E-2</v>
      </c>
      <c r="I645" s="2">
        <f t="shared" si="10"/>
        <v>643</v>
      </c>
      <c r="J645" s="3">
        <v>1.2797954074414552E-3</v>
      </c>
    </row>
    <row r="646" spans="1:10" x14ac:dyDescent="0.35">
      <c r="A646" s="1">
        <v>44680</v>
      </c>
      <c r="B646" s="8">
        <v>2855</v>
      </c>
      <c r="C646" s="8">
        <v>2855</v>
      </c>
      <c r="D646" s="8">
        <v>2777.55</v>
      </c>
      <c r="E646" s="8">
        <v>2790.8</v>
      </c>
      <c r="G646" s="3">
        <f>LN(_500325[[#This Row],[Close Price]]/E645)</f>
        <v>-1.0124863676778728E-2</v>
      </c>
      <c r="I646" s="2">
        <f t="shared" si="10"/>
        <v>644</v>
      </c>
      <c r="J646" s="3">
        <v>1.2804502216522114E-3</v>
      </c>
    </row>
    <row r="647" spans="1:10" x14ac:dyDescent="0.35">
      <c r="A647" s="1">
        <v>44683</v>
      </c>
      <c r="B647" s="8">
        <v>2755.5</v>
      </c>
      <c r="C647" s="8">
        <v>2805</v>
      </c>
      <c r="D647" s="8">
        <v>2755.5</v>
      </c>
      <c r="E647" s="8">
        <v>2780.55</v>
      </c>
      <c r="G647" s="3">
        <f>LN(_500325[[#This Row],[Close Price]]/E646)</f>
        <v>-3.6795432218735195E-3</v>
      </c>
      <c r="I647" s="2">
        <f t="shared" si="10"/>
        <v>645</v>
      </c>
      <c r="J647" s="3">
        <v>1.2974522545767734E-3</v>
      </c>
    </row>
    <row r="648" spans="1:10" x14ac:dyDescent="0.35">
      <c r="A648" s="1">
        <v>44685</v>
      </c>
      <c r="B648" s="8">
        <v>2785</v>
      </c>
      <c r="C648" s="8">
        <v>2785.15</v>
      </c>
      <c r="D648" s="8">
        <v>2675.8</v>
      </c>
      <c r="E648" s="8">
        <v>2693.15</v>
      </c>
      <c r="G648" s="3">
        <f>LN(_500325[[#This Row],[Close Price]]/E647)</f>
        <v>-3.1937237619927748E-2</v>
      </c>
      <c r="I648" s="2">
        <f t="shared" si="10"/>
        <v>646</v>
      </c>
      <c r="J648" s="3">
        <v>1.3090660421396698E-3</v>
      </c>
    </row>
    <row r="649" spans="1:10" x14ac:dyDescent="0.35">
      <c r="A649" s="1">
        <v>44686</v>
      </c>
      <c r="B649" s="8">
        <v>2721</v>
      </c>
      <c r="C649" s="8">
        <v>2729.65</v>
      </c>
      <c r="D649" s="8">
        <v>2632</v>
      </c>
      <c r="E649" s="8">
        <v>2640.75</v>
      </c>
      <c r="G649" s="3">
        <f>LN(_500325[[#This Row],[Close Price]]/E648)</f>
        <v>-1.9648544520008679E-2</v>
      </c>
      <c r="I649" s="2">
        <f t="shared" si="10"/>
        <v>647</v>
      </c>
      <c r="J649" s="3">
        <v>1.3204444129432495E-3</v>
      </c>
    </row>
    <row r="650" spans="1:10" x14ac:dyDescent="0.35">
      <c r="A650" s="1">
        <v>44687</v>
      </c>
      <c r="B650" s="8">
        <v>2640.75</v>
      </c>
      <c r="C650" s="8">
        <v>2659.55</v>
      </c>
      <c r="D650" s="8">
        <v>2594.6</v>
      </c>
      <c r="E650" s="8">
        <v>2621.15</v>
      </c>
      <c r="G650" s="3">
        <f>LN(_500325[[#This Row],[Close Price]]/E649)</f>
        <v>-7.4498149525821025E-3</v>
      </c>
      <c r="I650" s="2">
        <f t="shared" si="10"/>
        <v>648</v>
      </c>
      <c r="J650" s="3">
        <v>1.3284302178781292E-3</v>
      </c>
    </row>
    <row r="651" spans="1:10" x14ac:dyDescent="0.35">
      <c r="A651" s="1">
        <v>44690</v>
      </c>
      <c r="B651" s="8">
        <v>2575</v>
      </c>
      <c r="C651" s="8">
        <v>2597.1999999999998</v>
      </c>
      <c r="D651" s="8">
        <v>2507.1</v>
      </c>
      <c r="E651" s="8">
        <v>2517.15</v>
      </c>
      <c r="G651" s="3">
        <f>LN(_500325[[#This Row],[Close Price]]/E650)</f>
        <v>-4.0485843635408948E-2</v>
      </c>
      <c r="I651" s="2">
        <f t="shared" si="10"/>
        <v>649</v>
      </c>
      <c r="J651" s="3">
        <v>1.3632686472119918E-3</v>
      </c>
    </row>
    <row r="652" spans="1:10" x14ac:dyDescent="0.35">
      <c r="A652" s="1">
        <v>44691</v>
      </c>
      <c r="B652" s="8">
        <v>2499</v>
      </c>
      <c r="C652" s="8">
        <v>2525.25</v>
      </c>
      <c r="D652" s="8">
        <v>2459</v>
      </c>
      <c r="E652" s="8">
        <v>2473.25</v>
      </c>
      <c r="G652" s="3">
        <f>LN(_500325[[#This Row],[Close Price]]/E651)</f>
        <v>-1.7594233911948504E-2</v>
      </c>
      <c r="I652" s="2">
        <f t="shared" si="10"/>
        <v>650</v>
      </c>
      <c r="J652" s="3">
        <v>1.391957134603782E-3</v>
      </c>
    </row>
    <row r="653" spans="1:10" x14ac:dyDescent="0.35">
      <c r="A653" s="1">
        <v>44692</v>
      </c>
      <c r="B653" s="8">
        <v>2478.6999999999998</v>
      </c>
      <c r="C653" s="8">
        <v>2485.0500000000002</v>
      </c>
      <c r="D653" s="8">
        <v>2421.9</v>
      </c>
      <c r="E653" s="8">
        <v>2449.75</v>
      </c>
      <c r="G653" s="3">
        <f>LN(_500325[[#This Row],[Close Price]]/E652)</f>
        <v>-9.5470966874040518E-3</v>
      </c>
      <c r="I653" s="2">
        <f t="shared" si="10"/>
        <v>651</v>
      </c>
      <c r="J653" s="3">
        <v>1.3992923511284385E-3</v>
      </c>
    </row>
    <row r="654" spans="1:10" x14ac:dyDescent="0.35">
      <c r="A654" s="1">
        <v>44693</v>
      </c>
      <c r="B654" s="8">
        <v>2419</v>
      </c>
      <c r="C654" s="8">
        <v>2440</v>
      </c>
      <c r="D654" s="8">
        <v>2370</v>
      </c>
      <c r="E654" s="8">
        <v>2400.9499999999998</v>
      </c>
      <c r="G654" s="3">
        <f>LN(_500325[[#This Row],[Close Price]]/E653)</f>
        <v>-2.0121486167903997E-2</v>
      </c>
      <c r="I654" s="2">
        <f t="shared" si="10"/>
        <v>652</v>
      </c>
      <c r="J654" s="3">
        <v>1.4631192125812292E-3</v>
      </c>
    </row>
    <row r="655" spans="1:10" x14ac:dyDescent="0.35">
      <c r="A655" s="1">
        <v>44694</v>
      </c>
      <c r="B655" s="8">
        <v>2432</v>
      </c>
      <c r="C655" s="8">
        <v>2478</v>
      </c>
      <c r="D655" s="8">
        <v>2416.0500000000002</v>
      </c>
      <c r="E655" s="8">
        <v>2428.0500000000002</v>
      </c>
      <c r="G655" s="3">
        <f>LN(_500325[[#This Row],[Close Price]]/E654)</f>
        <v>1.1223973700055437E-2</v>
      </c>
      <c r="I655" s="2">
        <f t="shared" si="10"/>
        <v>653</v>
      </c>
      <c r="J655" s="3">
        <v>1.4641155374555495E-3</v>
      </c>
    </row>
    <row r="656" spans="1:10" x14ac:dyDescent="0.35">
      <c r="A656" s="1">
        <v>44697</v>
      </c>
      <c r="B656" s="8">
        <v>2432</v>
      </c>
      <c r="C656" s="8">
        <v>2480.75</v>
      </c>
      <c r="D656" s="8">
        <v>2416.4499999999998</v>
      </c>
      <c r="E656" s="8">
        <v>2427.4</v>
      </c>
      <c r="G656" s="3">
        <f>LN(_500325[[#This Row],[Close Price]]/E655)</f>
        <v>-2.6774037581814151E-4</v>
      </c>
      <c r="I656" s="2">
        <f t="shared" si="10"/>
        <v>654</v>
      </c>
      <c r="J656" s="3">
        <v>1.5295720181326103E-3</v>
      </c>
    </row>
    <row r="657" spans="1:10" x14ac:dyDescent="0.35">
      <c r="A657" s="1">
        <v>44698</v>
      </c>
      <c r="B657" s="8">
        <v>2443</v>
      </c>
      <c r="C657" s="8">
        <v>2540.4</v>
      </c>
      <c r="D657" s="8">
        <v>2435</v>
      </c>
      <c r="E657" s="8">
        <v>2530.6999999999998</v>
      </c>
      <c r="G657" s="3">
        <f>LN(_500325[[#This Row],[Close Price]]/E656)</f>
        <v>4.1675218622393054E-2</v>
      </c>
      <c r="I657" s="2">
        <f t="shared" si="10"/>
        <v>655</v>
      </c>
      <c r="J657" s="3">
        <v>1.5428427551634749E-3</v>
      </c>
    </row>
    <row r="658" spans="1:10" x14ac:dyDescent="0.35">
      <c r="A658" s="1">
        <v>44699</v>
      </c>
      <c r="B658" s="8">
        <v>2539</v>
      </c>
      <c r="C658" s="8">
        <v>2570</v>
      </c>
      <c r="D658" s="8">
        <v>2508.3000000000002</v>
      </c>
      <c r="E658" s="8">
        <v>2538.8000000000002</v>
      </c>
      <c r="G658" s="3">
        <f>LN(_500325[[#This Row],[Close Price]]/E657)</f>
        <v>3.1955841376608046E-3</v>
      </c>
      <c r="I658" s="2">
        <f t="shared" si="10"/>
        <v>656</v>
      </c>
      <c r="J658" s="3">
        <v>1.5467907182987329E-3</v>
      </c>
    </row>
    <row r="659" spans="1:10" x14ac:dyDescent="0.35">
      <c r="A659" s="1">
        <v>44700</v>
      </c>
      <c r="B659" s="8">
        <v>2470</v>
      </c>
      <c r="C659" s="8">
        <v>2511</v>
      </c>
      <c r="D659" s="8">
        <v>2466.4499999999998</v>
      </c>
      <c r="E659" s="8">
        <v>2479.1999999999998</v>
      </c>
      <c r="G659" s="3">
        <f>LN(_500325[[#This Row],[Close Price]]/E658)</f>
        <v>-2.3755600958776674E-2</v>
      </c>
      <c r="I659" s="2">
        <f t="shared" si="10"/>
        <v>657</v>
      </c>
      <c r="J659" s="3">
        <v>1.5678383499431675E-3</v>
      </c>
    </row>
    <row r="660" spans="1:10" x14ac:dyDescent="0.35">
      <c r="A660" s="1">
        <v>44701</v>
      </c>
      <c r="B660" s="8">
        <v>2515</v>
      </c>
      <c r="C660" s="8">
        <v>2643</v>
      </c>
      <c r="D660" s="8">
        <v>2503</v>
      </c>
      <c r="E660" s="8">
        <v>2622.15</v>
      </c>
      <c r="G660" s="3">
        <f>LN(_500325[[#This Row],[Close Price]]/E659)</f>
        <v>5.6058664451764259E-2</v>
      </c>
      <c r="I660" s="2">
        <f t="shared" si="10"/>
        <v>658</v>
      </c>
      <c r="J660" s="3">
        <v>1.5783957698052382E-3</v>
      </c>
    </row>
    <row r="661" spans="1:10" x14ac:dyDescent="0.35">
      <c r="A661" s="1">
        <v>44704</v>
      </c>
      <c r="B661" s="8">
        <v>2630</v>
      </c>
      <c r="C661" s="8">
        <v>2653.75</v>
      </c>
      <c r="D661" s="8">
        <v>2592.9499999999998</v>
      </c>
      <c r="E661" s="8">
        <v>2605.9499999999998</v>
      </c>
      <c r="G661" s="3">
        <f>LN(_500325[[#This Row],[Close Price]]/E660)</f>
        <v>-6.1972999172844618E-3</v>
      </c>
      <c r="I661" s="2">
        <f t="shared" si="10"/>
        <v>659</v>
      </c>
      <c r="J661" s="3">
        <v>1.6111655138828747E-3</v>
      </c>
    </row>
    <row r="662" spans="1:10" x14ac:dyDescent="0.35">
      <c r="A662" s="1">
        <v>44705</v>
      </c>
      <c r="B662" s="8">
        <v>2624</v>
      </c>
      <c r="C662" s="8">
        <v>2637.8</v>
      </c>
      <c r="D662" s="8">
        <v>2598</v>
      </c>
      <c r="E662" s="8">
        <v>2616</v>
      </c>
      <c r="G662" s="3">
        <f>LN(_500325[[#This Row],[Close Price]]/E661)</f>
        <v>3.8491415690712124E-3</v>
      </c>
      <c r="I662" s="2">
        <f t="shared" si="10"/>
        <v>660</v>
      </c>
      <c r="J662" s="3">
        <v>1.6180018709035732E-3</v>
      </c>
    </row>
    <row r="663" spans="1:10" x14ac:dyDescent="0.35">
      <c r="A663" s="1">
        <v>44706</v>
      </c>
      <c r="B663" s="8">
        <v>2632.35</v>
      </c>
      <c r="C663" s="8">
        <v>2655.8</v>
      </c>
      <c r="D663" s="8">
        <v>2601.85</v>
      </c>
      <c r="E663" s="8">
        <v>2611.15</v>
      </c>
      <c r="G663" s="3">
        <f>LN(_500325[[#This Row],[Close Price]]/E662)</f>
        <v>-1.8556962749459091E-3</v>
      </c>
      <c r="I663" s="2">
        <f t="shared" si="10"/>
        <v>661</v>
      </c>
      <c r="J663" s="3">
        <v>1.6290415388001698E-3</v>
      </c>
    </row>
    <row r="664" spans="1:10" x14ac:dyDescent="0.35">
      <c r="A664" s="1">
        <v>44707</v>
      </c>
      <c r="B664" s="8">
        <v>2618</v>
      </c>
      <c r="C664" s="8">
        <v>2633.9</v>
      </c>
      <c r="D664" s="8">
        <v>2547.6999999999998</v>
      </c>
      <c r="E664" s="8">
        <v>2587.4499999999998</v>
      </c>
      <c r="G664" s="3">
        <f>LN(_500325[[#This Row],[Close Price]]/E663)</f>
        <v>-9.1179025867211445E-3</v>
      </c>
      <c r="I664" s="2">
        <f t="shared" si="10"/>
        <v>662</v>
      </c>
      <c r="J664" s="3">
        <v>1.6404447791818831E-3</v>
      </c>
    </row>
    <row r="665" spans="1:10" x14ac:dyDescent="0.35">
      <c r="A665" s="1">
        <v>44708</v>
      </c>
      <c r="B665" s="8">
        <v>2596.9499999999998</v>
      </c>
      <c r="C665" s="8">
        <v>2605.5500000000002</v>
      </c>
      <c r="D665" s="8">
        <v>2539.35</v>
      </c>
      <c r="E665" s="8">
        <v>2575.1999999999998</v>
      </c>
      <c r="G665" s="3">
        <f>LN(_500325[[#This Row],[Close Price]]/E664)</f>
        <v>-4.7456337308239439E-3</v>
      </c>
      <c r="I665" s="2">
        <f t="shared" si="10"/>
        <v>663</v>
      </c>
      <c r="J665" s="3">
        <v>1.6461235532907819E-3</v>
      </c>
    </row>
    <row r="666" spans="1:10" x14ac:dyDescent="0.35">
      <c r="A666" s="1">
        <v>44711</v>
      </c>
      <c r="B666" s="8">
        <v>2619.8000000000002</v>
      </c>
      <c r="C666" s="8">
        <v>2673</v>
      </c>
      <c r="D666" s="8">
        <v>2594.85</v>
      </c>
      <c r="E666" s="8">
        <v>2663.75</v>
      </c>
      <c r="G666" s="3">
        <f>LN(_500325[[#This Row],[Close Price]]/E665)</f>
        <v>3.3807703428228517E-2</v>
      </c>
      <c r="I666" s="2">
        <f t="shared" si="10"/>
        <v>664</v>
      </c>
      <c r="J666" s="3">
        <v>1.6682745052111763E-3</v>
      </c>
    </row>
    <row r="667" spans="1:10" x14ac:dyDescent="0.35">
      <c r="A667" s="1">
        <v>44712</v>
      </c>
      <c r="B667" s="8">
        <v>2646</v>
      </c>
      <c r="C667" s="8">
        <v>2678.75</v>
      </c>
      <c r="D667" s="8">
        <v>2615.85</v>
      </c>
      <c r="E667" s="8">
        <v>2633.9</v>
      </c>
      <c r="G667" s="3">
        <f>LN(_500325[[#This Row],[Close Price]]/E666)</f>
        <v>-1.126926690242569E-2</v>
      </c>
      <c r="I667" s="2">
        <f t="shared" si="10"/>
        <v>665</v>
      </c>
      <c r="J667" s="3">
        <v>1.687160092430812E-3</v>
      </c>
    </row>
    <row r="668" spans="1:10" x14ac:dyDescent="0.35">
      <c r="A668" s="1">
        <v>44713</v>
      </c>
      <c r="B668" s="8">
        <v>2632.35</v>
      </c>
      <c r="C668" s="8">
        <v>2654.95</v>
      </c>
      <c r="D668" s="8">
        <v>2616.1</v>
      </c>
      <c r="E668" s="8">
        <v>2632.2</v>
      </c>
      <c r="G668" s="3">
        <f>LN(_500325[[#This Row],[Close Price]]/E667)</f>
        <v>-6.4563911017792531E-4</v>
      </c>
      <c r="I668" s="2">
        <f t="shared" si="10"/>
        <v>666</v>
      </c>
      <c r="J668" s="3">
        <v>1.7106175789538913E-3</v>
      </c>
    </row>
    <row r="669" spans="1:10" x14ac:dyDescent="0.35">
      <c r="A669" s="1">
        <v>44714</v>
      </c>
      <c r="B669" s="8">
        <v>2645</v>
      </c>
      <c r="C669" s="8">
        <v>2732</v>
      </c>
      <c r="D669" s="8">
        <v>2635.65</v>
      </c>
      <c r="E669" s="8">
        <v>2724.5</v>
      </c>
      <c r="G669" s="3">
        <f>LN(_500325[[#This Row],[Close Price]]/E668)</f>
        <v>3.4464926622929826E-2</v>
      </c>
      <c r="I669" s="2">
        <f t="shared" si="10"/>
        <v>667</v>
      </c>
      <c r="J669" s="3">
        <v>1.7487994957311821E-3</v>
      </c>
    </row>
    <row r="670" spans="1:10" x14ac:dyDescent="0.35">
      <c r="A670" s="1">
        <v>44715</v>
      </c>
      <c r="B670" s="8">
        <v>2746.95</v>
      </c>
      <c r="C670" s="8">
        <v>2816.35</v>
      </c>
      <c r="D670" s="8">
        <v>2740</v>
      </c>
      <c r="E670" s="8">
        <v>2779.5</v>
      </c>
      <c r="G670" s="3">
        <f>LN(_500325[[#This Row],[Close Price]]/E669)</f>
        <v>1.9986130370371183E-2</v>
      </c>
      <c r="I670" s="2">
        <f t="shared" si="10"/>
        <v>668</v>
      </c>
      <c r="J670" s="3">
        <v>1.7597671593481341E-3</v>
      </c>
    </row>
    <row r="671" spans="1:10" x14ac:dyDescent="0.35">
      <c r="A671" s="1">
        <v>44718</v>
      </c>
      <c r="B671" s="8">
        <v>2780.6</v>
      </c>
      <c r="C671" s="8">
        <v>2813.75</v>
      </c>
      <c r="D671" s="8">
        <v>2751.55</v>
      </c>
      <c r="E671" s="8">
        <v>2766.9</v>
      </c>
      <c r="G671" s="3">
        <f>LN(_500325[[#This Row],[Close Price]]/E670)</f>
        <v>-4.5434954837412457E-3</v>
      </c>
      <c r="I671" s="2">
        <f t="shared" si="10"/>
        <v>669</v>
      </c>
      <c r="J671" s="3">
        <v>1.7609161311760465E-3</v>
      </c>
    </row>
    <row r="672" spans="1:10" x14ac:dyDescent="0.35">
      <c r="A672" s="1">
        <v>44719</v>
      </c>
      <c r="B672" s="8">
        <v>2764</v>
      </c>
      <c r="C672" s="8">
        <v>2791</v>
      </c>
      <c r="D672" s="8">
        <v>2754</v>
      </c>
      <c r="E672" s="8">
        <v>2772.5</v>
      </c>
      <c r="G672" s="3">
        <f>LN(_500325[[#This Row],[Close Price]]/E671)</f>
        <v>2.0218803147392795E-3</v>
      </c>
      <c r="I672" s="2">
        <f t="shared" si="10"/>
        <v>670</v>
      </c>
      <c r="J672" s="3">
        <v>1.7618363791209351E-3</v>
      </c>
    </row>
    <row r="673" spans="1:10" x14ac:dyDescent="0.35">
      <c r="A673" s="1">
        <v>44720</v>
      </c>
      <c r="B673" s="8">
        <v>2775.2</v>
      </c>
      <c r="C673" s="8">
        <v>2782.1</v>
      </c>
      <c r="D673" s="8">
        <v>2715.6</v>
      </c>
      <c r="E673" s="8">
        <v>2724.3</v>
      </c>
      <c r="G673" s="3">
        <f>LN(_500325[[#This Row],[Close Price]]/E672)</f>
        <v>-1.7537925860629668E-2</v>
      </c>
      <c r="I673" s="2">
        <f t="shared" si="10"/>
        <v>671</v>
      </c>
      <c r="J673" s="3">
        <v>1.7957784938597153E-3</v>
      </c>
    </row>
    <row r="674" spans="1:10" x14ac:dyDescent="0.35">
      <c r="A674" s="1">
        <v>44721</v>
      </c>
      <c r="B674" s="8">
        <v>2709</v>
      </c>
      <c r="C674" s="8">
        <v>2802</v>
      </c>
      <c r="D674" s="8">
        <v>2709</v>
      </c>
      <c r="E674" s="8">
        <v>2798.6</v>
      </c>
      <c r="G674" s="3">
        <f>LN(_500325[[#This Row],[Close Price]]/E673)</f>
        <v>2.6907777757720457E-2</v>
      </c>
      <c r="I674" s="2">
        <f t="shared" si="10"/>
        <v>672</v>
      </c>
      <c r="J674" s="3">
        <v>1.8128849251292072E-3</v>
      </c>
    </row>
    <row r="675" spans="1:10" x14ac:dyDescent="0.35">
      <c r="A675" s="1">
        <v>44722</v>
      </c>
      <c r="B675" s="8">
        <v>2774.35</v>
      </c>
      <c r="C675" s="8">
        <v>2790.05</v>
      </c>
      <c r="D675" s="8">
        <v>2701.6</v>
      </c>
      <c r="E675" s="8">
        <v>2714</v>
      </c>
      <c r="G675" s="3">
        <f>LN(_500325[[#This Row],[Close Price]]/E674)</f>
        <v>-3.0695730726798539E-2</v>
      </c>
      <c r="I675" s="2">
        <f t="shared" si="10"/>
        <v>673</v>
      </c>
      <c r="J675" s="3">
        <v>1.8417209040941978E-3</v>
      </c>
    </row>
    <row r="676" spans="1:10" x14ac:dyDescent="0.35">
      <c r="A676" s="1">
        <v>44725</v>
      </c>
      <c r="B676" s="8">
        <v>2653.8</v>
      </c>
      <c r="C676" s="8">
        <v>2673.3</v>
      </c>
      <c r="D676" s="8">
        <v>2616.4</v>
      </c>
      <c r="E676" s="8">
        <v>2662.8</v>
      </c>
      <c r="G676" s="3">
        <f>LN(_500325[[#This Row],[Close Price]]/E675)</f>
        <v>-1.9045360668265805E-2</v>
      </c>
      <c r="I676" s="2">
        <f t="shared" si="10"/>
        <v>674</v>
      </c>
      <c r="J676" s="3">
        <v>1.8451499096292074E-3</v>
      </c>
    </row>
    <row r="677" spans="1:10" x14ac:dyDescent="0.35">
      <c r="A677" s="1">
        <v>44726</v>
      </c>
      <c r="B677" s="8">
        <v>2653</v>
      </c>
      <c r="C677" s="8">
        <v>2670.15</v>
      </c>
      <c r="D677" s="8">
        <v>2613.85</v>
      </c>
      <c r="E677" s="8">
        <v>2627.35</v>
      </c>
      <c r="G677" s="3">
        <f>LN(_500325[[#This Row],[Close Price]]/E676)</f>
        <v>-1.3402467092207307E-2</v>
      </c>
      <c r="I677" s="2">
        <f t="shared" si="10"/>
        <v>675</v>
      </c>
      <c r="J677" s="3">
        <v>1.8466594400409694E-3</v>
      </c>
    </row>
    <row r="678" spans="1:10" x14ac:dyDescent="0.35">
      <c r="A678" s="1">
        <v>44727</v>
      </c>
      <c r="B678" s="8">
        <v>2610</v>
      </c>
      <c r="C678" s="8">
        <v>2637.4</v>
      </c>
      <c r="D678" s="8">
        <v>2585.1</v>
      </c>
      <c r="E678" s="8">
        <v>2596.3000000000002</v>
      </c>
      <c r="G678" s="3">
        <f>LN(_500325[[#This Row],[Close Price]]/E677)</f>
        <v>-1.18883790834829E-2</v>
      </c>
      <c r="I678" s="2">
        <f t="shared" si="10"/>
        <v>676</v>
      </c>
      <c r="J678" s="3">
        <v>1.9172663995413325E-3</v>
      </c>
    </row>
    <row r="679" spans="1:10" x14ac:dyDescent="0.35">
      <c r="A679" s="1">
        <v>44728</v>
      </c>
      <c r="B679" s="8">
        <v>2622</v>
      </c>
      <c r="C679" s="8">
        <v>2658.6</v>
      </c>
      <c r="D679" s="8">
        <v>2554.9499999999998</v>
      </c>
      <c r="E679" s="8">
        <v>2559.1999999999998</v>
      </c>
      <c r="G679" s="3">
        <f>LN(_500325[[#This Row],[Close Price]]/E678)</f>
        <v>-1.4392644915550319E-2</v>
      </c>
      <c r="I679" s="2">
        <f t="shared" si="10"/>
        <v>677</v>
      </c>
      <c r="J679" s="3">
        <v>1.9324797789368438E-3</v>
      </c>
    </row>
    <row r="680" spans="1:10" x14ac:dyDescent="0.35">
      <c r="A680" s="1">
        <v>44729</v>
      </c>
      <c r="B680" s="8">
        <v>2532</v>
      </c>
      <c r="C680" s="8">
        <v>2624.45</v>
      </c>
      <c r="D680" s="8">
        <v>2532</v>
      </c>
      <c r="E680" s="8">
        <v>2589.3000000000002</v>
      </c>
      <c r="G680" s="3">
        <f>LN(_500325[[#This Row],[Close Price]]/E679)</f>
        <v>1.1692859258413516E-2</v>
      </c>
      <c r="I680" s="2">
        <f t="shared" si="10"/>
        <v>678</v>
      </c>
      <c r="J680" s="3">
        <v>1.9577314372980861E-3</v>
      </c>
    </row>
    <row r="681" spans="1:10" x14ac:dyDescent="0.35">
      <c r="A681" s="1">
        <v>44732</v>
      </c>
      <c r="B681" s="8">
        <v>2607</v>
      </c>
      <c r="C681" s="8">
        <v>2618.1</v>
      </c>
      <c r="D681" s="8">
        <v>2521.1</v>
      </c>
      <c r="E681" s="8">
        <v>2542.8000000000002</v>
      </c>
      <c r="G681" s="3">
        <f>LN(_500325[[#This Row],[Close Price]]/E680)</f>
        <v>-1.8121732831467969E-2</v>
      </c>
      <c r="I681" s="2">
        <f t="shared" si="10"/>
        <v>679</v>
      </c>
      <c r="J681" s="3">
        <v>1.9965003066548825E-3</v>
      </c>
    </row>
    <row r="682" spans="1:10" x14ac:dyDescent="0.35">
      <c r="A682" s="1">
        <v>44733</v>
      </c>
      <c r="B682" s="8">
        <v>2552.4</v>
      </c>
      <c r="C682" s="8">
        <v>2592.6999999999998</v>
      </c>
      <c r="D682" s="8">
        <v>2529</v>
      </c>
      <c r="E682" s="8">
        <v>2584.5500000000002</v>
      </c>
      <c r="G682" s="3">
        <f>LN(_500325[[#This Row],[Close Price]]/E681)</f>
        <v>1.6285575488467319E-2</v>
      </c>
      <c r="I682" s="2">
        <f t="shared" si="10"/>
        <v>680</v>
      </c>
      <c r="J682" s="3">
        <v>2.0107619740549984E-3</v>
      </c>
    </row>
    <row r="683" spans="1:10" x14ac:dyDescent="0.35">
      <c r="A683" s="1">
        <v>44734</v>
      </c>
      <c r="B683" s="8">
        <v>2563</v>
      </c>
      <c r="C683" s="8">
        <v>2563</v>
      </c>
      <c r="D683" s="8">
        <v>2501</v>
      </c>
      <c r="E683" s="8">
        <v>2505.1999999999998</v>
      </c>
      <c r="G683" s="3">
        <f>LN(_500325[[#This Row],[Close Price]]/E682)</f>
        <v>-3.1182839899463449E-2</v>
      </c>
      <c r="I683" s="2">
        <f t="shared" si="10"/>
        <v>681</v>
      </c>
      <c r="J683" s="3">
        <v>2.0218803147392795E-3</v>
      </c>
    </row>
    <row r="684" spans="1:10" x14ac:dyDescent="0.35">
      <c r="A684" s="1">
        <v>44735</v>
      </c>
      <c r="B684" s="8">
        <v>2520</v>
      </c>
      <c r="C684" s="8">
        <v>2524.9</v>
      </c>
      <c r="D684" s="8">
        <v>2446</v>
      </c>
      <c r="E684" s="8">
        <v>2464.6</v>
      </c>
      <c r="G684" s="3">
        <f>LN(_500325[[#This Row],[Close Price]]/E683)</f>
        <v>-1.6339049147235017E-2</v>
      </c>
      <c r="I684" s="2">
        <f t="shared" si="10"/>
        <v>682</v>
      </c>
      <c r="J684" s="3">
        <v>2.0734420333481623E-3</v>
      </c>
    </row>
    <row r="685" spans="1:10" x14ac:dyDescent="0.35">
      <c r="A685" s="1">
        <v>44736</v>
      </c>
      <c r="B685" s="8">
        <v>2490</v>
      </c>
      <c r="C685" s="8">
        <v>2510.9499999999998</v>
      </c>
      <c r="D685" s="8">
        <v>2468.25</v>
      </c>
      <c r="E685" s="8">
        <v>2500.75</v>
      </c>
      <c r="G685" s="3">
        <f>LN(_500325[[#This Row],[Close Price]]/E684)</f>
        <v>1.4561164361267346E-2</v>
      </c>
      <c r="I685" s="2">
        <f t="shared" si="10"/>
        <v>683</v>
      </c>
      <c r="J685" s="3">
        <v>2.0902289442703832E-3</v>
      </c>
    </row>
    <row r="686" spans="1:10" x14ac:dyDescent="0.35">
      <c r="A686" s="1">
        <v>44739</v>
      </c>
      <c r="B686" s="8">
        <v>2549</v>
      </c>
      <c r="C686" s="8">
        <v>2549</v>
      </c>
      <c r="D686" s="8">
        <v>2482</v>
      </c>
      <c r="E686" s="8">
        <v>2491.9499999999998</v>
      </c>
      <c r="G686" s="3">
        <f>LN(_500325[[#This Row],[Close Price]]/E685)</f>
        <v>-3.5251503646927438E-3</v>
      </c>
      <c r="I686" s="2">
        <f t="shared" si="10"/>
        <v>684</v>
      </c>
      <c r="J686" s="3">
        <v>2.1746166258749737E-3</v>
      </c>
    </row>
    <row r="687" spans="1:10" x14ac:dyDescent="0.35">
      <c r="A687" s="1">
        <v>44740</v>
      </c>
      <c r="B687" s="8">
        <v>2482.15</v>
      </c>
      <c r="C687" s="8">
        <v>2535</v>
      </c>
      <c r="D687" s="8">
        <v>2482.15</v>
      </c>
      <c r="E687" s="8">
        <v>2529</v>
      </c>
      <c r="G687" s="3">
        <f>LN(_500325[[#This Row],[Close Price]]/E686)</f>
        <v>1.4758431169367802E-2</v>
      </c>
      <c r="I687" s="2">
        <f t="shared" si="10"/>
        <v>685</v>
      </c>
      <c r="J687" s="3">
        <v>2.1912671156560592E-3</v>
      </c>
    </row>
    <row r="688" spans="1:10" x14ac:dyDescent="0.35">
      <c r="A688" s="1">
        <v>44741</v>
      </c>
      <c r="B688" s="8">
        <v>2504.35</v>
      </c>
      <c r="C688" s="8">
        <v>2596.85</v>
      </c>
      <c r="D688" s="8">
        <v>2501</v>
      </c>
      <c r="E688" s="8">
        <v>2579.0500000000002</v>
      </c>
      <c r="G688" s="3">
        <f>LN(_500325[[#This Row],[Close Price]]/E687)</f>
        <v>1.9597146382889005E-2</v>
      </c>
      <c r="I688" s="2">
        <f t="shared" si="10"/>
        <v>686</v>
      </c>
      <c r="J688" s="3">
        <v>2.2197131345497948E-3</v>
      </c>
    </row>
    <row r="689" spans="1:10" x14ac:dyDescent="0.35">
      <c r="A689" s="1">
        <v>44742</v>
      </c>
      <c r="B689" s="8">
        <v>2576</v>
      </c>
      <c r="C689" s="8">
        <v>2615.8000000000002</v>
      </c>
      <c r="D689" s="8">
        <v>2567.3000000000002</v>
      </c>
      <c r="E689" s="8">
        <v>2594.0500000000002</v>
      </c>
      <c r="G689" s="3">
        <f>LN(_500325[[#This Row],[Close Price]]/E688)</f>
        <v>5.7992468883482917E-3</v>
      </c>
      <c r="I689" s="2">
        <f t="shared" si="10"/>
        <v>687</v>
      </c>
      <c r="J689" s="3">
        <v>2.2288193364527224E-3</v>
      </c>
    </row>
    <row r="690" spans="1:10" x14ac:dyDescent="0.35">
      <c r="A690" s="1">
        <v>44743</v>
      </c>
      <c r="B690" s="8">
        <v>2580</v>
      </c>
      <c r="C690" s="8">
        <v>2591.65</v>
      </c>
      <c r="D690" s="8">
        <v>2365</v>
      </c>
      <c r="E690" s="8">
        <v>2408.9499999999998</v>
      </c>
      <c r="G690" s="3">
        <f>LN(_500325[[#This Row],[Close Price]]/E689)</f>
        <v>-7.4029393041936897E-2</v>
      </c>
      <c r="I690" s="2">
        <f t="shared" si="10"/>
        <v>688</v>
      </c>
      <c r="J690" s="3">
        <v>2.2777012751817958E-3</v>
      </c>
    </row>
    <row r="691" spans="1:10" x14ac:dyDescent="0.35">
      <c r="A691" s="1">
        <v>44746</v>
      </c>
      <c r="B691" s="8">
        <v>2388.8000000000002</v>
      </c>
      <c r="C691" s="8">
        <v>2441.85</v>
      </c>
      <c r="D691" s="8">
        <v>2367</v>
      </c>
      <c r="E691" s="8">
        <v>2413.9499999999998</v>
      </c>
      <c r="G691" s="3">
        <f>LN(_500325[[#This Row],[Close Price]]/E690)</f>
        <v>2.0734420333481623E-3</v>
      </c>
      <c r="I691" s="2">
        <f t="shared" si="10"/>
        <v>689</v>
      </c>
      <c r="J691" s="3">
        <v>2.3157744948051678E-3</v>
      </c>
    </row>
    <row r="692" spans="1:10" x14ac:dyDescent="0.35">
      <c r="A692" s="1">
        <v>44747</v>
      </c>
      <c r="B692" s="8">
        <v>2424.9499999999998</v>
      </c>
      <c r="C692" s="8">
        <v>2464.65</v>
      </c>
      <c r="D692" s="8">
        <v>2417.6</v>
      </c>
      <c r="E692" s="8">
        <v>2433.1999999999998</v>
      </c>
      <c r="G692" s="3">
        <f>LN(_500325[[#This Row],[Close Price]]/E691)</f>
        <v>7.9428535139367314E-3</v>
      </c>
      <c r="I692" s="2">
        <f t="shared" si="10"/>
        <v>690</v>
      </c>
      <c r="J692" s="3">
        <v>2.3214987062355344E-3</v>
      </c>
    </row>
    <row r="693" spans="1:10" x14ac:dyDescent="0.35">
      <c r="A693" s="1">
        <v>44748</v>
      </c>
      <c r="B693" s="8">
        <v>2425.0500000000002</v>
      </c>
      <c r="C693" s="8">
        <v>2441.15</v>
      </c>
      <c r="D693" s="8">
        <v>2387.4</v>
      </c>
      <c r="E693" s="8">
        <v>2411.9499999999998</v>
      </c>
      <c r="G693" s="3">
        <f>LN(_500325[[#This Row],[Close Price]]/E692)</f>
        <v>-8.7717144992459448E-3</v>
      </c>
      <c r="I693" s="2">
        <f t="shared" si="10"/>
        <v>691</v>
      </c>
      <c r="J693" s="3">
        <v>2.3375796554358E-3</v>
      </c>
    </row>
    <row r="694" spans="1:10" x14ac:dyDescent="0.35">
      <c r="A694" s="1">
        <v>44749</v>
      </c>
      <c r="B694" s="8">
        <v>2424.8000000000002</v>
      </c>
      <c r="C694" s="8">
        <v>2433.9</v>
      </c>
      <c r="D694" s="8">
        <v>2375.0500000000002</v>
      </c>
      <c r="E694" s="8">
        <v>2387.65</v>
      </c>
      <c r="G694" s="3">
        <f>LN(_500325[[#This Row],[Close Price]]/E693)</f>
        <v>-1.0125930340835509E-2</v>
      </c>
      <c r="I694" s="2">
        <f t="shared" si="10"/>
        <v>692</v>
      </c>
      <c r="J694" s="3">
        <v>2.373639762878178E-3</v>
      </c>
    </row>
    <row r="695" spans="1:10" x14ac:dyDescent="0.35">
      <c r="A695" s="1">
        <v>44750</v>
      </c>
      <c r="B695" s="8">
        <v>2414.9</v>
      </c>
      <c r="C695" s="8">
        <v>2415.85</v>
      </c>
      <c r="D695" s="8">
        <v>2383</v>
      </c>
      <c r="E695" s="8">
        <v>2391.5</v>
      </c>
      <c r="G695" s="3">
        <f>LN(_500325[[#This Row],[Close Price]]/E694)</f>
        <v>1.6111655138828747E-3</v>
      </c>
      <c r="I695" s="2">
        <f t="shared" si="10"/>
        <v>693</v>
      </c>
      <c r="J695" s="3">
        <v>2.4005620759551659E-3</v>
      </c>
    </row>
    <row r="696" spans="1:10" x14ac:dyDescent="0.35">
      <c r="A696" s="1">
        <v>44753</v>
      </c>
      <c r="B696" s="8">
        <v>2380</v>
      </c>
      <c r="C696" s="8">
        <v>2428</v>
      </c>
      <c r="D696" s="8">
        <v>2370.3000000000002</v>
      </c>
      <c r="E696" s="8">
        <v>2423.1999999999998</v>
      </c>
      <c r="G696" s="3">
        <f>LN(_500325[[#This Row],[Close Price]]/E695)</f>
        <v>1.3168196592675863E-2</v>
      </c>
      <c r="I696" s="2">
        <f t="shared" si="10"/>
        <v>694</v>
      </c>
      <c r="J696" s="3">
        <v>2.4039628866445117E-3</v>
      </c>
    </row>
    <row r="697" spans="1:10" x14ac:dyDescent="0.35">
      <c r="A697" s="1">
        <v>44754</v>
      </c>
      <c r="B697" s="8">
        <v>2411</v>
      </c>
      <c r="C697" s="8">
        <v>2439</v>
      </c>
      <c r="D697" s="8">
        <v>2403.9</v>
      </c>
      <c r="E697" s="8">
        <v>2420.15</v>
      </c>
      <c r="G697" s="3">
        <f>LN(_500325[[#This Row],[Close Price]]/E696)</f>
        <v>-1.259459012116967E-3</v>
      </c>
      <c r="I697" s="2">
        <f t="shared" si="10"/>
        <v>695</v>
      </c>
      <c r="J697" s="3">
        <v>2.4425808937229231E-3</v>
      </c>
    </row>
    <row r="698" spans="1:10" x14ac:dyDescent="0.35">
      <c r="A698" s="1">
        <v>44755</v>
      </c>
      <c r="B698" s="8">
        <v>2429</v>
      </c>
      <c r="C698" s="8">
        <v>2433.9499999999998</v>
      </c>
      <c r="D698" s="8">
        <v>2373</v>
      </c>
      <c r="E698" s="8">
        <v>2377.3000000000002</v>
      </c>
      <c r="G698" s="3">
        <f>LN(_500325[[#This Row],[Close Price]]/E697)</f>
        <v>-1.7864131796683461E-2</v>
      </c>
      <c r="I698" s="2">
        <f t="shared" si="10"/>
        <v>696</v>
      </c>
      <c r="J698" s="3">
        <v>2.4817272202884879E-3</v>
      </c>
    </row>
    <row r="699" spans="1:10" x14ac:dyDescent="0.35">
      <c r="A699" s="1">
        <v>44756</v>
      </c>
      <c r="B699" s="8">
        <v>2389.6999999999998</v>
      </c>
      <c r="C699" s="8">
        <v>2434.5</v>
      </c>
      <c r="D699" s="8">
        <v>2377.5</v>
      </c>
      <c r="E699" s="8">
        <v>2396.9499999999998</v>
      </c>
      <c r="G699" s="3">
        <f>LN(_500325[[#This Row],[Close Price]]/E698)</f>
        <v>8.2317059050038398E-3</v>
      </c>
      <c r="I699" s="2">
        <f t="shared" si="10"/>
        <v>697</v>
      </c>
      <c r="J699" s="3">
        <v>2.5481964073717739E-3</v>
      </c>
    </row>
    <row r="700" spans="1:10" x14ac:dyDescent="0.35">
      <c r="A700" s="1">
        <v>44757</v>
      </c>
      <c r="B700" s="8">
        <v>2420</v>
      </c>
      <c r="C700" s="8">
        <v>2420</v>
      </c>
      <c r="D700" s="8">
        <v>2383.6</v>
      </c>
      <c r="E700" s="8">
        <v>2401.5500000000002</v>
      </c>
      <c r="G700" s="3">
        <f>LN(_500325[[#This Row],[Close Price]]/E699)</f>
        <v>1.9172663995413325E-3</v>
      </c>
      <c r="I700" s="2">
        <f t="shared" si="10"/>
        <v>698</v>
      </c>
      <c r="J700" s="3">
        <v>2.5518950767065853E-3</v>
      </c>
    </row>
    <row r="701" spans="1:10" x14ac:dyDescent="0.35">
      <c r="A701" s="1">
        <v>44760</v>
      </c>
      <c r="B701" s="8">
        <v>2420.0500000000002</v>
      </c>
      <c r="C701" s="8">
        <v>2425</v>
      </c>
      <c r="D701" s="8">
        <v>2393.5</v>
      </c>
      <c r="E701" s="8">
        <v>2422.15</v>
      </c>
      <c r="G701" s="3">
        <f>LN(_500325[[#This Row],[Close Price]]/E700)</f>
        <v>8.5412132739061987E-3</v>
      </c>
      <c r="I701" s="2">
        <f t="shared" si="10"/>
        <v>699</v>
      </c>
      <c r="J701" s="3">
        <v>2.5636896682787692E-3</v>
      </c>
    </row>
    <row r="702" spans="1:10" x14ac:dyDescent="0.35">
      <c r="A702" s="1">
        <v>44761</v>
      </c>
      <c r="B702" s="8">
        <v>2411</v>
      </c>
      <c r="C702" s="8">
        <v>2447</v>
      </c>
      <c r="D702" s="8">
        <v>2400.75</v>
      </c>
      <c r="E702" s="8">
        <v>2441.1999999999998</v>
      </c>
      <c r="G702" s="3">
        <f>LN(_500325[[#This Row],[Close Price]]/E701)</f>
        <v>7.834146187661397E-3</v>
      </c>
      <c r="I702" s="2">
        <f t="shared" si="10"/>
        <v>700</v>
      </c>
      <c r="J702" s="3">
        <v>2.5831540675227182E-3</v>
      </c>
    </row>
    <row r="703" spans="1:10" x14ac:dyDescent="0.35">
      <c r="A703" s="1">
        <v>44762</v>
      </c>
      <c r="B703" s="8">
        <v>2535</v>
      </c>
      <c r="C703" s="8">
        <v>2545.0500000000002</v>
      </c>
      <c r="D703" s="8">
        <v>2485.5500000000002</v>
      </c>
      <c r="E703" s="8">
        <v>2501.4</v>
      </c>
      <c r="G703" s="3">
        <f>LN(_500325[[#This Row],[Close Price]]/E702)</f>
        <v>2.4360853444466427E-2</v>
      </c>
      <c r="I703" s="2">
        <f t="shared" si="10"/>
        <v>701</v>
      </c>
      <c r="J703" s="3">
        <v>2.6181019746093683E-3</v>
      </c>
    </row>
    <row r="704" spans="1:10" x14ac:dyDescent="0.35">
      <c r="A704" s="1">
        <v>44763</v>
      </c>
      <c r="B704" s="8">
        <v>2498</v>
      </c>
      <c r="C704" s="8">
        <v>2498.65</v>
      </c>
      <c r="D704" s="8">
        <v>2468</v>
      </c>
      <c r="E704" s="8">
        <v>2487.4</v>
      </c>
      <c r="G704" s="3">
        <f>LN(_500325[[#This Row],[Close Price]]/E703)</f>
        <v>-5.6125868951656076E-3</v>
      </c>
      <c r="I704" s="2">
        <f t="shared" si="10"/>
        <v>702</v>
      </c>
      <c r="J704" s="3">
        <v>2.6447947207033275E-3</v>
      </c>
    </row>
    <row r="705" spans="1:10" x14ac:dyDescent="0.35">
      <c r="A705" s="1">
        <v>44764</v>
      </c>
      <c r="B705" s="8">
        <v>2500</v>
      </c>
      <c r="C705" s="8">
        <v>2516.8000000000002</v>
      </c>
      <c r="D705" s="8">
        <v>2495</v>
      </c>
      <c r="E705" s="8">
        <v>2502.9</v>
      </c>
      <c r="G705" s="3">
        <f>LN(_500325[[#This Row],[Close Price]]/E704)</f>
        <v>6.2120713564979696E-3</v>
      </c>
      <c r="I705" s="2">
        <f t="shared" si="10"/>
        <v>703</v>
      </c>
      <c r="J705" s="3">
        <v>2.6710983665341561E-3</v>
      </c>
    </row>
    <row r="706" spans="1:10" x14ac:dyDescent="0.35">
      <c r="A706" s="1">
        <v>44767</v>
      </c>
      <c r="B706" s="8">
        <v>2469</v>
      </c>
      <c r="C706" s="8">
        <v>2469</v>
      </c>
      <c r="D706" s="8">
        <v>2403.9499999999998</v>
      </c>
      <c r="E706" s="8">
        <v>2420.15</v>
      </c>
      <c r="G706" s="3">
        <f>LN(_500325[[#This Row],[Close Price]]/E705)</f>
        <v>-3.3620537875228014E-2</v>
      </c>
      <c r="I706" s="2">
        <f t="shared" si="10"/>
        <v>704</v>
      </c>
      <c r="J706" s="3">
        <v>2.6834710985814531E-3</v>
      </c>
    </row>
    <row r="707" spans="1:10" x14ac:dyDescent="0.35">
      <c r="A707" s="1">
        <v>44768</v>
      </c>
      <c r="B707" s="8">
        <v>2423.8000000000002</v>
      </c>
      <c r="C707" s="8">
        <v>2444.0500000000002</v>
      </c>
      <c r="D707" s="8">
        <v>2412.4499999999998</v>
      </c>
      <c r="E707" s="8">
        <v>2420.5</v>
      </c>
      <c r="G707" s="3">
        <f>LN(_500325[[#This Row],[Close Price]]/E706)</f>
        <v>1.4460867883847538E-4</v>
      </c>
      <c r="I707" s="2">
        <f t="shared" si="10"/>
        <v>705</v>
      </c>
      <c r="J707" s="3">
        <v>2.7074273842120221E-3</v>
      </c>
    </row>
    <row r="708" spans="1:10" x14ac:dyDescent="0.35">
      <c r="A708" s="1">
        <v>44769</v>
      </c>
      <c r="B708" s="8">
        <v>2419.4</v>
      </c>
      <c r="C708" s="8">
        <v>2427</v>
      </c>
      <c r="D708" s="8">
        <v>2402</v>
      </c>
      <c r="E708" s="8">
        <v>2419.25</v>
      </c>
      <c r="G708" s="3">
        <f>LN(_500325[[#This Row],[Close Price]]/E707)</f>
        <v>-5.1655561869720212E-4</v>
      </c>
      <c r="I708" s="2">
        <f t="shared" ref="I708:I771" si="11">_xlfn.RANK.AVG(J708,_xlfn.ANCHORARRAY($J$3),1)</f>
        <v>706</v>
      </c>
      <c r="J708" s="3">
        <v>2.7329077970323799E-3</v>
      </c>
    </row>
    <row r="709" spans="1:10" x14ac:dyDescent="0.35">
      <c r="A709" s="1">
        <v>44770</v>
      </c>
      <c r="B709" s="8">
        <v>2435</v>
      </c>
      <c r="C709" s="8">
        <v>2467</v>
      </c>
      <c r="D709" s="8">
        <v>2421.1</v>
      </c>
      <c r="E709" s="8">
        <v>2457.25</v>
      </c>
      <c r="G709" s="3">
        <f>LN(_500325[[#This Row],[Close Price]]/E708)</f>
        <v>1.558526368568678E-2</v>
      </c>
      <c r="I709" s="2">
        <f t="shared" si="11"/>
        <v>707</v>
      </c>
      <c r="J709" s="3">
        <v>2.7485897271218212E-3</v>
      </c>
    </row>
    <row r="710" spans="1:10" x14ac:dyDescent="0.35">
      <c r="A710" s="1">
        <v>44771</v>
      </c>
      <c r="B710" s="8">
        <v>2470</v>
      </c>
      <c r="C710" s="8">
        <v>2517</v>
      </c>
      <c r="D710" s="8">
        <v>2463.5</v>
      </c>
      <c r="E710" s="8">
        <v>2508.75</v>
      </c>
      <c r="G710" s="3">
        <f>LN(_500325[[#This Row],[Close Price]]/E709)</f>
        <v>2.0741782663809261E-2</v>
      </c>
      <c r="I710" s="2">
        <f t="shared" si="11"/>
        <v>708</v>
      </c>
      <c r="J710" s="3">
        <v>2.8514989680815095E-3</v>
      </c>
    </row>
    <row r="711" spans="1:10" x14ac:dyDescent="0.35">
      <c r="A711" s="1">
        <v>44774</v>
      </c>
      <c r="B711" s="8">
        <v>2513</v>
      </c>
      <c r="C711" s="8">
        <v>2587</v>
      </c>
      <c r="D711" s="8">
        <v>2507.9499999999998</v>
      </c>
      <c r="E711" s="8">
        <v>2575.1</v>
      </c>
      <c r="G711" s="3">
        <f>LN(_500325[[#This Row],[Close Price]]/E710)</f>
        <v>2.6103747184687765E-2</v>
      </c>
      <c r="I711" s="2">
        <f t="shared" si="11"/>
        <v>709</v>
      </c>
      <c r="J711" s="3">
        <v>2.873507853941156E-3</v>
      </c>
    </row>
    <row r="712" spans="1:10" x14ac:dyDescent="0.35">
      <c r="A712" s="1">
        <v>44775</v>
      </c>
      <c r="B712" s="8">
        <v>2572.8000000000002</v>
      </c>
      <c r="C712" s="8">
        <v>2606.5</v>
      </c>
      <c r="D712" s="8">
        <v>2560.5500000000002</v>
      </c>
      <c r="E712" s="8">
        <v>2583.1</v>
      </c>
      <c r="G712" s="3">
        <f>LN(_500325[[#This Row],[Close Price]]/E711)</f>
        <v>3.1018597240721904E-3</v>
      </c>
      <c r="I712" s="2">
        <f t="shared" si="11"/>
        <v>710</v>
      </c>
      <c r="J712" s="3">
        <v>2.9032065611251262E-3</v>
      </c>
    </row>
    <row r="713" spans="1:10" x14ac:dyDescent="0.35">
      <c r="A713" s="1">
        <v>44776</v>
      </c>
      <c r="B713" s="8">
        <v>2597.4499999999998</v>
      </c>
      <c r="C713" s="8">
        <v>2610</v>
      </c>
      <c r="D713" s="8">
        <v>2567.5500000000002</v>
      </c>
      <c r="E713" s="8">
        <v>2605.8000000000002</v>
      </c>
      <c r="G713" s="3">
        <f>LN(_500325[[#This Row],[Close Price]]/E712)</f>
        <v>8.7495017495234848E-3</v>
      </c>
      <c r="I713" s="2">
        <f t="shared" si="11"/>
        <v>711</v>
      </c>
      <c r="J713" s="3">
        <v>2.9598039228779212E-3</v>
      </c>
    </row>
    <row r="714" spans="1:10" x14ac:dyDescent="0.35">
      <c r="A714" s="1">
        <v>44777</v>
      </c>
      <c r="B714" s="8">
        <v>2616</v>
      </c>
      <c r="C714" s="8">
        <v>2617.65</v>
      </c>
      <c r="D714" s="8">
        <v>2535</v>
      </c>
      <c r="E714" s="8">
        <v>2571.4</v>
      </c>
      <c r="G714" s="3">
        <f>LN(_500325[[#This Row],[Close Price]]/E713)</f>
        <v>-1.3289232118682765E-2</v>
      </c>
      <c r="I714" s="2">
        <f t="shared" si="11"/>
        <v>712</v>
      </c>
      <c r="J714" s="3">
        <v>2.9838968340235154E-3</v>
      </c>
    </row>
    <row r="715" spans="1:10" x14ac:dyDescent="0.35">
      <c r="A715" s="1">
        <v>44778</v>
      </c>
      <c r="B715" s="8">
        <v>2577</v>
      </c>
      <c r="C715" s="8">
        <v>2578</v>
      </c>
      <c r="D715" s="8">
        <v>2527.5</v>
      </c>
      <c r="E715" s="8">
        <v>2533.9499999999998</v>
      </c>
      <c r="G715" s="3">
        <f>LN(_500325[[#This Row],[Close Price]]/E714)</f>
        <v>-1.4671147613301662E-2</v>
      </c>
      <c r="I715" s="2">
        <f t="shared" si="11"/>
        <v>713</v>
      </c>
      <c r="J715" s="3">
        <v>2.9949301832202678E-3</v>
      </c>
    </row>
    <row r="716" spans="1:10" x14ac:dyDescent="0.35">
      <c r="A716" s="1">
        <v>44781</v>
      </c>
      <c r="B716" s="8">
        <v>2535</v>
      </c>
      <c r="C716" s="8">
        <v>2583.5</v>
      </c>
      <c r="D716" s="8">
        <v>2531.65</v>
      </c>
      <c r="E716" s="8">
        <v>2566.8000000000002</v>
      </c>
      <c r="G716" s="3">
        <f>LN(_500325[[#This Row],[Close Price]]/E715)</f>
        <v>1.2880636839513571E-2</v>
      </c>
      <c r="I716" s="2">
        <f t="shared" si="11"/>
        <v>714</v>
      </c>
      <c r="J716" s="3">
        <v>3.0943594491291133E-3</v>
      </c>
    </row>
    <row r="717" spans="1:10" x14ac:dyDescent="0.35">
      <c r="A717" s="1">
        <v>44783</v>
      </c>
      <c r="B717" s="8">
        <v>2572</v>
      </c>
      <c r="C717" s="8">
        <v>2589.9499999999998</v>
      </c>
      <c r="D717" s="8">
        <v>2558</v>
      </c>
      <c r="E717" s="8">
        <v>2581.9499999999998</v>
      </c>
      <c r="G717" s="3">
        <f>LN(_500325[[#This Row],[Close Price]]/E716)</f>
        <v>5.8849405092642375E-3</v>
      </c>
      <c r="I717" s="2">
        <f t="shared" si="11"/>
        <v>715</v>
      </c>
      <c r="J717" s="3">
        <v>3.1013340078747272E-3</v>
      </c>
    </row>
    <row r="718" spans="1:10" x14ac:dyDescent="0.35">
      <c r="A718" s="1">
        <v>44784</v>
      </c>
      <c r="B718" s="8">
        <v>2600</v>
      </c>
      <c r="C718" s="8">
        <v>2615</v>
      </c>
      <c r="D718" s="8">
        <v>2580.8000000000002</v>
      </c>
      <c r="E718" s="8">
        <v>2590.1999999999998</v>
      </c>
      <c r="G718" s="3">
        <f>LN(_500325[[#This Row],[Close Price]]/E717)</f>
        <v>3.1901654038621464E-3</v>
      </c>
      <c r="I718" s="2">
        <f t="shared" si="11"/>
        <v>716</v>
      </c>
      <c r="J718" s="3">
        <v>3.1018597240721904E-3</v>
      </c>
    </row>
    <row r="719" spans="1:10" x14ac:dyDescent="0.35">
      <c r="A719" s="1">
        <v>44785</v>
      </c>
      <c r="B719" s="8">
        <v>2586.25</v>
      </c>
      <c r="C719" s="8">
        <v>2641</v>
      </c>
      <c r="D719" s="8">
        <v>2582.1</v>
      </c>
      <c r="E719" s="8">
        <v>2632.65</v>
      </c>
      <c r="G719" s="3">
        <f>LN(_500325[[#This Row],[Close Price]]/E718)</f>
        <v>1.6255850652322119E-2</v>
      </c>
      <c r="I719" s="2">
        <f t="shared" si="11"/>
        <v>717</v>
      </c>
      <c r="J719" s="3">
        <v>3.1088561688631527E-3</v>
      </c>
    </row>
    <row r="720" spans="1:10" x14ac:dyDescent="0.35">
      <c r="A720" s="1">
        <v>44789</v>
      </c>
      <c r="B720" s="8">
        <v>2649.8</v>
      </c>
      <c r="C720" s="8">
        <v>2656.6</v>
      </c>
      <c r="D720" s="8">
        <v>2627.8</v>
      </c>
      <c r="E720" s="8">
        <v>2650.55</v>
      </c>
      <c r="G720" s="3">
        <f>LN(_500325[[#This Row],[Close Price]]/E719)</f>
        <v>6.7762221733361572E-3</v>
      </c>
      <c r="I720" s="2">
        <f t="shared" si="11"/>
        <v>718</v>
      </c>
      <c r="J720" s="3">
        <v>3.13027226409949E-3</v>
      </c>
    </row>
    <row r="721" spans="1:10" x14ac:dyDescent="0.35">
      <c r="A721" s="1">
        <v>44790</v>
      </c>
      <c r="B721" s="8">
        <v>2660.55</v>
      </c>
      <c r="C721" s="8">
        <v>2677.6</v>
      </c>
      <c r="D721" s="8">
        <v>2656</v>
      </c>
      <c r="E721" s="8">
        <v>2664.45</v>
      </c>
      <c r="G721" s="3">
        <f>LN(_500325[[#This Row],[Close Price]]/E720)</f>
        <v>5.2304916988593526E-3</v>
      </c>
      <c r="I721" s="2">
        <f t="shared" si="11"/>
        <v>719</v>
      </c>
      <c r="J721" s="3">
        <v>3.1308929444319195E-3</v>
      </c>
    </row>
    <row r="722" spans="1:10" x14ac:dyDescent="0.35">
      <c r="A722" s="1">
        <v>44791</v>
      </c>
      <c r="B722" s="8">
        <v>2663.45</v>
      </c>
      <c r="C722" s="8">
        <v>2668.5</v>
      </c>
      <c r="D722" s="8">
        <v>2640.25</v>
      </c>
      <c r="E722" s="8">
        <v>2660.65</v>
      </c>
      <c r="G722" s="3">
        <f>LN(_500325[[#This Row],[Close Price]]/E721)</f>
        <v>-1.42720348726643E-3</v>
      </c>
      <c r="I722" s="2">
        <f t="shared" si="11"/>
        <v>720</v>
      </c>
      <c r="J722" s="3">
        <v>3.151199456433388E-3</v>
      </c>
    </row>
    <row r="723" spans="1:10" x14ac:dyDescent="0.35">
      <c r="A723" s="1">
        <v>44792</v>
      </c>
      <c r="B723" s="8">
        <v>2654.05</v>
      </c>
      <c r="C723" s="8">
        <v>2661</v>
      </c>
      <c r="D723" s="8">
        <v>2605.3000000000002</v>
      </c>
      <c r="E723" s="8">
        <v>2613.6</v>
      </c>
      <c r="G723" s="3">
        <f>LN(_500325[[#This Row],[Close Price]]/E722)</f>
        <v>-1.7841872539877658E-2</v>
      </c>
      <c r="I723" s="2">
        <f t="shared" si="11"/>
        <v>721</v>
      </c>
      <c r="J723" s="3">
        <v>3.1620976482051714E-3</v>
      </c>
    </row>
    <row r="724" spans="1:10" x14ac:dyDescent="0.35">
      <c r="A724" s="1">
        <v>44795</v>
      </c>
      <c r="B724" s="8">
        <v>2616</v>
      </c>
      <c r="C724" s="8">
        <v>2630.55</v>
      </c>
      <c r="D724" s="8">
        <v>2586.1999999999998</v>
      </c>
      <c r="E724" s="8">
        <v>2606.6999999999998</v>
      </c>
      <c r="G724" s="3">
        <f>LN(_500325[[#This Row],[Close Price]]/E723)</f>
        <v>-2.6435277735904041E-3</v>
      </c>
      <c r="I724" s="2">
        <f t="shared" si="11"/>
        <v>722</v>
      </c>
      <c r="J724" s="3">
        <v>3.1901654038621464E-3</v>
      </c>
    </row>
    <row r="725" spans="1:10" x14ac:dyDescent="0.35">
      <c r="A725" s="1">
        <v>44796</v>
      </c>
      <c r="B725" s="8">
        <v>2586</v>
      </c>
      <c r="C725" s="8">
        <v>2652</v>
      </c>
      <c r="D725" s="8">
        <v>2586</v>
      </c>
      <c r="E725" s="8">
        <v>2647.5</v>
      </c>
      <c r="G725" s="3">
        <f>LN(_500325[[#This Row],[Close Price]]/E724)</f>
        <v>1.5530744962291513E-2</v>
      </c>
      <c r="I725" s="2">
        <f t="shared" si="11"/>
        <v>723</v>
      </c>
      <c r="J725" s="3">
        <v>3.1955841376608046E-3</v>
      </c>
    </row>
    <row r="726" spans="1:10" x14ac:dyDescent="0.35">
      <c r="A726" s="1">
        <v>44797</v>
      </c>
      <c r="B726" s="8">
        <v>2637.4</v>
      </c>
      <c r="C726" s="8">
        <v>2668.5</v>
      </c>
      <c r="D726" s="8">
        <v>2636</v>
      </c>
      <c r="E726" s="8">
        <v>2639.05</v>
      </c>
      <c r="G726" s="3">
        <f>LN(_500325[[#This Row],[Close Price]]/E725)</f>
        <v>-3.196794581050641E-3</v>
      </c>
      <c r="I726" s="2">
        <f t="shared" si="11"/>
        <v>724</v>
      </c>
      <c r="J726" s="3">
        <v>3.2088524230038805E-3</v>
      </c>
    </row>
    <row r="727" spans="1:10" x14ac:dyDescent="0.35">
      <c r="A727" s="1">
        <v>44798</v>
      </c>
      <c r="B727" s="8">
        <v>2651</v>
      </c>
      <c r="C727" s="8">
        <v>2662.3</v>
      </c>
      <c r="D727" s="8">
        <v>2622</v>
      </c>
      <c r="E727" s="8">
        <v>2630.5</v>
      </c>
      <c r="G727" s="3">
        <f>LN(_500325[[#This Row],[Close Price]]/E726)</f>
        <v>-3.245061723648903E-3</v>
      </c>
      <c r="I727" s="2">
        <f t="shared" si="11"/>
        <v>725</v>
      </c>
      <c r="J727" s="3">
        <v>3.2346055470608755E-3</v>
      </c>
    </row>
    <row r="728" spans="1:10" x14ac:dyDescent="0.35">
      <c r="A728" s="1">
        <v>44799</v>
      </c>
      <c r="B728" s="8">
        <v>2638</v>
      </c>
      <c r="C728" s="8">
        <v>2647.9</v>
      </c>
      <c r="D728" s="8">
        <v>2608</v>
      </c>
      <c r="E728" s="8">
        <v>2618.75</v>
      </c>
      <c r="G728" s="3">
        <f>LN(_500325[[#This Row],[Close Price]]/E727)</f>
        <v>-4.4768375004140357E-3</v>
      </c>
      <c r="I728" s="2">
        <f t="shared" si="11"/>
        <v>726</v>
      </c>
      <c r="J728" s="3">
        <v>3.3627606300004253E-3</v>
      </c>
    </row>
    <row r="729" spans="1:10" x14ac:dyDescent="0.35">
      <c r="A729" s="1">
        <v>44802</v>
      </c>
      <c r="B729" s="8">
        <v>2570</v>
      </c>
      <c r="C729" s="8">
        <v>2653.3</v>
      </c>
      <c r="D729" s="8">
        <v>2570</v>
      </c>
      <c r="E729" s="8">
        <v>2596.8000000000002</v>
      </c>
      <c r="G729" s="3">
        <f>LN(_500325[[#This Row],[Close Price]]/E728)</f>
        <v>-8.4171869101210481E-3</v>
      </c>
      <c r="I729" s="2">
        <f t="shared" si="11"/>
        <v>727</v>
      </c>
      <c r="J729" s="3">
        <v>3.3713830219084797E-3</v>
      </c>
    </row>
    <row r="730" spans="1:10" x14ac:dyDescent="0.35">
      <c r="A730" s="1">
        <v>44803</v>
      </c>
      <c r="B730" s="8">
        <v>2621.7</v>
      </c>
      <c r="C730" s="8">
        <v>2645.95</v>
      </c>
      <c r="D730" s="8">
        <v>2577.15</v>
      </c>
      <c r="E730" s="8">
        <v>2639.1</v>
      </c>
      <c r="G730" s="3">
        <f>LN(_500325[[#This Row],[Close Price]]/E729)</f>
        <v>1.6158032166411637E-2</v>
      </c>
      <c r="I730" s="2">
        <f t="shared" si="11"/>
        <v>728</v>
      </c>
      <c r="J730" s="3">
        <v>3.3722384587535205E-3</v>
      </c>
    </row>
    <row r="731" spans="1:10" x14ac:dyDescent="0.35">
      <c r="A731" s="1">
        <v>44805</v>
      </c>
      <c r="B731" s="8">
        <v>2589.1</v>
      </c>
      <c r="C731" s="8">
        <v>2605.9499999999998</v>
      </c>
      <c r="D731" s="8">
        <v>2552</v>
      </c>
      <c r="E731" s="8">
        <v>2560.1999999999998</v>
      </c>
      <c r="G731" s="3">
        <f>LN(_500325[[#This Row],[Close Price]]/E730)</f>
        <v>-3.0352569504729258E-2</v>
      </c>
      <c r="I731" s="2">
        <f t="shared" si="11"/>
        <v>729</v>
      </c>
      <c r="J731" s="3">
        <v>3.3728913097111576E-3</v>
      </c>
    </row>
    <row r="732" spans="1:10" x14ac:dyDescent="0.35">
      <c r="A732" s="1">
        <v>44806</v>
      </c>
      <c r="B732" s="8">
        <v>2565</v>
      </c>
      <c r="C732" s="8">
        <v>2574</v>
      </c>
      <c r="D732" s="8">
        <v>2525</v>
      </c>
      <c r="E732" s="8">
        <v>2529.8000000000002</v>
      </c>
      <c r="G732" s="3">
        <f>LN(_500325[[#This Row],[Close Price]]/E731)</f>
        <v>-1.1945132208567723E-2</v>
      </c>
      <c r="I732" s="2">
        <f t="shared" si="11"/>
        <v>730</v>
      </c>
      <c r="J732" s="3">
        <v>3.3919729611077815E-3</v>
      </c>
    </row>
    <row r="733" spans="1:10" x14ac:dyDescent="0.35">
      <c r="A733" s="1">
        <v>44809</v>
      </c>
      <c r="B733" s="8">
        <v>2530</v>
      </c>
      <c r="C733" s="8">
        <v>2581</v>
      </c>
      <c r="D733" s="8">
        <v>2530</v>
      </c>
      <c r="E733" s="8">
        <v>2570.25</v>
      </c>
      <c r="G733" s="3">
        <f>LN(_500325[[#This Row],[Close Price]]/E732)</f>
        <v>1.5862922209386354E-2</v>
      </c>
      <c r="I733" s="2">
        <f t="shared" si="11"/>
        <v>731</v>
      </c>
      <c r="J733" s="3">
        <v>3.4276784433593171E-3</v>
      </c>
    </row>
    <row r="734" spans="1:10" x14ac:dyDescent="0.35">
      <c r="A734" s="1">
        <v>44810</v>
      </c>
      <c r="B734" s="8">
        <v>2569.6</v>
      </c>
      <c r="C734" s="8">
        <v>2605.5</v>
      </c>
      <c r="D734" s="8">
        <v>2569.6</v>
      </c>
      <c r="E734" s="8">
        <v>2595.4</v>
      </c>
      <c r="G734" s="3">
        <f>LN(_500325[[#This Row],[Close Price]]/E733)</f>
        <v>9.737476880302208E-3</v>
      </c>
      <c r="I734" s="2">
        <f t="shared" si="11"/>
        <v>732</v>
      </c>
      <c r="J734" s="3">
        <v>3.5059429291668643E-3</v>
      </c>
    </row>
    <row r="735" spans="1:10" x14ac:dyDescent="0.35">
      <c r="A735" s="1">
        <v>44811</v>
      </c>
      <c r="B735" s="8">
        <v>2579.6999999999998</v>
      </c>
      <c r="C735" s="8">
        <v>2594.5</v>
      </c>
      <c r="D735" s="8">
        <v>2569.0500000000002</v>
      </c>
      <c r="E735" s="8">
        <v>2581.15</v>
      </c>
      <c r="G735" s="3">
        <f>LN(_500325[[#This Row],[Close Price]]/E734)</f>
        <v>-5.5056112643329632E-3</v>
      </c>
      <c r="I735" s="2">
        <f t="shared" si="11"/>
        <v>733</v>
      </c>
      <c r="J735" s="3">
        <v>3.5061286860077379E-3</v>
      </c>
    </row>
    <row r="736" spans="1:10" x14ac:dyDescent="0.35">
      <c r="A736" s="1">
        <v>44812</v>
      </c>
      <c r="B736" s="8">
        <v>2590</v>
      </c>
      <c r="C736" s="8">
        <v>2597</v>
      </c>
      <c r="D736" s="8">
        <v>2571</v>
      </c>
      <c r="E736" s="8">
        <v>2585.1999999999998</v>
      </c>
      <c r="G736" s="3">
        <f>LN(_500325[[#This Row],[Close Price]]/E735)</f>
        <v>1.5678383499431675E-3</v>
      </c>
      <c r="I736" s="2">
        <f t="shared" si="11"/>
        <v>734</v>
      </c>
      <c r="J736" s="3">
        <v>3.5245539646314612E-3</v>
      </c>
    </row>
    <row r="737" spans="1:10" x14ac:dyDescent="0.35">
      <c r="A737" s="1">
        <v>44813</v>
      </c>
      <c r="B737" s="8">
        <v>2606.5500000000002</v>
      </c>
      <c r="C737" s="8">
        <v>2606.85</v>
      </c>
      <c r="D737" s="8">
        <v>2565</v>
      </c>
      <c r="E737" s="8">
        <v>2568.6</v>
      </c>
      <c r="G737" s="3">
        <f>LN(_500325[[#This Row],[Close Price]]/E736)</f>
        <v>-6.4418710097848891E-3</v>
      </c>
      <c r="I737" s="2">
        <f t="shared" si="11"/>
        <v>735</v>
      </c>
      <c r="J737" s="3">
        <v>3.5331101918929112E-3</v>
      </c>
    </row>
    <row r="738" spans="1:10" x14ac:dyDescent="0.35">
      <c r="A738" s="1">
        <v>44816</v>
      </c>
      <c r="B738" s="8">
        <v>2573.6999999999998</v>
      </c>
      <c r="C738" s="8">
        <v>2611.4</v>
      </c>
      <c r="D738" s="8">
        <v>2572</v>
      </c>
      <c r="E738" s="8">
        <v>2597.6</v>
      </c>
      <c r="G738" s="3">
        <f>LN(_500325[[#This Row],[Close Price]]/E737)</f>
        <v>1.1226938409680722E-2</v>
      </c>
      <c r="I738" s="2">
        <f t="shared" si="11"/>
        <v>736</v>
      </c>
      <c r="J738" s="3">
        <v>3.5885055886602318E-3</v>
      </c>
    </row>
    <row r="739" spans="1:10" x14ac:dyDescent="0.35">
      <c r="A739" s="1">
        <v>44817</v>
      </c>
      <c r="B739" s="8">
        <v>2615</v>
      </c>
      <c r="C739" s="8">
        <v>2628.55</v>
      </c>
      <c r="D739" s="8">
        <v>2601</v>
      </c>
      <c r="E739" s="8">
        <v>2620.15</v>
      </c>
      <c r="G739" s="3">
        <f>LN(_500325[[#This Row],[Close Price]]/E738)</f>
        <v>8.6436262360754922E-3</v>
      </c>
      <c r="I739" s="2">
        <f t="shared" si="11"/>
        <v>737</v>
      </c>
      <c r="J739" s="3">
        <v>3.5932899937126451E-3</v>
      </c>
    </row>
    <row r="740" spans="1:10" x14ac:dyDescent="0.35">
      <c r="A740" s="1">
        <v>44818</v>
      </c>
      <c r="B740" s="8">
        <v>2565</v>
      </c>
      <c r="C740" s="8">
        <v>2609.5</v>
      </c>
      <c r="D740" s="8">
        <v>2565</v>
      </c>
      <c r="E740" s="8">
        <v>2587.8000000000002</v>
      </c>
      <c r="G740" s="3">
        <f>LN(_500325[[#This Row],[Close Price]]/E739)</f>
        <v>-1.2423474142858999E-2</v>
      </c>
      <c r="I740" s="2">
        <f t="shared" si="11"/>
        <v>738</v>
      </c>
      <c r="J740" s="3">
        <v>3.6038572513963727E-3</v>
      </c>
    </row>
    <row r="741" spans="1:10" x14ac:dyDescent="0.35">
      <c r="A741" s="1">
        <v>44819</v>
      </c>
      <c r="B741" s="8">
        <v>2586</v>
      </c>
      <c r="C741" s="8">
        <v>2602.3000000000002</v>
      </c>
      <c r="D741" s="8">
        <v>2557</v>
      </c>
      <c r="E741" s="8">
        <v>2561.75</v>
      </c>
      <c r="G741" s="3">
        <f>LN(_500325[[#This Row],[Close Price]]/E740)</f>
        <v>-1.0117475202025236E-2</v>
      </c>
      <c r="I741" s="2">
        <f t="shared" si="11"/>
        <v>739</v>
      </c>
      <c r="J741" s="3">
        <v>3.6049964788280576E-3</v>
      </c>
    </row>
    <row r="742" spans="1:10" x14ac:dyDescent="0.35">
      <c r="A742" s="1">
        <v>44820</v>
      </c>
      <c r="B742" s="8">
        <v>2549</v>
      </c>
      <c r="C742" s="8">
        <v>2553.6</v>
      </c>
      <c r="D742" s="8">
        <v>2491.25</v>
      </c>
      <c r="E742" s="8">
        <v>2499.3000000000002</v>
      </c>
      <c r="G742" s="3">
        <f>LN(_500325[[#This Row],[Close Price]]/E741)</f>
        <v>-2.4679926030853987E-2</v>
      </c>
      <c r="I742" s="2">
        <f t="shared" si="11"/>
        <v>740</v>
      </c>
      <c r="J742" s="3">
        <v>3.6205505569255523E-3</v>
      </c>
    </row>
    <row r="743" spans="1:10" x14ac:dyDescent="0.35">
      <c r="A743" s="1">
        <v>44823</v>
      </c>
      <c r="B743" s="8">
        <v>2499.1999999999998</v>
      </c>
      <c r="C743" s="8">
        <v>2521.9</v>
      </c>
      <c r="D743" s="8">
        <v>2481.6</v>
      </c>
      <c r="E743" s="8">
        <v>2502.35</v>
      </c>
      <c r="G743" s="3">
        <f>LN(_500325[[#This Row],[Close Price]]/E742)</f>
        <v>1.2195976839850171E-3</v>
      </c>
      <c r="I743" s="2">
        <f t="shared" si="11"/>
        <v>741</v>
      </c>
      <c r="J743" s="3">
        <v>3.6394136239841965E-3</v>
      </c>
    </row>
    <row r="744" spans="1:10" x14ac:dyDescent="0.35">
      <c r="A744" s="1">
        <v>44824</v>
      </c>
      <c r="B744" s="8">
        <v>2525</v>
      </c>
      <c r="C744" s="8">
        <v>2537.1999999999998</v>
      </c>
      <c r="D744" s="8">
        <v>2495.85</v>
      </c>
      <c r="E744" s="8">
        <v>2502.0500000000002</v>
      </c>
      <c r="G744" s="3">
        <f>LN(_500325[[#This Row],[Close Price]]/E743)</f>
        <v>-1.1989449298975694E-4</v>
      </c>
      <c r="I744" s="2">
        <f t="shared" si="11"/>
        <v>742</v>
      </c>
      <c r="J744" s="3">
        <v>3.644771553675433E-3</v>
      </c>
    </row>
    <row r="745" spans="1:10" x14ac:dyDescent="0.35">
      <c r="A745" s="1">
        <v>44825</v>
      </c>
      <c r="B745" s="8">
        <v>2501.85</v>
      </c>
      <c r="C745" s="8">
        <v>2534</v>
      </c>
      <c r="D745" s="8">
        <v>2495.6999999999998</v>
      </c>
      <c r="E745" s="8">
        <v>2509.25</v>
      </c>
      <c r="G745" s="3">
        <f>LN(_500325[[#This Row],[Close Price]]/E744)</f>
        <v>2.873507853941156E-3</v>
      </c>
      <c r="I745" s="2">
        <f t="shared" si="11"/>
        <v>743</v>
      </c>
      <c r="J745" s="3">
        <v>3.6489271573817432E-3</v>
      </c>
    </row>
    <row r="746" spans="1:10" x14ac:dyDescent="0.35">
      <c r="A746" s="1">
        <v>44826</v>
      </c>
      <c r="B746" s="8">
        <v>2482.9</v>
      </c>
      <c r="C746" s="8">
        <v>2502.65</v>
      </c>
      <c r="D746" s="8">
        <v>2472.5500000000002</v>
      </c>
      <c r="E746" s="8">
        <v>2485.9</v>
      </c>
      <c r="G746" s="3">
        <f>LN(_500325[[#This Row],[Close Price]]/E745)</f>
        <v>-9.3491366937750037E-3</v>
      </c>
      <c r="I746" s="2">
        <f t="shared" si="11"/>
        <v>744</v>
      </c>
      <c r="J746" s="3">
        <v>3.6705566520460389E-3</v>
      </c>
    </row>
    <row r="747" spans="1:10" x14ac:dyDescent="0.35">
      <c r="A747" s="1">
        <v>44827</v>
      </c>
      <c r="B747" s="8">
        <v>2485.5</v>
      </c>
      <c r="C747" s="8">
        <v>2495.0500000000002</v>
      </c>
      <c r="D747" s="8">
        <v>2435.1999999999998</v>
      </c>
      <c r="E747" s="8">
        <v>2439.35</v>
      </c>
      <c r="G747" s="3">
        <f>LN(_500325[[#This Row],[Close Price]]/E746)</f>
        <v>-1.8903156644546126E-2</v>
      </c>
      <c r="I747" s="2">
        <f t="shared" si="11"/>
        <v>745</v>
      </c>
      <c r="J747" s="3">
        <v>3.6983378639235767E-3</v>
      </c>
    </row>
    <row r="748" spans="1:10" x14ac:dyDescent="0.35">
      <c r="A748" s="1">
        <v>44830</v>
      </c>
      <c r="B748" s="8">
        <v>2404</v>
      </c>
      <c r="C748" s="8">
        <v>2417.65</v>
      </c>
      <c r="D748" s="8">
        <v>2375.5</v>
      </c>
      <c r="E748" s="8">
        <v>2377.5</v>
      </c>
      <c r="G748" s="3">
        <f>LN(_500325[[#This Row],[Close Price]]/E747)</f>
        <v>-2.5682094936043228E-2</v>
      </c>
      <c r="I748" s="2">
        <f t="shared" si="11"/>
        <v>746</v>
      </c>
      <c r="J748" s="3">
        <v>3.7078799638649135E-3</v>
      </c>
    </row>
    <row r="749" spans="1:10" x14ac:dyDescent="0.35">
      <c r="A749" s="1">
        <v>44831</v>
      </c>
      <c r="B749" s="8">
        <v>2395</v>
      </c>
      <c r="C749" s="8">
        <v>2425.75</v>
      </c>
      <c r="D749" s="8">
        <v>2360.15</v>
      </c>
      <c r="E749" s="8">
        <v>2395.4</v>
      </c>
      <c r="G749" s="3">
        <f>LN(_500325[[#This Row],[Close Price]]/E748)</f>
        <v>7.5007160938610172E-3</v>
      </c>
      <c r="I749" s="2">
        <f t="shared" si="11"/>
        <v>747</v>
      </c>
      <c r="J749" s="3">
        <v>3.7109618919395617E-3</v>
      </c>
    </row>
    <row r="750" spans="1:10" x14ac:dyDescent="0.35">
      <c r="A750" s="1">
        <v>44832</v>
      </c>
      <c r="B750" s="8">
        <v>2365.1</v>
      </c>
      <c r="C750" s="8">
        <v>2378.4</v>
      </c>
      <c r="D750" s="8">
        <v>2327.85</v>
      </c>
      <c r="E750" s="8">
        <v>2332.1</v>
      </c>
      <c r="G750" s="3">
        <f>LN(_500325[[#This Row],[Close Price]]/E749)</f>
        <v>-2.6781082315759739E-2</v>
      </c>
      <c r="I750" s="2">
        <f t="shared" si="11"/>
        <v>748</v>
      </c>
      <c r="J750" s="3">
        <v>3.7569181838060877E-3</v>
      </c>
    </row>
    <row r="751" spans="1:10" x14ac:dyDescent="0.35">
      <c r="A751" s="1">
        <v>44833</v>
      </c>
      <c r="B751" s="8">
        <v>2358</v>
      </c>
      <c r="C751" s="8">
        <v>2367.75</v>
      </c>
      <c r="D751" s="8">
        <v>2313.5500000000002</v>
      </c>
      <c r="E751" s="8">
        <v>2325.3000000000002</v>
      </c>
      <c r="G751" s="3">
        <f>LN(_500325[[#This Row],[Close Price]]/E750)</f>
        <v>-2.9200862420712022E-3</v>
      </c>
      <c r="I751" s="2">
        <f t="shared" si="11"/>
        <v>749</v>
      </c>
      <c r="J751" s="3">
        <v>3.8223839651150924E-3</v>
      </c>
    </row>
    <row r="752" spans="1:10" x14ac:dyDescent="0.35">
      <c r="A752" s="1">
        <v>44834</v>
      </c>
      <c r="B752" s="8">
        <v>2318</v>
      </c>
      <c r="C752" s="8">
        <v>2401.15</v>
      </c>
      <c r="D752" s="8">
        <v>2315</v>
      </c>
      <c r="E752" s="8">
        <v>2377.6999999999998</v>
      </c>
      <c r="G752" s="3">
        <f>LN(_500325[[#This Row],[Close Price]]/E751)</f>
        <v>2.2284570902781083E-2</v>
      </c>
      <c r="I752" s="2">
        <f t="shared" si="11"/>
        <v>750</v>
      </c>
      <c r="J752" s="3">
        <v>3.8491415690712124E-3</v>
      </c>
    </row>
    <row r="753" spans="1:10" x14ac:dyDescent="0.35">
      <c r="A753" s="1">
        <v>44837</v>
      </c>
      <c r="B753" s="8">
        <v>2397</v>
      </c>
      <c r="C753" s="8">
        <v>2416.9499999999998</v>
      </c>
      <c r="D753" s="8">
        <v>2363.5</v>
      </c>
      <c r="E753" s="8">
        <v>2374.3000000000002</v>
      </c>
      <c r="G753" s="3">
        <f>LN(_500325[[#This Row],[Close Price]]/E752)</f>
        <v>-1.4309766751598287E-3</v>
      </c>
      <c r="I753" s="2">
        <f t="shared" si="11"/>
        <v>751</v>
      </c>
      <c r="J753" s="3">
        <v>3.8744721075584933E-3</v>
      </c>
    </row>
    <row r="754" spans="1:10" x14ac:dyDescent="0.35">
      <c r="A754" s="1">
        <v>44838</v>
      </c>
      <c r="B754" s="8">
        <v>2398.4499999999998</v>
      </c>
      <c r="C754" s="8">
        <v>2417.9</v>
      </c>
      <c r="D754" s="8">
        <v>2390.35</v>
      </c>
      <c r="E754" s="8">
        <v>2413.0500000000002</v>
      </c>
      <c r="G754" s="3">
        <f>LN(_500325[[#This Row],[Close Price]]/E753)</f>
        <v>1.6188850321229738E-2</v>
      </c>
      <c r="I754" s="2">
        <f t="shared" si="11"/>
        <v>752</v>
      </c>
      <c r="J754" s="3">
        <v>3.8814630425107045E-3</v>
      </c>
    </row>
    <row r="755" spans="1:10" x14ac:dyDescent="0.35">
      <c r="A755" s="1">
        <v>44840</v>
      </c>
      <c r="B755" s="8">
        <v>2436</v>
      </c>
      <c r="C755" s="8">
        <v>2450</v>
      </c>
      <c r="D755" s="8">
        <v>2418.4</v>
      </c>
      <c r="E755" s="8">
        <v>2422.65</v>
      </c>
      <c r="G755" s="3">
        <f>LN(_500325[[#This Row],[Close Price]]/E754)</f>
        <v>3.9704748482052533E-3</v>
      </c>
      <c r="I755" s="2">
        <f t="shared" si="11"/>
        <v>753</v>
      </c>
      <c r="J755" s="3">
        <v>3.8910154395908328E-3</v>
      </c>
    </row>
    <row r="756" spans="1:10" x14ac:dyDescent="0.35">
      <c r="A756" s="1">
        <v>44841</v>
      </c>
      <c r="B756" s="8">
        <v>2418</v>
      </c>
      <c r="C756" s="8">
        <v>2443.9</v>
      </c>
      <c r="D756" s="8">
        <v>2413.85</v>
      </c>
      <c r="E756" s="8">
        <v>2433.25</v>
      </c>
      <c r="G756" s="3">
        <f>LN(_500325[[#This Row],[Close Price]]/E755)</f>
        <v>4.3658299539711771E-3</v>
      </c>
      <c r="I756" s="2">
        <f t="shared" si="11"/>
        <v>754</v>
      </c>
      <c r="J756" s="3">
        <v>3.9344591965093292E-3</v>
      </c>
    </row>
    <row r="757" spans="1:10" x14ac:dyDescent="0.35">
      <c r="A757" s="1">
        <v>44844</v>
      </c>
      <c r="B757" s="8">
        <v>2409.0500000000002</v>
      </c>
      <c r="C757" s="8">
        <v>2417.6999999999998</v>
      </c>
      <c r="D757" s="8">
        <v>2388</v>
      </c>
      <c r="E757" s="8">
        <v>2405.75</v>
      </c>
      <c r="G757" s="3">
        <f>LN(_500325[[#This Row],[Close Price]]/E756)</f>
        <v>-1.1366107070092781E-2</v>
      </c>
      <c r="I757" s="2">
        <f t="shared" si="11"/>
        <v>755</v>
      </c>
      <c r="J757" s="3">
        <v>3.9704748482052533E-3</v>
      </c>
    </row>
    <row r="758" spans="1:10" x14ac:dyDescent="0.35">
      <c r="A758" s="1">
        <v>44845</v>
      </c>
      <c r="B758" s="8">
        <v>2411.25</v>
      </c>
      <c r="C758" s="8">
        <v>2412</v>
      </c>
      <c r="D758" s="8">
        <v>2351</v>
      </c>
      <c r="E758" s="8">
        <v>2357.25</v>
      </c>
      <c r="G758" s="3">
        <f>LN(_500325[[#This Row],[Close Price]]/E757)</f>
        <v>-2.0366019890723557E-2</v>
      </c>
      <c r="I758" s="2">
        <f t="shared" si="11"/>
        <v>756</v>
      </c>
      <c r="J758" s="3">
        <v>4.0236014319708444E-3</v>
      </c>
    </row>
    <row r="759" spans="1:10" x14ac:dyDescent="0.35">
      <c r="A759" s="1">
        <v>44846</v>
      </c>
      <c r="B759" s="8">
        <v>2354.9499999999998</v>
      </c>
      <c r="C759" s="8">
        <v>2380.8000000000002</v>
      </c>
      <c r="D759" s="8">
        <v>2345.5500000000002</v>
      </c>
      <c r="E759" s="8">
        <v>2375.0500000000002</v>
      </c>
      <c r="G759" s="3">
        <f>LN(_500325[[#This Row],[Close Price]]/E758)</f>
        <v>7.5228045329303484E-3</v>
      </c>
      <c r="I759" s="2">
        <f t="shared" si="11"/>
        <v>757</v>
      </c>
      <c r="J759" s="3">
        <v>4.041163135910803E-3</v>
      </c>
    </row>
    <row r="760" spans="1:10" x14ac:dyDescent="0.35">
      <c r="A760" s="1">
        <v>44847</v>
      </c>
      <c r="B760" s="8">
        <v>2375.8000000000002</v>
      </c>
      <c r="C760" s="8">
        <v>2394.1999999999998</v>
      </c>
      <c r="D760" s="8">
        <v>2361</v>
      </c>
      <c r="E760" s="8">
        <v>2383.85</v>
      </c>
      <c r="G760" s="3">
        <f>LN(_500325[[#This Row],[Close Price]]/E759)</f>
        <v>3.6983378639235767E-3</v>
      </c>
      <c r="I760" s="2">
        <f t="shared" si="11"/>
        <v>758</v>
      </c>
      <c r="J760" s="3">
        <v>4.1253245882096222E-3</v>
      </c>
    </row>
    <row r="761" spans="1:10" x14ac:dyDescent="0.35">
      <c r="A761" s="1">
        <v>44848</v>
      </c>
      <c r="B761" s="8">
        <v>2412</v>
      </c>
      <c r="C761" s="8">
        <v>2416.0500000000002</v>
      </c>
      <c r="D761" s="8">
        <v>2368.35</v>
      </c>
      <c r="E761" s="8">
        <v>2371</v>
      </c>
      <c r="G761" s="3">
        <f>LN(_500325[[#This Row],[Close Price]]/E760)</f>
        <v>-5.405020677235149E-3</v>
      </c>
      <c r="I761" s="2">
        <f t="shared" si="11"/>
        <v>759</v>
      </c>
      <c r="J761" s="3">
        <v>4.1361659328072184E-3</v>
      </c>
    </row>
    <row r="762" spans="1:10" x14ac:dyDescent="0.35">
      <c r="A762" s="1">
        <v>44851</v>
      </c>
      <c r="B762" s="8">
        <v>2354.6999999999998</v>
      </c>
      <c r="C762" s="8">
        <v>2413.75</v>
      </c>
      <c r="D762" s="8">
        <v>2343.6</v>
      </c>
      <c r="E762" s="8">
        <v>2410</v>
      </c>
      <c r="G762" s="3">
        <f>LN(_500325[[#This Row],[Close Price]]/E761)</f>
        <v>1.631494041929514E-2</v>
      </c>
      <c r="I762" s="2">
        <f t="shared" si="11"/>
        <v>760</v>
      </c>
      <c r="J762" s="3">
        <v>4.1457280707039327E-3</v>
      </c>
    </row>
    <row r="763" spans="1:10" x14ac:dyDescent="0.35">
      <c r="A763" s="1">
        <v>44852</v>
      </c>
      <c r="B763" s="8">
        <v>2420</v>
      </c>
      <c r="C763" s="8">
        <v>2463</v>
      </c>
      <c r="D763" s="8">
        <v>2420</v>
      </c>
      <c r="E763" s="8">
        <v>2450.5500000000002</v>
      </c>
      <c r="G763" s="3">
        <f>LN(_500325[[#This Row],[Close Price]]/E762)</f>
        <v>1.6685741655926664E-2</v>
      </c>
      <c r="I763" s="2">
        <f t="shared" si="11"/>
        <v>761</v>
      </c>
      <c r="J763" s="3">
        <v>4.150737558356348E-3</v>
      </c>
    </row>
    <row r="764" spans="1:10" x14ac:dyDescent="0.35">
      <c r="A764" s="1">
        <v>44853</v>
      </c>
      <c r="B764" s="8">
        <v>2452.15</v>
      </c>
      <c r="C764" s="8">
        <v>2527</v>
      </c>
      <c r="D764" s="8">
        <v>2441.9</v>
      </c>
      <c r="E764" s="8">
        <v>2496.5</v>
      </c>
      <c r="G764" s="3">
        <f>LN(_500325[[#This Row],[Close Price]]/E763)</f>
        <v>1.8577261800036521E-2</v>
      </c>
      <c r="I764" s="2">
        <f t="shared" si="11"/>
        <v>762</v>
      </c>
      <c r="J764" s="3">
        <v>4.1529672507944022E-3</v>
      </c>
    </row>
    <row r="765" spans="1:10" x14ac:dyDescent="0.35">
      <c r="A765" s="1">
        <v>44854</v>
      </c>
      <c r="B765" s="8">
        <v>2478.0500000000002</v>
      </c>
      <c r="C765" s="8">
        <v>2519</v>
      </c>
      <c r="D765" s="8">
        <v>2478.0500000000002</v>
      </c>
      <c r="E765" s="8">
        <v>2500.9</v>
      </c>
      <c r="G765" s="3">
        <f>LN(_500325[[#This Row],[Close Price]]/E764)</f>
        <v>1.7609161311760465E-3</v>
      </c>
      <c r="I765" s="2">
        <f t="shared" si="11"/>
        <v>763</v>
      </c>
      <c r="J765" s="3">
        <v>4.1893479486750261E-3</v>
      </c>
    </row>
    <row r="766" spans="1:10" x14ac:dyDescent="0.35">
      <c r="A766" s="1">
        <v>44855</v>
      </c>
      <c r="B766" s="8">
        <v>2507</v>
      </c>
      <c r="C766" s="8">
        <v>2516.5</v>
      </c>
      <c r="D766" s="8">
        <v>2467</v>
      </c>
      <c r="E766" s="8">
        <v>2471.9499999999998</v>
      </c>
      <c r="G766" s="3">
        <f>LN(_500325[[#This Row],[Close Price]]/E765)</f>
        <v>-1.1643354236034598E-2</v>
      </c>
      <c r="I766" s="2">
        <f t="shared" si="11"/>
        <v>764</v>
      </c>
      <c r="J766" s="3">
        <v>4.2350820392265467E-3</v>
      </c>
    </row>
    <row r="767" spans="1:10" x14ac:dyDescent="0.35">
      <c r="A767" s="1">
        <v>44858</v>
      </c>
      <c r="B767" s="8">
        <v>2464.5</v>
      </c>
      <c r="C767" s="8">
        <v>2501</v>
      </c>
      <c r="D767" s="8">
        <v>2458.35</v>
      </c>
      <c r="E767" s="8">
        <v>2479.6999999999998</v>
      </c>
      <c r="G767" s="3">
        <f>LN(_500325[[#This Row],[Close Price]]/E766)</f>
        <v>3.13027226409949E-3</v>
      </c>
      <c r="I767" s="2">
        <f t="shared" si="11"/>
        <v>765</v>
      </c>
      <c r="J767" s="3">
        <v>4.2725755641246132E-3</v>
      </c>
    </row>
    <row r="768" spans="1:10" x14ac:dyDescent="0.35">
      <c r="A768" s="1">
        <v>44859</v>
      </c>
      <c r="B768" s="8">
        <v>2498</v>
      </c>
      <c r="C768" s="8">
        <v>2498.15</v>
      </c>
      <c r="D768" s="8">
        <v>2437.5500000000002</v>
      </c>
      <c r="E768" s="8">
        <v>2441.85</v>
      </c>
      <c r="G768" s="3">
        <f>LN(_500325[[#This Row],[Close Price]]/E767)</f>
        <v>-1.5381636377276376E-2</v>
      </c>
      <c r="I768" s="2">
        <f t="shared" si="11"/>
        <v>766</v>
      </c>
      <c r="J768" s="3">
        <v>4.2787076040648993E-3</v>
      </c>
    </row>
    <row r="769" spans="1:10" x14ac:dyDescent="0.35">
      <c r="A769" s="1">
        <v>44861</v>
      </c>
      <c r="B769" s="8">
        <v>2456</v>
      </c>
      <c r="C769" s="8">
        <v>2468</v>
      </c>
      <c r="D769" s="8">
        <v>2433.1999999999998</v>
      </c>
      <c r="E769" s="8">
        <v>2450.1</v>
      </c>
      <c r="G769" s="3">
        <f>LN(_500325[[#This Row],[Close Price]]/E768)</f>
        <v>3.3728913097111576E-3</v>
      </c>
      <c r="I769" s="2">
        <f t="shared" si="11"/>
        <v>767</v>
      </c>
      <c r="J769" s="3">
        <v>4.292013666769662E-3</v>
      </c>
    </row>
    <row r="770" spans="1:10" x14ac:dyDescent="0.35">
      <c r="A770" s="1">
        <v>44862</v>
      </c>
      <c r="B770" s="8">
        <v>2463.0500000000002</v>
      </c>
      <c r="C770" s="8">
        <v>2534</v>
      </c>
      <c r="D770" s="8">
        <v>2460.1999999999998</v>
      </c>
      <c r="E770" s="8">
        <v>2526</v>
      </c>
      <c r="G770" s="3">
        <f>LN(_500325[[#This Row],[Close Price]]/E769)</f>
        <v>3.0508183878096746E-2</v>
      </c>
      <c r="I770" s="2">
        <f t="shared" si="11"/>
        <v>768</v>
      </c>
      <c r="J770" s="3">
        <v>4.2982830259224595E-3</v>
      </c>
    </row>
    <row r="771" spans="1:10" x14ac:dyDescent="0.35">
      <c r="A771" s="1">
        <v>44865</v>
      </c>
      <c r="B771" s="8">
        <v>2535</v>
      </c>
      <c r="C771" s="8">
        <v>2560.5</v>
      </c>
      <c r="D771" s="8">
        <v>2533.1</v>
      </c>
      <c r="E771" s="8">
        <v>2549.5500000000002</v>
      </c>
      <c r="G771" s="3">
        <f>LN(_500325[[#This Row],[Close Price]]/E770)</f>
        <v>9.2798490810337367E-3</v>
      </c>
      <c r="I771" s="2">
        <f t="shared" si="11"/>
        <v>769</v>
      </c>
      <c r="J771" s="3">
        <v>4.3122387167373764E-3</v>
      </c>
    </row>
    <row r="772" spans="1:10" x14ac:dyDescent="0.35">
      <c r="A772" s="1">
        <v>44866</v>
      </c>
      <c r="B772" s="8">
        <v>2582</v>
      </c>
      <c r="C772" s="8">
        <v>2588.4499999999998</v>
      </c>
      <c r="D772" s="8">
        <v>2508</v>
      </c>
      <c r="E772" s="8">
        <v>2529.75</v>
      </c>
      <c r="G772" s="3">
        <f>LN(_500325[[#This Row],[Close Price]]/E771)</f>
        <v>-7.7963893816009287E-3</v>
      </c>
      <c r="I772" s="2">
        <f t="shared" ref="I772:I835" si="12">_xlfn.RANK.AVG(J772,_xlfn.ANCHORARRAY($J$3),1)</f>
        <v>770</v>
      </c>
      <c r="J772" s="3">
        <v>4.3137573033297343E-3</v>
      </c>
    </row>
    <row r="773" spans="1:10" x14ac:dyDescent="0.35">
      <c r="A773" s="1">
        <v>44867</v>
      </c>
      <c r="B773" s="8">
        <v>2528.35</v>
      </c>
      <c r="C773" s="8">
        <v>2550.25</v>
      </c>
      <c r="D773" s="8">
        <v>2514.25</v>
      </c>
      <c r="E773" s="8">
        <v>2545.4</v>
      </c>
      <c r="G773" s="3">
        <f>LN(_500325[[#This Row],[Close Price]]/E772)</f>
        <v>6.1673249480774118E-3</v>
      </c>
      <c r="I773" s="2">
        <f t="shared" si="12"/>
        <v>771</v>
      </c>
      <c r="J773" s="3">
        <v>4.3205943211382953E-3</v>
      </c>
    </row>
    <row r="774" spans="1:10" x14ac:dyDescent="0.35">
      <c r="A774" s="1">
        <v>44868</v>
      </c>
      <c r="B774" s="8">
        <v>2526.15</v>
      </c>
      <c r="C774" s="8">
        <v>2560</v>
      </c>
      <c r="D774" s="8">
        <v>2526.15</v>
      </c>
      <c r="E774" s="8">
        <v>2555.9499999999998</v>
      </c>
      <c r="G774" s="3">
        <f>LN(_500325[[#This Row],[Close Price]]/E773)</f>
        <v>4.1361659328072184E-3</v>
      </c>
      <c r="I774" s="2">
        <f t="shared" si="12"/>
        <v>772</v>
      </c>
      <c r="J774" s="3">
        <v>4.3314783326166379E-3</v>
      </c>
    </row>
    <row r="775" spans="1:10" x14ac:dyDescent="0.35">
      <c r="A775" s="1">
        <v>44869</v>
      </c>
      <c r="B775" s="8">
        <v>2548</v>
      </c>
      <c r="C775" s="8">
        <v>2595.25</v>
      </c>
      <c r="D775" s="8">
        <v>2548</v>
      </c>
      <c r="E775" s="8">
        <v>2592.4499999999998</v>
      </c>
      <c r="G775" s="3">
        <f>LN(_500325[[#This Row],[Close Price]]/E774)</f>
        <v>1.4179400023857322E-2</v>
      </c>
      <c r="I775" s="2">
        <f t="shared" si="12"/>
        <v>773</v>
      </c>
      <c r="J775" s="3">
        <v>4.3658299539711771E-3</v>
      </c>
    </row>
    <row r="776" spans="1:10" x14ac:dyDescent="0.35">
      <c r="A776" s="1">
        <v>44872</v>
      </c>
      <c r="B776" s="8">
        <v>2592</v>
      </c>
      <c r="C776" s="8">
        <v>2609.9</v>
      </c>
      <c r="D776" s="8">
        <v>2574</v>
      </c>
      <c r="E776" s="8">
        <v>2606.15</v>
      </c>
      <c r="G776" s="3">
        <f>LN(_500325[[#This Row],[Close Price]]/E775)</f>
        <v>5.2706619918231716E-3</v>
      </c>
      <c r="I776" s="2">
        <f t="shared" si="12"/>
        <v>774</v>
      </c>
      <c r="J776" s="3">
        <v>4.4341095425417722E-3</v>
      </c>
    </row>
    <row r="777" spans="1:10" x14ac:dyDescent="0.35">
      <c r="A777" s="1">
        <v>44874</v>
      </c>
      <c r="B777" s="8">
        <v>2606</v>
      </c>
      <c r="C777" s="8">
        <v>2621.5</v>
      </c>
      <c r="D777" s="8">
        <v>2591.35</v>
      </c>
      <c r="E777" s="8">
        <v>2603</v>
      </c>
      <c r="G777" s="3">
        <f>LN(_500325[[#This Row],[Close Price]]/E776)</f>
        <v>-1.2094105118693116E-3</v>
      </c>
      <c r="I777" s="2">
        <f t="shared" si="12"/>
        <v>775</v>
      </c>
      <c r="J777" s="3">
        <v>4.4667286485815024E-3</v>
      </c>
    </row>
    <row r="778" spans="1:10" x14ac:dyDescent="0.35">
      <c r="A778" s="1">
        <v>44875</v>
      </c>
      <c r="B778" s="8">
        <v>2585</v>
      </c>
      <c r="C778" s="8">
        <v>2596.9499999999998</v>
      </c>
      <c r="D778" s="8">
        <v>2563</v>
      </c>
      <c r="E778" s="8">
        <v>2574.4499999999998</v>
      </c>
      <c r="G778" s="3">
        <f>LN(_500325[[#This Row],[Close Price]]/E777)</f>
        <v>-1.1028706943808262E-2</v>
      </c>
      <c r="I778" s="2">
        <f t="shared" si="12"/>
        <v>776</v>
      </c>
      <c r="J778" s="3">
        <v>4.48624083166868E-3</v>
      </c>
    </row>
    <row r="779" spans="1:10" x14ac:dyDescent="0.35">
      <c r="A779" s="1">
        <v>44876</v>
      </c>
      <c r="B779" s="8">
        <v>2598.6999999999998</v>
      </c>
      <c r="C779" s="8">
        <v>2635</v>
      </c>
      <c r="D779" s="8">
        <v>2587.25</v>
      </c>
      <c r="E779" s="8">
        <v>2631.35</v>
      </c>
      <c r="G779" s="3">
        <f>LN(_500325[[#This Row],[Close Price]]/E778)</f>
        <v>2.186110340836606E-2</v>
      </c>
      <c r="I779" s="2">
        <f t="shared" si="12"/>
        <v>777</v>
      </c>
      <c r="J779" s="3">
        <v>4.4868156792725288E-3</v>
      </c>
    </row>
    <row r="780" spans="1:10" x14ac:dyDescent="0.35">
      <c r="A780" s="1">
        <v>44879</v>
      </c>
      <c r="B780" s="8">
        <v>2625</v>
      </c>
      <c r="C780" s="8">
        <v>2642.65</v>
      </c>
      <c r="D780" s="8">
        <v>2605.5500000000002</v>
      </c>
      <c r="E780" s="8">
        <v>2617.9499999999998</v>
      </c>
      <c r="G780" s="3">
        <f>LN(_500325[[#This Row],[Close Price]]/E779)</f>
        <v>-5.1054537201678562E-3</v>
      </c>
      <c r="I780" s="2">
        <f t="shared" si="12"/>
        <v>778</v>
      </c>
      <c r="J780" s="3">
        <v>4.5442000895258104E-3</v>
      </c>
    </row>
    <row r="781" spans="1:10" x14ac:dyDescent="0.35">
      <c r="A781" s="1">
        <v>44880</v>
      </c>
      <c r="B781" s="8">
        <v>2618.0500000000002</v>
      </c>
      <c r="C781" s="8">
        <v>2627.75</v>
      </c>
      <c r="D781" s="8">
        <v>2590.0500000000002</v>
      </c>
      <c r="E781" s="8">
        <v>2606.6999999999998</v>
      </c>
      <c r="G781" s="3">
        <f>LN(_500325[[#This Row],[Close Price]]/E780)</f>
        <v>-4.3065152256853796E-3</v>
      </c>
      <c r="I781" s="2">
        <f t="shared" si="12"/>
        <v>779</v>
      </c>
      <c r="J781" s="3">
        <v>4.5488505646300824E-3</v>
      </c>
    </row>
    <row r="782" spans="1:10" x14ac:dyDescent="0.35">
      <c r="A782" s="1">
        <v>44881</v>
      </c>
      <c r="B782" s="8">
        <v>2604</v>
      </c>
      <c r="C782" s="8">
        <v>2615.0500000000002</v>
      </c>
      <c r="D782" s="8">
        <v>2581.1999999999998</v>
      </c>
      <c r="E782" s="8">
        <v>2591.85</v>
      </c>
      <c r="G782" s="3">
        <f>LN(_500325[[#This Row],[Close Price]]/E781)</f>
        <v>-5.7131470860294761E-3</v>
      </c>
      <c r="I782" s="2">
        <f t="shared" si="12"/>
        <v>780</v>
      </c>
      <c r="J782" s="3">
        <v>4.5641687573949648E-3</v>
      </c>
    </row>
    <row r="783" spans="1:10" x14ac:dyDescent="0.35">
      <c r="A783" s="1">
        <v>44882</v>
      </c>
      <c r="B783" s="8">
        <v>2586</v>
      </c>
      <c r="C783" s="8">
        <v>2613</v>
      </c>
      <c r="D783" s="8">
        <v>2581.35</v>
      </c>
      <c r="E783" s="8">
        <v>2601.3000000000002</v>
      </c>
      <c r="G783" s="3">
        <f>LN(_500325[[#This Row],[Close Price]]/E782)</f>
        <v>3.6394136239841965E-3</v>
      </c>
      <c r="I783" s="2">
        <f t="shared" si="12"/>
        <v>781</v>
      </c>
      <c r="J783" s="3">
        <v>4.582826709849718E-3</v>
      </c>
    </row>
    <row r="784" spans="1:10" x14ac:dyDescent="0.35">
      <c r="A784" s="1">
        <v>44883</v>
      </c>
      <c r="B784" s="8">
        <v>2606</v>
      </c>
      <c r="C784" s="8">
        <v>2608.85</v>
      </c>
      <c r="D784" s="8">
        <v>2572</v>
      </c>
      <c r="E784" s="8">
        <v>2597.5500000000002</v>
      </c>
      <c r="G784" s="3">
        <f>LN(_500325[[#This Row],[Close Price]]/E783)</f>
        <v>-1.4426269849549642E-3</v>
      </c>
      <c r="I784" s="2">
        <f t="shared" si="12"/>
        <v>782</v>
      </c>
      <c r="J784" s="3">
        <v>4.6146624764506639E-3</v>
      </c>
    </row>
    <row r="785" spans="1:10" x14ac:dyDescent="0.35">
      <c r="A785" s="1">
        <v>44886</v>
      </c>
      <c r="B785" s="8">
        <v>2585</v>
      </c>
      <c r="C785" s="8">
        <v>2589.3000000000002</v>
      </c>
      <c r="D785" s="8">
        <v>2543</v>
      </c>
      <c r="E785" s="8">
        <v>2550.0500000000002</v>
      </c>
      <c r="G785" s="3">
        <f>LN(_500325[[#This Row],[Close Price]]/E784)</f>
        <v>-1.84557262628917E-2</v>
      </c>
      <c r="I785" s="2">
        <f t="shared" si="12"/>
        <v>783</v>
      </c>
      <c r="J785" s="3">
        <v>4.6567446081844264E-3</v>
      </c>
    </row>
    <row r="786" spans="1:10" x14ac:dyDescent="0.35">
      <c r="A786" s="1">
        <v>44887</v>
      </c>
      <c r="B786" s="8">
        <v>2544.25</v>
      </c>
      <c r="C786" s="8">
        <v>2568</v>
      </c>
      <c r="D786" s="8">
        <v>2536.9</v>
      </c>
      <c r="E786" s="8">
        <v>2564.3000000000002</v>
      </c>
      <c r="G786" s="3">
        <f>LN(_500325[[#This Row],[Close Price]]/E785)</f>
        <v>5.5725700728563093E-3</v>
      </c>
      <c r="I786" s="2">
        <f t="shared" si="12"/>
        <v>784</v>
      </c>
      <c r="J786" s="3">
        <v>4.6595186243318957E-3</v>
      </c>
    </row>
    <row r="787" spans="1:10" x14ac:dyDescent="0.35">
      <c r="A787" s="1">
        <v>44888</v>
      </c>
      <c r="B787" s="8">
        <v>2579</v>
      </c>
      <c r="C787" s="8">
        <v>2579</v>
      </c>
      <c r="D787" s="8">
        <v>2552.15</v>
      </c>
      <c r="E787" s="8">
        <v>2556.4499999999998</v>
      </c>
      <c r="G787" s="3">
        <f>LN(_500325[[#This Row],[Close Price]]/E786)</f>
        <v>-3.0659595368790608E-3</v>
      </c>
      <c r="I787" s="2">
        <f t="shared" si="12"/>
        <v>785</v>
      </c>
      <c r="J787" s="3">
        <v>4.678341845326171E-3</v>
      </c>
    </row>
    <row r="788" spans="1:10" x14ac:dyDescent="0.35">
      <c r="A788" s="1">
        <v>44889</v>
      </c>
      <c r="B788" s="8">
        <v>2566</v>
      </c>
      <c r="C788" s="8">
        <v>2592</v>
      </c>
      <c r="D788" s="8">
        <v>2548.35</v>
      </c>
      <c r="E788" s="8">
        <v>2582.5500000000002</v>
      </c>
      <c r="G788" s="3">
        <f>LN(_500325[[#This Row],[Close Price]]/E787)</f>
        <v>1.0157705551235767E-2</v>
      </c>
      <c r="I788" s="2">
        <f t="shared" si="12"/>
        <v>786</v>
      </c>
      <c r="J788" s="3">
        <v>4.6892385602567933E-3</v>
      </c>
    </row>
    <row r="789" spans="1:10" x14ac:dyDescent="0.35">
      <c r="A789" s="1">
        <v>44890</v>
      </c>
      <c r="B789" s="8">
        <v>2583.0500000000002</v>
      </c>
      <c r="C789" s="8">
        <v>2624.15</v>
      </c>
      <c r="D789" s="8">
        <v>2581.35</v>
      </c>
      <c r="E789" s="8">
        <v>2617.0500000000002</v>
      </c>
      <c r="G789" s="3">
        <f>LN(_500325[[#This Row],[Close Price]]/E788)</f>
        <v>1.3270446303429459E-2</v>
      </c>
      <c r="I789" s="2">
        <f t="shared" si="12"/>
        <v>787</v>
      </c>
      <c r="J789" s="3">
        <v>4.7221339427884141E-3</v>
      </c>
    </row>
    <row r="790" spans="1:10" x14ac:dyDescent="0.35">
      <c r="A790" s="1">
        <v>44893</v>
      </c>
      <c r="B790" s="8">
        <v>2601.35</v>
      </c>
      <c r="C790" s="8">
        <v>2721.6</v>
      </c>
      <c r="D790" s="8">
        <v>2585</v>
      </c>
      <c r="E790" s="8">
        <v>2708.05</v>
      </c>
      <c r="G790" s="3">
        <f>LN(_500325[[#This Row],[Close Price]]/E789)</f>
        <v>3.4181089478621723E-2</v>
      </c>
      <c r="I790" s="2">
        <f t="shared" si="12"/>
        <v>788</v>
      </c>
      <c r="J790" s="3">
        <v>4.7781521491274638E-3</v>
      </c>
    </row>
    <row r="791" spans="1:10" x14ac:dyDescent="0.35">
      <c r="A791" s="1">
        <v>44894</v>
      </c>
      <c r="B791" s="8">
        <v>2704.1</v>
      </c>
      <c r="C791" s="8">
        <v>2730.5</v>
      </c>
      <c r="D791" s="8">
        <v>2693.4</v>
      </c>
      <c r="E791" s="8">
        <v>2711.05</v>
      </c>
      <c r="G791" s="3">
        <f>LN(_500325[[#This Row],[Close Price]]/E790)</f>
        <v>1.1071950347734849E-3</v>
      </c>
      <c r="I791" s="2">
        <f t="shared" si="12"/>
        <v>789</v>
      </c>
      <c r="J791" s="3">
        <v>4.7833740794318309E-3</v>
      </c>
    </row>
    <row r="792" spans="1:10" x14ac:dyDescent="0.35">
      <c r="A792" s="1">
        <v>44895</v>
      </c>
      <c r="B792" s="8">
        <v>2715</v>
      </c>
      <c r="C792" s="8">
        <v>2743.6</v>
      </c>
      <c r="D792" s="8">
        <v>2699.1</v>
      </c>
      <c r="E792" s="8">
        <v>2732.4</v>
      </c>
      <c r="G792" s="3">
        <f>LN(_500325[[#This Row],[Close Price]]/E791)</f>
        <v>7.8443301502786455E-3</v>
      </c>
      <c r="I792" s="2">
        <f t="shared" si="12"/>
        <v>790</v>
      </c>
      <c r="J792" s="3">
        <v>4.8587232778516216E-3</v>
      </c>
    </row>
    <row r="793" spans="1:10" x14ac:dyDescent="0.35">
      <c r="A793" s="1">
        <v>44896</v>
      </c>
      <c r="B793" s="8">
        <v>2736</v>
      </c>
      <c r="C793" s="8">
        <v>2754.7</v>
      </c>
      <c r="D793" s="8">
        <v>2716</v>
      </c>
      <c r="E793" s="8">
        <v>2722.95</v>
      </c>
      <c r="G793" s="3">
        <f>LN(_500325[[#This Row],[Close Price]]/E792)</f>
        <v>-3.464492453144538E-3</v>
      </c>
      <c r="I793" s="2">
        <f t="shared" si="12"/>
        <v>791</v>
      </c>
      <c r="J793" s="3">
        <v>4.9449127766397439E-3</v>
      </c>
    </row>
    <row r="794" spans="1:10" x14ac:dyDescent="0.35">
      <c r="A794" s="1">
        <v>44897</v>
      </c>
      <c r="B794" s="8">
        <v>2726.25</v>
      </c>
      <c r="C794" s="8">
        <v>2747.65</v>
      </c>
      <c r="D794" s="8">
        <v>2701</v>
      </c>
      <c r="E794" s="8">
        <v>2722.65</v>
      </c>
      <c r="G794" s="3">
        <f>LN(_500325[[#This Row],[Close Price]]/E793)</f>
        <v>-1.1018069645332362E-4</v>
      </c>
      <c r="I794" s="2">
        <f t="shared" si="12"/>
        <v>792</v>
      </c>
      <c r="J794" s="3">
        <v>4.9528103615386976E-3</v>
      </c>
    </row>
    <row r="795" spans="1:10" x14ac:dyDescent="0.35">
      <c r="A795" s="1">
        <v>44900</v>
      </c>
      <c r="B795" s="8">
        <v>2719.95</v>
      </c>
      <c r="C795" s="8">
        <v>2719.95</v>
      </c>
      <c r="D795" s="8">
        <v>2678.35</v>
      </c>
      <c r="E795" s="8">
        <v>2682.85</v>
      </c>
      <c r="G795" s="3">
        <f>LN(_500325[[#This Row],[Close Price]]/E794)</f>
        <v>-1.4726008411515864E-2</v>
      </c>
      <c r="I795" s="2">
        <f t="shared" si="12"/>
        <v>793</v>
      </c>
      <c r="J795" s="3">
        <v>4.9784241908173658E-3</v>
      </c>
    </row>
    <row r="796" spans="1:10" x14ac:dyDescent="0.35">
      <c r="A796" s="1">
        <v>44901</v>
      </c>
      <c r="B796" s="8">
        <v>2660</v>
      </c>
      <c r="C796" s="8">
        <v>2697</v>
      </c>
      <c r="D796" s="8">
        <v>2660</v>
      </c>
      <c r="E796" s="8">
        <v>2688.25</v>
      </c>
      <c r="G796" s="3">
        <f>LN(_500325[[#This Row],[Close Price]]/E795)</f>
        <v>2.0107619740549984E-3</v>
      </c>
      <c r="I796" s="2">
        <f t="shared" si="12"/>
        <v>794</v>
      </c>
      <c r="J796" s="3">
        <v>5.0102901929090999E-3</v>
      </c>
    </row>
    <row r="797" spans="1:10" x14ac:dyDescent="0.35">
      <c r="A797" s="1">
        <v>44902</v>
      </c>
      <c r="B797" s="8">
        <v>2686.8</v>
      </c>
      <c r="C797" s="8">
        <v>2694.35</v>
      </c>
      <c r="D797" s="8">
        <v>2643</v>
      </c>
      <c r="E797" s="8">
        <v>2649.9</v>
      </c>
      <c r="G797" s="3">
        <f>LN(_500325[[#This Row],[Close Price]]/E796)</f>
        <v>-1.4368520851439474E-2</v>
      </c>
      <c r="I797" s="2">
        <f t="shared" si="12"/>
        <v>795</v>
      </c>
      <c r="J797" s="3">
        <v>5.02050015030413E-3</v>
      </c>
    </row>
    <row r="798" spans="1:10" x14ac:dyDescent="0.35">
      <c r="A798" s="1">
        <v>44903</v>
      </c>
      <c r="B798" s="8">
        <v>2665.5</v>
      </c>
      <c r="C798" s="8">
        <v>2665.5</v>
      </c>
      <c r="D798" s="8">
        <v>2640.05</v>
      </c>
      <c r="E798" s="8">
        <v>2649.5</v>
      </c>
      <c r="G798" s="3">
        <f>LN(_500325[[#This Row],[Close Price]]/E797)</f>
        <v>-1.5096048637951043E-4</v>
      </c>
      <c r="I798" s="2">
        <f t="shared" si="12"/>
        <v>796</v>
      </c>
      <c r="J798" s="3">
        <v>5.0282525532211212E-3</v>
      </c>
    </row>
    <row r="799" spans="1:10" x14ac:dyDescent="0.35">
      <c r="A799" s="1">
        <v>44904</v>
      </c>
      <c r="B799" s="8">
        <v>2648.9</v>
      </c>
      <c r="C799" s="8">
        <v>2660.6</v>
      </c>
      <c r="D799" s="8">
        <v>2602.15</v>
      </c>
      <c r="E799" s="8">
        <v>2609.1</v>
      </c>
      <c r="G799" s="3">
        <f>LN(_500325[[#This Row],[Close Price]]/E798)</f>
        <v>-1.5365608668987559E-2</v>
      </c>
      <c r="I799" s="2">
        <f t="shared" si="12"/>
        <v>797</v>
      </c>
      <c r="J799" s="3">
        <v>5.1329476113739936E-3</v>
      </c>
    </row>
    <row r="800" spans="1:10" x14ac:dyDescent="0.35">
      <c r="A800" s="1">
        <v>44907</v>
      </c>
      <c r="B800" s="8">
        <v>2590</v>
      </c>
      <c r="C800" s="8">
        <v>2623</v>
      </c>
      <c r="D800" s="8">
        <v>2585</v>
      </c>
      <c r="E800" s="8">
        <v>2612.25</v>
      </c>
      <c r="G800" s="3">
        <f>LN(_500325[[#This Row],[Close Price]]/E799)</f>
        <v>1.2065846503911484E-3</v>
      </c>
      <c r="I800" s="2">
        <f t="shared" si="12"/>
        <v>798</v>
      </c>
      <c r="J800" s="3">
        <v>5.2304916988593526E-3</v>
      </c>
    </row>
    <row r="801" spans="1:10" x14ac:dyDescent="0.35">
      <c r="A801" s="1">
        <v>44908</v>
      </c>
      <c r="B801" s="8">
        <v>2617</v>
      </c>
      <c r="C801" s="8">
        <v>2633.2</v>
      </c>
      <c r="D801" s="8">
        <v>2606.75</v>
      </c>
      <c r="E801" s="8">
        <v>2624.2</v>
      </c>
      <c r="G801" s="3">
        <f>LN(_500325[[#This Row],[Close Price]]/E800)</f>
        <v>4.5641687573949648E-3</v>
      </c>
      <c r="I801" s="2">
        <f t="shared" si="12"/>
        <v>799</v>
      </c>
      <c r="J801" s="3">
        <v>5.2706619918231716E-3</v>
      </c>
    </row>
    <row r="802" spans="1:10" x14ac:dyDescent="0.35">
      <c r="A802" s="1">
        <v>44909</v>
      </c>
      <c r="B802" s="8">
        <v>2631.2</v>
      </c>
      <c r="C802" s="8">
        <v>2639.5</v>
      </c>
      <c r="D802" s="8">
        <v>2611</v>
      </c>
      <c r="E802" s="8">
        <v>2614.9</v>
      </c>
      <c r="G802" s="3">
        <f>LN(_500325[[#This Row],[Close Price]]/E801)</f>
        <v>-3.5502318215765165E-3</v>
      </c>
      <c r="I802" s="2">
        <f t="shared" si="12"/>
        <v>800</v>
      </c>
      <c r="J802" s="3">
        <v>5.2722276370832525E-3</v>
      </c>
    </row>
    <row r="803" spans="1:10" x14ac:dyDescent="0.35">
      <c r="A803" s="1">
        <v>44910</v>
      </c>
      <c r="B803" s="8">
        <v>2609.5</v>
      </c>
      <c r="C803" s="8">
        <v>2614.9</v>
      </c>
      <c r="D803" s="8">
        <v>2571</v>
      </c>
      <c r="E803" s="8">
        <v>2578.75</v>
      </c>
      <c r="G803" s="3">
        <f>LN(_500325[[#This Row],[Close Price]]/E802)</f>
        <v>-1.3921070464577164E-2</v>
      </c>
      <c r="I803" s="2">
        <f t="shared" si="12"/>
        <v>801</v>
      </c>
      <c r="J803" s="3">
        <v>5.273218874411398E-3</v>
      </c>
    </row>
    <row r="804" spans="1:10" x14ac:dyDescent="0.35">
      <c r="A804" s="1">
        <v>44911</v>
      </c>
      <c r="B804" s="8">
        <v>2570</v>
      </c>
      <c r="C804" s="8">
        <v>2619</v>
      </c>
      <c r="D804" s="8">
        <v>2558.1</v>
      </c>
      <c r="E804" s="8">
        <v>2565.1</v>
      </c>
      <c r="G804" s="3">
        <f>LN(_500325[[#This Row],[Close Price]]/E803)</f>
        <v>-5.3073211857640598E-3</v>
      </c>
      <c r="I804" s="2">
        <f t="shared" si="12"/>
        <v>802</v>
      </c>
      <c r="J804" s="3">
        <v>5.2845005368889926E-3</v>
      </c>
    </row>
    <row r="805" spans="1:10" x14ac:dyDescent="0.35">
      <c r="A805" s="1">
        <v>44914</v>
      </c>
      <c r="B805" s="8">
        <v>2583.9499999999998</v>
      </c>
      <c r="C805" s="8">
        <v>2603.25</v>
      </c>
      <c r="D805" s="8">
        <v>2567.6999999999998</v>
      </c>
      <c r="E805" s="8">
        <v>2600</v>
      </c>
      <c r="G805" s="3">
        <f>LN(_500325[[#This Row],[Close Price]]/E804)</f>
        <v>1.3513980809875854E-2</v>
      </c>
      <c r="I805" s="2">
        <f t="shared" si="12"/>
        <v>803</v>
      </c>
      <c r="J805" s="3">
        <v>5.3209874942746951E-3</v>
      </c>
    </row>
    <row r="806" spans="1:10" x14ac:dyDescent="0.35">
      <c r="A806" s="1">
        <v>44915</v>
      </c>
      <c r="B806" s="8">
        <v>2593.9499999999998</v>
      </c>
      <c r="C806" s="8">
        <v>2626</v>
      </c>
      <c r="D806" s="8">
        <v>2566.6</v>
      </c>
      <c r="E806" s="8">
        <v>2621.15</v>
      </c>
      <c r="G806" s="3">
        <f>LN(_500325[[#This Row],[Close Price]]/E805)</f>
        <v>8.1017077411159513E-3</v>
      </c>
      <c r="I806" s="2">
        <f t="shared" si="12"/>
        <v>804</v>
      </c>
      <c r="J806" s="3">
        <v>5.3413223879710597E-3</v>
      </c>
    </row>
    <row r="807" spans="1:10" x14ac:dyDescent="0.35">
      <c r="A807" s="1">
        <v>44916</v>
      </c>
      <c r="B807" s="8">
        <v>2622</v>
      </c>
      <c r="C807" s="8">
        <v>2633.6</v>
      </c>
      <c r="D807" s="8">
        <v>2576.35</v>
      </c>
      <c r="E807" s="8">
        <v>2584.4</v>
      </c>
      <c r="G807" s="3">
        <f>LN(_500325[[#This Row],[Close Price]]/E806)</f>
        <v>-1.4119780066678947E-2</v>
      </c>
      <c r="I807" s="2">
        <f t="shared" si="12"/>
        <v>805</v>
      </c>
      <c r="J807" s="3">
        <v>5.3427744455924664E-3</v>
      </c>
    </row>
    <row r="808" spans="1:10" x14ac:dyDescent="0.35">
      <c r="A808" s="1">
        <v>44917</v>
      </c>
      <c r="B808" s="8">
        <v>2595.1999999999998</v>
      </c>
      <c r="C808" s="8">
        <v>2606.65</v>
      </c>
      <c r="D808" s="8">
        <v>2565.9</v>
      </c>
      <c r="E808" s="8">
        <v>2577.9</v>
      </c>
      <c r="G808" s="3">
        <f>LN(_500325[[#This Row],[Close Price]]/E807)</f>
        <v>-2.5182586967234123E-3</v>
      </c>
      <c r="I808" s="2">
        <f t="shared" si="12"/>
        <v>806</v>
      </c>
      <c r="J808" s="3">
        <v>5.3533189913066897E-3</v>
      </c>
    </row>
    <row r="809" spans="1:10" x14ac:dyDescent="0.35">
      <c r="A809" s="1">
        <v>44918</v>
      </c>
      <c r="B809" s="8">
        <v>2564</v>
      </c>
      <c r="C809" s="8">
        <v>2589.75</v>
      </c>
      <c r="D809" s="8">
        <v>2493</v>
      </c>
      <c r="E809" s="8">
        <v>2501.5500000000002</v>
      </c>
      <c r="G809" s="3">
        <f>LN(_500325[[#This Row],[Close Price]]/E808)</f>
        <v>-3.006457425158908E-2</v>
      </c>
      <c r="I809" s="2">
        <f t="shared" si="12"/>
        <v>807</v>
      </c>
      <c r="J809" s="3">
        <v>5.3996274325093319E-3</v>
      </c>
    </row>
    <row r="810" spans="1:10" x14ac:dyDescent="0.35">
      <c r="A810" s="1">
        <v>44921</v>
      </c>
      <c r="B810" s="8">
        <v>2513.6999999999998</v>
      </c>
      <c r="C810" s="8">
        <v>2542.0500000000002</v>
      </c>
      <c r="D810" s="8">
        <v>2493.9499999999998</v>
      </c>
      <c r="E810" s="8">
        <v>2524.5</v>
      </c>
      <c r="G810" s="3">
        <f>LN(_500325[[#This Row],[Close Price]]/E809)</f>
        <v>9.1324835632724723E-3</v>
      </c>
      <c r="I810" s="2">
        <f t="shared" si="12"/>
        <v>808</v>
      </c>
      <c r="J810" s="3">
        <v>5.4059937978214899E-3</v>
      </c>
    </row>
    <row r="811" spans="1:10" x14ac:dyDescent="0.35">
      <c r="A811" s="1">
        <v>44922</v>
      </c>
      <c r="B811" s="8">
        <v>2529</v>
      </c>
      <c r="C811" s="8">
        <v>2548.8000000000002</v>
      </c>
      <c r="D811" s="8">
        <v>2514.35</v>
      </c>
      <c r="E811" s="8">
        <v>2545.0500000000002</v>
      </c>
      <c r="G811" s="3">
        <f>LN(_500325[[#This Row],[Close Price]]/E810)</f>
        <v>8.1072728580878876E-3</v>
      </c>
      <c r="I811" s="2">
        <f t="shared" si="12"/>
        <v>809</v>
      </c>
      <c r="J811" s="3">
        <v>5.4099000556097031E-3</v>
      </c>
    </row>
    <row r="812" spans="1:10" x14ac:dyDescent="0.35">
      <c r="A812" s="1">
        <v>44923</v>
      </c>
      <c r="B812" s="8">
        <v>2535.9</v>
      </c>
      <c r="C812" s="8">
        <v>2549.9</v>
      </c>
      <c r="D812" s="8">
        <v>2521.25</v>
      </c>
      <c r="E812" s="8">
        <v>2544.4499999999998</v>
      </c>
      <c r="G812" s="3">
        <f>LN(_500325[[#This Row],[Close Price]]/E811)</f>
        <v>-2.3577954721684132E-4</v>
      </c>
      <c r="I812" s="2">
        <f t="shared" si="12"/>
        <v>810</v>
      </c>
      <c r="J812" s="3">
        <v>5.4117241500956197E-3</v>
      </c>
    </row>
    <row r="813" spans="1:10" x14ac:dyDescent="0.35">
      <c r="A813" s="1">
        <v>44924</v>
      </c>
      <c r="B813" s="8">
        <v>2532.0500000000002</v>
      </c>
      <c r="C813" s="8">
        <v>2549</v>
      </c>
      <c r="D813" s="8">
        <v>2526.5</v>
      </c>
      <c r="E813" s="8">
        <v>2542.5500000000002</v>
      </c>
      <c r="G813" s="3">
        <f>LN(_500325[[#This Row],[Close Price]]/E812)</f>
        <v>-7.4700219711094343E-4</v>
      </c>
      <c r="I813" s="2">
        <f t="shared" si="12"/>
        <v>811</v>
      </c>
      <c r="J813" s="3">
        <v>5.447484288293742E-3</v>
      </c>
    </row>
    <row r="814" spans="1:10" x14ac:dyDescent="0.35">
      <c r="A814" s="1">
        <v>44925</v>
      </c>
      <c r="B814" s="8">
        <v>2547</v>
      </c>
      <c r="C814" s="8">
        <v>2576.9</v>
      </c>
      <c r="D814" s="8">
        <v>2542.5500000000002</v>
      </c>
      <c r="E814" s="8">
        <v>2548.1999999999998</v>
      </c>
      <c r="G814" s="3">
        <f>LN(_500325[[#This Row],[Close Price]]/E813)</f>
        <v>2.2197131345497948E-3</v>
      </c>
      <c r="I814" s="2">
        <f t="shared" si="12"/>
        <v>812</v>
      </c>
      <c r="J814" s="3">
        <v>5.5725700728563093E-3</v>
      </c>
    </row>
    <row r="815" spans="1:10" x14ac:dyDescent="0.35">
      <c r="A815" s="1">
        <v>44928</v>
      </c>
      <c r="B815" s="8">
        <v>2556.9</v>
      </c>
      <c r="C815" s="8">
        <v>2580</v>
      </c>
      <c r="D815" s="8">
        <v>2548.1999999999998</v>
      </c>
      <c r="E815" s="8">
        <v>2575.15</v>
      </c>
      <c r="G815" s="3">
        <f>LN(_500325[[#This Row],[Close Price]]/E814)</f>
        <v>1.0520557281133791E-2</v>
      </c>
      <c r="I815" s="2">
        <f t="shared" si="12"/>
        <v>813</v>
      </c>
      <c r="J815" s="3">
        <v>5.57878810393562E-3</v>
      </c>
    </row>
    <row r="816" spans="1:10" x14ac:dyDescent="0.35">
      <c r="A816" s="1">
        <v>44929</v>
      </c>
      <c r="B816" s="8">
        <v>2567.6999999999998</v>
      </c>
      <c r="C816" s="8">
        <v>2573</v>
      </c>
      <c r="D816" s="8">
        <v>2548.0500000000002</v>
      </c>
      <c r="E816" s="8">
        <v>2557</v>
      </c>
      <c r="G816" s="3">
        <f>LN(_500325[[#This Row],[Close Price]]/E815)</f>
        <v>-7.073088537227698E-3</v>
      </c>
      <c r="I816" s="2">
        <f t="shared" si="12"/>
        <v>814</v>
      </c>
      <c r="J816" s="3">
        <v>5.6244756297865982E-3</v>
      </c>
    </row>
    <row r="817" spans="1:10" x14ac:dyDescent="0.35">
      <c r="A817" s="1">
        <v>44930</v>
      </c>
      <c r="B817" s="8">
        <v>2559</v>
      </c>
      <c r="C817" s="8">
        <v>2559.6</v>
      </c>
      <c r="D817" s="8">
        <v>2514.85</v>
      </c>
      <c r="E817" s="8">
        <v>2518.15</v>
      </c>
      <c r="G817" s="3">
        <f>LN(_500325[[#This Row],[Close Price]]/E816)</f>
        <v>-1.5310191373015723E-2</v>
      </c>
      <c r="I817" s="2">
        <f t="shared" si="12"/>
        <v>815</v>
      </c>
      <c r="J817" s="3">
        <v>5.6590178300542898E-3</v>
      </c>
    </row>
    <row r="818" spans="1:10" x14ac:dyDescent="0.35">
      <c r="A818" s="1">
        <v>44931</v>
      </c>
      <c r="B818" s="8">
        <v>2525</v>
      </c>
      <c r="C818" s="8">
        <v>2536</v>
      </c>
      <c r="D818" s="8">
        <v>2504.25</v>
      </c>
      <c r="E818" s="8">
        <v>2513.5</v>
      </c>
      <c r="G818" s="3">
        <f>LN(_500325[[#This Row],[Close Price]]/E817)</f>
        <v>-1.8483007855409567E-3</v>
      </c>
      <c r="I818" s="2">
        <f t="shared" si="12"/>
        <v>816</v>
      </c>
      <c r="J818" s="3">
        <v>5.6759276467567132E-3</v>
      </c>
    </row>
    <row r="819" spans="1:10" x14ac:dyDescent="0.35">
      <c r="A819" s="1">
        <v>44932</v>
      </c>
      <c r="B819" s="8">
        <v>2529</v>
      </c>
      <c r="C819" s="8">
        <v>2547.5</v>
      </c>
      <c r="D819" s="8">
        <v>2518.65</v>
      </c>
      <c r="E819" s="8">
        <v>2537.25</v>
      </c>
      <c r="G819" s="3">
        <f>LN(_500325[[#This Row],[Close Price]]/E818)</f>
        <v>9.4046131962976336E-3</v>
      </c>
      <c r="I819" s="2">
        <f t="shared" si="12"/>
        <v>817</v>
      </c>
      <c r="J819" s="3">
        <v>5.7094547020264752E-3</v>
      </c>
    </row>
    <row r="820" spans="1:10" x14ac:dyDescent="0.35">
      <c r="A820" s="1">
        <v>44935</v>
      </c>
      <c r="B820" s="8">
        <v>2543.6999999999998</v>
      </c>
      <c r="C820" s="8">
        <v>2601.8000000000002</v>
      </c>
      <c r="D820" s="8">
        <v>2539.1</v>
      </c>
      <c r="E820" s="8">
        <v>2596.5500000000002</v>
      </c>
      <c r="G820" s="3">
        <f>LN(_500325[[#This Row],[Close Price]]/E819)</f>
        <v>2.3102823461738736E-2</v>
      </c>
      <c r="I820" s="2">
        <f t="shared" si="12"/>
        <v>818</v>
      </c>
      <c r="J820" s="3">
        <v>5.7794383580043827E-3</v>
      </c>
    </row>
    <row r="821" spans="1:10" x14ac:dyDescent="0.35">
      <c r="A821" s="1">
        <v>44936</v>
      </c>
      <c r="B821" s="8">
        <v>2604.0500000000002</v>
      </c>
      <c r="C821" s="8">
        <v>2605</v>
      </c>
      <c r="D821" s="8">
        <v>2546.0500000000002</v>
      </c>
      <c r="E821" s="8">
        <v>2557.9499999999998</v>
      </c>
      <c r="G821" s="3">
        <f>LN(_500325[[#This Row],[Close Price]]/E820)</f>
        <v>-1.4977484363633444E-2</v>
      </c>
      <c r="I821" s="2">
        <f t="shared" si="12"/>
        <v>819</v>
      </c>
      <c r="J821" s="3">
        <v>5.7992468883482917E-3</v>
      </c>
    </row>
    <row r="822" spans="1:10" x14ac:dyDescent="0.35">
      <c r="A822" s="1">
        <v>44937</v>
      </c>
      <c r="B822" s="8">
        <v>2555.1999999999998</v>
      </c>
      <c r="C822" s="8">
        <v>2558.1999999999998</v>
      </c>
      <c r="D822" s="8">
        <v>2522</v>
      </c>
      <c r="E822" s="8">
        <v>2525.5</v>
      </c>
      <c r="G822" s="3">
        <f>LN(_500325[[#This Row],[Close Price]]/E821)</f>
        <v>-1.2767093518925625E-2</v>
      </c>
      <c r="I822" s="2">
        <f t="shared" si="12"/>
        <v>820</v>
      </c>
      <c r="J822" s="3">
        <v>5.8347261526566323E-3</v>
      </c>
    </row>
    <row r="823" spans="1:10" x14ac:dyDescent="0.35">
      <c r="A823" s="1">
        <v>44938</v>
      </c>
      <c r="B823" s="8">
        <v>2525</v>
      </c>
      <c r="C823" s="8">
        <v>2531.9</v>
      </c>
      <c r="D823" s="8">
        <v>2465.65</v>
      </c>
      <c r="E823" s="8">
        <v>2472.1</v>
      </c>
      <c r="G823" s="3">
        <f>LN(_500325[[#This Row],[Close Price]]/E822)</f>
        <v>-2.1371071074295814E-2</v>
      </c>
      <c r="I823" s="2">
        <f t="shared" si="12"/>
        <v>821</v>
      </c>
      <c r="J823" s="3">
        <v>5.8849405092642375E-3</v>
      </c>
    </row>
    <row r="824" spans="1:10" x14ac:dyDescent="0.35">
      <c r="A824" s="1">
        <v>44939</v>
      </c>
      <c r="B824" s="8">
        <v>2468.6</v>
      </c>
      <c r="C824" s="8">
        <v>2473.1999999999998</v>
      </c>
      <c r="D824" s="8">
        <v>2434.8000000000002</v>
      </c>
      <c r="E824" s="8">
        <v>2467.35</v>
      </c>
      <c r="G824" s="3">
        <f>LN(_500325[[#This Row],[Close Price]]/E823)</f>
        <v>-1.9232916475346602E-3</v>
      </c>
      <c r="I824" s="2">
        <f t="shared" si="12"/>
        <v>822</v>
      </c>
      <c r="J824" s="3">
        <v>5.8899679447778812E-3</v>
      </c>
    </row>
    <row r="825" spans="1:10" x14ac:dyDescent="0.35">
      <c r="A825" s="1">
        <v>44942</v>
      </c>
      <c r="B825" s="8">
        <v>2474.9</v>
      </c>
      <c r="C825" s="8">
        <v>2479.75</v>
      </c>
      <c r="D825" s="8">
        <v>2436.0500000000002</v>
      </c>
      <c r="E825" s="8">
        <v>2444.6999999999998</v>
      </c>
      <c r="G825" s="3">
        <f>LN(_500325[[#This Row],[Close Price]]/E824)</f>
        <v>-9.2222841919931114E-3</v>
      </c>
      <c r="I825" s="2">
        <f t="shared" si="12"/>
        <v>823</v>
      </c>
      <c r="J825" s="3">
        <v>5.890505174553016E-3</v>
      </c>
    </row>
    <row r="826" spans="1:10" x14ac:dyDescent="0.35">
      <c r="A826" s="1">
        <v>44943</v>
      </c>
      <c r="B826" s="8">
        <v>2453.15</v>
      </c>
      <c r="C826" s="8">
        <v>2483.5</v>
      </c>
      <c r="D826" s="8">
        <v>2452</v>
      </c>
      <c r="E826" s="8">
        <v>2478.5500000000002</v>
      </c>
      <c r="G826" s="3">
        <f>LN(_500325[[#This Row],[Close Price]]/E825)</f>
        <v>1.3751295754894279E-2</v>
      </c>
      <c r="I826" s="2">
        <f t="shared" si="12"/>
        <v>824</v>
      </c>
      <c r="J826" s="3">
        <v>5.9345430605422019E-3</v>
      </c>
    </row>
    <row r="827" spans="1:10" x14ac:dyDescent="0.35">
      <c r="A827" s="1">
        <v>44944</v>
      </c>
      <c r="B827" s="8">
        <v>2479</v>
      </c>
      <c r="C827" s="8">
        <v>2491.5</v>
      </c>
      <c r="D827" s="8">
        <v>2460.4499999999998</v>
      </c>
      <c r="E827" s="8">
        <v>2474.6</v>
      </c>
      <c r="G827" s="3">
        <f>LN(_500325[[#This Row],[Close Price]]/E826)</f>
        <v>-1.5949449693026647E-3</v>
      </c>
      <c r="I827" s="2">
        <f t="shared" si="12"/>
        <v>825</v>
      </c>
      <c r="J827" s="3">
        <v>5.9579015476890372E-3</v>
      </c>
    </row>
    <row r="828" spans="1:10" x14ac:dyDescent="0.35">
      <c r="A828" s="1">
        <v>44945</v>
      </c>
      <c r="B828" s="8">
        <v>2474.1999999999998</v>
      </c>
      <c r="C828" s="8">
        <v>2480.9499999999998</v>
      </c>
      <c r="D828" s="8">
        <v>2457.5</v>
      </c>
      <c r="E828" s="8">
        <v>2471.1</v>
      </c>
      <c r="G828" s="3">
        <f>LN(_500325[[#This Row],[Close Price]]/E827)</f>
        <v>-1.4153711645625883E-3</v>
      </c>
      <c r="I828" s="2">
        <f t="shared" si="12"/>
        <v>826</v>
      </c>
      <c r="J828" s="3">
        <v>5.9601251447689314E-3</v>
      </c>
    </row>
    <row r="829" spans="1:10" x14ac:dyDescent="0.35">
      <c r="A829" s="1">
        <v>44946</v>
      </c>
      <c r="B829" s="8">
        <v>2481.6999999999998</v>
      </c>
      <c r="C829" s="8">
        <v>2481.6999999999998</v>
      </c>
      <c r="D829" s="8">
        <v>2438.1</v>
      </c>
      <c r="E829" s="8">
        <v>2442.6999999999998</v>
      </c>
      <c r="G829" s="3">
        <f>LN(_500325[[#This Row],[Close Price]]/E828)</f>
        <v>-1.1559410734356441E-2</v>
      </c>
      <c r="I829" s="2">
        <f t="shared" si="12"/>
        <v>827</v>
      </c>
      <c r="J829" s="3">
        <v>5.979327504802262E-3</v>
      </c>
    </row>
    <row r="830" spans="1:10" x14ac:dyDescent="0.35">
      <c r="A830" s="1">
        <v>44949</v>
      </c>
      <c r="B830" s="8">
        <v>2450</v>
      </c>
      <c r="C830" s="8">
        <v>2466</v>
      </c>
      <c r="D830" s="8">
        <v>2426</v>
      </c>
      <c r="E830" s="8">
        <v>2429.6</v>
      </c>
      <c r="G830" s="3">
        <f>LN(_500325[[#This Row],[Close Price]]/E829)</f>
        <v>-5.3773501494173148E-3</v>
      </c>
      <c r="I830" s="2">
        <f t="shared" si="12"/>
        <v>828</v>
      </c>
      <c r="J830" s="3">
        <v>6.0008408628120374E-3</v>
      </c>
    </row>
    <row r="831" spans="1:10" x14ac:dyDescent="0.35">
      <c r="A831" s="1">
        <v>44950</v>
      </c>
      <c r="B831" s="8">
        <v>2432.5</v>
      </c>
      <c r="C831" s="8">
        <v>2443.9</v>
      </c>
      <c r="D831" s="8">
        <v>2388.65</v>
      </c>
      <c r="E831" s="8">
        <v>2415.15</v>
      </c>
      <c r="G831" s="3">
        <f>LN(_500325[[#This Row],[Close Price]]/E830)</f>
        <v>-5.9652377724816671E-3</v>
      </c>
      <c r="I831" s="2">
        <f t="shared" si="12"/>
        <v>829</v>
      </c>
      <c r="J831" s="3">
        <v>6.0523218262056094E-3</v>
      </c>
    </row>
    <row r="832" spans="1:10" x14ac:dyDescent="0.35">
      <c r="A832" s="1">
        <v>44951</v>
      </c>
      <c r="B832" s="8">
        <v>2410</v>
      </c>
      <c r="C832" s="8">
        <v>2414.8000000000002</v>
      </c>
      <c r="D832" s="8">
        <v>2381</v>
      </c>
      <c r="E832" s="8">
        <v>2382.9499999999998</v>
      </c>
      <c r="G832" s="3">
        <f>LN(_500325[[#This Row],[Close Price]]/E831)</f>
        <v>-1.3422181035957784E-2</v>
      </c>
      <c r="I832" s="2">
        <f t="shared" si="12"/>
        <v>830</v>
      </c>
      <c r="J832" s="3">
        <v>6.0887332829873356E-3</v>
      </c>
    </row>
    <row r="833" spans="1:10" x14ac:dyDescent="0.35">
      <c r="A833" s="1">
        <v>44953</v>
      </c>
      <c r="B833" s="8">
        <v>2381.9499999999998</v>
      </c>
      <c r="C833" s="8">
        <v>2388.0500000000002</v>
      </c>
      <c r="D833" s="8">
        <v>2312.1</v>
      </c>
      <c r="E833" s="8">
        <v>2337.75</v>
      </c>
      <c r="G833" s="3">
        <f>LN(_500325[[#This Row],[Close Price]]/E832)</f>
        <v>-1.9150287607543309E-2</v>
      </c>
      <c r="I833" s="2">
        <f t="shared" si="12"/>
        <v>831</v>
      </c>
      <c r="J833" s="3">
        <v>6.1179087538626694E-3</v>
      </c>
    </row>
    <row r="834" spans="1:10" x14ac:dyDescent="0.35">
      <c r="A834" s="1">
        <v>44956</v>
      </c>
      <c r="B834" s="8">
        <v>2337.75</v>
      </c>
      <c r="C834" s="8">
        <v>2369.4</v>
      </c>
      <c r="D834" s="8">
        <v>2301.15</v>
      </c>
      <c r="E834" s="8">
        <v>2351.3000000000002</v>
      </c>
      <c r="G834" s="3">
        <f>LN(_500325[[#This Row],[Close Price]]/E833)</f>
        <v>5.7794383580043827E-3</v>
      </c>
      <c r="I834" s="2">
        <f t="shared" si="12"/>
        <v>832</v>
      </c>
      <c r="J834" s="3">
        <v>6.1673249480774118E-3</v>
      </c>
    </row>
    <row r="835" spans="1:10" x14ac:dyDescent="0.35">
      <c r="A835" s="1">
        <v>44957</v>
      </c>
      <c r="B835" s="8">
        <v>2385</v>
      </c>
      <c r="C835" s="8">
        <v>2386.1</v>
      </c>
      <c r="D835" s="8">
        <v>2341.6999999999998</v>
      </c>
      <c r="E835" s="8">
        <v>2353.9</v>
      </c>
      <c r="G835" s="3">
        <f>LN(_500325[[#This Row],[Close Price]]/E834)</f>
        <v>1.105160360720872E-3</v>
      </c>
      <c r="I835" s="2">
        <f t="shared" si="12"/>
        <v>833</v>
      </c>
      <c r="J835" s="3">
        <v>6.1922897695587571E-3</v>
      </c>
    </row>
    <row r="836" spans="1:10" x14ac:dyDescent="0.35">
      <c r="A836" s="1">
        <v>44958</v>
      </c>
      <c r="B836" s="8">
        <v>2380</v>
      </c>
      <c r="C836" s="8">
        <v>2380.9</v>
      </c>
      <c r="D836" s="8">
        <v>2305</v>
      </c>
      <c r="E836" s="8">
        <v>2338.0500000000002</v>
      </c>
      <c r="G836" s="3">
        <f>LN(_500325[[#This Row],[Close Price]]/E835)</f>
        <v>-6.7562784311116803E-3</v>
      </c>
      <c r="I836" s="2">
        <f t="shared" ref="I836:I899" si="13">_xlfn.RANK.AVG(J836,_xlfn.ANCHORARRAY($J$3),1)</f>
        <v>834</v>
      </c>
      <c r="J836" s="3">
        <v>6.2120713564979696E-3</v>
      </c>
    </row>
    <row r="837" spans="1:10" x14ac:dyDescent="0.35">
      <c r="A837" s="1">
        <v>44959</v>
      </c>
      <c r="B837" s="8">
        <v>2325</v>
      </c>
      <c r="C837" s="8">
        <v>2347.6999999999998</v>
      </c>
      <c r="D837" s="8">
        <v>2311.35</v>
      </c>
      <c r="E837" s="8">
        <v>2326.8000000000002</v>
      </c>
      <c r="G837" s="3">
        <f>LN(_500325[[#This Row],[Close Price]]/E836)</f>
        <v>-4.8233155665632728E-3</v>
      </c>
      <c r="I837" s="2">
        <f t="shared" si="13"/>
        <v>835</v>
      </c>
      <c r="J837" s="3">
        <v>6.2164653427794732E-3</v>
      </c>
    </row>
    <row r="838" spans="1:10" x14ac:dyDescent="0.35">
      <c r="A838" s="1">
        <v>44960</v>
      </c>
      <c r="B838" s="8">
        <v>2345</v>
      </c>
      <c r="C838" s="8">
        <v>2347.9</v>
      </c>
      <c r="D838" s="8">
        <v>2293.1999999999998</v>
      </c>
      <c r="E838" s="8">
        <v>2329.0500000000002</v>
      </c>
      <c r="G838" s="3">
        <f>LN(_500325[[#This Row],[Close Price]]/E837)</f>
        <v>9.6652605868207504E-4</v>
      </c>
      <c r="I838" s="2">
        <f t="shared" si="13"/>
        <v>836</v>
      </c>
      <c r="J838" s="3">
        <v>6.3611573993805869E-3</v>
      </c>
    </row>
    <row r="839" spans="1:10" x14ac:dyDescent="0.35">
      <c r="A839" s="1">
        <v>44963</v>
      </c>
      <c r="B839" s="8">
        <v>2325</v>
      </c>
      <c r="C839" s="8">
        <v>2325</v>
      </c>
      <c r="D839" s="8">
        <v>2306.75</v>
      </c>
      <c r="E839" s="8">
        <v>2311.5</v>
      </c>
      <c r="G839" s="3">
        <f>LN(_500325[[#This Row],[Close Price]]/E838)</f>
        <v>-7.5637946670084359E-3</v>
      </c>
      <c r="I839" s="2">
        <f t="shared" si="13"/>
        <v>837</v>
      </c>
      <c r="J839" s="3">
        <v>6.438299492329512E-3</v>
      </c>
    </row>
    <row r="840" spans="1:10" x14ac:dyDescent="0.35">
      <c r="A840" s="1">
        <v>44964</v>
      </c>
      <c r="B840" s="8">
        <v>2312</v>
      </c>
      <c r="C840" s="8">
        <v>2327</v>
      </c>
      <c r="D840" s="8">
        <v>2293.1</v>
      </c>
      <c r="E840" s="8">
        <v>2305.9</v>
      </c>
      <c r="G840" s="3">
        <f>LN(_500325[[#This Row],[Close Price]]/E839)</f>
        <v>-2.4256086740022651E-3</v>
      </c>
      <c r="I840" s="2">
        <f t="shared" si="13"/>
        <v>838</v>
      </c>
      <c r="J840" s="3">
        <v>6.461069166137607E-3</v>
      </c>
    </row>
    <row r="841" spans="1:10" x14ac:dyDescent="0.35">
      <c r="A841" s="1">
        <v>44965</v>
      </c>
      <c r="B841" s="8">
        <v>2311.3000000000002</v>
      </c>
      <c r="C841" s="8">
        <v>2359.6</v>
      </c>
      <c r="D841" s="8">
        <v>2307.15</v>
      </c>
      <c r="E841" s="8">
        <v>2351.8000000000002</v>
      </c>
      <c r="G841" s="3">
        <f>LN(_500325[[#This Row],[Close Price]]/E840)</f>
        <v>1.9709936635037624E-2</v>
      </c>
      <c r="I841" s="2">
        <f t="shared" si="13"/>
        <v>839</v>
      </c>
      <c r="J841" s="3">
        <v>6.4768299564417859E-3</v>
      </c>
    </row>
    <row r="842" spans="1:10" x14ac:dyDescent="0.35">
      <c r="A842" s="1">
        <v>44966</v>
      </c>
      <c r="B842" s="8">
        <v>2357.35</v>
      </c>
      <c r="C842" s="8">
        <v>2370.8000000000002</v>
      </c>
      <c r="D842" s="8">
        <v>2334.0500000000002</v>
      </c>
      <c r="E842" s="8">
        <v>2355.4</v>
      </c>
      <c r="G842" s="3">
        <f>LN(_500325[[#This Row],[Close Price]]/E841)</f>
        <v>1.5295720181326103E-3</v>
      </c>
      <c r="I842" s="2">
        <f t="shared" si="13"/>
        <v>840</v>
      </c>
      <c r="J842" s="3">
        <v>6.5196293850172098E-3</v>
      </c>
    </row>
    <row r="843" spans="1:10" x14ac:dyDescent="0.35">
      <c r="A843" s="1">
        <v>44967</v>
      </c>
      <c r="B843" s="8">
        <v>2357</v>
      </c>
      <c r="C843" s="8">
        <v>2357</v>
      </c>
      <c r="D843" s="8">
        <v>2321.6</v>
      </c>
      <c r="E843" s="8">
        <v>2336.35</v>
      </c>
      <c r="G843" s="3">
        <f>LN(_500325[[#This Row],[Close Price]]/E842)</f>
        <v>-8.1206819154159057E-3</v>
      </c>
      <c r="I843" s="2">
        <f t="shared" si="13"/>
        <v>841</v>
      </c>
      <c r="J843" s="3">
        <v>6.5417456066648649E-3</v>
      </c>
    </row>
    <row r="844" spans="1:10" x14ac:dyDescent="0.35">
      <c r="A844" s="1">
        <v>44970</v>
      </c>
      <c r="B844" s="8">
        <v>2337.6</v>
      </c>
      <c r="C844" s="8">
        <v>2350</v>
      </c>
      <c r="D844" s="8">
        <v>2314.0500000000002</v>
      </c>
      <c r="E844" s="8">
        <v>2322.75</v>
      </c>
      <c r="G844" s="3">
        <f>LN(_500325[[#This Row],[Close Price]]/E843)</f>
        <v>-5.8380539706103978E-3</v>
      </c>
      <c r="I844" s="2">
        <f t="shared" si="13"/>
        <v>842</v>
      </c>
      <c r="J844" s="3">
        <v>6.5944841598960264E-3</v>
      </c>
    </row>
    <row r="845" spans="1:10" x14ac:dyDescent="0.35">
      <c r="A845" s="1">
        <v>44971</v>
      </c>
      <c r="B845" s="8">
        <v>2325.1999999999998</v>
      </c>
      <c r="C845" s="8">
        <v>2381</v>
      </c>
      <c r="D845" s="8">
        <v>2324</v>
      </c>
      <c r="E845" s="8">
        <v>2377.4</v>
      </c>
      <c r="G845" s="3">
        <f>LN(_500325[[#This Row],[Close Price]]/E844)</f>
        <v>2.3255625025102145E-2</v>
      </c>
      <c r="I845" s="2">
        <f t="shared" si="13"/>
        <v>843</v>
      </c>
      <c r="J845" s="3">
        <v>6.6077261448949315E-3</v>
      </c>
    </row>
    <row r="846" spans="1:10" x14ac:dyDescent="0.35">
      <c r="A846" s="1">
        <v>44972</v>
      </c>
      <c r="B846" s="8">
        <v>2387.8000000000002</v>
      </c>
      <c r="C846" s="8">
        <v>2437</v>
      </c>
      <c r="D846" s="8">
        <v>2375</v>
      </c>
      <c r="E846" s="8">
        <v>2430.1</v>
      </c>
      <c r="G846" s="3">
        <f>LN(_500325[[#This Row],[Close Price]]/E845)</f>
        <v>2.1924955204713385E-2</v>
      </c>
      <c r="I846" s="2">
        <f t="shared" si="13"/>
        <v>844</v>
      </c>
      <c r="J846" s="3">
        <v>6.6431188267590787E-3</v>
      </c>
    </row>
    <row r="847" spans="1:10" x14ac:dyDescent="0.35">
      <c r="A847" s="1">
        <v>44973</v>
      </c>
      <c r="B847" s="8">
        <v>2450</v>
      </c>
      <c r="C847" s="8">
        <v>2463</v>
      </c>
      <c r="D847" s="8">
        <v>2425</v>
      </c>
      <c r="E847" s="8">
        <v>2429.65</v>
      </c>
      <c r="G847" s="3">
        <f>LN(_500325[[#This Row],[Close Price]]/E846)</f>
        <v>-1.8519471219130361E-4</v>
      </c>
      <c r="I847" s="2">
        <f t="shared" si="13"/>
        <v>845</v>
      </c>
      <c r="J847" s="3">
        <v>6.6435161305498135E-3</v>
      </c>
    </row>
    <row r="848" spans="1:10" x14ac:dyDescent="0.35">
      <c r="A848" s="1">
        <v>44974</v>
      </c>
      <c r="B848" s="8">
        <v>2424.9499999999998</v>
      </c>
      <c r="C848" s="8">
        <v>2446.9</v>
      </c>
      <c r="D848" s="8">
        <v>2410.6</v>
      </c>
      <c r="E848" s="8">
        <v>2439.85</v>
      </c>
      <c r="G848" s="3">
        <f>LN(_500325[[#This Row],[Close Price]]/E847)</f>
        <v>4.1893479486750261E-3</v>
      </c>
      <c r="I848" s="2">
        <f t="shared" si="13"/>
        <v>846</v>
      </c>
      <c r="J848" s="3">
        <v>6.7061777198367117E-3</v>
      </c>
    </row>
    <row r="849" spans="1:10" x14ac:dyDescent="0.35">
      <c r="A849" s="1">
        <v>44977</v>
      </c>
      <c r="B849" s="8">
        <v>2440.4</v>
      </c>
      <c r="C849" s="8">
        <v>2449.4499999999998</v>
      </c>
      <c r="D849" s="8">
        <v>2410.35</v>
      </c>
      <c r="E849" s="8">
        <v>2415.3000000000002</v>
      </c>
      <c r="G849" s="3">
        <f>LN(_500325[[#This Row],[Close Price]]/E848)</f>
        <v>-1.0113059013676203E-2</v>
      </c>
      <c r="I849" s="2">
        <f t="shared" si="13"/>
        <v>847</v>
      </c>
      <c r="J849" s="3">
        <v>6.7312629031047082E-3</v>
      </c>
    </row>
    <row r="850" spans="1:10" x14ac:dyDescent="0.35">
      <c r="A850" s="1">
        <v>44978</v>
      </c>
      <c r="B850" s="8">
        <v>2421</v>
      </c>
      <c r="C850" s="8">
        <v>2446</v>
      </c>
      <c r="D850" s="8">
        <v>2412.4499999999998</v>
      </c>
      <c r="E850" s="8">
        <v>2434.5</v>
      </c>
      <c r="G850" s="3">
        <f>LN(_500325[[#This Row],[Close Price]]/E849)</f>
        <v>7.9178936487108373E-3</v>
      </c>
      <c r="I850" s="2">
        <f t="shared" si="13"/>
        <v>848</v>
      </c>
      <c r="J850" s="3">
        <v>6.7573079366665149E-3</v>
      </c>
    </row>
    <row r="851" spans="1:10" x14ac:dyDescent="0.35">
      <c r="A851" s="1">
        <v>44979</v>
      </c>
      <c r="B851" s="8">
        <v>2428</v>
      </c>
      <c r="C851" s="8">
        <v>2430</v>
      </c>
      <c r="D851" s="8">
        <v>2376.0500000000002</v>
      </c>
      <c r="E851" s="8">
        <v>2379</v>
      </c>
      <c r="G851" s="3">
        <f>LN(_500325[[#This Row],[Close Price]]/E850)</f>
        <v>-2.3061165319797912E-2</v>
      </c>
      <c r="I851" s="2">
        <f t="shared" si="13"/>
        <v>849</v>
      </c>
      <c r="J851" s="3">
        <v>6.7762221733361572E-3</v>
      </c>
    </row>
    <row r="852" spans="1:10" x14ac:dyDescent="0.35">
      <c r="A852" s="1">
        <v>44980</v>
      </c>
      <c r="B852" s="8">
        <v>2376</v>
      </c>
      <c r="C852" s="8">
        <v>2394.9499999999998</v>
      </c>
      <c r="D852" s="8">
        <v>2361.5</v>
      </c>
      <c r="E852" s="8">
        <v>2367.5500000000002</v>
      </c>
      <c r="G852" s="3">
        <f>LN(_500325[[#This Row],[Close Price]]/E851)</f>
        <v>-4.8245661415524449E-3</v>
      </c>
      <c r="I852" s="2">
        <f t="shared" si="13"/>
        <v>850</v>
      </c>
      <c r="J852" s="3">
        <v>6.794191146678885E-3</v>
      </c>
    </row>
    <row r="853" spans="1:10" x14ac:dyDescent="0.35">
      <c r="A853" s="1">
        <v>44981</v>
      </c>
      <c r="B853" s="8">
        <v>2375</v>
      </c>
      <c r="C853" s="8">
        <v>2395.6</v>
      </c>
      <c r="D853" s="8">
        <v>2368.65</v>
      </c>
      <c r="E853" s="8">
        <v>2385.8000000000002</v>
      </c>
      <c r="G853" s="3">
        <f>LN(_500325[[#This Row],[Close Price]]/E852)</f>
        <v>7.6788326864403091E-3</v>
      </c>
      <c r="I853" s="2">
        <f t="shared" si="13"/>
        <v>851</v>
      </c>
      <c r="J853" s="3">
        <v>6.7969075976865726E-3</v>
      </c>
    </row>
    <row r="854" spans="1:10" x14ac:dyDescent="0.35">
      <c r="A854" s="1">
        <v>44984</v>
      </c>
      <c r="B854" s="8">
        <v>2378.6</v>
      </c>
      <c r="C854" s="8">
        <v>2389</v>
      </c>
      <c r="D854" s="8">
        <v>2352.4499999999998</v>
      </c>
      <c r="E854" s="8">
        <v>2369.1</v>
      </c>
      <c r="G854" s="3">
        <f>LN(_500325[[#This Row],[Close Price]]/E853)</f>
        <v>-7.0243616762006274E-3</v>
      </c>
      <c r="I854" s="2">
        <f t="shared" si="13"/>
        <v>852</v>
      </c>
      <c r="J854" s="3">
        <v>6.8127585440715338E-3</v>
      </c>
    </row>
    <row r="855" spans="1:10" x14ac:dyDescent="0.35">
      <c r="A855" s="1">
        <v>44985</v>
      </c>
      <c r="B855" s="8">
        <v>2375</v>
      </c>
      <c r="C855" s="8">
        <v>2375</v>
      </c>
      <c r="D855" s="8">
        <v>2314.75</v>
      </c>
      <c r="E855" s="8">
        <v>2321.9499999999998</v>
      </c>
      <c r="G855" s="3">
        <f>LN(_500325[[#This Row],[Close Price]]/E854)</f>
        <v>-2.01027863067181E-2</v>
      </c>
      <c r="I855" s="2">
        <f t="shared" si="13"/>
        <v>853</v>
      </c>
      <c r="J855" s="3">
        <v>6.8273438689728213E-3</v>
      </c>
    </row>
    <row r="856" spans="1:10" x14ac:dyDescent="0.35">
      <c r="A856" s="1">
        <v>44986</v>
      </c>
      <c r="B856" s="8">
        <v>2342.1999999999998</v>
      </c>
      <c r="C856" s="8">
        <v>2345.5</v>
      </c>
      <c r="D856" s="8">
        <v>2323.5500000000002</v>
      </c>
      <c r="E856" s="8">
        <v>2343.25</v>
      </c>
      <c r="G856" s="3">
        <f>LN(_500325[[#This Row],[Close Price]]/E855)</f>
        <v>9.1315047616683607E-3</v>
      </c>
      <c r="I856" s="2">
        <f t="shared" si="13"/>
        <v>854</v>
      </c>
      <c r="J856" s="3">
        <v>6.8457350023111707E-3</v>
      </c>
    </row>
    <row r="857" spans="1:10" x14ac:dyDescent="0.35">
      <c r="A857" s="1">
        <v>44987</v>
      </c>
      <c r="B857" s="8">
        <v>2331</v>
      </c>
      <c r="C857" s="8">
        <v>2350.8000000000002</v>
      </c>
      <c r="D857" s="8">
        <v>2321.6999999999998</v>
      </c>
      <c r="E857" s="8">
        <v>2327.85</v>
      </c>
      <c r="G857" s="3">
        <f>LN(_500325[[#This Row],[Close Price]]/E856)</f>
        <v>-6.5937598408517834E-3</v>
      </c>
      <c r="I857" s="2">
        <f t="shared" si="13"/>
        <v>855</v>
      </c>
      <c r="J857" s="3">
        <v>6.8713720655300186E-3</v>
      </c>
    </row>
    <row r="858" spans="1:10" x14ac:dyDescent="0.35">
      <c r="A858" s="1">
        <v>44988</v>
      </c>
      <c r="B858" s="8">
        <v>2344</v>
      </c>
      <c r="C858" s="8">
        <v>2393</v>
      </c>
      <c r="D858" s="8">
        <v>2340.9</v>
      </c>
      <c r="E858" s="8">
        <v>2385.0500000000002</v>
      </c>
      <c r="G858" s="3">
        <f>LN(_500325[[#This Row],[Close Price]]/E857)</f>
        <v>2.4274993677536164E-2</v>
      </c>
      <c r="I858" s="2">
        <f t="shared" si="13"/>
        <v>856</v>
      </c>
      <c r="J858" s="3">
        <v>6.8847441503671553E-3</v>
      </c>
    </row>
    <row r="859" spans="1:10" x14ac:dyDescent="0.35">
      <c r="A859" s="1">
        <v>44991</v>
      </c>
      <c r="B859" s="8">
        <v>2395</v>
      </c>
      <c r="C859" s="8">
        <v>2424.5</v>
      </c>
      <c r="D859" s="8">
        <v>2395</v>
      </c>
      <c r="E859" s="8">
        <v>2407.8000000000002</v>
      </c>
      <c r="G859" s="3">
        <f>LN(_500325[[#This Row],[Close Price]]/E858)</f>
        <v>9.4933790376465679E-3</v>
      </c>
      <c r="I859" s="2">
        <f t="shared" si="13"/>
        <v>857</v>
      </c>
      <c r="J859" s="3">
        <v>6.8938761003913907E-3</v>
      </c>
    </row>
    <row r="860" spans="1:10" x14ac:dyDescent="0.35">
      <c r="A860" s="1">
        <v>44993</v>
      </c>
      <c r="B860" s="8">
        <v>2401.1999999999998</v>
      </c>
      <c r="C860" s="8">
        <v>2420</v>
      </c>
      <c r="D860" s="8">
        <v>2386.4499999999998</v>
      </c>
      <c r="E860" s="8">
        <v>2417.5500000000002</v>
      </c>
      <c r="G860" s="3">
        <f>LN(_500325[[#This Row],[Close Price]]/E859)</f>
        <v>4.041163135910803E-3</v>
      </c>
      <c r="I860" s="2">
        <f t="shared" si="13"/>
        <v>858</v>
      </c>
      <c r="J860" s="3">
        <v>6.9099246288946451E-3</v>
      </c>
    </row>
    <row r="861" spans="1:10" x14ac:dyDescent="0.35">
      <c r="A861" s="1">
        <v>44994</v>
      </c>
      <c r="B861" s="8">
        <v>2419.9</v>
      </c>
      <c r="C861" s="8">
        <v>2419.9</v>
      </c>
      <c r="D861" s="8">
        <v>2356.15</v>
      </c>
      <c r="E861" s="8">
        <v>2360.15</v>
      </c>
      <c r="G861" s="3">
        <f>LN(_500325[[#This Row],[Close Price]]/E860)</f>
        <v>-2.4029454314955352E-2</v>
      </c>
      <c r="I861" s="2">
        <f t="shared" si="13"/>
        <v>859</v>
      </c>
      <c r="J861" s="3">
        <v>6.9508898123188528E-3</v>
      </c>
    </row>
    <row r="862" spans="1:10" x14ac:dyDescent="0.35">
      <c r="A862" s="1">
        <v>44995</v>
      </c>
      <c r="B862" s="8">
        <v>2343.3000000000002</v>
      </c>
      <c r="C862" s="8">
        <v>2343.3000000000002</v>
      </c>
      <c r="D862" s="8">
        <v>2315.1999999999998</v>
      </c>
      <c r="E862" s="8">
        <v>2323.15</v>
      </c>
      <c r="G862" s="3">
        <f>LN(_500325[[#This Row],[Close Price]]/E861)</f>
        <v>-1.5801152961574454E-2</v>
      </c>
      <c r="I862" s="2">
        <f t="shared" si="13"/>
        <v>860</v>
      </c>
      <c r="J862" s="3">
        <v>6.9680010882237318E-3</v>
      </c>
    </row>
    <row r="863" spans="1:10" x14ac:dyDescent="0.35">
      <c r="A863" s="1">
        <v>44998</v>
      </c>
      <c r="B863" s="8">
        <v>2328</v>
      </c>
      <c r="C863" s="8">
        <v>2344</v>
      </c>
      <c r="D863" s="8">
        <v>2275</v>
      </c>
      <c r="E863" s="8">
        <v>2284.9</v>
      </c>
      <c r="G863" s="3">
        <f>LN(_500325[[#This Row],[Close Price]]/E862)</f>
        <v>-1.6601763665808428E-2</v>
      </c>
      <c r="I863" s="2">
        <f t="shared" si="13"/>
        <v>861</v>
      </c>
      <c r="J863" s="3">
        <v>7.0515667613183976E-3</v>
      </c>
    </row>
    <row r="864" spans="1:10" x14ac:dyDescent="0.35">
      <c r="A864" s="1">
        <v>44999</v>
      </c>
      <c r="B864" s="8">
        <v>2281.15</v>
      </c>
      <c r="C864" s="8">
        <v>2305</v>
      </c>
      <c r="D864" s="8">
        <v>2269.65</v>
      </c>
      <c r="E864" s="8">
        <v>2276.5</v>
      </c>
      <c r="G864" s="3">
        <f>LN(_500325[[#This Row],[Close Price]]/E863)</f>
        <v>-3.6830839196618855E-3</v>
      </c>
      <c r="I864" s="2">
        <f t="shared" si="13"/>
        <v>862</v>
      </c>
      <c r="J864" s="3">
        <v>7.0955154561237899E-3</v>
      </c>
    </row>
    <row r="865" spans="1:10" x14ac:dyDescent="0.35">
      <c r="A865" s="1">
        <v>45000</v>
      </c>
      <c r="B865" s="8">
        <v>2284.9</v>
      </c>
      <c r="C865" s="8">
        <v>2299</v>
      </c>
      <c r="D865" s="8">
        <v>2228</v>
      </c>
      <c r="E865" s="8">
        <v>2236.85</v>
      </c>
      <c r="G865" s="3">
        <f>LN(_500325[[#This Row],[Close Price]]/E864)</f>
        <v>-1.7570549623232769E-2</v>
      </c>
      <c r="I865" s="2">
        <f t="shared" si="13"/>
        <v>863</v>
      </c>
      <c r="J865" s="3">
        <v>7.1003865035658507E-3</v>
      </c>
    </row>
    <row r="866" spans="1:10" x14ac:dyDescent="0.35">
      <c r="A866" s="1">
        <v>45001</v>
      </c>
      <c r="B866" s="8">
        <v>2237.0500000000002</v>
      </c>
      <c r="C866" s="8">
        <v>2254.9499999999998</v>
      </c>
      <c r="D866" s="8">
        <v>2202.3000000000002</v>
      </c>
      <c r="E866" s="8">
        <v>2226.0500000000002</v>
      </c>
      <c r="G866" s="3">
        <f>LN(_500325[[#This Row],[Close Price]]/E865)</f>
        <v>-4.8399117534619722E-3</v>
      </c>
      <c r="I866" s="2">
        <f t="shared" si="13"/>
        <v>864</v>
      </c>
      <c r="J866" s="3">
        <v>7.1184584372629856E-3</v>
      </c>
    </row>
    <row r="867" spans="1:10" x14ac:dyDescent="0.35">
      <c r="A867" s="1">
        <v>45002</v>
      </c>
      <c r="B867" s="8">
        <v>2249</v>
      </c>
      <c r="C867" s="8">
        <v>2251.5500000000002</v>
      </c>
      <c r="D867" s="8">
        <v>2212.9</v>
      </c>
      <c r="E867" s="8">
        <v>2223.0500000000002</v>
      </c>
      <c r="G867" s="3">
        <f>LN(_500325[[#This Row],[Close Price]]/E866)</f>
        <v>-1.3485875591342275E-3</v>
      </c>
      <c r="I867" s="2">
        <f t="shared" si="13"/>
        <v>865</v>
      </c>
      <c r="J867" s="3">
        <v>7.1471930870074078E-3</v>
      </c>
    </row>
    <row r="868" spans="1:10" x14ac:dyDescent="0.35">
      <c r="A868" s="1">
        <v>45005</v>
      </c>
      <c r="B868" s="8">
        <v>2223</v>
      </c>
      <c r="C868" s="8">
        <v>2223</v>
      </c>
      <c r="D868" s="8">
        <v>2180</v>
      </c>
      <c r="E868" s="8">
        <v>2201.6</v>
      </c>
      <c r="G868" s="3">
        <f>LN(_500325[[#This Row],[Close Price]]/E867)</f>
        <v>-9.6957580999833867E-3</v>
      </c>
      <c r="I868" s="2">
        <f t="shared" si="13"/>
        <v>866</v>
      </c>
      <c r="J868" s="3">
        <v>7.1491022226065322E-3</v>
      </c>
    </row>
    <row r="869" spans="1:10" x14ac:dyDescent="0.35">
      <c r="A869" s="1">
        <v>45006</v>
      </c>
      <c r="B869" s="8">
        <v>2222</v>
      </c>
      <c r="C869" s="8">
        <v>2273.85</v>
      </c>
      <c r="D869" s="8">
        <v>2218</v>
      </c>
      <c r="E869" s="8">
        <v>2270.0500000000002</v>
      </c>
      <c r="G869" s="3">
        <f>LN(_500325[[#This Row],[Close Price]]/E868)</f>
        <v>3.0617488925563645E-2</v>
      </c>
      <c r="I869" s="2">
        <f t="shared" si="13"/>
        <v>867</v>
      </c>
      <c r="J869" s="3">
        <v>7.166735214215003E-3</v>
      </c>
    </row>
    <row r="870" spans="1:10" x14ac:dyDescent="0.35">
      <c r="A870" s="1">
        <v>45007</v>
      </c>
      <c r="B870" s="8">
        <v>2280.1</v>
      </c>
      <c r="C870" s="8">
        <v>2291.3000000000002</v>
      </c>
      <c r="D870" s="8">
        <v>2270</v>
      </c>
      <c r="E870" s="8">
        <v>2276.65</v>
      </c>
      <c r="G870" s="3">
        <f>LN(_500325[[#This Row],[Close Price]]/E869)</f>
        <v>2.9032065611251262E-3</v>
      </c>
      <c r="I870" s="2">
        <f t="shared" si="13"/>
        <v>868</v>
      </c>
      <c r="J870" s="3">
        <v>7.1883305516185153E-3</v>
      </c>
    </row>
    <row r="871" spans="1:10" x14ac:dyDescent="0.35">
      <c r="A871" s="1">
        <v>45008</v>
      </c>
      <c r="B871" s="8">
        <v>2270</v>
      </c>
      <c r="C871" s="8">
        <v>2270</v>
      </c>
      <c r="D871" s="8">
        <v>2243.75</v>
      </c>
      <c r="E871" s="8">
        <v>2247.5500000000002</v>
      </c>
      <c r="G871" s="3">
        <f>LN(_500325[[#This Row],[Close Price]]/E870)</f>
        <v>-1.2864330186351861E-2</v>
      </c>
      <c r="I871" s="2">
        <f t="shared" si="13"/>
        <v>869</v>
      </c>
      <c r="J871" s="3">
        <v>7.1918433964427032E-3</v>
      </c>
    </row>
    <row r="872" spans="1:10" x14ac:dyDescent="0.35">
      <c r="A872" s="1">
        <v>45009</v>
      </c>
      <c r="B872" s="8">
        <v>2247.6</v>
      </c>
      <c r="C872" s="8">
        <v>2250</v>
      </c>
      <c r="D872" s="8">
        <v>2198</v>
      </c>
      <c r="E872" s="8">
        <v>2203.5</v>
      </c>
      <c r="G872" s="3">
        <f>LN(_500325[[#This Row],[Close Price]]/E871)</f>
        <v>-1.9793728757319797E-2</v>
      </c>
      <c r="I872" s="2">
        <f t="shared" si="13"/>
        <v>870</v>
      </c>
      <c r="J872" s="3">
        <v>7.2180045691176533E-3</v>
      </c>
    </row>
    <row r="873" spans="1:10" x14ac:dyDescent="0.35">
      <c r="A873" s="1">
        <v>45012</v>
      </c>
      <c r="B873" s="8">
        <v>2215.5</v>
      </c>
      <c r="C873" s="8">
        <v>2254</v>
      </c>
      <c r="D873" s="8">
        <v>2200.5</v>
      </c>
      <c r="E873" s="8">
        <v>2237.5</v>
      </c>
      <c r="G873" s="3">
        <f>LN(_500325[[#This Row],[Close Price]]/E872)</f>
        <v>1.5312165866968779E-2</v>
      </c>
      <c r="I873" s="2">
        <f t="shared" si="13"/>
        <v>871</v>
      </c>
      <c r="J873" s="3">
        <v>7.2599539818473998E-3</v>
      </c>
    </row>
    <row r="874" spans="1:10" x14ac:dyDescent="0.35">
      <c r="A874" s="1">
        <v>45013</v>
      </c>
      <c r="B874" s="8">
        <v>2241.25</v>
      </c>
      <c r="C874" s="8">
        <v>2256</v>
      </c>
      <c r="D874" s="8">
        <v>2237.5</v>
      </c>
      <c r="E874" s="8">
        <v>2247.9499999999998</v>
      </c>
      <c r="G874" s="3">
        <f>LN(_500325[[#This Row],[Close Price]]/E873)</f>
        <v>4.6595186243318957E-3</v>
      </c>
      <c r="I874" s="2">
        <f t="shared" si="13"/>
        <v>872</v>
      </c>
      <c r="J874" s="3">
        <v>7.266294097478981E-3</v>
      </c>
    </row>
    <row r="875" spans="1:10" x14ac:dyDescent="0.35">
      <c r="A875" s="1">
        <v>45014</v>
      </c>
      <c r="B875" s="8">
        <v>2241.9</v>
      </c>
      <c r="C875" s="8">
        <v>2245</v>
      </c>
      <c r="D875" s="8">
        <v>2211.25</v>
      </c>
      <c r="E875" s="8">
        <v>2235.25</v>
      </c>
      <c r="G875" s="3">
        <f>LN(_500325[[#This Row],[Close Price]]/E874)</f>
        <v>-5.6656111579147569E-3</v>
      </c>
      <c r="I875" s="2">
        <f t="shared" si="13"/>
        <v>873</v>
      </c>
      <c r="J875" s="3">
        <v>7.3035897578238975E-3</v>
      </c>
    </row>
    <row r="876" spans="1:10" x14ac:dyDescent="0.35">
      <c r="A876" s="1">
        <v>45016</v>
      </c>
      <c r="B876" s="8">
        <v>2256</v>
      </c>
      <c r="C876" s="8">
        <v>2343</v>
      </c>
      <c r="D876" s="8">
        <v>2254.5500000000002</v>
      </c>
      <c r="E876" s="8">
        <v>2331.0500000000002</v>
      </c>
      <c r="G876" s="3">
        <f>LN(_500325[[#This Row],[Close Price]]/E875)</f>
        <v>4.196573121173143E-2</v>
      </c>
      <c r="I876" s="2">
        <f t="shared" si="13"/>
        <v>874</v>
      </c>
      <c r="J876" s="3">
        <v>7.4067287433284825E-3</v>
      </c>
    </row>
    <row r="877" spans="1:10" x14ac:dyDescent="0.35">
      <c r="A877" s="1">
        <v>45019</v>
      </c>
      <c r="B877" s="8">
        <v>2345.1</v>
      </c>
      <c r="C877" s="8">
        <v>2349.15</v>
      </c>
      <c r="D877" s="8">
        <v>2315</v>
      </c>
      <c r="E877" s="8">
        <v>2331.75</v>
      </c>
      <c r="G877" s="3">
        <f>LN(_500325[[#This Row],[Close Price]]/E876)</f>
        <v>3.0024877981400843E-4</v>
      </c>
      <c r="I877" s="2">
        <f t="shared" si="13"/>
        <v>875</v>
      </c>
      <c r="J877" s="3">
        <v>7.4395027533080277E-3</v>
      </c>
    </row>
    <row r="878" spans="1:10" x14ac:dyDescent="0.35">
      <c r="A878" s="1">
        <v>45021</v>
      </c>
      <c r="B878" s="8">
        <v>2341.75</v>
      </c>
      <c r="C878" s="8">
        <v>2346.6</v>
      </c>
      <c r="D878" s="8">
        <v>2308.5</v>
      </c>
      <c r="E878" s="8">
        <v>2325.5</v>
      </c>
      <c r="G878" s="3">
        <f>LN(_500325[[#This Row],[Close Price]]/E877)</f>
        <v>-2.6839889428212065E-3</v>
      </c>
      <c r="I878" s="2">
        <f t="shared" si="13"/>
        <v>876</v>
      </c>
      <c r="J878" s="3">
        <v>7.4921144343568389E-3</v>
      </c>
    </row>
    <row r="879" spans="1:10" x14ac:dyDescent="0.35">
      <c r="A879" s="1">
        <v>45022</v>
      </c>
      <c r="B879" s="8">
        <v>2320</v>
      </c>
      <c r="C879" s="8">
        <v>2354.5</v>
      </c>
      <c r="D879" s="8">
        <v>2318.0500000000002</v>
      </c>
      <c r="E879" s="8">
        <v>2341</v>
      </c>
      <c r="G879" s="3">
        <f>LN(_500325[[#This Row],[Close Price]]/E878)</f>
        <v>6.6431188267590787E-3</v>
      </c>
      <c r="I879" s="2">
        <f t="shared" si="13"/>
        <v>877</v>
      </c>
      <c r="J879" s="3">
        <v>7.5007160938610172E-3</v>
      </c>
    </row>
    <row r="880" spans="1:10" x14ac:dyDescent="0.35">
      <c r="A880" s="1">
        <v>45026</v>
      </c>
      <c r="B880" s="8">
        <v>2346</v>
      </c>
      <c r="C880" s="8">
        <v>2350.4</v>
      </c>
      <c r="D880" s="8">
        <v>2321.9</v>
      </c>
      <c r="E880" s="8">
        <v>2324.6</v>
      </c>
      <c r="G880" s="3">
        <f>LN(_500325[[#This Row],[Close Price]]/E879)</f>
        <v>-7.0302072813032031E-3</v>
      </c>
      <c r="I880" s="2">
        <f t="shared" si="13"/>
        <v>878</v>
      </c>
      <c r="J880" s="3">
        <v>7.519879469210896E-3</v>
      </c>
    </row>
    <row r="881" spans="1:10" x14ac:dyDescent="0.35">
      <c r="A881" s="1">
        <v>45027</v>
      </c>
      <c r="B881" s="8">
        <v>2330</v>
      </c>
      <c r="C881" s="8">
        <v>2341</v>
      </c>
      <c r="D881" s="8">
        <v>2324</v>
      </c>
      <c r="E881" s="8">
        <v>2336.3000000000002</v>
      </c>
      <c r="G881" s="3">
        <f>LN(_500325[[#This Row],[Close Price]]/E880)</f>
        <v>5.02050015030413E-3</v>
      </c>
      <c r="I881" s="2">
        <f t="shared" si="13"/>
        <v>879</v>
      </c>
      <c r="J881" s="3">
        <v>7.5228045329303484E-3</v>
      </c>
    </row>
    <row r="882" spans="1:10" x14ac:dyDescent="0.35">
      <c r="A882" s="1">
        <v>45028</v>
      </c>
      <c r="B882" s="8">
        <v>2336.3000000000002</v>
      </c>
      <c r="C882" s="8">
        <v>2368.25</v>
      </c>
      <c r="D882" s="8">
        <v>2330.0500000000002</v>
      </c>
      <c r="E882" s="8">
        <v>2346.4</v>
      </c>
      <c r="G882" s="3">
        <f>LN(_500325[[#This Row],[Close Price]]/E881)</f>
        <v>4.3137573033297343E-3</v>
      </c>
      <c r="I882" s="2">
        <f t="shared" si="13"/>
        <v>880</v>
      </c>
      <c r="J882" s="3">
        <v>7.55953819519077E-3</v>
      </c>
    </row>
    <row r="883" spans="1:10" x14ac:dyDescent="0.35">
      <c r="A883" s="1">
        <v>45029</v>
      </c>
      <c r="B883" s="8">
        <v>2350</v>
      </c>
      <c r="C883" s="8">
        <v>2365.9</v>
      </c>
      <c r="D883" s="8">
        <v>2342.15</v>
      </c>
      <c r="E883" s="8">
        <v>2355.65</v>
      </c>
      <c r="G883" s="3">
        <f>LN(_500325[[#This Row],[Close Price]]/E882)</f>
        <v>3.9344591965093292E-3</v>
      </c>
      <c r="I883" s="2">
        <f t="shared" si="13"/>
        <v>881</v>
      </c>
      <c r="J883" s="3">
        <v>7.5711467708777739E-3</v>
      </c>
    </row>
    <row r="884" spans="1:10" x14ac:dyDescent="0.35">
      <c r="A884" s="1">
        <v>45033</v>
      </c>
      <c r="B884" s="8">
        <v>2415</v>
      </c>
      <c r="C884" s="8">
        <v>2415</v>
      </c>
      <c r="D884" s="8">
        <v>2349.1999999999998</v>
      </c>
      <c r="E884" s="8">
        <v>2366.8000000000002</v>
      </c>
      <c r="G884" s="3">
        <f>LN(_500325[[#This Row],[Close Price]]/E883)</f>
        <v>4.7221339427884141E-3</v>
      </c>
      <c r="I884" s="2">
        <f t="shared" si="13"/>
        <v>882</v>
      </c>
      <c r="J884" s="3">
        <v>7.5862797137001125E-3</v>
      </c>
    </row>
    <row r="885" spans="1:10" x14ac:dyDescent="0.35">
      <c r="A885" s="1">
        <v>45034</v>
      </c>
      <c r="B885" s="8">
        <v>2370.6999999999998</v>
      </c>
      <c r="C885" s="8">
        <v>2376.1</v>
      </c>
      <c r="D885" s="8">
        <v>2326</v>
      </c>
      <c r="E885" s="8">
        <v>2340.0500000000002</v>
      </c>
      <c r="G885" s="3">
        <f>LN(_500325[[#This Row],[Close Price]]/E884)</f>
        <v>-1.1366535157706621E-2</v>
      </c>
      <c r="I885" s="2">
        <f t="shared" si="13"/>
        <v>883</v>
      </c>
      <c r="J885" s="3">
        <v>7.6788326864403091E-3</v>
      </c>
    </row>
    <row r="886" spans="1:10" x14ac:dyDescent="0.35">
      <c r="A886" s="1">
        <v>45035</v>
      </c>
      <c r="B886" s="8">
        <v>2337</v>
      </c>
      <c r="C886" s="8">
        <v>2358</v>
      </c>
      <c r="D886" s="8">
        <v>2332.25</v>
      </c>
      <c r="E886" s="8">
        <v>2351.65</v>
      </c>
      <c r="G886" s="3">
        <f>LN(_500325[[#This Row],[Close Price]]/E885)</f>
        <v>4.9449127766397439E-3</v>
      </c>
      <c r="I886" s="2">
        <f t="shared" si="13"/>
        <v>884</v>
      </c>
      <c r="J886" s="3">
        <v>7.7135833153259793E-3</v>
      </c>
    </row>
    <row r="887" spans="1:10" x14ac:dyDescent="0.35">
      <c r="A887" s="1">
        <v>45036</v>
      </c>
      <c r="B887" s="8">
        <v>2350.1999999999998</v>
      </c>
      <c r="C887" s="8">
        <v>2359</v>
      </c>
      <c r="D887" s="8">
        <v>2333</v>
      </c>
      <c r="E887" s="8">
        <v>2345.6999999999998</v>
      </c>
      <c r="G887" s="3">
        <f>LN(_500325[[#This Row],[Close Price]]/E886)</f>
        <v>-2.5333446228943826E-3</v>
      </c>
      <c r="I887" s="2">
        <f t="shared" si="13"/>
        <v>885</v>
      </c>
      <c r="J887" s="3">
        <v>7.7315207729279556E-3</v>
      </c>
    </row>
    <row r="888" spans="1:10" x14ac:dyDescent="0.35">
      <c r="A888" s="1">
        <v>45037</v>
      </c>
      <c r="B888" s="8">
        <v>2348.0500000000002</v>
      </c>
      <c r="C888" s="8">
        <v>2360.85</v>
      </c>
      <c r="D888" s="8">
        <v>2338</v>
      </c>
      <c r="E888" s="8">
        <v>2348.9</v>
      </c>
      <c r="G888" s="3">
        <f>LN(_500325[[#This Row],[Close Price]]/E887)</f>
        <v>1.3632686472119918E-3</v>
      </c>
      <c r="I888" s="2">
        <f t="shared" si="13"/>
        <v>886</v>
      </c>
      <c r="J888" s="3">
        <v>7.7528563203672577E-3</v>
      </c>
    </row>
    <row r="889" spans="1:10" x14ac:dyDescent="0.35">
      <c r="A889" s="1">
        <v>45040</v>
      </c>
      <c r="B889" s="8">
        <v>2365</v>
      </c>
      <c r="C889" s="8">
        <v>2382.9</v>
      </c>
      <c r="D889" s="8">
        <v>2348.6999999999998</v>
      </c>
      <c r="E889" s="8">
        <v>2357.15</v>
      </c>
      <c r="G889" s="3">
        <f>LN(_500325[[#This Row],[Close Price]]/E888)</f>
        <v>3.5061286860077379E-3</v>
      </c>
      <c r="I889" s="2">
        <f t="shared" si="13"/>
        <v>887</v>
      </c>
      <c r="J889" s="3">
        <v>7.827043119413948E-3</v>
      </c>
    </row>
    <row r="890" spans="1:10" x14ac:dyDescent="0.35">
      <c r="A890" s="1">
        <v>45041</v>
      </c>
      <c r="B890" s="8">
        <v>2368.8000000000002</v>
      </c>
      <c r="C890" s="8">
        <v>2381</v>
      </c>
      <c r="D890" s="8">
        <v>2350.35</v>
      </c>
      <c r="E890" s="8">
        <v>2375.1</v>
      </c>
      <c r="G890" s="3">
        <f>LN(_500325[[#This Row],[Close Price]]/E889)</f>
        <v>7.5862797137001125E-3</v>
      </c>
      <c r="I890" s="2">
        <f t="shared" si="13"/>
        <v>888</v>
      </c>
      <c r="J890" s="3">
        <v>7.834146187661397E-3</v>
      </c>
    </row>
    <row r="891" spans="1:10" x14ac:dyDescent="0.35">
      <c r="A891" s="1">
        <v>45042</v>
      </c>
      <c r="B891" s="8">
        <v>2379.8000000000002</v>
      </c>
      <c r="C891" s="8">
        <v>2381.5</v>
      </c>
      <c r="D891" s="8">
        <v>2353.85</v>
      </c>
      <c r="E891" s="8">
        <v>2362.0500000000002</v>
      </c>
      <c r="G891" s="3">
        <f>LN(_500325[[#This Row],[Close Price]]/E890)</f>
        <v>-5.5096558109694726E-3</v>
      </c>
      <c r="I891" s="2">
        <f t="shared" si="13"/>
        <v>889</v>
      </c>
      <c r="J891" s="3">
        <v>7.8443301502786455E-3</v>
      </c>
    </row>
    <row r="892" spans="1:10" x14ac:dyDescent="0.35">
      <c r="A892" s="1">
        <v>45043</v>
      </c>
      <c r="B892" s="8">
        <v>2365</v>
      </c>
      <c r="C892" s="8">
        <v>2383</v>
      </c>
      <c r="D892" s="8">
        <v>2364</v>
      </c>
      <c r="E892" s="8">
        <v>2377.5</v>
      </c>
      <c r="G892" s="3">
        <f>LN(_500325[[#This Row],[Close Price]]/E891)</f>
        <v>6.5196293850172098E-3</v>
      </c>
      <c r="I892" s="2">
        <f t="shared" si="13"/>
        <v>890</v>
      </c>
      <c r="J892" s="3">
        <v>7.8519197140539919E-3</v>
      </c>
    </row>
    <row r="893" spans="1:10" x14ac:dyDescent="0.35">
      <c r="A893" s="1">
        <v>45044</v>
      </c>
      <c r="B893" s="8">
        <v>2379.85</v>
      </c>
      <c r="C893" s="8">
        <v>2424</v>
      </c>
      <c r="D893" s="8">
        <v>2379.8000000000002</v>
      </c>
      <c r="E893" s="8">
        <v>2420.1999999999998</v>
      </c>
      <c r="G893" s="3">
        <f>LN(_500325[[#This Row],[Close Price]]/E892)</f>
        <v>1.7800665944406765E-2</v>
      </c>
      <c r="I893" s="2">
        <f t="shared" si="13"/>
        <v>891</v>
      </c>
      <c r="J893" s="3">
        <v>7.8756602338435778E-3</v>
      </c>
    </row>
    <row r="894" spans="1:10" x14ac:dyDescent="0.35">
      <c r="A894" s="1">
        <v>45048</v>
      </c>
      <c r="B894" s="8">
        <v>2440</v>
      </c>
      <c r="C894" s="8">
        <v>2446</v>
      </c>
      <c r="D894" s="8">
        <v>2428.75</v>
      </c>
      <c r="E894" s="8">
        <v>2441.0500000000002</v>
      </c>
      <c r="G894" s="3">
        <f>LN(_500325[[#This Row],[Close Price]]/E893)</f>
        <v>8.5780932276650554E-3</v>
      </c>
      <c r="I894" s="2">
        <f t="shared" si="13"/>
        <v>892</v>
      </c>
      <c r="J894" s="3">
        <v>7.9178936487108373E-3</v>
      </c>
    </row>
    <row r="895" spans="1:10" x14ac:dyDescent="0.35">
      <c r="A895" s="1">
        <v>45049</v>
      </c>
      <c r="B895" s="8">
        <v>2447</v>
      </c>
      <c r="C895" s="8">
        <v>2447</v>
      </c>
      <c r="D895" s="8">
        <v>2413.35</v>
      </c>
      <c r="E895" s="8">
        <v>2419.8000000000002</v>
      </c>
      <c r="G895" s="3">
        <f>LN(_500325[[#This Row],[Close Price]]/E894)</f>
        <v>-8.7433824842396302E-3</v>
      </c>
      <c r="I895" s="2">
        <f t="shared" si="13"/>
        <v>893</v>
      </c>
      <c r="J895" s="3">
        <v>7.9428535139367314E-3</v>
      </c>
    </row>
    <row r="896" spans="1:10" x14ac:dyDescent="0.35">
      <c r="A896" s="1">
        <v>45050</v>
      </c>
      <c r="B896" s="8">
        <v>2423.4</v>
      </c>
      <c r="C896" s="8">
        <v>2452.25</v>
      </c>
      <c r="D896" s="8">
        <v>2414.25</v>
      </c>
      <c r="E896" s="8">
        <v>2447.8000000000002</v>
      </c>
      <c r="G896" s="3">
        <f>LN(_500325[[#This Row],[Close Price]]/E895)</f>
        <v>1.1504769840860549E-2</v>
      </c>
      <c r="I896" s="2">
        <f t="shared" si="13"/>
        <v>894</v>
      </c>
      <c r="J896" s="3">
        <v>7.9466823945882805E-3</v>
      </c>
    </row>
    <row r="897" spans="1:10" x14ac:dyDescent="0.35">
      <c r="A897" s="1">
        <v>45051</v>
      </c>
      <c r="B897" s="8">
        <v>2444</v>
      </c>
      <c r="C897" s="8">
        <v>2461.6999999999998</v>
      </c>
      <c r="D897" s="8">
        <v>2435.75</v>
      </c>
      <c r="E897" s="8">
        <v>2441.3000000000002</v>
      </c>
      <c r="G897" s="3">
        <f>LN(_500325[[#This Row],[Close Price]]/E896)</f>
        <v>-2.6589776562846966E-3</v>
      </c>
      <c r="I897" s="2">
        <f t="shared" si="13"/>
        <v>895</v>
      </c>
      <c r="J897" s="3">
        <v>7.9509441488375947E-3</v>
      </c>
    </row>
    <row r="898" spans="1:10" x14ac:dyDescent="0.35">
      <c r="A898" s="1">
        <v>45054</v>
      </c>
      <c r="B898" s="8">
        <v>2450.9499999999998</v>
      </c>
      <c r="C898" s="8">
        <v>2483.5</v>
      </c>
      <c r="D898" s="8">
        <v>2444.85</v>
      </c>
      <c r="E898" s="8">
        <v>2471.35</v>
      </c>
      <c r="G898" s="3">
        <f>LN(_500325[[#This Row],[Close Price]]/E897)</f>
        <v>1.2233875725715734E-2</v>
      </c>
      <c r="I898" s="2">
        <f t="shared" si="13"/>
        <v>896</v>
      </c>
      <c r="J898" s="3">
        <v>7.9752305743698224E-3</v>
      </c>
    </row>
    <row r="899" spans="1:10" x14ac:dyDescent="0.35">
      <c r="A899" s="1">
        <v>45055</v>
      </c>
      <c r="B899" s="8">
        <v>2475</v>
      </c>
      <c r="C899" s="8">
        <v>2486.9499999999998</v>
      </c>
      <c r="D899" s="8">
        <v>2463.5</v>
      </c>
      <c r="E899" s="8">
        <v>2479.15</v>
      </c>
      <c r="G899" s="3">
        <f>LN(_500325[[#This Row],[Close Price]]/E898)</f>
        <v>3.151199456433388E-3</v>
      </c>
      <c r="I899" s="2">
        <f t="shared" si="13"/>
        <v>897</v>
      </c>
      <c r="J899" s="3">
        <v>7.9796303581380207E-3</v>
      </c>
    </row>
    <row r="900" spans="1:10" x14ac:dyDescent="0.35">
      <c r="A900" s="1">
        <v>45056</v>
      </c>
      <c r="B900" s="8">
        <v>2485.6</v>
      </c>
      <c r="C900" s="8">
        <v>2499.9</v>
      </c>
      <c r="D900" s="8">
        <v>2481.5</v>
      </c>
      <c r="E900" s="8">
        <v>2496.3000000000002</v>
      </c>
      <c r="G900" s="3">
        <f>LN(_500325[[#This Row],[Close Price]]/E899)</f>
        <v>6.8938761003913907E-3</v>
      </c>
      <c r="I900" s="2">
        <f t="shared" ref="I900:I963" si="14">_xlfn.RANK.AVG(J900,_xlfn.ANCHORARRAY($J$3),1)</f>
        <v>898</v>
      </c>
      <c r="J900" s="3">
        <v>8.0199724187770965E-3</v>
      </c>
    </row>
    <row r="901" spans="1:10" x14ac:dyDescent="0.35">
      <c r="A901" s="1">
        <v>45057</v>
      </c>
      <c r="B901" s="8">
        <v>2499.5</v>
      </c>
      <c r="C901" s="8">
        <v>2509</v>
      </c>
      <c r="D901" s="8">
        <v>2473.8000000000002</v>
      </c>
      <c r="E901" s="8">
        <v>2478.3000000000002</v>
      </c>
      <c r="G901" s="3">
        <f>LN(_500325[[#This Row],[Close Price]]/E900)</f>
        <v>-7.2367943379246019E-3</v>
      </c>
      <c r="I901" s="2">
        <f t="shared" si="14"/>
        <v>899</v>
      </c>
      <c r="J901" s="3">
        <v>8.034438399140479E-3</v>
      </c>
    </row>
    <row r="902" spans="1:10" x14ac:dyDescent="0.35">
      <c r="A902" s="1">
        <v>45058</v>
      </c>
      <c r="B902" s="8">
        <v>2477</v>
      </c>
      <c r="C902" s="8">
        <v>2488</v>
      </c>
      <c r="D902" s="8">
        <v>2456.5500000000002</v>
      </c>
      <c r="E902" s="8">
        <v>2484.1</v>
      </c>
      <c r="G902" s="3">
        <f>LN(_500325[[#This Row],[Close Price]]/E901)</f>
        <v>2.3375796554358E-3</v>
      </c>
      <c r="I902" s="2">
        <f t="shared" si="14"/>
        <v>900</v>
      </c>
      <c r="J902" s="3">
        <v>8.0950305050511047E-3</v>
      </c>
    </row>
    <row r="903" spans="1:10" x14ac:dyDescent="0.35">
      <c r="A903" s="1">
        <v>45061</v>
      </c>
      <c r="B903" s="8">
        <v>2486</v>
      </c>
      <c r="C903" s="8">
        <v>2503.75</v>
      </c>
      <c r="D903" s="8">
        <v>2472.6</v>
      </c>
      <c r="E903" s="8">
        <v>2488.15</v>
      </c>
      <c r="G903" s="3">
        <f>LN(_500325[[#This Row],[Close Price]]/E902)</f>
        <v>1.6290415388001698E-3</v>
      </c>
      <c r="I903" s="2">
        <f t="shared" si="14"/>
        <v>901</v>
      </c>
      <c r="J903" s="3">
        <v>8.1017077411159513E-3</v>
      </c>
    </row>
    <row r="904" spans="1:10" x14ac:dyDescent="0.35">
      <c r="A904" s="1">
        <v>45062</v>
      </c>
      <c r="B904" s="8">
        <v>2496</v>
      </c>
      <c r="C904" s="8">
        <v>2498</v>
      </c>
      <c r="D904" s="8">
        <v>2451</v>
      </c>
      <c r="E904" s="8">
        <v>2453.85</v>
      </c>
      <c r="G904" s="3">
        <f>LN(_500325[[#This Row],[Close Price]]/E903)</f>
        <v>-1.3881242722515556E-2</v>
      </c>
      <c r="I904" s="2">
        <f t="shared" si="14"/>
        <v>902</v>
      </c>
      <c r="J904" s="3">
        <v>8.1072728580878876E-3</v>
      </c>
    </row>
    <row r="905" spans="1:10" x14ac:dyDescent="0.35">
      <c r="A905" s="1">
        <v>45063</v>
      </c>
      <c r="B905" s="8">
        <v>2460.35</v>
      </c>
      <c r="C905" s="8">
        <v>2463.6999999999998</v>
      </c>
      <c r="D905" s="8">
        <v>2429.1999999999998</v>
      </c>
      <c r="E905" s="8">
        <v>2438.8000000000002</v>
      </c>
      <c r="G905" s="3">
        <f>LN(_500325[[#This Row],[Close Price]]/E904)</f>
        <v>-6.1521046746288097E-3</v>
      </c>
      <c r="I905" s="2">
        <f t="shared" si="14"/>
        <v>903</v>
      </c>
      <c r="J905" s="3">
        <v>8.1741925737636653E-3</v>
      </c>
    </row>
    <row r="906" spans="1:10" x14ac:dyDescent="0.35">
      <c r="A906" s="1">
        <v>45064</v>
      </c>
      <c r="B906" s="8">
        <v>2454.8000000000002</v>
      </c>
      <c r="C906" s="8">
        <v>2456.1</v>
      </c>
      <c r="D906" s="8">
        <v>2428</v>
      </c>
      <c r="E906" s="8">
        <v>2433.85</v>
      </c>
      <c r="G906" s="3">
        <f>LN(_500325[[#This Row],[Close Price]]/E905)</f>
        <v>-2.03174933672744E-3</v>
      </c>
      <c r="I906" s="2">
        <f t="shared" si="14"/>
        <v>904</v>
      </c>
      <c r="J906" s="3">
        <v>8.2317059050038398E-3</v>
      </c>
    </row>
    <row r="907" spans="1:10" x14ac:dyDescent="0.35">
      <c r="A907" s="1">
        <v>45065</v>
      </c>
      <c r="B907" s="8">
        <v>2432.6999999999998</v>
      </c>
      <c r="C907" s="8">
        <v>2445.75</v>
      </c>
      <c r="D907" s="8">
        <v>2419.5500000000002</v>
      </c>
      <c r="E907" s="8">
        <v>2442.8000000000002</v>
      </c>
      <c r="G907" s="3">
        <f>LN(_500325[[#This Row],[Close Price]]/E906)</f>
        <v>3.6705566520460389E-3</v>
      </c>
      <c r="I907" s="2">
        <f t="shared" si="14"/>
        <v>905</v>
      </c>
      <c r="J907" s="3">
        <v>8.2676695551207446E-3</v>
      </c>
    </row>
    <row r="908" spans="1:10" x14ac:dyDescent="0.35">
      <c r="A908" s="1">
        <v>45068</v>
      </c>
      <c r="B908" s="8">
        <v>2430</v>
      </c>
      <c r="C908" s="8">
        <v>2465</v>
      </c>
      <c r="D908" s="8">
        <v>2430</v>
      </c>
      <c r="E908" s="8">
        <v>2454.5</v>
      </c>
      <c r="G908" s="3">
        <f>LN(_500325[[#This Row],[Close Price]]/E907)</f>
        <v>4.7781521491274638E-3</v>
      </c>
      <c r="I908" s="2">
        <f t="shared" si="14"/>
        <v>906</v>
      </c>
      <c r="J908" s="3">
        <v>8.2870292077020322E-3</v>
      </c>
    </row>
    <row r="909" spans="1:10" x14ac:dyDescent="0.35">
      <c r="A909" s="1">
        <v>45069</v>
      </c>
      <c r="B909" s="8">
        <v>2465</v>
      </c>
      <c r="C909" s="8">
        <v>2468.25</v>
      </c>
      <c r="D909" s="8">
        <v>2451.85</v>
      </c>
      <c r="E909" s="8">
        <v>2454.1</v>
      </c>
      <c r="G909" s="3">
        <f>LN(_500325[[#This Row],[Close Price]]/E908)</f>
        <v>-1.6297926124983849E-4</v>
      </c>
      <c r="I909" s="2">
        <f t="shared" si="14"/>
        <v>907</v>
      </c>
      <c r="J909" s="3">
        <v>8.3246450786855827E-3</v>
      </c>
    </row>
    <row r="910" spans="1:10" x14ac:dyDescent="0.35">
      <c r="A910" s="1">
        <v>45070</v>
      </c>
      <c r="B910" s="8">
        <v>2446.6</v>
      </c>
      <c r="C910" s="8">
        <v>2463</v>
      </c>
      <c r="D910" s="8">
        <v>2433.3000000000002</v>
      </c>
      <c r="E910" s="8">
        <v>2437.0500000000002</v>
      </c>
      <c r="G910" s="3">
        <f>LN(_500325[[#This Row],[Close Price]]/E909)</f>
        <v>-6.9718037929882275E-3</v>
      </c>
      <c r="I910" s="2">
        <f t="shared" si="14"/>
        <v>908</v>
      </c>
      <c r="J910" s="3">
        <v>8.3589091865238357E-3</v>
      </c>
    </row>
    <row r="911" spans="1:10" x14ac:dyDescent="0.35">
      <c r="A911" s="1">
        <v>45071</v>
      </c>
      <c r="B911" s="8">
        <v>2433.5</v>
      </c>
      <c r="C911" s="8">
        <v>2448.4499999999998</v>
      </c>
      <c r="D911" s="8">
        <v>2415.6999999999998</v>
      </c>
      <c r="E911" s="8">
        <v>2438.5500000000002</v>
      </c>
      <c r="G911" s="3">
        <f>LN(_500325[[#This Row],[Close Price]]/E910)</f>
        <v>6.153089044735146E-4</v>
      </c>
      <c r="I911" s="2">
        <f t="shared" si="14"/>
        <v>909</v>
      </c>
      <c r="J911" s="3">
        <v>8.4054785687776631E-3</v>
      </c>
    </row>
    <row r="912" spans="1:10" x14ac:dyDescent="0.35">
      <c r="A912" s="1">
        <v>45072</v>
      </c>
      <c r="B912" s="8">
        <v>2453.6</v>
      </c>
      <c r="C912" s="8">
        <v>2510</v>
      </c>
      <c r="D912" s="8">
        <v>2449.15</v>
      </c>
      <c r="E912" s="8">
        <v>2506.5500000000002</v>
      </c>
      <c r="G912" s="3">
        <f>LN(_500325[[#This Row],[Close Price]]/E911)</f>
        <v>2.7503705291103589E-2</v>
      </c>
      <c r="I912" s="2">
        <f t="shared" si="14"/>
        <v>910</v>
      </c>
      <c r="J912" s="3">
        <v>8.4533950348843548E-3</v>
      </c>
    </row>
    <row r="913" spans="1:10" x14ac:dyDescent="0.35">
      <c r="A913" s="1">
        <v>45075</v>
      </c>
      <c r="B913" s="8">
        <v>2519</v>
      </c>
      <c r="C913" s="8">
        <v>2530</v>
      </c>
      <c r="D913" s="8">
        <v>2506.9499999999998</v>
      </c>
      <c r="E913" s="8">
        <v>2519.8000000000002</v>
      </c>
      <c r="G913" s="3">
        <f>LN(_500325[[#This Row],[Close Price]]/E912)</f>
        <v>5.2722276370832525E-3</v>
      </c>
      <c r="I913" s="2">
        <f t="shared" si="14"/>
        <v>911</v>
      </c>
      <c r="J913" s="3">
        <v>8.4626739187335081E-3</v>
      </c>
    </row>
    <row r="914" spans="1:10" x14ac:dyDescent="0.35">
      <c r="A914" s="1">
        <v>45076</v>
      </c>
      <c r="B914" s="8">
        <v>2520</v>
      </c>
      <c r="C914" s="8">
        <v>2537.4499999999998</v>
      </c>
      <c r="D914" s="8">
        <v>2513.9</v>
      </c>
      <c r="E914" s="8">
        <v>2519.4</v>
      </c>
      <c r="G914" s="3">
        <f>LN(_500325[[#This Row],[Close Price]]/E913)</f>
        <v>-1.5875535832678473E-4</v>
      </c>
      <c r="I914" s="2">
        <f t="shared" si="14"/>
        <v>912</v>
      </c>
      <c r="J914" s="3">
        <v>8.5232361846604311E-3</v>
      </c>
    </row>
    <row r="915" spans="1:10" x14ac:dyDescent="0.35">
      <c r="A915" s="1">
        <v>45077</v>
      </c>
      <c r="B915" s="8">
        <v>2506.9499999999998</v>
      </c>
      <c r="C915" s="8">
        <v>2508.9499999999998</v>
      </c>
      <c r="D915" s="8">
        <v>2461.6999999999998</v>
      </c>
      <c r="E915" s="8">
        <v>2474.6999999999998</v>
      </c>
      <c r="G915" s="3">
        <f>LN(_500325[[#This Row],[Close Price]]/E914)</f>
        <v>-1.7901601383406948E-2</v>
      </c>
      <c r="I915" s="2">
        <f t="shared" si="14"/>
        <v>913</v>
      </c>
      <c r="J915" s="3">
        <v>8.5412132739061987E-3</v>
      </c>
    </row>
    <row r="916" spans="1:10" x14ac:dyDescent="0.35">
      <c r="A916" s="1">
        <v>45078</v>
      </c>
      <c r="B916" s="8">
        <v>2478</v>
      </c>
      <c r="C916" s="8">
        <v>2484.4499999999998</v>
      </c>
      <c r="D916" s="8">
        <v>2457.9499999999998</v>
      </c>
      <c r="E916" s="8">
        <v>2462.0500000000002</v>
      </c>
      <c r="G916" s="3">
        <f>LN(_500325[[#This Row],[Close Price]]/E915)</f>
        <v>-5.124840304495182E-3</v>
      </c>
      <c r="I916" s="2">
        <f t="shared" si="14"/>
        <v>914</v>
      </c>
      <c r="J916" s="3">
        <v>8.5780932276650554E-3</v>
      </c>
    </row>
    <row r="917" spans="1:10" x14ac:dyDescent="0.35">
      <c r="A917" s="1">
        <v>45079</v>
      </c>
      <c r="B917" s="8">
        <v>2475</v>
      </c>
      <c r="C917" s="8">
        <v>2482.8000000000002</v>
      </c>
      <c r="D917" s="8">
        <v>2451.0500000000002</v>
      </c>
      <c r="E917" s="8">
        <v>2454.9499999999998</v>
      </c>
      <c r="G917" s="3">
        <f>LN(_500325[[#This Row],[Close Price]]/E916)</f>
        <v>-2.8879418078594887E-3</v>
      </c>
      <c r="I917" s="2">
        <f t="shared" si="14"/>
        <v>915</v>
      </c>
      <c r="J917" s="3">
        <v>8.5793946494636675E-3</v>
      </c>
    </row>
    <row r="918" spans="1:10" x14ac:dyDescent="0.35">
      <c r="A918" s="1">
        <v>45082</v>
      </c>
      <c r="B918" s="8">
        <v>2465.1</v>
      </c>
      <c r="C918" s="8">
        <v>2483.6999999999998</v>
      </c>
      <c r="D918" s="8">
        <v>2458.1</v>
      </c>
      <c r="E918" s="8">
        <v>2476.8000000000002</v>
      </c>
      <c r="G918" s="3">
        <f>LN(_500325[[#This Row],[Close Price]]/E917)</f>
        <v>8.8610099729672463E-3</v>
      </c>
      <c r="I918" s="2">
        <f t="shared" si="14"/>
        <v>916</v>
      </c>
      <c r="J918" s="3">
        <v>8.5872449716161026E-3</v>
      </c>
    </row>
    <row r="919" spans="1:10" x14ac:dyDescent="0.35">
      <c r="A919" s="1">
        <v>45083</v>
      </c>
      <c r="B919" s="8">
        <v>2481.3000000000002</v>
      </c>
      <c r="C919" s="8">
        <v>2490.1</v>
      </c>
      <c r="D919" s="8">
        <v>2462.5500000000002</v>
      </c>
      <c r="E919" s="8">
        <v>2480.25</v>
      </c>
      <c r="G919" s="3">
        <f>LN(_500325[[#This Row],[Close Price]]/E918)</f>
        <v>1.391957134603782E-3</v>
      </c>
      <c r="I919" s="2">
        <f t="shared" si="14"/>
        <v>917</v>
      </c>
      <c r="J919" s="3">
        <v>8.6365404491903011E-3</v>
      </c>
    </row>
    <row r="920" spans="1:10" x14ac:dyDescent="0.35">
      <c r="A920" s="1">
        <v>45084</v>
      </c>
      <c r="B920" s="8">
        <v>2486.1</v>
      </c>
      <c r="C920" s="8">
        <v>2499.5500000000002</v>
      </c>
      <c r="D920" s="8">
        <v>2472.35</v>
      </c>
      <c r="E920" s="8">
        <v>2497.5500000000002</v>
      </c>
      <c r="G920" s="3">
        <f>LN(_500325[[#This Row],[Close Price]]/E919)</f>
        <v>6.9508898123188528E-3</v>
      </c>
      <c r="I920" s="2">
        <f t="shared" si="14"/>
        <v>918</v>
      </c>
      <c r="J920" s="3">
        <v>8.6436262360754922E-3</v>
      </c>
    </row>
    <row r="921" spans="1:10" x14ac:dyDescent="0.35">
      <c r="A921" s="1">
        <v>45085</v>
      </c>
      <c r="B921" s="8">
        <v>2502.4</v>
      </c>
      <c r="C921" s="8">
        <v>2516</v>
      </c>
      <c r="D921" s="8">
        <v>2491</v>
      </c>
      <c r="E921" s="8">
        <v>2499.8000000000002</v>
      </c>
      <c r="G921" s="3">
        <f>LN(_500325[[#This Row],[Close Price]]/E920)</f>
        <v>9.0047731379081148E-4</v>
      </c>
      <c r="I921" s="2">
        <f t="shared" si="14"/>
        <v>919</v>
      </c>
      <c r="J921" s="3">
        <v>8.7495017495234848E-3</v>
      </c>
    </row>
    <row r="922" spans="1:10" x14ac:dyDescent="0.35">
      <c r="A922" s="1">
        <v>45086</v>
      </c>
      <c r="B922" s="8">
        <v>2495.0500000000002</v>
      </c>
      <c r="C922" s="8">
        <v>2508.1</v>
      </c>
      <c r="D922" s="8">
        <v>2478.0500000000002</v>
      </c>
      <c r="E922" s="8">
        <v>2481.9</v>
      </c>
      <c r="G922" s="3">
        <f>LN(_500325[[#This Row],[Close Price]]/E921)</f>
        <v>-7.1863327918745912E-3</v>
      </c>
      <c r="I922" s="2">
        <f t="shared" si="14"/>
        <v>920</v>
      </c>
      <c r="J922" s="3">
        <v>8.8047890002327673E-3</v>
      </c>
    </row>
    <row r="923" spans="1:10" x14ac:dyDescent="0.35">
      <c r="A923" s="1">
        <v>45089</v>
      </c>
      <c r="B923" s="8">
        <v>2478</v>
      </c>
      <c r="C923" s="8">
        <v>2489</v>
      </c>
      <c r="D923" s="8">
        <v>2465.1</v>
      </c>
      <c r="E923" s="8">
        <v>2483.1</v>
      </c>
      <c r="G923" s="3">
        <f>LN(_500325[[#This Row],[Close Price]]/E922)</f>
        <v>4.8338369521285694E-4</v>
      </c>
      <c r="I923" s="2">
        <f t="shared" si="14"/>
        <v>921</v>
      </c>
      <c r="J923" s="3">
        <v>8.8060657124140029E-3</v>
      </c>
    </row>
    <row r="924" spans="1:10" x14ac:dyDescent="0.35">
      <c r="A924" s="1">
        <v>45090</v>
      </c>
      <c r="B924" s="8">
        <v>2490.75</v>
      </c>
      <c r="C924" s="8">
        <v>2523.3000000000002</v>
      </c>
      <c r="D924" s="8">
        <v>2486.25</v>
      </c>
      <c r="E924" s="8">
        <v>2520.4</v>
      </c>
      <c r="G924" s="3">
        <f>LN(_500325[[#This Row],[Close Price]]/E923)</f>
        <v>1.4909839508440702E-2</v>
      </c>
      <c r="I924" s="2">
        <f t="shared" si="14"/>
        <v>922</v>
      </c>
      <c r="J924" s="3">
        <v>8.8610099729672463E-3</v>
      </c>
    </row>
    <row r="925" spans="1:10" x14ac:dyDescent="0.35">
      <c r="A925" s="1">
        <v>45091</v>
      </c>
      <c r="B925" s="8">
        <v>2518.0500000000002</v>
      </c>
      <c r="C925" s="8">
        <v>2555</v>
      </c>
      <c r="D925" s="8">
        <v>2516.6</v>
      </c>
      <c r="E925" s="8">
        <v>2552.6</v>
      </c>
      <c r="G925" s="3">
        <f>LN(_500325[[#This Row],[Close Price]]/E924)</f>
        <v>1.2694828480689972E-2</v>
      </c>
      <c r="I925" s="2">
        <f t="shared" si="14"/>
        <v>923</v>
      </c>
      <c r="J925" s="3">
        <v>8.8938124727685041E-3</v>
      </c>
    </row>
    <row r="926" spans="1:10" x14ac:dyDescent="0.35">
      <c r="A926" s="1">
        <v>45092</v>
      </c>
      <c r="B926" s="8">
        <v>2547.0500000000002</v>
      </c>
      <c r="C926" s="8">
        <v>2561.9</v>
      </c>
      <c r="D926" s="8">
        <v>2535.1999999999998</v>
      </c>
      <c r="E926" s="8">
        <v>2551.5500000000002</v>
      </c>
      <c r="G926" s="3">
        <f>LN(_500325[[#This Row],[Close Price]]/E925)</f>
        <v>-4.1142992067677396E-4</v>
      </c>
      <c r="I926" s="2">
        <f t="shared" si="14"/>
        <v>924</v>
      </c>
      <c r="J926" s="3">
        <v>8.9165356949733789E-3</v>
      </c>
    </row>
    <row r="927" spans="1:10" x14ac:dyDescent="0.35">
      <c r="A927" s="1">
        <v>45093</v>
      </c>
      <c r="B927" s="8">
        <v>2555.6</v>
      </c>
      <c r="C927" s="8">
        <v>2581</v>
      </c>
      <c r="D927" s="8">
        <v>2555.6</v>
      </c>
      <c r="E927" s="8">
        <v>2575.4</v>
      </c>
      <c r="G927" s="3">
        <f>LN(_500325[[#This Row],[Close Price]]/E926)</f>
        <v>9.3038442117699387E-3</v>
      </c>
      <c r="I927" s="2">
        <f t="shared" si="14"/>
        <v>925</v>
      </c>
      <c r="J927" s="3">
        <v>8.949336275055628E-3</v>
      </c>
    </row>
    <row r="928" spans="1:10" x14ac:dyDescent="0.35">
      <c r="A928" s="1">
        <v>45096</v>
      </c>
      <c r="B928" s="8">
        <v>2582.1999999999998</v>
      </c>
      <c r="C928" s="8">
        <v>2584</v>
      </c>
      <c r="D928" s="8">
        <v>2543.4</v>
      </c>
      <c r="E928" s="8">
        <v>2551.5</v>
      </c>
      <c r="G928" s="3">
        <f>LN(_500325[[#This Row],[Close Price]]/E927)</f>
        <v>-9.3234403356573965E-3</v>
      </c>
      <c r="I928" s="2">
        <f t="shared" si="14"/>
        <v>926</v>
      </c>
      <c r="J928" s="3">
        <v>8.9929982193293623E-3</v>
      </c>
    </row>
    <row r="929" spans="1:10" x14ac:dyDescent="0.35">
      <c r="A929" s="1">
        <v>45097</v>
      </c>
      <c r="B929" s="8">
        <v>2550.5</v>
      </c>
      <c r="C929" s="8">
        <v>2564</v>
      </c>
      <c r="D929" s="8">
        <v>2535</v>
      </c>
      <c r="E929" s="8">
        <v>2546.75</v>
      </c>
      <c r="G929" s="3">
        <f>LN(_500325[[#This Row],[Close Price]]/E928)</f>
        <v>-1.8633850338504593E-3</v>
      </c>
      <c r="I929" s="2">
        <f t="shared" si="14"/>
        <v>927</v>
      </c>
      <c r="J929" s="3">
        <v>9.0080932399592851E-3</v>
      </c>
    </row>
    <row r="930" spans="1:10" x14ac:dyDescent="0.35">
      <c r="A930" s="1">
        <v>45098</v>
      </c>
      <c r="B930" s="8">
        <v>2556.35</v>
      </c>
      <c r="C930" s="8">
        <v>2569.1</v>
      </c>
      <c r="D930" s="8">
        <v>2547.9499999999998</v>
      </c>
      <c r="E930" s="8">
        <v>2563.6</v>
      </c>
      <c r="G930" s="3">
        <f>LN(_500325[[#This Row],[Close Price]]/E929)</f>
        <v>6.5944841598960264E-3</v>
      </c>
      <c r="I930" s="2">
        <f t="shared" si="14"/>
        <v>928</v>
      </c>
      <c r="J930" s="3">
        <v>9.0098982214712187E-3</v>
      </c>
    </row>
    <row r="931" spans="1:10" x14ac:dyDescent="0.35">
      <c r="A931" s="1">
        <v>45099</v>
      </c>
      <c r="B931" s="8">
        <v>2561.6999999999998</v>
      </c>
      <c r="C931" s="8">
        <v>2572.9</v>
      </c>
      <c r="D931" s="8">
        <v>2532.25</v>
      </c>
      <c r="E931" s="8">
        <v>2535.6</v>
      </c>
      <c r="G931" s="3">
        <f>LN(_500325[[#This Row],[Close Price]]/E930)</f>
        <v>-1.0982225220060468E-2</v>
      </c>
      <c r="I931" s="2">
        <f t="shared" si="14"/>
        <v>929</v>
      </c>
      <c r="J931" s="3">
        <v>9.0952815641097747E-3</v>
      </c>
    </row>
    <row r="932" spans="1:10" x14ac:dyDescent="0.35">
      <c r="A932" s="1">
        <v>45100</v>
      </c>
      <c r="B932" s="8">
        <v>2530</v>
      </c>
      <c r="C932" s="8">
        <v>2532.8000000000002</v>
      </c>
      <c r="D932" s="8">
        <v>2511.1</v>
      </c>
      <c r="E932" s="8">
        <v>2515.25</v>
      </c>
      <c r="G932" s="3">
        <f>LN(_500325[[#This Row],[Close Price]]/E931)</f>
        <v>-8.0580932378512375E-3</v>
      </c>
      <c r="I932" s="2">
        <f t="shared" si="14"/>
        <v>930</v>
      </c>
      <c r="J932" s="3">
        <v>9.1315047616683607E-3</v>
      </c>
    </row>
    <row r="933" spans="1:10" x14ac:dyDescent="0.35">
      <c r="A933" s="1">
        <v>45103</v>
      </c>
      <c r="B933" s="8">
        <v>2504</v>
      </c>
      <c r="C933" s="8">
        <v>2515.9</v>
      </c>
      <c r="D933" s="8">
        <v>2489.25</v>
      </c>
      <c r="E933" s="8">
        <v>2494.1999999999998</v>
      </c>
      <c r="G933" s="3">
        <f>LN(_500325[[#This Row],[Close Price]]/E932)</f>
        <v>-8.4041656855133751E-3</v>
      </c>
      <c r="I933" s="2">
        <f t="shared" si="14"/>
        <v>931</v>
      </c>
      <c r="J933" s="3">
        <v>9.1324835632724723E-3</v>
      </c>
    </row>
    <row r="934" spans="1:10" x14ac:dyDescent="0.35">
      <c r="A934" s="1">
        <v>45104</v>
      </c>
      <c r="B934" s="8">
        <v>2501</v>
      </c>
      <c r="C934" s="8">
        <v>2510</v>
      </c>
      <c r="D934" s="8">
        <v>2486.4</v>
      </c>
      <c r="E934" s="8">
        <v>2495.8000000000002</v>
      </c>
      <c r="G934" s="3">
        <f>LN(_500325[[#This Row],[Close Price]]/E933)</f>
        <v>6.4128258710739088E-4</v>
      </c>
      <c r="I934" s="2">
        <f t="shared" si="14"/>
        <v>932</v>
      </c>
      <c r="J934" s="3">
        <v>9.1928397145015321E-3</v>
      </c>
    </row>
    <row r="935" spans="1:10" x14ac:dyDescent="0.35">
      <c r="A935" s="1">
        <v>45105</v>
      </c>
      <c r="B935" s="8">
        <v>2516</v>
      </c>
      <c r="C935" s="8">
        <v>2537.25</v>
      </c>
      <c r="D935" s="8">
        <v>2497.6999999999998</v>
      </c>
      <c r="E935" s="8">
        <v>2529.35</v>
      </c>
      <c r="G935" s="3">
        <f>LN(_500325[[#This Row],[Close Price]]/E934)</f>
        <v>1.3353033642939291E-2</v>
      </c>
      <c r="I935" s="2">
        <f t="shared" si="14"/>
        <v>933</v>
      </c>
      <c r="J935" s="3">
        <v>9.204789654386791E-3</v>
      </c>
    </row>
    <row r="936" spans="1:10" x14ac:dyDescent="0.35">
      <c r="A936" s="1">
        <v>45107</v>
      </c>
      <c r="B936" s="8">
        <v>2540.0500000000002</v>
      </c>
      <c r="C936" s="8">
        <v>2556.6999999999998</v>
      </c>
      <c r="D936" s="8">
        <v>2533</v>
      </c>
      <c r="E936" s="8">
        <v>2550.6999999999998</v>
      </c>
      <c r="G936" s="3">
        <f>LN(_500325[[#This Row],[Close Price]]/E935)</f>
        <v>8.4054785687776631E-3</v>
      </c>
      <c r="I936" s="2">
        <f t="shared" si="14"/>
        <v>934</v>
      </c>
      <c r="J936" s="3">
        <v>9.2547111746420982E-3</v>
      </c>
    </row>
    <row r="937" spans="1:10" x14ac:dyDescent="0.35">
      <c r="A937" s="1">
        <v>45110</v>
      </c>
      <c r="B937" s="8">
        <v>2553.1999999999998</v>
      </c>
      <c r="C937" s="8">
        <v>2622</v>
      </c>
      <c r="D937" s="8">
        <v>2553.1999999999998</v>
      </c>
      <c r="E937" s="8">
        <v>2615.1999999999998</v>
      </c>
      <c r="G937" s="3">
        <f>LN(_500325[[#This Row],[Close Price]]/E936)</f>
        <v>2.4972745124529811E-2</v>
      </c>
      <c r="I937" s="2">
        <f t="shared" si="14"/>
        <v>935</v>
      </c>
      <c r="J937" s="3">
        <v>9.2680360975646945E-3</v>
      </c>
    </row>
    <row r="938" spans="1:10" x14ac:dyDescent="0.35">
      <c r="A938" s="1">
        <v>45111</v>
      </c>
      <c r="B938" s="8">
        <v>2621</v>
      </c>
      <c r="C938" s="8">
        <v>2626.5</v>
      </c>
      <c r="D938" s="8">
        <v>2573.25</v>
      </c>
      <c r="E938" s="8">
        <v>2588.25</v>
      </c>
      <c r="G938" s="3">
        <f>LN(_500325[[#This Row],[Close Price]]/E937)</f>
        <v>-1.0358604763778258E-2</v>
      </c>
      <c r="I938" s="2">
        <f t="shared" si="14"/>
        <v>936</v>
      </c>
      <c r="J938" s="3">
        <v>9.2798490810337367E-3</v>
      </c>
    </row>
    <row r="939" spans="1:10" x14ac:dyDescent="0.35">
      <c r="A939" s="1">
        <v>45112</v>
      </c>
      <c r="B939" s="8">
        <v>2600.5500000000002</v>
      </c>
      <c r="C939" s="8">
        <v>2604</v>
      </c>
      <c r="D939" s="8">
        <v>2575.6999999999998</v>
      </c>
      <c r="E939" s="8">
        <v>2584.8000000000002</v>
      </c>
      <c r="G939" s="3">
        <f>LN(_500325[[#This Row],[Close Price]]/E938)</f>
        <v>-1.3338361359339036E-3</v>
      </c>
      <c r="I939" s="2">
        <f t="shared" si="14"/>
        <v>937</v>
      </c>
      <c r="J939" s="3">
        <v>9.3038442117699387E-3</v>
      </c>
    </row>
    <row r="940" spans="1:10" x14ac:dyDescent="0.35">
      <c r="A940" s="1">
        <v>45113</v>
      </c>
      <c r="B940" s="8">
        <v>2576</v>
      </c>
      <c r="C940" s="8">
        <v>2644.3</v>
      </c>
      <c r="D940" s="8">
        <v>2576</v>
      </c>
      <c r="E940" s="8">
        <v>2638.35</v>
      </c>
      <c r="G940" s="3">
        <f>LN(_500325[[#This Row],[Close Price]]/E939)</f>
        <v>2.0505586236154939E-2</v>
      </c>
      <c r="I940" s="2">
        <f t="shared" si="14"/>
        <v>938</v>
      </c>
      <c r="J940" s="3">
        <v>9.3270294438514301E-3</v>
      </c>
    </row>
    <row r="941" spans="1:10" x14ac:dyDescent="0.35">
      <c r="A941" s="1">
        <v>45114</v>
      </c>
      <c r="B941" s="8">
        <v>2632.8</v>
      </c>
      <c r="C941" s="8">
        <v>2665</v>
      </c>
      <c r="D941" s="8">
        <v>2627.4</v>
      </c>
      <c r="E941" s="8">
        <v>2635.45</v>
      </c>
      <c r="G941" s="3">
        <f>LN(_500325[[#This Row],[Close Price]]/E940)</f>
        <v>-1.0997763632666338E-3</v>
      </c>
      <c r="I941" s="2">
        <f t="shared" si="14"/>
        <v>939</v>
      </c>
      <c r="J941" s="3">
        <v>9.3775285915222075E-3</v>
      </c>
    </row>
    <row r="942" spans="1:10" x14ac:dyDescent="0.35">
      <c r="A942" s="1">
        <v>45117</v>
      </c>
      <c r="B942" s="8">
        <v>2686</v>
      </c>
      <c r="C942" s="8">
        <v>2755</v>
      </c>
      <c r="D942" s="8">
        <v>2672.75</v>
      </c>
      <c r="E942" s="8">
        <v>2735.15</v>
      </c>
      <c r="G942" s="3">
        <f>LN(_500325[[#This Row],[Close Price]]/E941)</f>
        <v>3.7132333575941256E-2</v>
      </c>
      <c r="I942" s="2">
        <f t="shared" si="14"/>
        <v>940</v>
      </c>
      <c r="J942" s="3">
        <v>9.3897403498391374E-3</v>
      </c>
    </row>
    <row r="943" spans="1:10" x14ac:dyDescent="0.35">
      <c r="A943" s="1">
        <v>45118</v>
      </c>
      <c r="B943" s="8">
        <v>2750.2</v>
      </c>
      <c r="C943" s="8">
        <v>2769.85</v>
      </c>
      <c r="D943" s="8">
        <v>2738.5</v>
      </c>
      <c r="E943" s="8">
        <v>2764.3</v>
      </c>
      <c r="G943" s="3">
        <f>LN(_500325[[#This Row],[Close Price]]/E942)</f>
        <v>1.0601159388798992E-2</v>
      </c>
      <c r="I943" s="2">
        <f t="shared" si="14"/>
        <v>941</v>
      </c>
      <c r="J943" s="3">
        <v>9.4046131962976336E-3</v>
      </c>
    </row>
    <row r="944" spans="1:10" x14ac:dyDescent="0.35">
      <c r="A944" s="1">
        <v>45119</v>
      </c>
      <c r="B944" s="8">
        <v>2769.85</v>
      </c>
      <c r="C944" s="8">
        <v>2802.2</v>
      </c>
      <c r="D944" s="8">
        <v>2762</v>
      </c>
      <c r="E944" s="8">
        <v>2766.2</v>
      </c>
      <c r="G944" s="3">
        <f>LN(_500325[[#This Row],[Close Price]]/E943)</f>
        <v>6.8709884269028791E-4</v>
      </c>
      <c r="I944" s="2">
        <f t="shared" si="14"/>
        <v>942</v>
      </c>
      <c r="J944" s="3">
        <v>9.4228274892549056E-3</v>
      </c>
    </row>
    <row r="945" spans="1:10" x14ac:dyDescent="0.35">
      <c r="A945" s="1">
        <v>45120</v>
      </c>
      <c r="B945" s="8">
        <v>2780.9</v>
      </c>
      <c r="C945" s="8">
        <v>2799.95</v>
      </c>
      <c r="D945" s="8">
        <v>2737.75</v>
      </c>
      <c r="E945" s="8">
        <v>2743.15</v>
      </c>
      <c r="G945" s="3">
        <f>LN(_500325[[#This Row],[Close Price]]/E944)</f>
        <v>-8.3676420963142723E-3</v>
      </c>
      <c r="I945" s="2">
        <f t="shared" si="14"/>
        <v>943</v>
      </c>
      <c r="J945" s="3">
        <v>9.4283718918539653E-3</v>
      </c>
    </row>
    <row r="946" spans="1:10" x14ac:dyDescent="0.35">
      <c r="A946" s="1">
        <v>45121</v>
      </c>
      <c r="B946" s="8">
        <v>2751.05</v>
      </c>
      <c r="C946" s="8">
        <v>2760.8</v>
      </c>
      <c r="D946" s="8">
        <v>2723.75</v>
      </c>
      <c r="E946" s="8">
        <v>2738.9</v>
      </c>
      <c r="G946" s="3">
        <f>LN(_500325[[#This Row],[Close Price]]/E945)</f>
        <v>-1.5505151727733515E-3</v>
      </c>
      <c r="I946" s="2">
        <f t="shared" si="14"/>
        <v>944</v>
      </c>
      <c r="J946" s="3">
        <v>9.4524258123242656E-3</v>
      </c>
    </row>
    <row r="947" spans="1:10" x14ac:dyDescent="0.35">
      <c r="A947" s="1">
        <v>45124</v>
      </c>
      <c r="B947" s="8">
        <v>2746.7</v>
      </c>
      <c r="C947" s="8">
        <v>2816</v>
      </c>
      <c r="D947" s="8">
        <v>2728.55</v>
      </c>
      <c r="E947" s="8">
        <v>2796.4</v>
      </c>
      <c r="G947" s="3">
        <f>LN(_500325[[#This Row],[Close Price]]/E946)</f>
        <v>2.077649571631025E-2</v>
      </c>
      <c r="I947" s="2">
        <f t="shared" si="14"/>
        <v>945</v>
      </c>
      <c r="J947" s="3">
        <v>9.4922854354855743E-3</v>
      </c>
    </row>
    <row r="948" spans="1:10" x14ac:dyDescent="0.35">
      <c r="A948" s="1">
        <v>45125</v>
      </c>
      <c r="B948" s="8">
        <v>2812.05</v>
      </c>
      <c r="C948" s="8">
        <v>2838</v>
      </c>
      <c r="D948" s="8">
        <v>2794</v>
      </c>
      <c r="E948" s="8">
        <v>2822.4</v>
      </c>
      <c r="G948" s="3">
        <f>LN(_500325[[#This Row],[Close Price]]/E947)</f>
        <v>9.2547111746420982E-3</v>
      </c>
      <c r="I948" s="2">
        <f t="shared" si="14"/>
        <v>946</v>
      </c>
      <c r="J948" s="3">
        <v>9.4933790376465679E-3</v>
      </c>
    </row>
    <row r="949" spans="1:10" x14ac:dyDescent="0.35">
      <c r="A949" s="1">
        <v>45126</v>
      </c>
      <c r="B949" s="8">
        <v>2832</v>
      </c>
      <c r="C949" s="8">
        <v>2855</v>
      </c>
      <c r="D949" s="8">
        <v>2796.45</v>
      </c>
      <c r="E949" s="8">
        <v>2840</v>
      </c>
      <c r="G949" s="3">
        <f>LN(_500325[[#This Row],[Close Price]]/E948)</f>
        <v>6.2164653427794732E-3</v>
      </c>
      <c r="I949" s="2">
        <f t="shared" si="14"/>
        <v>947</v>
      </c>
      <c r="J949" s="3">
        <v>9.5267643151858671E-3</v>
      </c>
    </row>
    <row r="950" spans="1:10" x14ac:dyDescent="0.35">
      <c r="A950" s="1">
        <v>45127</v>
      </c>
      <c r="B950" s="8">
        <v>2589</v>
      </c>
      <c r="C950" s="8">
        <v>2632</v>
      </c>
      <c r="D950" s="8">
        <v>2582</v>
      </c>
      <c r="E950" s="8">
        <v>2619.8000000000002</v>
      </c>
      <c r="G950" s="3">
        <f>LN(_500325[[#This Row],[Close Price]]/E949)</f>
        <v>-8.0706073191703087E-2</v>
      </c>
      <c r="I950" s="2">
        <f t="shared" si="14"/>
        <v>948</v>
      </c>
      <c r="J950" s="3">
        <v>9.5624824402104937E-3</v>
      </c>
    </row>
    <row r="951" spans="1:10" x14ac:dyDescent="0.35">
      <c r="A951" s="1">
        <v>45128</v>
      </c>
      <c r="B951" s="8">
        <v>2603</v>
      </c>
      <c r="C951" s="8">
        <v>2613.8000000000002</v>
      </c>
      <c r="D951" s="8">
        <v>2523.35</v>
      </c>
      <c r="E951" s="8">
        <v>2536.1999999999998</v>
      </c>
      <c r="G951" s="3">
        <f>LN(_500325[[#This Row],[Close Price]]/E950)</f>
        <v>-3.2431081162749488E-2</v>
      </c>
      <c r="I951" s="2">
        <f t="shared" si="14"/>
        <v>949</v>
      </c>
      <c r="J951" s="3">
        <v>9.5799281994648003E-3</v>
      </c>
    </row>
    <row r="952" spans="1:10" x14ac:dyDescent="0.35">
      <c r="A952" s="1">
        <v>45131</v>
      </c>
      <c r="B952" s="8">
        <v>2484</v>
      </c>
      <c r="C952" s="8">
        <v>2514.8000000000002</v>
      </c>
      <c r="D952" s="8">
        <v>2469.5500000000002</v>
      </c>
      <c r="E952" s="8">
        <v>2487.5500000000002</v>
      </c>
      <c r="G952" s="3">
        <f>LN(_500325[[#This Row],[Close Price]]/E951)</f>
        <v>-1.9368607467551022E-2</v>
      </c>
      <c r="I952" s="2">
        <f t="shared" si="14"/>
        <v>950</v>
      </c>
      <c r="J952" s="3">
        <v>9.6076194635959719E-3</v>
      </c>
    </row>
    <row r="953" spans="1:10" x14ac:dyDescent="0.35">
      <c r="A953" s="1">
        <v>45132</v>
      </c>
      <c r="B953" s="8">
        <v>2491.5</v>
      </c>
      <c r="C953" s="8">
        <v>2505</v>
      </c>
      <c r="D953" s="8">
        <v>2480.0500000000002</v>
      </c>
      <c r="E953" s="8">
        <v>2484.6999999999998</v>
      </c>
      <c r="G953" s="3">
        <f>LN(_500325[[#This Row],[Close Price]]/E952)</f>
        <v>-1.1463624363659279E-3</v>
      </c>
      <c r="I953" s="2">
        <f t="shared" si="14"/>
        <v>951</v>
      </c>
      <c r="J953" s="3">
        <v>9.6750071135000976E-3</v>
      </c>
    </row>
    <row r="954" spans="1:10" x14ac:dyDescent="0.35">
      <c r="A954" s="1">
        <v>45133</v>
      </c>
      <c r="B954" s="8">
        <v>2480.1</v>
      </c>
      <c r="C954" s="8">
        <v>2547.25</v>
      </c>
      <c r="D954" s="8">
        <v>2480.1</v>
      </c>
      <c r="E954" s="8">
        <v>2525.6999999999998</v>
      </c>
      <c r="G954" s="3">
        <f>LN(_500325[[#This Row],[Close Price]]/E953)</f>
        <v>1.6366324114845753E-2</v>
      </c>
      <c r="I954" s="2">
        <f t="shared" si="14"/>
        <v>952</v>
      </c>
      <c r="J954" s="3">
        <v>9.737476880302208E-3</v>
      </c>
    </row>
    <row r="955" spans="1:10" x14ac:dyDescent="0.35">
      <c r="A955" s="1">
        <v>45134</v>
      </c>
      <c r="B955" s="8">
        <v>2529</v>
      </c>
      <c r="C955" s="8">
        <v>2538</v>
      </c>
      <c r="D955" s="8">
        <v>2491.4499999999998</v>
      </c>
      <c r="E955" s="8">
        <v>2506.3000000000002</v>
      </c>
      <c r="G955" s="3">
        <f>LN(_500325[[#This Row],[Close Price]]/E954)</f>
        <v>-7.7106900311613349E-3</v>
      </c>
      <c r="I955" s="2">
        <f t="shared" si="14"/>
        <v>953</v>
      </c>
      <c r="J955" s="3">
        <v>9.8189637069911757E-3</v>
      </c>
    </row>
    <row r="956" spans="1:10" x14ac:dyDescent="0.35">
      <c r="A956" s="1">
        <v>45135</v>
      </c>
      <c r="B956" s="8">
        <v>2509.0500000000002</v>
      </c>
      <c r="C956" s="8">
        <v>2541.9</v>
      </c>
      <c r="D956" s="8">
        <v>2501</v>
      </c>
      <c r="E956" s="8">
        <v>2527.6</v>
      </c>
      <c r="G956" s="3">
        <f>LN(_500325[[#This Row],[Close Price]]/E955)</f>
        <v>8.4626739187335081E-3</v>
      </c>
      <c r="I956" s="2">
        <f t="shared" si="14"/>
        <v>954</v>
      </c>
      <c r="J956" s="3">
        <v>9.8701737451936476E-3</v>
      </c>
    </row>
    <row r="957" spans="1:10" x14ac:dyDescent="0.35">
      <c r="A957" s="1">
        <v>45138</v>
      </c>
      <c r="B957" s="8">
        <v>2527.9</v>
      </c>
      <c r="C957" s="8">
        <v>2553.65</v>
      </c>
      <c r="D957" s="8">
        <v>2518.75</v>
      </c>
      <c r="E957" s="8">
        <v>2547.85</v>
      </c>
      <c r="G957" s="3">
        <f>LN(_500325[[#This Row],[Close Price]]/E956)</f>
        <v>7.9796303581380207E-3</v>
      </c>
      <c r="I957" s="2">
        <f t="shared" si="14"/>
        <v>955</v>
      </c>
      <c r="J957" s="3">
        <v>9.9598340207776425E-3</v>
      </c>
    </row>
    <row r="958" spans="1:10" x14ac:dyDescent="0.35">
      <c r="A958" s="1">
        <v>45139</v>
      </c>
      <c r="B958" s="8">
        <v>2547.85</v>
      </c>
      <c r="C958" s="8">
        <v>2559</v>
      </c>
      <c r="D958" s="8">
        <v>2505.9</v>
      </c>
      <c r="E958" s="8">
        <v>2512.65</v>
      </c>
      <c r="G958" s="3">
        <f>LN(_500325[[#This Row],[Close Price]]/E957)</f>
        <v>-1.3911893179632869E-2</v>
      </c>
      <c r="I958" s="2">
        <f t="shared" si="14"/>
        <v>956</v>
      </c>
      <c r="J958" s="3">
        <v>9.9693900258146055E-3</v>
      </c>
    </row>
    <row r="959" spans="1:10" x14ac:dyDescent="0.35">
      <c r="A959" s="1">
        <v>45140</v>
      </c>
      <c r="B959" s="8">
        <v>2500</v>
      </c>
      <c r="C959" s="8">
        <v>2511.8000000000002</v>
      </c>
      <c r="D959" s="8">
        <v>2463.1999999999998</v>
      </c>
      <c r="E959" s="8">
        <v>2486.35</v>
      </c>
      <c r="G959" s="3">
        <f>LN(_500325[[#This Row],[Close Price]]/E958)</f>
        <v>-1.0522201501783086E-2</v>
      </c>
      <c r="I959" s="2">
        <f t="shared" si="14"/>
        <v>957</v>
      </c>
      <c r="J959" s="3">
        <v>1.005098897849218E-2</v>
      </c>
    </row>
    <row r="960" spans="1:10" x14ac:dyDescent="0.35">
      <c r="A960" s="1">
        <v>45141</v>
      </c>
      <c r="B960" s="8">
        <v>2471.4499999999998</v>
      </c>
      <c r="C960" s="8">
        <v>2499.9</v>
      </c>
      <c r="D960" s="8">
        <v>2458</v>
      </c>
      <c r="E960" s="8">
        <v>2474.9499999999998</v>
      </c>
      <c r="G960" s="3">
        <f>LN(_500325[[#This Row],[Close Price]]/E959)</f>
        <v>-4.5955777974973034E-3</v>
      </c>
      <c r="I960" s="2">
        <f t="shared" si="14"/>
        <v>958</v>
      </c>
      <c r="J960" s="3">
        <v>1.0121561966208437E-2</v>
      </c>
    </row>
    <row r="961" spans="1:10" x14ac:dyDescent="0.35">
      <c r="A961" s="1">
        <v>45142</v>
      </c>
      <c r="B961" s="8">
        <v>2485</v>
      </c>
      <c r="C961" s="8">
        <v>2517.1999999999998</v>
      </c>
      <c r="D961" s="8">
        <v>2472</v>
      </c>
      <c r="E961" s="8">
        <v>2510.15</v>
      </c>
      <c r="G961" s="3">
        <f>LN(_500325[[#This Row],[Close Price]]/E960)</f>
        <v>1.4122318517864994E-2</v>
      </c>
      <c r="I961" s="2">
        <f t="shared" si="14"/>
        <v>959</v>
      </c>
      <c r="J961" s="3">
        <v>1.0157705551235767E-2</v>
      </c>
    </row>
    <row r="962" spans="1:10" x14ac:dyDescent="0.35">
      <c r="A962" s="1">
        <v>45145</v>
      </c>
      <c r="B962" s="8">
        <v>2515</v>
      </c>
      <c r="C962" s="8">
        <v>2528.35</v>
      </c>
      <c r="D962" s="8">
        <v>2505.0500000000002</v>
      </c>
      <c r="E962" s="8">
        <v>2523.4499999999998</v>
      </c>
      <c r="G962" s="3">
        <f>LN(_500325[[#This Row],[Close Price]]/E961)</f>
        <v>5.2845005368889926E-3</v>
      </c>
      <c r="I962" s="2">
        <f t="shared" si="14"/>
        <v>960</v>
      </c>
      <c r="J962" s="3">
        <v>1.0196846639449015E-2</v>
      </c>
    </row>
    <row r="963" spans="1:10" x14ac:dyDescent="0.35">
      <c r="A963" s="1">
        <v>45146</v>
      </c>
      <c r="B963" s="8">
        <v>2525.3000000000002</v>
      </c>
      <c r="C963" s="8">
        <v>2534.6</v>
      </c>
      <c r="D963" s="8">
        <v>2499.4499999999998</v>
      </c>
      <c r="E963" s="8">
        <v>2505.65</v>
      </c>
      <c r="G963" s="3">
        <f>LN(_500325[[#This Row],[Close Price]]/E962)</f>
        <v>-7.0788309357716897E-3</v>
      </c>
      <c r="I963" s="2">
        <f t="shared" si="14"/>
        <v>961</v>
      </c>
      <c r="J963" s="3">
        <v>1.0240393098131533E-2</v>
      </c>
    </row>
    <row r="964" spans="1:10" x14ac:dyDescent="0.35">
      <c r="A964" s="1">
        <v>45147</v>
      </c>
      <c r="B964" s="8">
        <v>2507</v>
      </c>
      <c r="C964" s="8">
        <v>2529.4</v>
      </c>
      <c r="D964" s="8">
        <v>2481</v>
      </c>
      <c r="E964" s="8">
        <v>2523.5500000000002</v>
      </c>
      <c r="G964" s="3">
        <f>LN(_500325[[#This Row],[Close Price]]/E963)</f>
        <v>7.1184584372629856E-3</v>
      </c>
      <c r="I964" s="2">
        <f t="shared" ref="I964:I1027" si="15">_xlfn.RANK.AVG(J964,_xlfn.ANCHORARRAY($J$3),1)</f>
        <v>962</v>
      </c>
      <c r="J964" s="3">
        <v>1.0263004248928313E-2</v>
      </c>
    </row>
    <row r="965" spans="1:10" x14ac:dyDescent="0.35">
      <c r="A965" s="1">
        <v>45148</v>
      </c>
      <c r="B965" s="8">
        <v>2527</v>
      </c>
      <c r="C965" s="8">
        <v>2550</v>
      </c>
      <c r="D965" s="8">
        <v>2508.8000000000002</v>
      </c>
      <c r="E965" s="8">
        <v>2535.65</v>
      </c>
      <c r="G965" s="3">
        <f>LN(_500325[[#This Row],[Close Price]]/E964)</f>
        <v>4.7833740794318309E-3</v>
      </c>
      <c r="I965" s="2">
        <f t="shared" si="15"/>
        <v>963</v>
      </c>
      <c r="J965" s="3">
        <v>1.0297748130576731E-2</v>
      </c>
    </row>
    <row r="966" spans="1:10" x14ac:dyDescent="0.35">
      <c r="A966" s="1">
        <v>45149</v>
      </c>
      <c r="B966" s="8">
        <v>2535.4499999999998</v>
      </c>
      <c r="C966" s="8">
        <v>2558.3000000000002</v>
      </c>
      <c r="D966" s="8">
        <v>2512.1</v>
      </c>
      <c r="E966" s="8">
        <v>2548</v>
      </c>
      <c r="G966" s="3">
        <f>LN(_500325[[#This Row],[Close Price]]/E965)</f>
        <v>4.8587232778516216E-3</v>
      </c>
      <c r="I966" s="2">
        <f t="shared" si="15"/>
        <v>964</v>
      </c>
      <c r="J966" s="3">
        <v>1.0443063063186387E-2</v>
      </c>
    </row>
    <row r="967" spans="1:10" x14ac:dyDescent="0.35">
      <c r="A967" s="1">
        <v>45152</v>
      </c>
      <c r="B967" s="8">
        <v>2533.0500000000002</v>
      </c>
      <c r="C967" s="8">
        <v>2582</v>
      </c>
      <c r="D967" s="8">
        <v>2524.1999999999998</v>
      </c>
      <c r="E967" s="8">
        <v>2576.75</v>
      </c>
      <c r="G967" s="3">
        <f>LN(_500325[[#This Row],[Close Price]]/E966)</f>
        <v>1.1220177224848077E-2</v>
      </c>
      <c r="I967" s="2">
        <f t="shared" si="15"/>
        <v>965</v>
      </c>
      <c r="J967" s="3">
        <v>1.0474741870403618E-2</v>
      </c>
    </row>
    <row r="968" spans="1:10" x14ac:dyDescent="0.35">
      <c r="A968" s="1">
        <v>45154</v>
      </c>
      <c r="B968" s="8">
        <v>2556.65</v>
      </c>
      <c r="C968" s="8">
        <v>2582.15</v>
      </c>
      <c r="D968" s="8">
        <v>2550.65</v>
      </c>
      <c r="E968" s="8">
        <v>2574.9</v>
      </c>
      <c r="G968" s="3">
        <f>LN(_500325[[#This Row],[Close Price]]/E967)</f>
        <v>-7.1821652461814985E-4</v>
      </c>
      <c r="I968" s="2">
        <f t="shared" si="15"/>
        <v>966</v>
      </c>
      <c r="J968" s="3">
        <v>1.0520557281133791E-2</v>
      </c>
    </row>
    <row r="969" spans="1:10" x14ac:dyDescent="0.35">
      <c r="A969" s="1">
        <v>45155</v>
      </c>
      <c r="B969" s="8">
        <v>2568</v>
      </c>
      <c r="C969" s="8">
        <v>2577.9499999999998</v>
      </c>
      <c r="D969" s="8">
        <v>2532.1999999999998</v>
      </c>
      <c r="E969" s="8">
        <v>2537.75</v>
      </c>
      <c r="G969" s="3">
        <f>LN(_500325[[#This Row],[Close Price]]/E968)</f>
        <v>-1.4532836727743536E-2</v>
      </c>
      <c r="I969" s="2">
        <f t="shared" si="15"/>
        <v>967</v>
      </c>
      <c r="J969" s="3">
        <v>1.0601159388798992E-2</v>
      </c>
    </row>
    <row r="970" spans="1:10" x14ac:dyDescent="0.35">
      <c r="A970" s="1">
        <v>45156</v>
      </c>
      <c r="B970" s="8">
        <v>2532</v>
      </c>
      <c r="C970" s="8">
        <v>2577</v>
      </c>
      <c r="D970" s="8">
        <v>2508.5</v>
      </c>
      <c r="E970" s="8">
        <v>2556.6999999999998</v>
      </c>
      <c r="G970" s="3">
        <f>LN(_500325[[#This Row],[Close Price]]/E969)</f>
        <v>7.4395027533080277E-3</v>
      </c>
      <c r="I970" s="2">
        <f t="shared" si="15"/>
        <v>968</v>
      </c>
      <c r="J970" s="3">
        <v>1.070401167612129E-2</v>
      </c>
    </row>
    <row r="971" spans="1:10" x14ac:dyDescent="0.35">
      <c r="A971" s="1">
        <v>45159</v>
      </c>
      <c r="B971" s="8">
        <v>2531</v>
      </c>
      <c r="C971" s="8">
        <v>2554.9</v>
      </c>
      <c r="D971" s="8">
        <v>2513.5500000000002</v>
      </c>
      <c r="E971" s="8">
        <v>2518.25</v>
      </c>
      <c r="G971" s="3">
        <f>LN(_500325[[#This Row],[Close Price]]/E970)</f>
        <v>-1.5153148595058098E-2</v>
      </c>
      <c r="I971" s="2">
        <f t="shared" si="15"/>
        <v>969</v>
      </c>
      <c r="J971" s="3">
        <v>1.0720335807956198E-2</v>
      </c>
    </row>
    <row r="972" spans="1:10" x14ac:dyDescent="0.35">
      <c r="A972" s="1">
        <v>45160</v>
      </c>
      <c r="B972" s="8">
        <v>2518.25</v>
      </c>
      <c r="C972" s="8">
        <v>2537.4499999999998</v>
      </c>
      <c r="D972" s="8">
        <v>2498.5500000000002</v>
      </c>
      <c r="E972" s="8">
        <v>2519</v>
      </c>
      <c r="G972" s="3">
        <f>LN(_500325[[#This Row],[Close Price]]/E971)</f>
        <v>2.9778152981959412E-4</v>
      </c>
      <c r="I972" s="2">
        <f t="shared" si="15"/>
        <v>970</v>
      </c>
      <c r="J972" s="3">
        <v>1.0851231062105688E-2</v>
      </c>
    </row>
    <row r="973" spans="1:10" x14ac:dyDescent="0.35">
      <c r="A973" s="1">
        <v>45161</v>
      </c>
      <c r="B973" s="8">
        <v>2527.9499999999998</v>
      </c>
      <c r="C973" s="8">
        <v>2542.4</v>
      </c>
      <c r="D973" s="8">
        <v>2518.0500000000002</v>
      </c>
      <c r="E973" s="8">
        <v>2523.15</v>
      </c>
      <c r="G973" s="3">
        <f>LN(_500325[[#This Row],[Close Price]]/E972)</f>
        <v>1.6461235532907819E-3</v>
      </c>
      <c r="I973" s="2">
        <f t="shared" si="15"/>
        <v>971</v>
      </c>
      <c r="J973" s="3">
        <v>1.0941729721495845E-2</v>
      </c>
    </row>
    <row r="974" spans="1:10" x14ac:dyDescent="0.35">
      <c r="A974" s="1">
        <v>45162</v>
      </c>
      <c r="B974" s="8">
        <v>2542</v>
      </c>
      <c r="C974" s="8">
        <v>2542</v>
      </c>
      <c r="D974" s="8">
        <v>2471.6</v>
      </c>
      <c r="E974" s="8">
        <v>2478.65</v>
      </c>
      <c r="G974" s="3">
        <f>LN(_500325[[#This Row],[Close Price]]/E973)</f>
        <v>-1.7794063800468048E-2</v>
      </c>
      <c r="I974" s="2">
        <f t="shared" si="15"/>
        <v>972</v>
      </c>
      <c r="J974" s="3">
        <v>1.0971435784216849E-2</v>
      </c>
    </row>
    <row r="975" spans="1:10" x14ac:dyDescent="0.35">
      <c r="A975" s="1">
        <v>45163</v>
      </c>
      <c r="B975" s="8">
        <v>2454</v>
      </c>
      <c r="C975" s="8">
        <v>2505</v>
      </c>
      <c r="D975" s="8">
        <v>2443.9499999999998</v>
      </c>
      <c r="E975" s="8">
        <v>2469.9499999999998</v>
      </c>
      <c r="G975" s="3">
        <f>LN(_500325[[#This Row],[Close Price]]/E974)</f>
        <v>-3.5161496032804682E-3</v>
      </c>
      <c r="I975" s="2">
        <f t="shared" si="15"/>
        <v>973</v>
      </c>
      <c r="J975" s="3">
        <v>1.1026600939053543E-2</v>
      </c>
    </row>
    <row r="976" spans="1:10" x14ac:dyDescent="0.35">
      <c r="A976" s="1">
        <v>45166</v>
      </c>
      <c r="B976" s="8">
        <v>2474</v>
      </c>
      <c r="C976" s="8">
        <v>2483.5</v>
      </c>
      <c r="D976" s="8">
        <v>2432</v>
      </c>
      <c r="E976" s="8">
        <v>2442.5500000000002</v>
      </c>
      <c r="G976" s="3">
        <f>LN(_500325[[#This Row],[Close Price]]/E975)</f>
        <v>-1.1155331965670558E-2</v>
      </c>
      <c r="I976" s="2">
        <f t="shared" si="15"/>
        <v>974</v>
      </c>
      <c r="J976" s="3">
        <v>1.1070163145723297E-2</v>
      </c>
    </row>
    <row r="977" spans="1:10" x14ac:dyDescent="0.35">
      <c r="A977" s="1">
        <v>45167</v>
      </c>
      <c r="B977" s="8">
        <v>2447</v>
      </c>
      <c r="C977" s="8">
        <v>2452.15</v>
      </c>
      <c r="D977" s="8">
        <v>2408.4499999999998</v>
      </c>
      <c r="E977" s="8">
        <v>2420.25</v>
      </c>
      <c r="G977" s="3">
        <f>LN(_500325[[#This Row],[Close Price]]/E976)</f>
        <v>-9.1717349363010167E-3</v>
      </c>
      <c r="I977" s="2">
        <f t="shared" si="15"/>
        <v>975</v>
      </c>
      <c r="J977" s="3">
        <v>1.1153070419148189E-2</v>
      </c>
    </row>
    <row r="978" spans="1:10" x14ac:dyDescent="0.35">
      <c r="A978" s="1">
        <v>45168</v>
      </c>
      <c r="B978" s="8">
        <v>2430.3000000000002</v>
      </c>
      <c r="C978" s="8">
        <v>2443.25</v>
      </c>
      <c r="D978" s="8">
        <v>2415.0500000000002</v>
      </c>
      <c r="E978" s="8">
        <v>2418.3000000000002</v>
      </c>
      <c r="G978" s="3">
        <f>LN(_500325[[#This Row],[Close Price]]/E977)</f>
        <v>-8.0602664251587508E-4</v>
      </c>
      <c r="I978" s="2">
        <f t="shared" si="15"/>
        <v>976</v>
      </c>
      <c r="J978" s="3">
        <v>1.1220177224848077E-2</v>
      </c>
    </row>
    <row r="979" spans="1:10" x14ac:dyDescent="0.35">
      <c r="A979" s="1">
        <v>45169</v>
      </c>
      <c r="B979" s="8">
        <v>2420.0500000000002</v>
      </c>
      <c r="C979" s="8">
        <v>2425.9</v>
      </c>
      <c r="D979" s="8">
        <v>2400</v>
      </c>
      <c r="E979" s="8">
        <v>2406.9</v>
      </c>
      <c r="G979" s="3">
        <f>LN(_500325[[#This Row],[Close Price]]/E978)</f>
        <v>-4.7252015299449439E-3</v>
      </c>
      <c r="I979" s="2">
        <f t="shared" si="15"/>
        <v>977</v>
      </c>
      <c r="J979" s="3">
        <v>1.1223973700055437E-2</v>
      </c>
    </row>
    <row r="980" spans="1:10" x14ac:dyDescent="0.35">
      <c r="A980" s="1">
        <v>45170</v>
      </c>
      <c r="B980" s="8">
        <v>2408</v>
      </c>
      <c r="C980" s="8">
        <v>2425.6999999999998</v>
      </c>
      <c r="D980" s="8">
        <v>2401.3000000000002</v>
      </c>
      <c r="E980" s="8">
        <v>2413.0500000000002</v>
      </c>
      <c r="G980" s="3">
        <f>LN(_500325[[#This Row],[Close Price]]/E979)</f>
        <v>2.5518950767065853E-3</v>
      </c>
      <c r="I980" s="2">
        <f t="shared" si="15"/>
        <v>978</v>
      </c>
      <c r="J980" s="3">
        <v>1.1226938409680722E-2</v>
      </c>
    </row>
    <row r="981" spans="1:10" x14ac:dyDescent="0.35">
      <c r="A981" s="1">
        <v>45173</v>
      </c>
      <c r="B981" s="8">
        <v>2410.0500000000002</v>
      </c>
      <c r="C981" s="8">
        <v>2423</v>
      </c>
      <c r="D981" s="8">
        <v>2406</v>
      </c>
      <c r="E981" s="8">
        <v>2410.15</v>
      </c>
      <c r="G981" s="3">
        <f>LN(_500325[[#This Row],[Close Price]]/E980)</f>
        <v>-1.2025212926952721E-3</v>
      </c>
      <c r="I981" s="2">
        <f t="shared" si="15"/>
        <v>979</v>
      </c>
      <c r="J981" s="3">
        <v>1.125511481594554E-2</v>
      </c>
    </row>
    <row r="982" spans="1:10" x14ac:dyDescent="0.35">
      <c r="A982" s="1">
        <v>45174</v>
      </c>
      <c r="B982" s="8">
        <v>2418.25</v>
      </c>
      <c r="C982" s="8">
        <v>2433.9499999999998</v>
      </c>
      <c r="D982" s="8">
        <v>2411</v>
      </c>
      <c r="E982" s="8">
        <v>2423.9499999999998</v>
      </c>
      <c r="G982" s="3">
        <f>LN(_500325[[#This Row],[Close Price]]/E981)</f>
        <v>5.7094547020264752E-3</v>
      </c>
      <c r="I982" s="2">
        <f t="shared" si="15"/>
        <v>980</v>
      </c>
      <c r="J982" s="3">
        <v>1.1290941989506227E-2</v>
      </c>
    </row>
    <row r="983" spans="1:10" x14ac:dyDescent="0.35">
      <c r="A983" s="1">
        <v>45175</v>
      </c>
      <c r="B983" s="8">
        <v>2422.9499999999998</v>
      </c>
      <c r="C983" s="8">
        <v>2436</v>
      </c>
      <c r="D983" s="8">
        <v>2418</v>
      </c>
      <c r="E983" s="8">
        <v>2428.1</v>
      </c>
      <c r="G983" s="3">
        <f>LN(_500325[[#This Row],[Close Price]]/E982)</f>
        <v>1.7106175789538913E-3</v>
      </c>
      <c r="I983" s="2">
        <f t="shared" si="15"/>
        <v>981</v>
      </c>
      <c r="J983" s="3">
        <v>1.1397007080948637E-2</v>
      </c>
    </row>
    <row r="984" spans="1:10" x14ac:dyDescent="0.35">
      <c r="A984" s="1">
        <v>45176</v>
      </c>
      <c r="B984" s="8">
        <v>2425.85</v>
      </c>
      <c r="C984" s="8">
        <v>2438</v>
      </c>
      <c r="D984" s="8">
        <v>2411.4</v>
      </c>
      <c r="E984" s="8">
        <v>2431.5</v>
      </c>
      <c r="G984" s="3">
        <f>LN(_500325[[#This Row],[Close Price]]/E983)</f>
        <v>1.3992923511284385E-3</v>
      </c>
      <c r="I984" s="2">
        <f t="shared" si="15"/>
        <v>982</v>
      </c>
      <c r="J984" s="3">
        <v>1.1416711036569981E-2</v>
      </c>
    </row>
    <row r="985" spans="1:10" x14ac:dyDescent="0.35">
      <c r="A985" s="1">
        <v>45177</v>
      </c>
      <c r="B985" s="8">
        <v>2436.4</v>
      </c>
      <c r="C985" s="8">
        <v>2455.65</v>
      </c>
      <c r="D985" s="8">
        <v>2423.4</v>
      </c>
      <c r="E985" s="8">
        <v>2449.0500000000002</v>
      </c>
      <c r="G985" s="3">
        <f>LN(_500325[[#This Row],[Close Price]]/E984)</f>
        <v>7.1918433964427032E-3</v>
      </c>
      <c r="I985" s="2">
        <f t="shared" si="15"/>
        <v>983</v>
      </c>
      <c r="J985" s="3">
        <v>1.1423264138508355E-2</v>
      </c>
    </row>
    <row r="986" spans="1:10" x14ac:dyDescent="0.35">
      <c r="A986" s="1">
        <v>45180</v>
      </c>
      <c r="B986" s="8">
        <v>2455.9499999999998</v>
      </c>
      <c r="C986" s="8">
        <v>2476</v>
      </c>
      <c r="D986" s="8">
        <v>2452.0500000000002</v>
      </c>
      <c r="E986" s="8">
        <v>2474.4</v>
      </c>
      <c r="G986" s="3">
        <f>LN(_500325[[#This Row],[Close Price]]/E985)</f>
        <v>1.0297748130576731E-2</v>
      </c>
      <c r="I986" s="2">
        <f t="shared" si="15"/>
        <v>984</v>
      </c>
      <c r="J986" s="3">
        <v>1.1444838233865485E-2</v>
      </c>
    </row>
    <row r="987" spans="1:10" x14ac:dyDescent="0.35">
      <c r="A987" s="1">
        <v>45181</v>
      </c>
      <c r="B987" s="8">
        <v>2489.6999999999998</v>
      </c>
      <c r="C987" s="8">
        <v>2489.6999999999998</v>
      </c>
      <c r="D987" s="8">
        <v>2435.1999999999998</v>
      </c>
      <c r="E987" s="8">
        <v>2437.9499999999998</v>
      </c>
      <c r="G987" s="3">
        <f>LN(_500325[[#This Row],[Close Price]]/E986)</f>
        <v>-1.4840420153565367E-2</v>
      </c>
      <c r="I987" s="2">
        <f t="shared" si="15"/>
        <v>985</v>
      </c>
      <c r="J987" s="3">
        <v>1.1472401162236781E-2</v>
      </c>
    </row>
    <row r="988" spans="1:10" x14ac:dyDescent="0.35">
      <c r="A988" s="1">
        <v>45182</v>
      </c>
      <c r="B988" s="8">
        <v>2443.5500000000002</v>
      </c>
      <c r="C988" s="8">
        <v>2462.5</v>
      </c>
      <c r="D988" s="8">
        <v>2415.6</v>
      </c>
      <c r="E988" s="8">
        <v>2452.75</v>
      </c>
      <c r="G988" s="3">
        <f>LN(_500325[[#This Row],[Close Price]]/E987)</f>
        <v>6.0523218262056094E-3</v>
      </c>
      <c r="I988" s="2">
        <f t="shared" si="15"/>
        <v>986</v>
      </c>
      <c r="J988" s="3">
        <v>1.1504769840860549E-2</v>
      </c>
    </row>
    <row r="989" spans="1:10" x14ac:dyDescent="0.35">
      <c r="A989" s="1">
        <v>45183</v>
      </c>
      <c r="B989" s="8">
        <v>2456.35</v>
      </c>
      <c r="C989" s="8">
        <v>2465</v>
      </c>
      <c r="D989" s="8">
        <v>2445</v>
      </c>
      <c r="E989" s="8">
        <v>2451.1</v>
      </c>
      <c r="G989" s="3">
        <f>LN(_500325[[#This Row],[Close Price]]/E988)</f>
        <v>-6.7294067406911749E-4</v>
      </c>
      <c r="I989" s="2">
        <f t="shared" si="15"/>
        <v>987</v>
      </c>
      <c r="J989" s="3">
        <v>1.1579294770345945E-2</v>
      </c>
    </row>
    <row r="990" spans="1:10" x14ac:dyDescent="0.35">
      <c r="A990" s="1">
        <v>45184</v>
      </c>
      <c r="B990" s="8">
        <v>2466.0500000000002</v>
      </c>
      <c r="C990" s="8">
        <v>2467.1</v>
      </c>
      <c r="D990" s="8">
        <v>2449.6</v>
      </c>
      <c r="E990" s="8">
        <v>2460.0500000000002</v>
      </c>
      <c r="G990" s="3">
        <f>LN(_500325[[#This Row],[Close Price]]/E989)</f>
        <v>3.644771553675433E-3</v>
      </c>
      <c r="I990" s="2">
        <f t="shared" si="15"/>
        <v>988</v>
      </c>
      <c r="J990" s="3">
        <v>1.1692859258413516E-2</v>
      </c>
    </row>
    <row r="991" spans="1:10" x14ac:dyDescent="0.35">
      <c r="A991" s="1">
        <v>45187</v>
      </c>
      <c r="B991" s="8">
        <v>2442</v>
      </c>
      <c r="C991" s="8">
        <v>2451.5500000000002</v>
      </c>
      <c r="D991" s="8">
        <v>2432.6</v>
      </c>
      <c r="E991" s="8">
        <v>2436</v>
      </c>
      <c r="G991" s="3">
        <f>LN(_500325[[#This Row],[Close Price]]/E990)</f>
        <v>-9.8243250933187747E-3</v>
      </c>
      <c r="I991" s="2">
        <f t="shared" si="15"/>
        <v>989</v>
      </c>
      <c r="J991" s="3">
        <v>1.1697032943025187E-2</v>
      </c>
    </row>
    <row r="992" spans="1:10" x14ac:dyDescent="0.35">
      <c r="A992" s="1">
        <v>45189</v>
      </c>
      <c r="B992" s="8">
        <v>2422.9499999999998</v>
      </c>
      <c r="C992" s="8">
        <v>2426.4</v>
      </c>
      <c r="D992" s="8">
        <v>2361.6</v>
      </c>
      <c r="E992" s="8">
        <v>2382.1</v>
      </c>
      <c r="G992" s="3">
        <f>LN(_500325[[#This Row],[Close Price]]/E991)</f>
        <v>-2.2374898267614293E-2</v>
      </c>
      <c r="I992" s="2">
        <f t="shared" si="15"/>
        <v>990</v>
      </c>
      <c r="J992" s="3">
        <v>1.1700394076122625E-2</v>
      </c>
    </row>
    <row r="993" spans="1:10" x14ac:dyDescent="0.35">
      <c r="A993" s="1">
        <v>45190</v>
      </c>
      <c r="B993" s="8">
        <v>2379.9499999999998</v>
      </c>
      <c r="C993" s="8">
        <v>2390</v>
      </c>
      <c r="D993" s="8">
        <v>2359</v>
      </c>
      <c r="E993" s="8">
        <v>2364.5500000000002</v>
      </c>
      <c r="G993" s="3">
        <f>LN(_500325[[#This Row],[Close Price]]/E992)</f>
        <v>-7.394722582131712E-3</v>
      </c>
      <c r="I993" s="2">
        <f t="shared" si="15"/>
        <v>991</v>
      </c>
      <c r="J993" s="3">
        <v>1.1704381125085369E-2</v>
      </c>
    </row>
    <row r="994" spans="1:10" x14ac:dyDescent="0.35">
      <c r="A994" s="1">
        <v>45191</v>
      </c>
      <c r="B994" s="8">
        <v>2368.15</v>
      </c>
      <c r="C994" s="8">
        <v>2383.65</v>
      </c>
      <c r="D994" s="8">
        <v>2350</v>
      </c>
      <c r="E994" s="8">
        <v>2354.0500000000002</v>
      </c>
      <c r="G994" s="3">
        <f>LN(_500325[[#This Row],[Close Price]]/E993)</f>
        <v>-4.4504799435932992E-3</v>
      </c>
      <c r="I994" s="2">
        <f t="shared" si="15"/>
        <v>992</v>
      </c>
      <c r="J994" s="3">
        <v>1.1749253974673038E-2</v>
      </c>
    </row>
    <row r="995" spans="1:10" x14ac:dyDescent="0.35">
      <c r="A995" s="1">
        <v>45194</v>
      </c>
      <c r="B995" s="8">
        <v>2353.85</v>
      </c>
      <c r="C995" s="8">
        <v>2359.9</v>
      </c>
      <c r="D995" s="8">
        <v>2335.8000000000002</v>
      </c>
      <c r="E995" s="8">
        <v>2340.0500000000002</v>
      </c>
      <c r="G995" s="3">
        <f>LN(_500325[[#This Row],[Close Price]]/E994)</f>
        <v>-5.9649523916158013E-3</v>
      </c>
      <c r="I995" s="2">
        <f t="shared" si="15"/>
        <v>993</v>
      </c>
      <c r="J995" s="3">
        <v>1.1767790264673035E-2</v>
      </c>
    </row>
    <row r="996" spans="1:10" x14ac:dyDescent="0.35">
      <c r="A996" s="1">
        <v>45195</v>
      </c>
      <c r="B996" s="8">
        <v>2343.6999999999998</v>
      </c>
      <c r="C996" s="8">
        <v>2350</v>
      </c>
      <c r="D996" s="8">
        <v>2336.1</v>
      </c>
      <c r="E996" s="8">
        <v>2341.5500000000002</v>
      </c>
      <c r="G996" s="3">
        <f>LN(_500325[[#This Row],[Close Price]]/E995)</f>
        <v>6.4080658378730436E-4</v>
      </c>
      <c r="I996" s="2">
        <f t="shared" si="15"/>
        <v>994</v>
      </c>
      <c r="J996" s="3">
        <v>1.190734660071428E-2</v>
      </c>
    </row>
    <row r="997" spans="1:10" x14ac:dyDescent="0.35">
      <c r="A997" s="1">
        <v>45196</v>
      </c>
      <c r="B997" s="8">
        <v>2349</v>
      </c>
      <c r="C997" s="8">
        <v>2371.6999999999998</v>
      </c>
      <c r="D997" s="8">
        <v>2339</v>
      </c>
      <c r="E997" s="8">
        <v>2369.1</v>
      </c>
      <c r="G997" s="3">
        <f>LN(_500325[[#This Row],[Close Price]]/E996)</f>
        <v>1.1697032943025187E-2</v>
      </c>
      <c r="I997" s="2">
        <f t="shared" si="15"/>
        <v>995</v>
      </c>
      <c r="J997" s="3">
        <v>1.1963303740522627E-2</v>
      </c>
    </row>
    <row r="998" spans="1:10" x14ac:dyDescent="0.35">
      <c r="A998" s="1">
        <v>45197</v>
      </c>
      <c r="B998" s="8">
        <v>2384</v>
      </c>
      <c r="C998" s="8">
        <v>2384</v>
      </c>
      <c r="D998" s="8">
        <v>2325.65</v>
      </c>
      <c r="E998" s="8">
        <v>2334</v>
      </c>
      <c r="G998" s="3">
        <f>LN(_500325[[#This Row],[Close Price]]/E997)</f>
        <v>-1.4926602325143607E-2</v>
      </c>
      <c r="I998" s="2">
        <f t="shared" si="15"/>
        <v>996</v>
      </c>
      <c r="J998" s="3">
        <v>1.2102786416822347E-2</v>
      </c>
    </row>
    <row r="999" spans="1:10" x14ac:dyDescent="0.35">
      <c r="A999" s="1">
        <v>45198</v>
      </c>
      <c r="B999" s="8">
        <v>2347.9499999999998</v>
      </c>
      <c r="C999" s="8">
        <v>2369.5</v>
      </c>
      <c r="D999" s="8">
        <v>2334.1</v>
      </c>
      <c r="E999" s="8">
        <v>2346.5</v>
      </c>
      <c r="G999" s="3">
        <f>LN(_500325[[#This Row],[Close Price]]/E998)</f>
        <v>5.3413223879710597E-3</v>
      </c>
      <c r="I999" s="2">
        <f t="shared" si="15"/>
        <v>997</v>
      </c>
      <c r="J999" s="3">
        <v>1.2103883233286197E-2</v>
      </c>
    </row>
    <row r="1000" spans="1:10" x14ac:dyDescent="0.35">
      <c r="A1000" s="1">
        <v>45202</v>
      </c>
      <c r="B1000" s="8">
        <v>2337</v>
      </c>
      <c r="C1000" s="8">
        <v>2337</v>
      </c>
      <c r="D1000" s="8">
        <v>2316</v>
      </c>
      <c r="E1000" s="8">
        <v>2318.25</v>
      </c>
      <c r="G1000" s="3">
        <f>LN(_500325[[#This Row],[Close Price]]/E999)</f>
        <v>-1.2112265554136935E-2</v>
      </c>
      <c r="I1000" s="2">
        <f t="shared" si="15"/>
        <v>998</v>
      </c>
      <c r="J1000" s="3">
        <v>1.2162104035977611E-2</v>
      </c>
    </row>
    <row r="1001" spans="1:10" x14ac:dyDescent="0.35">
      <c r="A1001" s="1">
        <v>45203</v>
      </c>
      <c r="B1001" s="8">
        <v>2312</v>
      </c>
      <c r="C1001" s="8">
        <v>2318.6999999999998</v>
      </c>
      <c r="D1001" s="8">
        <v>2295.15</v>
      </c>
      <c r="E1001" s="8">
        <v>2314.3000000000002</v>
      </c>
      <c r="G1001" s="3">
        <f>LN(_500325[[#This Row],[Close Price]]/E1000)</f>
        <v>-1.7053246947188617E-3</v>
      </c>
      <c r="I1001" s="2">
        <f t="shared" si="15"/>
        <v>999</v>
      </c>
      <c r="J1001" s="3">
        <v>1.2223142030746413E-2</v>
      </c>
    </row>
    <row r="1002" spans="1:10" x14ac:dyDescent="0.35">
      <c r="A1002" s="1">
        <v>45204</v>
      </c>
      <c r="B1002" s="8">
        <v>2325</v>
      </c>
      <c r="C1002" s="8">
        <v>2329</v>
      </c>
      <c r="D1002" s="8">
        <v>2310</v>
      </c>
      <c r="E1002" s="8">
        <v>2313.85</v>
      </c>
      <c r="G1002" s="3">
        <f>LN(_500325[[#This Row],[Close Price]]/E1001)</f>
        <v>-1.9446215071608648E-4</v>
      </c>
      <c r="I1002" s="2">
        <f t="shared" si="15"/>
        <v>1000</v>
      </c>
      <c r="J1002" s="3">
        <v>1.2233875725715734E-2</v>
      </c>
    </row>
    <row r="1003" spans="1:10" x14ac:dyDescent="0.35">
      <c r="A1003" s="1">
        <v>45205</v>
      </c>
      <c r="B1003" s="8">
        <v>2322.9499999999998</v>
      </c>
      <c r="C1003" s="8">
        <v>2325</v>
      </c>
      <c r="D1003" s="8">
        <v>2312</v>
      </c>
      <c r="E1003" s="8">
        <v>2317.9</v>
      </c>
      <c r="G1003" s="3">
        <f>LN(_500325[[#This Row],[Close Price]]/E1002)</f>
        <v>1.7487994957311821E-3</v>
      </c>
      <c r="I1003" s="2">
        <f t="shared" si="15"/>
        <v>1001</v>
      </c>
      <c r="J1003" s="3">
        <v>1.223657381084782E-2</v>
      </c>
    </row>
    <row r="1004" spans="1:10" x14ac:dyDescent="0.35">
      <c r="A1004" s="1">
        <v>45208</v>
      </c>
      <c r="B1004" s="8">
        <v>2309.9499999999998</v>
      </c>
      <c r="C1004" s="8">
        <v>2312.5500000000002</v>
      </c>
      <c r="D1004" s="8">
        <v>2295</v>
      </c>
      <c r="E1004" s="8">
        <v>2297.75</v>
      </c>
      <c r="G1004" s="3">
        <f>LN(_500325[[#This Row],[Close Price]]/E1003)</f>
        <v>-8.731220092412605E-3</v>
      </c>
      <c r="I1004" s="2">
        <f t="shared" si="15"/>
        <v>1002</v>
      </c>
      <c r="J1004" s="3">
        <v>1.2352625447334429E-2</v>
      </c>
    </row>
    <row r="1005" spans="1:10" x14ac:dyDescent="0.35">
      <c r="A1005" s="1">
        <v>45209</v>
      </c>
      <c r="B1005" s="8">
        <v>2305.0500000000002</v>
      </c>
      <c r="C1005" s="8">
        <v>2317.9</v>
      </c>
      <c r="D1005" s="8">
        <v>2303.4499999999998</v>
      </c>
      <c r="E1005" s="8">
        <v>2308.5500000000002</v>
      </c>
      <c r="G1005" s="3">
        <f>LN(_500325[[#This Row],[Close Price]]/E1004)</f>
        <v>4.6892385602567933E-3</v>
      </c>
      <c r="I1005" s="2">
        <f t="shared" si="15"/>
        <v>1003</v>
      </c>
      <c r="J1005" s="3">
        <v>1.2379939148161054E-2</v>
      </c>
    </row>
    <row r="1006" spans="1:10" x14ac:dyDescent="0.35">
      <c r="A1006" s="1">
        <v>45210</v>
      </c>
      <c r="B1006" s="8">
        <v>2314.9</v>
      </c>
      <c r="C1006" s="8">
        <v>2349.5</v>
      </c>
      <c r="D1006" s="8">
        <v>2314</v>
      </c>
      <c r="E1006" s="8">
        <v>2345</v>
      </c>
      <c r="G1006" s="3">
        <f>LN(_500325[[#This Row],[Close Price]]/E1005)</f>
        <v>1.5665780081904158E-2</v>
      </c>
      <c r="I1006" s="2">
        <f t="shared" si="15"/>
        <v>1004</v>
      </c>
      <c r="J1006" s="3">
        <v>1.2490387184689301E-2</v>
      </c>
    </row>
    <row r="1007" spans="1:10" x14ac:dyDescent="0.35">
      <c r="A1007" s="1">
        <v>45211</v>
      </c>
      <c r="B1007" s="8">
        <v>2347.65</v>
      </c>
      <c r="C1007" s="8">
        <v>2359</v>
      </c>
      <c r="D1007" s="8">
        <v>2338.0500000000002</v>
      </c>
      <c r="E1007" s="8">
        <v>2348.85</v>
      </c>
      <c r="G1007" s="3">
        <f>LN(_500325[[#This Row],[Close Price]]/E1006)</f>
        <v>1.6404447791818831E-3</v>
      </c>
      <c r="I1007" s="2">
        <f t="shared" si="15"/>
        <v>1005</v>
      </c>
      <c r="J1007" s="3">
        <v>1.2503638948794443E-2</v>
      </c>
    </row>
    <row r="1008" spans="1:10" x14ac:dyDescent="0.35">
      <c r="A1008" s="1">
        <v>45212</v>
      </c>
      <c r="B1008" s="8">
        <v>2342.9</v>
      </c>
      <c r="C1008" s="8">
        <v>2358</v>
      </c>
      <c r="D1008" s="8">
        <v>2330</v>
      </c>
      <c r="E1008" s="8">
        <v>2350.6999999999998</v>
      </c>
      <c r="G1008" s="3">
        <f>LN(_500325[[#This Row],[Close Price]]/E1007)</f>
        <v>7.8730946391093422E-4</v>
      </c>
      <c r="I1008" s="2">
        <f t="shared" si="15"/>
        <v>1006</v>
      </c>
      <c r="J1008" s="3">
        <v>1.2566504660650471E-2</v>
      </c>
    </row>
    <row r="1009" spans="1:10" x14ac:dyDescent="0.35">
      <c r="A1009" s="1">
        <v>45215</v>
      </c>
      <c r="B1009" s="8">
        <v>2348</v>
      </c>
      <c r="C1009" s="8">
        <v>2354</v>
      </c>
      <c r="D1009" s="8">
        <v>2336</v>
      </c>
      <c r="E1009" s="8">
        <v>2342.9</v>
      </c>
      <c r="G1009" s="3">
        <f>LN(_500325[[#This Row],[Close Price]]/E1008)</f>
        <v>-3.3236778508781311E-3</v>
      </c>
      <c r="I1009" s="2">
        <f t="shared" si="15"/>
        <v>1007</v>
      </c>
      <c r="J1009" s="3">
        <v>1.2589793364725637E-2</v>
      </c>
    </row>
    <row r="1010" spans="1:10" x14ac:dyDescent="0.35">
      <c r="A1010" s="1">
        <v>45216</v>
      </c>
      <c r="B1010" s="8">
        <v>2352.4499999999998</v>
      </c>
      <c r="C1010" s="8">
        <v>2360</v>
      </c>
      <c r="D1010" s="8">
        <v>2342</v>
      </c>
      <c r="E1010" s="8">
        <v>2355.6</v>
      </c>
      <c r="G1010" s="3">
        <f>LN(_500325[[#This Row],[Close Price]]/E1009)</f>
        <v>5.4059937978214899E-3</v>
      </c>
      <c r="I1010" s="2">
        <f t="shared" si="15"/>
        <v>1008</v>
      </c>
      <c r="J1010" s="3">
        <v>1.2694828480689972E-2</v>
      </c>
    </row>
    <row r="1011" spans="1:10" x14ac:dyDescent="0.35">
      <c r="A1011" s="1">
        <v>45217</v>
      </c>
      <c r="B1011" s="8">
        <v>2355.25</v>
      </c>
      <c r="C1011" s="8">
        <v>2367.15</v>
      </c>
      <c r="D1011" s="8">
        <v>2320.1999999999998</v>
      </c>
      <c r="E1011" s="8">
        <v>2323.6</v>
      </c>
      <c r="G1011" s="3">
        <f>LN(_500325[[#This Row],[Close Price]]/E1010)</f>
        <v>-1.3677764952038212E-2</v>
      </c>
      <c r="I1011" s="2">
        <f t="shared" si="15"/>
        <v>1009</v>
      </c>
      <c r="J1011" s="3">
        <v>1.2699490792083755E-2</v>
      </c>
    </row>
    <row r="1012" spans="1:10" x14ac:dyDescent="0.35">
      <c r="A1012" s="1">
        <v>45218</v>
      </c>
      <c r="B1012" s="8">
        <v>2314.9499999999998</v>
      </c>
      <c r="C1012" s="8">
        <v>2321.4</v>
      </c>
      <c r="D1012" s="8">
        <v>2301.5500000000002</v>
      </c>
      <c r="E1012" s="8">
        <v>2305.5500000000002</v>
      </c>
      <c r="G1012" s="3">
        <f>LN(_500325[[#This Row],[Close Price]]/E1011)</f>
        <v>-7.798447437209784E-3</v>
      </c>
      <c r="I1012" s="2">
        <f t="shared" si="15"/>
        <v>1010</v>
      </c>
      <c r="J1012" s="3">
        <v>1.2790754017956896E-2</v>
      </c>
    </row>
    <row r="1013" spans="1:10" x14ac:dyDescent="0.35">
      <c r="A1013" s="1">
        <v>45219</v>
      </c>
      <c r="B1013" s="8">
        <v>2302.4499999999998</v>
      </c>
      <c r="C1013" s="8">
        <v>2314.8000000000002</v>
      </c>
      <c r="D1013" s="8">
        <v>2296.0500000000002</v>
      </c>
      <c r="E1013" s="8">
        <v>2299.15</v>
      </c>
      <c r="G1013" s="3">
        <f>LN(_500325[[#This Row],[Close Price]]/E1012)</f>
        <v>-2.7797702873724067E-3</v>
      </c>
      <c r="I1013" s="2">
        <f t="shared" si="15"/>
        <v>1011</v>
      </c>
      <c r="J1013" s="3">
        <v>1.2832567461900415E-2</v>
      </c>
    </row>
    <row r="1014" spans="1:10" x14ac:dyDescent="0.35">
      <c r="A1014" s="1">
        <v>45222</v>
      </c>
      <c r="B1014" s="8">
        <v>2292</v>
      </c>
      <c r="C1014" s="8">
        <v>2306.6999999999998</v>
      </c>
      <c r="D1014" s="8">
        <v>2254.25</v>
      </c>
      <c r="E1014" s="8">
        <v>2262.65</v>
      </c>
      <c r="G1014" s="3">
        <f>LN(_500325[[#This Row],[Close Price]]/E1013)</f>
        <v>-1.6002796674810603E-2</v>
      </c>
      <c r="I1014" s="2">
        <f t="shared" si="15"/>
        <v>1012</v>
      </c>
      <c r="J1014" s="3">
        <v>1.2880636839513571E-2</v>
      </c>
    </row>
    <row r="1015" spans="1:10" x14ac:dyDescent="0.35">
      <c r="A1015" s="1">
        <v>45224</v>
      </c>
      <c r="B1015" s="8">
        <v>2252.9499999999998</v>
      </c>
      <c r="C1015" s="8">
        <v>2281.5</v>
      </c>
      <c r="D1015" s="8">
        <v>2242.4</v>
      </c>
      <c r="E1015" s="8">
        <v>2258</v>
      </c>
      <c r="G1015" s="3">
        <f>LN(_500325[[#This Row],[Close Price]]/E1014)</f>
        <v>-2.0572270093773899E-3</v>
      </c>
      <c r="I1015" s="2">
        <f t="shared" si="15"/>
        <v>1013</v>
      </c>
      <c r="J1015" s="3">
        <v>1.2948772443554411E-2</v>
      </c>
    </row>
    <row r="1016" spans="1:10" x14ac:dyDescent="0.35">
      <c r="A1016" s="1">
        <v>45225</v>
      </c>
      <c r="B1016" s="8">
        <v>2257.9499999999998</v>
      </c>
      <c r="C1016" s="8">
        <v>2258</v>
      </c>
      <c r="D1016" s="8">
        <v>2221.0500000000002</v>
      </c>
      <c r="E1016" s="8">
        <v>2226.1999999999998</v>
      </c>
      <c r="G1016" s="3">
        <f>LN(_500325[[#This Row],[Close Price]]/E1015)</f>
        <v>-1.4183369650482027E-2</v>
      </c>
      <c r="I1016" s="2">
        <f t="shared" si="15"/>
        <v>1014</v>
      </c>
      <c r="J1016" s="3">
        <v>1.2968686819620802E-2</v>
      </c>
    </row>
    <row r="1017" spans="1:10" x14ac:dyDescent="0.35">
      <c r="A1017" s="1">
        <v>45226</v>
      </c>
      <c r="B1017" s="8">
        <v>2242</v>
      </c>
      <c r="C1017" s="8">
        <v>2274.0500000000002</v>
      </c>
      <c r="D1017" s="8">
        <v>2236.0500000000002</v>
      </c>
      <c r="E1017" s="8">
        <v>2265.25</v>
      </c>
      <c r="G1017" s="3">
        <f>LN(_500325[[#This Row],[Close Price]]/E1016)</f>
        <v>1.7389032043044705E-2</v>
      </c>
      <c r="I1017" s="2">
        <f t="shared" si="15"/>
        <v>1015</v>
      </c>
      <c r="J1017" s="3">
        <v>1.299563448780627E-2</v>
      </c>
    </row>
    <row r="1018" spans="1:10" x14ac:dyDescent="0.35">
      <c r="A1018" s="1">
        <v>45229</v>
      </c>
      <c r="B1018" s="8">
        <v>2283.9499999999998</v>
      </c>
      <c r="C1018" s="8">
        <v>2324.6</v>
      </c>
      <c r="D1018" s="8">
        <v>2272</v>
      </c>
      <c r="E1018" s="8">
        <v>2311.35</v>
      </c>
      <c r="G1018" s="3">
        <f>LN(_500325[[#This Row],[Close Price]]/E1017)</f>
        <v>2.0146641293802035E-2</v>
      </c>
      <c r="I1018" s="2">
        <f t="shared" si="15"/>
        <v>1016</v>
      </c>
      <c r="J1018" s="3">
        <v>1.3002603348746337E-2</v>
      </c>
    </row>
    <row r="1019" spans="1:10" x14ac:dyDescent="0.35">
      <c r="A1019" s="1">
        <v>45230</v>
      </c>
      <c r="B1019" s="8">
        <v>2332.9499999999998</v>
      </c>
      <c r="C1019" s="8">
        <v>2332.9499999999998</v>
      </c>
      <c r="D1019" s="8">
        <v>2282.8000000000002</v>
      </c>
      <c r="E1019" s="8">
        <v>2288.5500000000002</v>
      </c>
      <c r="G1019" s="3">
        <f>LN(_500325[[#This Row],[Close Price]]/E1018)</f>
        <v>-9.9133401686511569E-3</v>
      </c>
      <c r="I1019" s="2">
        <f t="shared" si="15"/>
        <v>1017</v>
      </c>
      <c r="J1019" s="3">
        <v>1.3041638035535272E-2</v>
      </c>
    </row>
    <row r="1020" spans="1:10" x14ac:dyDescent="0.35">
      <c r="A1020" s="1">
        <v>45231</v>
      </c>
      <c r="B1020" s="8">
        <v>2289.9</v>
      </c>
      <c r="C1020" s="8">
        <v>2317.5</v>
      </c>
      <c r="D1020" s="8">
        <v>2275.25</v>
      </c>
      <c r="E1020" s="8">
        <v>2296.65</v>
      </c>
      <c r="G1020" s="3">
        <f>LN(_500325[[#This Row],[Close Price]]/E1019)</f>
        <v>3.5331101918929112E-3</v>
      </c>
      <c r="I1020" s="2">
        <f t="shared" si="15"/>
        <v>1018</v>
      </c>
      <c r="J1020" s="3">
        <v>1.3047757180850009E-2</v>
      </c>
    </row>
    <row r="1021" spans="1:10" x14ac:dyDescent="0.35">
      <c r="A1021" s="1">
        <v>45232</v>
      </c>
      <c r="B1021" s="8">
        <v>2309</v>
      </c>
      <c r="C1021" s="8">
        <v>2324</v>
      </c>
      <c r="D1021" s="8">
        <v>2306.5</v>
      </c>
      <c r="E1021" s="8">
        <v>2319.85</v>
      </c>
      <c r="G1021" s="3">
        <f>LN(_500325[[#This Row],[Close Price]]/E1020)</f>
        <v>1.005098897849218E-2</v>
      </c>
      <c r="I1021" s="2">
        <f t="shared" si="15"/>
        <v>1019</v>
      </c>
      <c r="J1021" s="3">
        <v>1.3105779144201182E-2</v>
      </c>
    </row>
    <row r="1022" spans="1:10" x14ac:dyDescent="0.35">
      <c r="A1022" s="1">
        <v>45233</v>
      </c>
      <c r="B1022" s="8">
        <v>2328.65</v>
      </c>
      <c r="C1022" s="8">
        <v>2335</v>
      </c>
      <c r="D1022" s="8">
        <v>2314.9</v>
      </c>
      <c r="E1022" s="8">
        <v>2319.0500000000002</v>
      </c>
      <c r="G1022" s="3">
        <f>LN(_500325[[#This Row],[Close Price]]/E1021)</f>
        <v>-3.4490935692965246E-4</v>
      </c>
      <c r="I1022" s="2">
        <f t="shared" si="15"/>
        <v>1020</v>
      </c>
      <c r="J1022" s="3">
        <v>1.3168196592675863E-2</v>
      </c>
    </row>
    <row r="1023" spans="1:10" x14ac:dyDescent="0.35">
      <c r="A1023" s="1">
        <v>45236</v>
      </c>
      <c r="B1023" s="8">
        <v>2334.9499999999998</v>
      </c>
      <c r="C1023" s="8">
        <v>2340</v>
      </c>
      <c r="D1023" s="8">
        <v>2326.0500000000002</v>
      </c>
      <c r="E1023" s="8">
        <v>2339.0500000000002</v>
      </c>
      <c r="G1023" s="3">
        <f>LN(_500325[[#This Row],[Close Price]]/E1022)</f>
        <v>8.5872449716161026E-3</v>
      </c>
      <c r="I1023" s="2">
        <f t="shared" si="15"/>
        <v>1021</v>
      </c>
      <c r="J1023" s="3">
        <v>1.3176549304328378E-2</v>
      </c>
    </row>
    <row r="1024" spans="1:10" x14ac:dyDescent="0.35">
      <c r="A1024" s="1">
        <v>45237</v>
      </c>
      <c r="B1024" s="8">
        <v>2337.75</v>
      </c>
      <c r="C1024" s="8">
        <v>2339.4499999999998</v>
      </c>
      <c r="D1024" s="8">
        <v>2320</v>
      </c>
      <c r="E1024" s="8">
        <v>2324.1999999999998</v>
      </c>
      <c r="G1024" s="3">
        <f>LN(_500325[[#This Row],[Close Price]]/E1023)</f>
        <v>-6.3689702236192957E-3</v>
      </c>
      <c r="I1024" s="2">
        <f t="shared" si="15"/>
        <v>1022</v>
      </c>
      <c r="J1024" s="3">
        <v>1.3220303732204598E-2</v>
      </c>
    </row>
    <row r="1025" spans="1:10" x14ac:dyDescent="0.35">
      <c r="A1025" s="1">
        <v>45238</v>
      </c>
      <c r="B1025" s="8">
        <v>2333.6999999999998</v>
      </c>
      <c r="C1025" s="8">
        <v>2341</v>
      </c>
      <c r="D1025" s="8">
        <v>2322.6</v>
      </c>
      <c r="E1025" s="8">
        <v>2336.6</v>
      </c>
      <c r="G1025" s="3">
        <f>LN(_500325[[#This Row],[Close Price]]/E1024)</f>
        <v>5.3209874942746951E-3</v>
      </c>
      <c r="I1025" s="2">
        <f t="shared" si="15"/>
        <v>1023</v>
      </c>
      <c r="J1025" s="3">
        <v>1.3270446303429459E-2</v>
      </c>
    </row>
    <row r="1026" spans="1:10" x14ac:dyDescent="0.35">
      <c r="A1026" s="1">
        <v>45239</v>
      </c>
      <c r="B1026" s="8">
        <v>2330.5500000000002</v>
      </c>
      <c r="C1026" s="8">
        <v>2336.5500000000002</v>
      </c>
      <c r="D1026" s="8">
        <v>2305</v>
      </c>
      <c r="E1026" s="8">
        <v>2310.65</v>
      </c>
      <c r="G1026" s="3">
        <f>LN(_500325[[#This Row],[Close Price]]/E1025)</f>
        <v>-1.1168011067236833E-2</v>
      </c>
      <c r="I1026" s="2">
        <f t="shared" si="15"/>
        <v>1024</v>
      </c>
      <c r="J1026" s="3">
        <v>1.3353033642939291E-2</v>
      </c>
    </row>
    <row r="1027" spans="1:10" x14ac:dyDescent="0.35">
      <c r="A1027" s="1">
        <v>45240</v>
      </c>
      <c r="B1027" s="8">
        <v>2308</v>
      </c>
      <c r="C1027" s="8">
        <v>2317</v>
      </c>
      <c r="D1027" s="8">
        <v>2298.15</v>
      </c>
      <c r="E1027" s="8">
        <v>2314.3000000000002</v>
      </c>
      <c r="G1027" s="3">
        <f>LN(_500325[[#This Row],[Close Price]]/E1026)</f>
        <v>1.5783957698052382E-3</v>
      </c>
      <c r="I1027" s="2">
        <f t="shared" si="15"/>
        <v>1025</v>
      </c>
      <c r="J1027" s="3">
        <v>1.3376935673490423E-2</v>
      </c>
    </row>
    <row r="1028" spans="1:10" x14ac:dyDescent="0.35">
      <c r="A1028" s="1">
        <v>45242</v>
      </c>
      <c r="B1028" s="8">
        <v>2329.6999999999998</v>
      </c>
      <c r="C1028" s="8">
        <v>2332.5500000000002</v>
      </c>
      <c r="D1028" s="8">
        <v>2322.6999999999998</v>
      </c>
      <c r="E1028" s="8">
        <v>2330.9</v>
      </c>
      <c r="G1028" s="3">
        <f>LN(_500325[[#This Row],[Close Price]]/E1027)</f>
        <v>7.1471930870074078E-3</v>
      </c>
      <c r="I1028" s="2">
        <f t="shared" ref="I1028:I1091" si="16">_xlfn.RANK.AVG(J1028,_xlfn.ANCHORARRAY($J$3),1)</f>
        <v>1026</v>
      </c>
      <c r="J1028" s="3">
        <v>1.3402846162731985E-2</v>
      </c>
    </row>
    <row r="1029" spans="1:10" x14ac:dyDescent="0.35">
      <c r="A1029" s="1">
        <v>45243</v>
      </c>
      <c r="B1029" s="8">
        <v>2325</v>
      </c>
      <c r="C1029" s="8">
        <v>2325</v>
      </c>
      <c r="D1029" s="8">
        <v>2311.65</v>
      </c>
      <c r="E1029" s="8">
        <v>2314.3000000000002</v>
      </c>
      <c r="G1029" s="3">
        <f>LN(_500325[[#This Row],[Close Price]]/E1028)</f>
        <v>-7.1471930870074304E-3</v>
      </c>
      <c r="I1029" s="2">
        <f t="shared" si="16"/>
        <v>1027</v>
      </c>
      <c r="J1029" s="3">
        <v>1.351018869789425E-2</v>
      </c>
    </row>
    <row r="1030" spans="1:10" x14ac:dyDescent="0.35">
      <c r="A1030" s="1">
        <v>45245</v>
      </c>
      <c r="B1030" s="8">
        <v>2335.5</v>
      </c>
      <c r="C1030" s="8">
        <v>2362.35</v>
      </c>
      <c r="D1030" s="8">
        <v>2326.8000000000002</v>
      </c>
      <c r="E1030" s="8">
        <v>2356.9</v>
      </c>
      <c r="G1030" s="3">
        <f>LN(_500325[[#This Row],[Close Price]]/E1029)</f>
        <v>1.8239930236725668E-2</v>
      </c>
      <c r="I1030" s="2">
        <f t="shared" si="16"/>
        <v>1028</v>
      </c>
      <c r="J1030" s="3">
        <v>1.3513980809875854E-2</v>
      </c>
    </row>
    <row r="1031" spans="1:10" x14ac:dyDescent="0.35">
      <c r="A1031" s="1">
        <v>45246</v>
      </c>
      <c r="B1031" s="8">
        <v>2349.9499999999998</v>
      </c>
      <c r="C1031" s="8">
        <v>2373.6999999999998</v>
      </c>
      <c r="D1031" s="8">
        <v>2346.8000000000002</v>
      </c>
      <c r="E1031" s="8">
        <v>2363.35</v>
      </c>
      <c r="G1031" s="3">
        <f>LN(_500325[[#This Row],[Close Price]]/E1030)</f>
        <v>2.7329077970323799E-3</v>
      </c>
      <c r="I1031" s="2">
        <f t="shared" si="16"/>
        <v>1029</v>
      </c>
      <c r="J1031" s="3">
        <v>1.353219721786832E-2</v>
      </c>
    </row>
    <row r="1032" spans="1:10" x14ac:dyDescent="0.35">
      <c r="A1032" s="1">
        <v>45247</v>
      </c>
      <c r="B1032" s="8">
        <v>2357.35</v>
      </c>
      <c r="C1032" s="8">
        <v>2373</v>
      </c>
      <c r="D1032" s="8">
        <v>2353</v>
      </c>
      <c r="E1032" s="8">
        <v>2355.85</v>
      </c>
      <c r="G1032" s="3">
        <f>LN(_500325[[#This Row],[Close Price]]/E1031)</f>
        <v>-3.1785075073392649E-3</v>
      </c>
      <c r="I1032" s="2">
        <f t="shared" si="16"/>
        <v>1030</v>
      </c>
      <c r="J1032" s="3">
        <v>1.3611490110097912E-2</v>
      </c>
    </row>
    <row r="1033" spans="1:10" x14ac:dyDescent="0.35">
      <c r="A1033" s="1">
        <v>45250</v>
      </c>
      <c r="B1033" s="8">
        <v>2349</v>
      </c>
      <c r="C1033" s="8">
        <v>2358</v>
      </c>
      <c r="D1033" s="8">
        <v>2336.85</v>
      </c>
      <c r="E1033" s="8">
        <v>2349.3000000000002</v>
      </c>
      <c r="G1033" s="3">
        <f>LN(_500325[[#This Row],[Close Price]]/E1032)</f>
        <v>-2.7841850870336661E-3</v>
      </c>
      <c r="I1033" s="2">
        <f t="shared" si="16"/>
        <v>1031</v>
      </c>
      <c r="J1033" s="3">
        <v>1.3623074333064257E-2</v>
      </c>
    </row>
    <row r="1034" spans="1:10" x14ac:dyDescent="0.35">
      <c r="A1034" s="1">
        <v>45251</v>
      </c>
      <c r="B1034" s="8">
        <v>2362.0500000000002</v>
      </c>
      <c r="C1034" s="8">
        <v>2387.65</v>
      </c>
      <c r="D1034" s="8">
        <v>2359.4</v>
      </c>
      <c r="E1034" s="8">
        <v>2378.5</v>
      </c>
      <c r="G1034" s="3">
        <f>LN(_500325[[#This Row],[Close Price]]/E1033)</f>
        <v>1.2352625447334429E-2</v>
      </c>
      <c r="I1034" s="2">
        <f t="shared" si="16"/>
        <v>1032</v>
      </c>
      <c r="J1034" s="3">
        <v>1.3624656347581641E-2</v>
      </c>
    </row>
    <row r="1035" spans="1:10" x14ac:dyDescent="0.35">
      <c r="A1035" s="1">
        <v>45252</v>
      </c>
      <c r="B1035" s="8">
        <v>2372.6999999999998</v>
      </c>
      <c r="C1035" s="8">
        <v>2394.75</v>
      </c>
      <c r="D1035" s="8">
        <v>2372.4</v>
      </c>
      <c r="E1035" s="8">
        <v>2387.75</v>
      </c>
      <c r="G1035" s="3">
        <f>LN(_500325[[#This Row],[Close Price]]/E1034)</f>
        <v>3.8814630425107045E-3</v>
      </c>
      <c r="I1035" s="2">
        <f t="shared" si="16"/>
        <v>1033</v>
      </c>
      <c r="J1035" s="3">
        <v>1.3694941469829445E-2</v>
      </c>
    </row>
    <row r="1036" spans="1:10" x14ac:dyDescent="0.35">
      <c r="A1036" s="1">
        <v>45253</v>
      </c>
      <c r="B1036" s="8">
        <v>2387.75</v>
      </c>
      <c r="C1036" s="8">
        <v>2401.25</v>
      </c>
      <c r="D1036" s="8">
        <v>2387.75</v>
      </c>
      <c r="E1036" s="8">
        <v>2395.15</v>
      </c>
      <c r="G1036" s="3">
        <f>LN(_500325[[#This Row],[Close Price]]/E1035)</f>
        <v>3.0943594491291133E-3</v>
      </c>
      <c r="I1036" s="2">
        <f t="shared" si="16"/>
        <v>1034</v>
      </c>
      <c r="J1036" s="3">
        <v>1.3751295754894279E-2</v>
      </c>
    </row>
    <row r="1037" spans="1:10" x14ac:dyDescent="0.35">
      <c r="A1037" s="1">
        <v>45254</v>
      </c>
      <c r="B1037" s="8">
        <v>2390.1999999999998</v>
      </c>
      <c r="C1037" s="8">
        <v>2402.4</v>
      </c>
      <c r="D1037" s="8">
        <v>2390.1999999999998</v>
      </c>
      <c r="E1037" s="8">
        <v>2394.3000000000002</v>
      </c>
      <c r="G1037" s="3">
        <f>LN(_500325[[#This Row],[Close Price]]/E1036)</f>
        <v>-3.5494681390306926E-4</v>
      </c>
      <c r="I1037" s="2">
        <f t="shared" si="16"/>
        <v>1035</v>
      </c>
      <c r="J1037" s="3">
        <v>1.3786418506017877E-2</v>
      </c>
    </row>
    <row r="1038" spans="1:10" x14ac:dyDescent="0.35">
      <c r="A1038" s="1">
        <v>45258</v>
      </c>
      <c r="B1038" s="8">
        <v>2393</v>
      </c>
      <c r="C1038" s="8">
        <v>2398.8000000000002</v>
      </c>
      <c r="D1038" s="8">
        <v>2375</v>
      </c>
      <c r="E1038" s="8">
        <v>2394.5500000000002</v>
      </c>
      <c r="G1038" s="3">
        <f>LN(_500325[[#This Row],[Close Price]]/E1037)</f>
        <v>1.0440920063364304E-4</v>
      </c>
      <c r="I1038" s="2">
        <f t="shared" si="16"/>
        <v>1036</v>
      </c>
      <c r="J1038" s="3">
        <v>1.3803453428696344E-2</v>
      </c>
    </row>
    <row r="1039" spans="1:10" x14ac:dyDescent="0.35">
      <c r="A1039" s="1">
        <v>45259</v>
      </c>
      <c r="B1039" s="8">
        <v>2405.15</v>
      </c>
      <c r="C1039" s="8">
        <v>2411.75</v>
      </c>
      <c r="D1039" s="8">
        <v>2398.25</v>
      </c>
      <c r="E1039" s="8">
        <v>2400.5</v>
      </c>
      <c r="G1039" s="3">
        <f>LN(_500325[[#This Row],[Close Price]]/E1038)</f>
        <v>2.4817272202884879E-3</v>
      </c>
      <c r="I1039" s="2">
        <f t="shared" si="16"/>
        <v>1037</v>
      </c>
      <c r="J1039" s="3">
        <v>1.404368290220887E-2</v>
      </c>
    </row>
    <row r="1040" spans="1:10" x14ac:dyDescent="0.35">
      <c r="A1040" s="1">
        <v>45260</v>
      </c>
      <c r="B1040" s="8">
        <v>2398</v>
      </c>
      <c r="C1040" s="8">
        <v>2400.5</v>
      </c>
      <c r="D1040" s="8">
        <v>2371.25</v>
      </c>
      <c r="E1040" s="8">
        <v>2376.4</v>
      </c>
      <c r="G1040" s="3">
        <f>LN(_500325[[#This Row],[Close Price]]/E1039)</f>
        <v>-1.0090311489408603E-2</v>
      </c>
      <c r="I1040" s="2">
        <f t="shared" si="16"/>
        <v>1038</v>
      </c>
      <c r="J1040" s="3">
        <v>1.4122318517864994E-2</v>
      </c>
    </row>
    <row r="1041" spans="1:10" x14ac:dyDescent="0.35">
      <c r="A1041" s="1">
        <v>45261</v>
      </c>
      <c r="B1041" s="8">
        <v>2381</v>
      </c>
      <c r="C1041" s="8">
        <v>2396.9</v>
      </c>
      <c r="D1041" s="8">
        <v>2380</v>
      </c>
      <c r="E1041" s="8">
        <v>2393.4499999999998</v>
      </c>
      <c r="G1041" s="3">
        <f>LN(_500325[[#This Row],[Close Price]]/E1040)</f>
        <v>7.1491022226065322E-3</v>
      </c>
      <c r="I1041" s="2">
        <f t="shared" si="16"/>
        <v>1039</v>
      </c>
      <c r="J1041" s="3">
        <v>1.4179400023857322E-2</v>
      </c>
    </row>
    <row r="1042" spans="1:10" x14ac:dyDescent="0.35">
      <c r="A1042" s="1">
        <v>45264</v>
      </c>
      <c r="B1042" s="8">
        <v>2440.0500000000002</v>
      </c>
      <c r="C1042" s="8">
        <v>2445</v>
      </c>
      <c r="D1042" s="8">
        <v>2395</v>
      </c>
      <c r="E1042" s="8">
        <v>2421</v>
      </c>
      <c r="G1042" s="3">
        <f>LN(_500325[[#This Row],[Close Price]]/E1041)</f>
        <v>1.1444838233865485E-2</v>
      </c>
      <c r="I1042" s="2">
        <f t="shared" si="16"/>
        <v>1040</v>
      </c>
      <c r="J1042" s="3">
        <v>1.419195539501792E-2</v>
      </c>
    </row>
    <row r="1043" spans="1:10" x14ac:dyDescent="0.35">
      <c r="A1043" s="1">
        <v>45265</v>
      </c>
      <c r="B1043" s="8">
        <v>2433</v>
      </c>
      <c r="C1043" s="8">
        <v>2440.5</v>
      </c>
      <c r="D1043" s="8">
        <v>2421.35</v>
      </c>
      <c r="E1043" s="8">
        <v>2437.5500000000002</v>
      </c>
      <c r="G1043" s="3">
        <f>LN(_500325[[#This Row],[Close Price]]/E1042)</f>
        <v>6.8127585440715338E-3</v>
      </c>
      <c r="I1043" s="2">
        <f t="shared" si="16"/>
        <v>1041</v>
      </c>
      <c r="J1043" s="3">
        <v>1.4246531285351399E-2</v>
      </c>
    </row>
    <row r="1044" spans="1:10" x14ac:dyDescent="0.35">
      <c r="A1044" s="1">
        <v>45266</v>
      </c>
      <c r="B1044" s="8">
        <v>2443.25</v>
      </c>
      <c r="C1044" s="8">
        <v>2473.6</v>
      </c>
      <c r="D1044" s="8">
        <v>2440.3000000000002</v>
      </c>
      <c r="E1044" s="8">
        <v>2460.6999999999998</v>
      </c>
      <c r="G1044" s="3">
        <f>LN(_500325[[#This Row],[Close Price]]/E1043)</f>
        <v>9.4524258123242656E-3</v>
      </c>
      <c r="I1044" s="2">
        <f t="shared" si="16"/>
        <v>1042</v>
      </c>
      <c r="J1044" s="3">
        <v>1.434419554521551E-2</v>
      </c>
    </row>
    <row r="1045" spans="1:10" x14ac:dyDescent="0.35">
      <c r="A1045" s="1">
        <v>45267</v>
      </c>
      <c r="B1045" s="8">
        <v>2460.6999999999998</v>
      </c>
      <c r="C1045" s="8">
        <v>2461.0500000000002</v>
      </c>
      <c r="D1045" s="8">
        <v>2442</v>
      </c>
      <c r="E1045" s="8">
        <v>2457.6</v>
      </c>
      <c r="G1045" s="3">
        <f>LN(_500325[[#This Row],[Close Price]]/E1044)</f>
        <v>-1.2605983411014383E-3</v>
      </c>
      <c r="I1045" s="2">
        <f t="shared" si="16"/>
        <v>1043</v>
      </c>
      <c r="J1045" s="3">
        <v>1.4381940102612673E-2</v>
      </c>
    </row>
    <row r="1046" spans="1:10" x14ac:dyDescent="0.35">
      <c r="A1046" s="1">
        <v>45268</v>
      </c>
      <c r="B1046" s="8">
        <v>2461.1999999999998</v>
      </c>
      <c r="C1046" s="8">
        <v>2475.6999999999998</v>
      </c>
      <c r="D1046" s="8">
        <v>2444.5</v>
      </c>
      <c r="E1046" s="8">
        <v>2456.1999999999998</v>
      </c>
      <c r="G1046" s="3">
        <f>LN(_500325[[#This Row],[Close Price]]/E1045)</f>
        <v>-5.6982377706933814E-4</v>
      </c>
      <c r="I1046" s="2">
        <f t="shared" si="16"/>
        <v>1044</v>
      </c>
      <c r="J1046" s="3">
        <v>1.4490081487105583E-2</v>
      </c>
    </row>
    <row r="1047" spans="1:10" x14ac:dyDescent="0.35">
      <c r="A1047" s="1">
        <v>45271</v>
      </c>
      <c r="B1047" s="8">
        <v>2452.15</v>
      </c>
      <c r="C1047" s="8">
        <v>2467.4</v>
      </c>
      <c r="D1047" s="8">
        <v>2452.15</v>
      </c>
      <c r="E1047" s="8">
        <v>2459.0500000000002</v>
      </c>
      <c r="G1047" s="3">
        <f>LN(_500325[[#This Row],[Close Price]]/E1046)</f>
        <v>1.1596563020766432E-3</v>
      </c>
      <c r="I1047" s="2">
        <f t="shared" si="16"/>
        <v>1045</v>
      </c>
      <c r="J1047" s="3">
        <v>1.4561164361267346E-2</v>
      </c>
    </row>
    <row r="1048" spans="1:10" x14ac:dyDescent="0.35">
      <c r="A1048" s="1">
        <v>45272</v>
      </c>
      <c r="B1048" s="8">
        <v>2458</v>
      </c>
      <c r="C1048" s="8">
        <v>2464.9</v>
      </c>
      <c r="D1048" s="8">
        <v>2420.25</v>
      </c>
      <c r="E1048" s="8">
        <v>2423.9499999999998</v>
      </c>
      <c r="G1048" s="3">
        <f>LN(_500325[[#This Row],[Close Price]]/E1047)</f>
        <v>-1.4376655564602259E-2</v>
      </c>
      <c r="I1048" s="2">
        <f t="shared" si="16"/>
        <v>1046</v>
      </c>
      <c r="J1048" s="3">
        <v>1.4590007128986442E-2</v>
      </c>
    </row>
    <row r="1049" spans="1:10" x14ac:dyDescent="0.35">
      <c r="A1049" s="1">
        <v>45273</v>
      </c>
      <c r="B1049" s="8">
        <v>2427.75</v>
      </c>
      <c r="C1049" s="8">
        <v>2438</v>
      </c>
      <c r="D1049" s="8">
        <v>2406.3000000000002</v>
      </c>
      <c r="E1049" s="8">
        <v>2433.4</v>
      </c>
      <c r="G1049" s="3">
        <f>LN(_500325[[#This Row],[Close Price]]/E1048)</f>
        <v>3.8910154395908328E-3</v>
      </c>
      <c r="I1049" s="2">
        <f t="shared" si="16"/>
        <v>1047</v>
      </c>
      <c r="J1049" s="3">
        <v>1.4757910195713552E-2</v>
      </c>
    </row>
    <row r="1050" spans="1:10" x14ac:dyDescent="0.35">
      <c r="A1050" s="1">
        <v>45274</v>
      </c>
      <c r="B1050" s="8">
        <v>2453</v>
      </c>
      <c r="C1050" s="8">
        <v>2475</v>
      </c>
      <c r="D1050" s="8">
        <v>2442.6999999999998</v>
      </c>
      <c r="E1050" s="8">
        <v>2464.5</v>
      </c>
      <c r="G1050" s="3">
        <f>LN(_500325[[#This Row],[Close Price]]/E1049)</f>
        <v>1.2699490792083755E-2</v>
      </c>
      <c r="I1050" s="2">
        <f t="shared" si="16"/>
        <v>1048</v>
      </c>
      <c r="J1050" s="3">
        <v>1.4758431169367802E-2</v>
      </c>
    </row>
    <row r="1051" spans="1:10" x14ac:dyDescent="0.35">
      <c r="A1051" s="1">
        <v>45275</v>
      </c>
      <c r="B1051" s="8">
        <v>2472.15</v>
      </c>
      <c r="C1051" s="8">
        <v>2499.9499999999998</v>
      </c>
      <c r="D1051" s="8">
        <v>2469.0500000000002</v>
      </c>
      <c r="E1051" s="8">
        <v>2495.1999999999998</v>
      </c>
      <c r="G1051" s="3">
        <f>LN(_500325[[#This Row],[Close Price]]/E1050)</f>
        <v>1.2379939148161054E-2</v>
      </c>
      <c r="I1051" s="2">
        <f t="shared" si="16"/>
        <v>1049</v>
      </c>
      <c r="J1051" s="3">
        <v>1.4880980548423347E-2</v>
      </c>
    </row>
    <row r="1052" spans="1:10" x14ac:dyDescent="0.35">
      <c r="A1052" s="1">
        <v>45278</v>
      </c>
      <c r="B1052" s="8">
        <v>2494.1999999999998</v>
      </c>
      <c r="C1052" s="8">
        <v>2534.4</v>
      </c>
      <c r="D1052" s="8">
        <v>2491.0500000000002</v>
      </c>
      <c r="E1052" s="8">
        <v>2519.9499999999998</v>
      </c>
      <c r="G1052" s="3">
        <f>LN(_500325[[#This Row],[Close Price]]/E1051)</f>
        <v>9.8701737451936476E-3</v>
      </c>
      <c r="I1052" s="2">
        <f t="shared" si="16"/>
        <v>1050</v>
      </c>
      <c r="J1052" s="3">
        <v>1.4909839508440702E-2</v>
      </c>
    </row>
    <row r="1053" spans="1:10" x14ac:dyDescent="0.35">
      <c r="A1053" s="1">
        <v>45279</v>
      </c>
      <c r="B1053" s="8">
        <v>2537.6999999999998</v>
      </c>
      <c r="C1053" s="8">
        <v>2573</v>
      </c>
      <c r="D1053" s="8">
        <v>2525.85</v>
      </c>
      <c r="E1053" s="8">
        <v>2558.4499999999998</v>
      </c>
      <c r="G1053" s="3">
        <f>LN(_500325[[#This Row],[Close Price]]/E1052)</f>
        <v>1.5162546314597033E-2</v>
      </c>
      <c r="I1053" s="2">
        <f t="shared" si="16"/>
        <v>1051</v>
      </c>
      <c r="J1053" s="3">
        <v>1.4920051723789966E-2</v>
      </c>
    </row>
    <row r="1054" spans="1:10" x14ac:dyDescent="0.35">
      <c r="A1054" s="1">
        <v>45280</v>
      </c>
      <c r="B1054" s="8">
        <v>2560.3000000000002</v>
      </c>
      <c r="C1054" s="8">
        <v>2597.85</v>
      </c>
      <c r="D1054" s="8">
        <v>2520</v>
      </c>
      <c r="E1054" s="8">
        <v>2527.35</v>
      </c>
      <c r="G1054" s="3">
        <f>LN(_500325[[#This Row],[Close Price]]/E1053)</f>
        <v>-1.2230283400880157E-2</v>
      </c>
      <c r="I1054" s="2">
        <f t="shared" si="16"/>
        <v>1052</v>
      </c>
      <c r="J1054" s="3">
        <v>1.4929150186488462E-2</v>
      </c>
    </row>
    <row r="1055" spans="1:10" x14ac:dyDescent="0.35">
      <c r="A1055" s="1">
        <v>45281</v>
      </c>
      <c r="B1055" s="8">
        <v>2510.4499999999998</v>
      </c>
      <c r="C1055" s="8">
        <v>2572.5</v>
      </c>
      <c r="D1055" s="8">
        <v>2510.4499999999998</v>
      </c>
      <c r="E1055" s="8">
        <v>2562.1999999999998</v>
      </c>
      <c r="G1055" s="3">
        <f>LN(_500325[[#This Row],[Close Price]]/E1054)</f>
        <v>1.3694941469829445E-2</v>
      </c>
      <c r="I1055" s="2">
        <f t="shared" si="16"/>
        <v>1053</v>
      </c>
      <c r="J1055" s="3">
        <v>1.4942464018532546E-2</v>
      </c>
    </row>
    <row r="1056" spans="1:10" x14ac:dyDescent="0.35">
      <c r="A1056" s="1">
        <v>45282</v>
      </c>
      <c r="B1056" s="8">
        <v>2562.1999999999998</v>
      </c>
      <c r="C1056" s="8">
        <v>2580.5500000000002</v>
      </c>
      <c r="D1056" s="8">
        <v>2548</v>
      </c>
      <c r="E1056" s="8">
        <v>2564.6999999999998</v>
      </c>
      <c r="G1056" s="3">
        <f>LN(_500325[[#This Row],[Close Price]]/E1055)</f>
        <v>9.7524827796444666E-4</v>
      </c>
      <c r="I1056" s="2">
        <f t="shared" si="16"/>
        <v>1054</v>
      </c>
      <c r="J1056" s="3">
        <v>1.5047427033302058E-2</v>
      </c>
    </row>
    <row r="1057" spans="1:10" x14ac:dyDescent="0.35">
      <c r="A1057" s="1">
        <v>45286</v>
      </c>
      <c r="B1057" s="8">
        <v>2570</v>
      </c>
      <c r="C1057" s="8">
        <v>2592.9</v>
      </c>
      <c r="D1057" s="8">
        <v>2563</v>
      </c>
      <c r="E1057" s="8">
        <v>2577.5</v>
      </c>
      <c r="G1057" s="3">
        <f>LN(_500325[[#This Row],[Close Price]]/E1056)</f>
        <v>4.9784241908173658E-3</v>
      </c>
      <c r="I1057" s="2">
        <f t="shared" si="16"/>
        <v>1055</v>
      </c>
      <c r="J1057" s="3">
        <v>1.5085059991468586E-2</v>
      </c>
    </row>
    <row r="1058" spans="1:10" x14ac:dyDescent="0.35">
      <c r="A1058" s="1">
        <v>45287</v>
      </c>
      <c r="B1058" s="8">
        <v>2578.5</v>
      </c>
      <c r="C1058" s="8">
        <v>2599.35</v>
      </c>
      <c r="D1058" s="8">
        <v>2572.25</v>
      </c>
      <c r="E1058" s="8">
        <v>2586.35</v>
      </c>
      <c r="G1058" s="3">
        <f>LN(_500325[[#This Row],[Close Price]]/E1057)</f>
        <v>3.4276784433593171E-3</v>
      </c>
      <c r="I1058" s="2">
        <f t="shared" si="16"/>
        <v>1056</v>
      </c>
      <c r="J1058" s="3">
        <v>1.5127704354720606E-2</v>
      </c>
    </row>
    <row r="1059" spans="1:10" x14ac:dyDescent="0.35">
      <c r="A1059" s="1">
        <v>45288</v>
      </c>
      <c r="B1059" s="8">
        <v>2587</v>
      </c>
      <c r="C1059" s="8">
        <v>2611.35</v>
      </c>
      <c r="D1059" s="8">
        <v>2587</v>
      </c>
      <c r="E1059" s="8">
        <v>2605.8000000000002</v>
      </c>
      <c r="G1059" s="3">
        <f>LN(_500325[[#This Row],[Close Price]]/E1058)</f>
        <v>7.4921144343568389E-3</v>
      </c>
      <c r="I1059" s="2">
        <f t="shared" si="16"/>
        <v>1057</v>
      </c>
      <c r="J1059" s="3">
        <v>1.5162546314597033E-2</v>
      </c>
    </row>
    <row r="1060" spans="1:10" x14ac:dyDescent="0.35">
      <c r="A1060" s="1">
        <v>45289</v>
      </c>
      <c r="B1060" s="8">
        <v>2608.0500000000002</v>
      </c>
      <c r="C1060" s="8">
        <v>2614.8000000000002</v>
      </c>
      <c r="D1060" s="8">
        <v>2579.15</v>
      </c>
      <c r="E1060" s="8">
        <v>2584.85</v>
      </c>
      <c r="G1060" s="3">
        <f>LN(_500325[[#This Row],[Close Price]]/E1059)</f>
        <v>-8.0722505892415111E-3</v>
      </c>
      <c r="I1060" s="2">
        <f t="shared" si="16"/>
        <v>1058</v>
      </c>
      <c r="J1060" s="3">
        <v>1.5170537147692904E-2</v>
      </c>
    </row>
    <row r="1061" spans="1:10" x14ac:dyDescent="0.35">
      <c r="A1061" s="1">
        <v>45292</v>
      </c>
      <c r="B1061" s="8">
        <v>2581.0500000000002</v>
      </c>
      <c r="C1061" s="8">
        <v>2606</v>
      </c>
      <c r="D1061" s="8">
        <v>2573.5500000000002</v>
      </c>
      <c r="E1061" s="8">
        <v>2589.85</v>
      </c>
      <c r="G1061" s="3">
        <f>LN(_500325[[#This Row],[Close Price]]/E1060)</f>
        <v>1.9324797789368438E-3</v>
      </c>
      <c r="I1061" s="2">
        <f t="shared" si="16"/>
        <v>1059</v>
      </c>
      <c r="J1061" s="3">
        <v>1.5191735353920079E-2</v>
      </c>
    </row>
    <row r="1062" spans="1:10" x14ac:dyDescent="0.35">
      <c r="A1062" s="1">
        <v>45293</v>
      </c>
      <c r="B1062" s="8">
        <v>2587.65</v>
      </c>
      <c r="C1062" s="8">
        <v>2614.9</v>
      </c>
      <c r="D1062" s="8">
        <v>2573.5</v>
      </c>
      <c r="E1062" s="8">
        <v>2610.9</v>
      </c>
      <c r="G1062" s="3">
        <f>LN(_500325[[#This Row],[Close Price]]/E1061)</f>
        <v>8.0950305050511047E-3</v>
      </c>
      <c r="I1062" s="2">
        <f t="shared" si="16"/>
        <v>1060</v>
      </c>
      <c r="J1062" s="3">
        <v>1.5312165866968779E-2</v>
      </c>
    </row>
    <row r="1063" spans="1:10" x14ac:dyDescent="0.35">
      <c r="A1063" s="1">
        <v>45294</v>
      </c>
      <c r="B1063" s="8">
        <v>2608.1</v>
      </c>
      <c r="C1063" s="8">
        <v>2634</v>
      </c>
      <c r="D1063" s="8">
        <v>2577.15</v>
      </c>
      <c r="E1063" s="8">
        <v>2582.9499999999998</v>
      </c>
      <c r="G1063" s="3">
        <f>LN(_500325[[#This Row],[Close Price]]/E1062)</f>
        <v>-1.0762832891523471E-2</v>
      </c>
      <c r="I1063" s="2">
        <f t="shared" si="16"/>
        <v>1061</v>
      </c>
      <c r="J1063" s="3">
        <v>1.5449696635600974E-2</v>
      </c>
    </row>
    <row r="1064" spans="1:10" x14ac:dyDescent="0.35">
      <c r="A1064" s="1">
        <v>45295</v>
      </c>
      <c r="B1064" s="8">
        <v>2589.4</v>
      </c>
      <c r="C1064" s="8">
        <v>2609.75</v>
      </c>
      <c r="D1064" s="8">
        <v>2580</v>
      </c>
      <c r="E1064" s="8">
        <v>2597.4</v>
      </c>
      <c r="G1064" s="3">
        <f>LN(_500325[[#This Row],[Close Price]]/E1063)</f>
        <v>5.57878810393562E-3</v>
      </c>
      <c r="I1064" s="2">
        <f t="shared" si="16"/>
        <v>1062</v>
      </c>
      <c r="J1064" s="3">
        <v>1.5530744962291513E-2</v>
      </c>
    </row>
    <row r="1065" spans="1:10" x14ac:dyDescent="0.35">
      <c r="A1065" s="1">
        <v>45296</v>
      </c>
      <c r="B1065" s="8">
        <v>2600.15</v>
      </c>
      <c r="C1065" s="8">
        <v>2619.4499999999998</v>
      </c>
      <c r="D1065" s="8">
        <v>2597.9499999999998</v>
      </c>
      <c r="E1065" s="8">
        <v>2606.75</v>
      </c>
      <c r="G1065" s="3">
        <f>LN(_500325[[#This Row],[Close Price]]/E1064)</f>
        <v>3.5932899937126451E-3</v>
      </c>
      <c r="I1065" s="2">
        <f t="shared" si="16"/>
        <v>1063</v>
      </c>
      <c r="J1065" s="3">
        <v>1.5562587965894683E-2</v>
      </c>
    </row>
    <row r="1066" spans="1:10" x14ac:dyDescent="0.35">
      <c r="A1066" s="1">
        <v>45299</v>
      </c>
      <c r="B1066" s="8">
        <v>2612.4</v>
      </c>
      <c r="C1066" s="8">
        <v>2632</v>
      </c>
      <c r="D1066" s="8">
        <v>2568.3000000000002</v>
      </c>
      <c r="E1066" s="8">
        <v>2586.1</v>
      </c>
      <c r="G1066" s="3">
        <f>LN(_500325[[#This Row],[Close Price]]/E1065)</f>
        <v>-7.9532853253081268E-3</v>
      </c>
      <c r="I1066" s="2">
        <f t="shared" si="16"/>
        <v>1064</v>
      </c>
      <c r="J1066" s="3">
        <v>1.558526368568678E-2</v>
      </c>
    </row>
    <row r="1067" spans="1:10" x14ac:dyDescent="0.35">
      <c r="A1067" s="1">
        <v>45300</v>
      </c>
      <c r="B1067" s="8">
        <v>2597.35</v>
      </c>
      <c r="C1067" s="8">
        <v>2607.0500000000002</v>
      </c>
      <c r="D1067" s="8">
        <v>2576.25</v>
      </c>
      <c r="E1067" s="8">
        <v>2580.6</v>
      </c>
      <c r="G1067" s="3">
        <f>LN(_500325[[#This Row],[Close Price]]/E1066)</f>
        <v>-2.1290193266487235E-3</v>
      </c>
      <c r="I1067" s="2">
        <f t="shared" si="16"/>
        <v>1065</v>
      </c>
      <c r="J1067" s="3">
        <v>1.5665780081904158E-2</v>
      </c>
    </row>
    <row r="1068" spans="1:10" x14ac:dyDescent="0.35">
      <c r="A1068" s="1">
        <v>45301</v>
      </c>
      <c r="B1068" s="8">
        <v>2580.6</v>
      </c>
      <c r="C1068" s="8">
        <v>2658.95</v>
      </c>
      <c r="D1068" s="8">
        <v>2577.3000000000002</v>
      </c>
      <c r="E1068" s="8">
        <v>2649.95</v>
      </c>
      <c r="G1068" s="3">
        <f>LN(_500325[[#This Row],[Close Price]]/E1067)</f>
        <v>2.6518841859992443E-2</v>
      </c>
      <c r="I1068" s="2">
        <f t="shared" si="16"/>
        <v>1066</v>
      </c>
      <c r="J1068" s="3">
        <v>1.5712005750321546E-2</v>
      </c>
    </row>
    <row r="1069" spans="1:10" x14ac:dyDescent="0.35">
      <c r="A1069" s="1">
        <v>45302</v>
      </c>
      <c r="B1069" s="8">
        <v>2655.7</v>
      </c>
      <c r="C1069" s="8">
        <v>2724.95</v>
      </c>
      <c r="D1069" s="8">
        <v>2655.7</v>
      </c>
      <c r="E1069" s="8">
        <v>2718.4</v>
      </c>
      <c r="G1069" s="3">
        <f>LN(_500325[[#This Row],[Close Price]]/E1068)</f>
        <v>2.5502700039929601E-2</v>
      </c>
      <c r="I1069" s="2">
        <f t="shared" si="16"/>
        <v>1067</v>
      </c>
      <c r="J1069" s="3">
        <v>1.5780351057960783E-2</v>
      </c>
    </row>
    <row r="1070" spans="1:10" x14ac:dyDescent="0.35">
      <c r="A1070" s="1">
        <v>45303</v>
      </c>
      <c r="B1070" s="8">
        <v>2718.4</v>
      </c>
      <c r="C1070" s="8">
        <v>2746.45</v>
      </c>
      <c r="D1070" s="8">
        <v>2691.55</v>
      </c>
      <c r="E1070" s="8">
        <v>2740.1</v>
      </c>
      <c r="G1070" s="3">
        <f>LN(_500325[[#This Row],[Close Price]]/E1069)</f>
        <v>7.9509441488375947E-3</v>
      </c>
      <c r="I1070" s="2">
        <f t="shared" si="16"/>
        <v>1068</v>
      </c>
      <c r="J1070" s="3">
        <v>1.5862922209386354E-2</v>
      </c>
    </row>
    <row r="1071" spans="1:10" x14ac:dyDescent="0.35">
      <c r="A1071" s="1">
        <v>45306</v>
      </c>
      <c r="B1071" s="8">
        <v>2746.9</v>
      </c>
      <c r="C1071" s="8">
        <v>2792.65</v>
      </c>
      <c r="D1071" s="8">
        <v>2732</v>
      </c>
      <c r="E1071" s="8">
        <v>2787.5</v>
      </c>
      <c r="G1071" s="3">
        <f>LN(_500325[[#This Row],[Close Price]]/E1070)</f>
        <v>1.7150720701868856E-2</v>
      </c>
      <c r="I1071" s="2">
        <f t="shared" si="16"/>
        <v>1069</v>
      </c>
      <c r="J1071" s="3">
        <v>1.6086600266098323E-2</v>
      </c>
    </row>
    <row r="1072" spans="1:10" x14ac:dyDescent="0.35">
      <c r="A1072" s="1">
        <v>45307</v>
      </c>
      <c r="B1072" s="8">
        <v>2781.85</v>
      </c>
      <c r="C1072" s="8">
        <v>2792.5</v>
      </c>
      <c r="D1072" s="8">
        <v>2741</v>
      </c>
      <c r="E1072" s="8">
        <v>2747.65</v>
      </c>
      <c r="G1072" s="3">
        <f>LN(_500325[[#This Row],[Close Price]]/E1071)</f>
        <v>-1.4399135894413061E-2</v>
      </c>
      <c r="I1072" s="2">
        <f t="shared" si="16"/>
        <v>1070</v>
      </c>
      <c r="J1072" s="3">
        <v>1.6158032166411637E-2</v>
      </c>
    </row>
    <row r="1073" spans="1:10" x14ac:dyDescent="0.35">
      <c r="A1073" s="1">
        <v>45308</v>
      </c>
      <c r="B1073" s="8">
        <v>2729.85</v>
      </c>
      <c r="C1073" s="8">
        <v>2772</v>
      </c>
      <c r="D1073" s="8">
        <v>2711</v>
      </c>
      <c r="E1073" s="8">
        <v>2722.8</v>
      </c>
      <c r="G1073" s="3">
        <f>LN(_500325[[#This Row],[Close Price]]/E1072)</f>
        <v>-9.085238300164819E-3</v>
      </c>
      <c r="I1073" s="2">
        <f t="shared" si="16"/>
        <v>1071</v>
      </c>
      <c r="J1073" s="3">
        <v>1.6188850321229738E-2</v>
      </c>
    </row>
    <row r="1074" spans="1:10" x14ac:dyDescent="0.35">
      <c r="A1074" s="1">
        <v>45309</v>
      </c>
      <c r="B1074" s="8">
        <v>2700</v>
      </c>
      <c r="C1074" s="8">
        <v>2742</v>
      </c>
      <c r="D1074" s="8">
        <v>2700</v>
      </c>
      <c r="E1074" s="8">
        <v>2734.9</v>
      </c>
      <c r="G1074" s="3">
        <f>LN(_500325[[#This Row],[Close Price]]/E1073)</f>
        <v>4.4341095425417722E-3</v>
      </c>
      <c r="I1074" s="2">
        <f t="shared" si="16"/>
        <v>1072</v>
      </c>
      <c r="J1074" s="3">
        <v>1.6198776164599124E-2</v>
      </c>
    </row>
    <row r="1075" spans="1:10" x14ac:dyDescent="0.35">
      <c r="A1075" s="1">
        <v>45310</v>
      </c>
      <c r="B1075" s="8">
        <v>2753</v>
      </c>
      <c r="C1075" s="8">
        <v>2753</v>
      </c>
      <c r="D1075" s="8">
        <v>2716.85</v>
      </c>
      <c r="E1075" s="8">
        <v>2735.05</v>
      </c>
      <c r="G1075" s="3">
        <f>LN(_500325[[#This Row],[Close Price]]/E1074)</f>
        <v>5.4845108287143359E-5</v>
      </c>
      <c r="I1075" s="2">
        <f t="shared" si="16"/>
        <v>1073</v>
      </c>
      <c r="J1075" s="3">
        <v>1.6204338192660699E-2</v>
      </c>
    </row>
    <row r="1076" spans="1:10" x14ac:dyDescent="0.35">
      <c r="A1076" s="1">
        <v>45311</v>
      </c>
      <c r="B1076" s="8">
        <v>2729.95</v>
      </c>
      <c r="C1076" s="8">
        <v>2765.05</v>
      </c>
      <c r="D1076" s="8">
        <v>2698.6</v>
      </c>
      <c r="E1076" s="8">
        <v>2713.2</v>
      </c>
      <c r="G1076" s="3">
        <f>LN(_500325[[#This Row],[Close Price]]/E1075)</f>
        <v>-8.0209671527009443E-3</v>
      </c>
      <c r="I1076" s="2">
        <f t="shared" si="16"/>
        <v>1074</v>
      </c>
      <c r="J1076" s="3">
        <v>1.6216571589245287E-2</v>
      </c>
    </row>
    <row r="1077" spans="1:10" x14ac:dyDescent="0.35">
      <c r="A1077" s="1">
        <v>45314</v>
      </c>
      <c r="B1077" s="8">
        <v>2732.15</v>
      </c>
      <c r="C1077" s="8">
        <v>2742.75</v>
      </c>
      <c r="D1077" s="8">
        <v>2645</v>
      </c>
      <c r="E1077" s="8">
        <v>2656</v>
      </c>
      <c r="G1077" s="3">
        <f>LN(_500325[[#This Row],[Close Price]]/E1076)</f>
        <v>-2.1307518475599935E-2</v>
      </c>
      <c r="I1077" s="2">
        <f t="shared" si="16"/>
        <v>1075</v>
      </c>
      <c r="J1077" s="3">
        <v>1.622289379860593E-2</v>
      </c>
    </row>
    <row r="1078" spans="1:10" x14ac:dyDescent="0.35">
      <c r="A1078" s="1">
        <v>45315</v>
      </c>
      <c r="B1078" s="8">
        <v>2660</v>
      </c>
      <c r="C1078" s="8">
        <v>2699</v>
      </c>
      <c r="D1078" s="8">
        <v>2649</v>
      </c>
      <c r="E1078" s="8">
        <v>2688.7</v>
      </c>
      <c r="G1078" s="3">
        <f>LN(_500325[[#This Row],[Close Price]]/E1077)</f>
        <v>1.223657381084782E-2</v>
      </c>
      <c r="I1078" s="2">
        <f t="shared" si="16"/>
        <v>1076</v>
      </c>
      <c r="J1078" s="3">
        <v>1.6241730805878696E-2</v>
      </c>
    </row>
    <row r="1079" spans="1:10" x14ac:dyDescent="0.35">
      <c r="A1079" s="1">
        <v>45316</v>
      </c>
      <c r="B1079" s="8">
        <v>2684.5</v>
      </c>
      <c r="C1079" s="8">
        <v>2725</v>
      </c>
      <c r="D1079" s="8">
        <v>2670.05</v>
      </c>
      <c r="E1079" s="8">
        <v>2710.35</v>
      </c>
      <c r="G1079" s="3">
        <f>LN(_500325[[#This Row],[Close Price]]/E1078)</f>
        <v>8.0199724187770965E-3</v>
      </c>
      <c r="I1079" s="2">
        <f t="shared" si="16"/>
        <v>1077</v>
      </c>
      <c r="J1079" s="3">
        <v>1.6255850652322119E-2</v>
      </c>
    </row>
    <row r="1080" spans="1:10" x14ac:dyDescent="0.35">
      <c r="A1080" s="1">
        <v>45320</v>
      </c>
      <c r="B1080" s="8">
        <v>2713.2</v>
      </c>
      <c r="C1080" s="8">
        <v>2905</v>
      </c>
      <c r="D1080" s="8">
        <v>2713.2</v>
      </c>
      <c r="E1080" s="8">
        <v>2896.15</v>
      </c>
      <c r="G1080" s="3">
        <f>LN(_500325[[#This Row],[Close Price]]/E1079)</f>
        <v>6.6304490918423387E-2</v>
      </c>
      <c r="I1080" s="2">
        <f t="shared" si="16"/>
        <v>1078</v>
      </c>
      <c r="J1080" s="3">
        <v>1.6275412895038567E-2</v>
      </c>
    </row>
    <row r="1081" spans="1:10" x14ac:dyDescent="0.35">
      <c r="A1081" s="1">
        <v>45321</v>
      </c>
      <c r="B1081" s="8">
        <v>2905.4</v>
      </c>
      <c r="C1081" s="8">
        <v>2917.95</v>
      </c>
      <c r="D1081" s="8">
        <v>2808.75</v>
      </c>
      <c r="E1081" s="8">
        <v>2814.85</v>
      </c>
      <c r="G1081" s="3">
        <f>LN(_500325[[#This Row],[Close Price]]/E1080)</f>
        <v>-2.8473294558358116E-2</v>
      </c>
      <c r="I1081" s="2">
        <f t="shared" si="16"/>
        <v>1079</v>
      </c>
      <c r="J1081" s="3">
        <v>1.6285575488467319E-2</v>
      </c>
    </row>
    <row r="1082" spans="1:10" x14ac:dyDescent="0.35">
      <c r="A1082" s="1">
        <v>45322</v>
      </c>
      <c r="B1082" s="8">
        <v>2811.45</v>
      </c>
      <c r="C1082" s="8">
        <v>2869.45</v>
      </c>
      <c r="D1082" s="8">
        <v>2804.95</v>
      </c>
      <c r="E1082" s="8">
        <v>2853.2</v>
      </c>
      <c r="G1082" s="3">
        <f>LN(_500325[[#This Row],[Close Price]]/E1081)</f>
        <v>1.353219721786832E-2</v>
      </c>
      <c r="I1082" s="2">
        <f t="shared" si="16"/>
        <v>1080</v>
      </c>
      <c r="J1082" s="3">
        <v>1.631494041929514E-2</v>
      </c>
    </row>
    <row r="1083" spans="1:10" x14ac:dyDescent="0.35">
      <c r="A1083" s="1">
        <v>45323</v>
      </c>
      <c r="B1083" s="8">
        <v>2871.2</v>
      </c>
      <c r="C1083" s="8">
        <v>2885.25</v>
      </c>
      <c r="D1083" s="8">
        <v>2836.7</v>
      </c>
      <c r="E1083" s="8">
        <v>2852.7</v>
      </c>
      <c r="G1083" s="3">
        <f>LN(_500325[[#This Row],[Close Price]]/E1082)</f>
        <v>-1.7525719037477688E-4</v>
      </c>
      <c r="I1083" s="2">
        <f t="shared" si="16"/>
        <v>1081</v>
      </c>
      <c r="J1083" s="3">
        <v>1.6355942365848794E-2</v>
      </c>
    </row>
    <row r="1084" spans="1:10" x14ac:dyDescent="0.35">
      <c r="A1084" s="1">
        <v>45324</v>
      </c>
      <c r="B1084" s="8">
        <v>2864.45</v>
      </c>
      <c r="C1084" s="8">
        <v>2949.9</v>
      </c>
      <c r="D1084" s="8">
        <v>2864.45</v>
      </c>
      <c r="E1084" s="8">
        <v>2914.75</v>
      </c>
      <c r="G1084" s="3">
        <f>LN(_500325[[#This Row],[Close Price]]/E1083)</f>
        <v>2.1518138599892513E-2</v>
      </c>
      <c r="I1084" s="2">
        <f t="shared" si="16"/>
        <v>1082</v>
      </c>
      <c r="J1084" s="3">
        <v>1.6366324114845753E-2</v>
      </c>
    </row>
    <row r="1085" spans="1:10" x14ac:dyDescent="0.35">
      <c r="A1085" s="1">
        <v>45327</v>
      </c>
      <c r="B1085" s="8">
        <v>2921.2</v>
      </c>
      <c r="C1085" s="8">
        <v>2940</v>
      </c>
      <c r="D1085" s="8">
        <v>2864</v>
      </c>
      <c r="E1085" s="8">
        <v>2877.05</v>
      </c>
      <c r="G1085" s="3">
        <f>LN(_500325[[#This Row],[Close Price]]/E1084)</f>
        <v>-1.3018589198410055E-2</v>
      </c>
      <c r="I1085" s="2">
        <f t="shared" si="16"/>
        <v>1083</v>
      </c>
      <c r="J1085" s="3">
        <v>1.6366896040923225E-2</v>
      </c>
    </row>
    <row r="1086" spans="1:10" x14ac:dyDescent="0.35">
      <c r="A1086" s="1">
        <v>45328</v>
      </c>
      <c r="B1086" s="8">
        <v>2887.4</v>
      </c>
      <c r="C1086" s="8">
        <v>2887.4</v>
      </c>
      <c r="D1086" s="8">
        <v>2840.8</v>
      </c>
      <c r="E1086" s="8">
        <v>2856.8</v>
      </c>
      <c r="G1086" s="3">
        <f>LN(_500325[[#This Row],[Close Price]]/E1085)</f>
        <v>-7.0633463347518875E-3</v>
      </c>
      <c r="I1086" s="2">
        <f t="shared" si="16"/>
        <v>1084</v>
      </c>
      <c r="J1086" s="3">
        <v>1.6401187689644936E-2</v>
      </c>
    </row>
    <row r="1087" spans="1:10" x14ac:dyDescent="0.35">
      <c r="A1087" s="1">
        <v>45329</v>
      </c>
      <c r="B1087" s="8">
        <v>2870</v>
      </c>
      <c r="C1087" s="8">
        <v>2898</v>
      </c>
      <c r="D1087" s="8">
        <v>2858.45</v>
      </c>
      <c r="E1087" s="8">
        <v>2883.4</v>
      </c>
      <c r="G1087" s="3">
        <f>LN(_500325[[#This Row],[Close Price]]/E1086)</f>
        <v>9.2680360975646945E-3</v>
      </c>
      <c r="I1087" s="2">
        <f t="shared" si="16"/>
        <v>1085</v>
      </c>
      <c r="J1087" s="3">
        <v>1.6521657995547022E-2</v>
      </c>
    </row>
    <row r="1088" spans="1:10" x14ac:dyDescent="0.35">
      <c r="A1088" s="1">
        <v>45330</v>
      </c>
      <c r="B1088" s="8">
        <v>2895.6</v>
      </c>
      <c r="C1088" s="8">
        <v>2919.75</v>
      </c>
      <c r="D1088" s="8">
        <v>2856.7</v>
      </c>
      <c r="E1088" s="8">
        <v>2902.95</v>
      </c>
      <c r="G1088" s="3">
        <f>LN(_500325[[#This Row],[Close Price]]/E1087)</f>
        <v>6.7573079366665149E-3</v>
      </c>
      <c r="I1088" s="2">
        <f t="shared" si="16"/>
        <v>1086</v>
      </c>
      <c r="J1088" s="3">
        <v>1.6542894431850499E-2</v>
      </c>
    </row>
    <row r="1089" spans="1:10" x14ac:dyDescent="0.35">
      <c r="A1089" s="1">
        <v>45331</v>
      </c>
      <c r="B1089" s="8">
        <v>2905</v>
      </c>
      <c r="C1089" s="8">
        <v>2944.15</v>
      </c>
      <c r="D1089" s="8">
        <v>2902.6</v>
      </c>
      <c r="E1089" s="8">
        <v>2922.3</v>
      </c>
      <c r="G1089" s="3">
        <f>LN(_500325[[#This Row],[Close Price]]/E1088)</f>
        <v>6.6435161305498135E-3</v>
      </c>
      <c r="I1089" s="2">
        <f t="shared" si="16"/>
        <v>1087</v>
      </c>
      <c r="J1089" s="3">
        <v>1.6614610667792719E-2</v>
      </c>
    </row>
    <row r="1090" spans="1:10" x14ac:dyDescent="0.35">
      <c r="A1090" s="1">
        <v>45334</v>
      </c>
      <c r="B1090" s="8">
        <v>2922.3</v>
      </c>
      <c r="C1090" s="8">
        <v>2922.35</v>
      </c>
      <c r="D1090" s="8">
        <v>2885</v>
      </c>
      <c r="E1090" s="8">
        <v>2902.95</v>
      </c>
      <c r="G1090" s="3">
        <f>LN(_500325[[#This Row],[Close Price]]/E1089)</f>
        <v>-6.6435161305497311E-3</v>
      </c>
      <c r="I1090" s="2">
        <f t="shared" si="16"/>
        <v>1088</v>
      </c>
      <c r="J1090" s="3">
        <v>1.6621231382900722E-2</v>
      </c>
    </row>
    <row r="1091" spans="1:10" x14ac:dyDescent="0.35">
      <c r="A1091" s="1">
        <v>45335</v>
      </c>
      <c r="B1091" s="8">
        <v>2910.4</v>
      </c>
      <c r="C1091" s="8">
        <v>2957.8</v>
      </c>
      <c r="D1091" s="8">
        <v>2909.4</v>
      </c>
      <c r="E1091" s="8">
        <v>2928.95</v>
      </c>
      <c r="G1091" s="3">
        <f>LN(_500325[[#This Row],[Close Price]]/E1090)</f>
        <v>8.9165356949733789E-3</v>
      </c>
      <c r="I1091" s="2">
        <f t="shared" si="16"/>
        <v>1089</v>
      </c>
      <c r="J1091" s="3">
        <v>1.6685741655926664E-2</v>
      </c>
    </row>
    <row r="1092" spans="1:10" x14ac:dyDescent="0.35">
      <c r="A1092" s="1">
        <v>45336</v>
      </c>
      <c r="B1092" s="8">
        <v>2911.4</v>
      </c>
      <c r="C1092" s="8">
        <v>2966.6</v>
      </c>
      <c r="D1092" s="8">
        <v>2911.4</v>
      </c>
      <c r="E1092" s="8">
        <v>2962.6</v>
      </c>
      <c r="G1092" s="3">
        <f>LN(_500325[[#This Row],[Close Price]]/E1091)</f>
        <v>1.1423264138508355E-2</v>
      </c>
      <c r="I1092" s="2">
        <f t="shared" ref="I1092:I1155" si="17">_xlfn.RANK.AVG(J1092,_xlfn.ANCHORARRAY($J$3),1)</f>
        <v>1090</v>
      </c>
      <c r="J1092" s="3">
        <v>1.6699572003044578E-2</v>
      </c>
    </row>
    <row r="1093" spans="1:10" x14ac:dyDescent="0.35">
      <c r="A1093" s="1">
        <v>45337</v>
      </c>
      <c r="B1093" s="8">
        <v>2963.4</v>
      </c>
      <c r="C1093" s="8">
        <v>2968.4</v>
      </c>
      <c r="D1093" s="8">
        <v>2932.9</v>
      </c>
      <c r="E1093" s="8">
        <v>2941.9</v>
      </c>
      <c r="G1093" s="3">
        <f>LN(_500325[[#This Row],[Close Price]]/E1092)</f>
        <v>-7.0116300469233381E-3</v>
      </c>
      <c r="I1093" s="2">
        <f t="shared" si="17"/>
        <v>1091</v>
      </c>
      <c r="J1093" s="3">
        <v>1.6847412485902973E-2</v>
      </c>
    </row>
    <row r="1094" spans="1:10" x14ac:dyDescent="0.35">
      <c r="A1094" s="1">
        <v>45338</v>
      </c>
      <c r="B1094" s="8">
        <v>2945.05</v>
      </c>
      <c r="C1094" s="8">
        <v>2953.3</v>
      </c>
      <c r="D1094" s="8">
        <v>2917.35</v>
      </c>
      <c r="E1094" s="8">
        <v>2921.35</v>
      </c>
      <c r="G1094" s="3">
        <f>LN(_500325[[#This Row],[Close Price]]/E1093)</f>
        <v>-7.0097929125929959E-3</v>
      </c>
      <c r="I1094" s="2">
        <f t="shared" si="17"/>
        <v>1092</v>
      </c>
      <c r="J1094" s="3">
        <v>1.6872898119186429E-2</v>
      </c>
    </row>
    <row r="1095" spans="1:10" x14ac:dyDescent="0.35">
      <c r="A1095" s="1">
        <v>45341</v>
      </c>
      <c r="B1095" s="8">
        <v>2921.35</v>
      </c>
      <c r="C1095" s="8">
        <v>2958.8</v>
      </c>
      <c r="D1095" s="8">
        <v>2907.55</v>
      </c>
      <c r="E1095" s="8">
        <v>2946.15</v>
      </c>
      <c r="G1095" s="3">
        <f>LN(_500325[[#This Row],[Close Price]]/E1094)</f>
        <v>8.4533950348843548E-3</v>
      </c>
      <c r="I1095" s="2">
        <f t="shared" si="17"/>
        <v>1093</v>
      </c>
      <c r="J1095" s="3">
        <v>1.6938845149114989E-2</v>
      </c>
    </row>
    <row r="1096" spans="1:10" x14ac:dyDescent="0.35">
      <c r="A1096" s="1">
        <v>45342</v>
      </c>
      <c r="B1096" s="8">
        <v>2949.9</v>
      </c>
      <c r="C1096" s="8">
        <v>2949.9</v>
      </c>
      <c r="D1096" s="8">
        <v>2924</v>
      </c>
      <c r="E1096" s="8">
        <v>2940.75</v>
      </c>
      <c r="G1096" s="3">
        <f>LN(_500325[[#This Row],[Close Price]]/E1095)</f>
        <v>-1.8345823827691072E-3</v>
      </c>
      <c r="I1096" s="2">
        <f t="shared" si="17"/>
        <v>1094</v>
      </c>
      <c r="J1096" s="3">
        <v>1.7075543727287229E-2</v>
      </c>
    </row>
    <row r="1097" spans="1:10" x14ac:dyDescent="0.35">
      <c r="A1097" s="1">
        <v>45343</v>
      </c>
      <c r="B1097" s="8">
        <v>2943.85</v>
      </c>
      <c r="C1097" s="8">
        <v>2977</v>
      </c>
      <c r="D1097" s="8">
        <v>2916.15</v>
      </c>
      <c r="E1097" s="8">
        <v>2938.2</v>
      </c>
      <c r="G1097" s="3">
        <f>LN(_500325[[#This Row],[Close Price]]/E1096)</f>
        <v>-8.6750190422403529E-4</v>
      </c>
      <c r="I1097" s="2">
        <f t="shared" si="17"/>
        <v>1095</v>
      </c>
      <c r="J1097" s="3">
        <v>1.7077860150656394E-2</v>
      </c>
    </row>
    <row r="1098" spans="1:10" x14ac:dyDescent="0.35">
      <c r="A1098" s="1">
        <v>45344</v>
      </c>
      <c r="B1098" s="8">
        <v>2937.95</v>
      </c>
      <c r="C1098" s="8">
        <v>2969.1</v>
      </c>
      <c r="D1098" s="8">
        <v>2916</v>
      </c>
      <c r="E1098" s="8">
        <v>2963.35</v>
      </c>
      <c r="G1098" s="3">
        <f>LN(_500325[[#This Row],[Close Price]]/E1097)</f>
        <v>8.5232361846604311E-3</v>
      </c>
      <c r="I1098" s="2">
        <f t="shared" si="17"/>
        <v>1096</v>
      </c>
      <c r="J1098" s="3">
        <v>1.7135241528765825E-2</v>
      </c>
    </row>
    <row r="1099" spans="1:10" x14ac:dyDescent="0.35">
      <c r="A1099" s="1">
        <v>45345</v>
      </c>
      <c r="B1099" s="8">
        <v>2971.4</v>
      </c>
      <c r="C1099" s="8">
        <v>2996.15</v>
      </c>
      <c r="D1099" s="8">
        <v>2965.25</v>
      </c>
      <c r="E1099" s="8">
        <v>2986.35</v>
      </c>
      <c r="G1099" s="3">
        <f>LN(_500325[[#This Row],[Close Price]]/E1098)</f>
        <v>7.7315207729279556E-3</v>
      </c>
      <c r="I1099" s="2">
        <f t="shared" si="17"/>
        <v>1097</v>
      </c>
      <c r="J1099" s="3">
        <v>1.7150720701868856E-2</v>
      </c>
    </row>
    <row r="1100" spans="1:10" x14ac:dyDescent="0.35">
      <c r="A1100" s="1">
        <v>45348</v>
      </c>
      <c r="B1100" s="8">
        <v>2989.75</v>
      </c>
      <c r="C1100" s="8">
        <v>2989.75</v>
      </c>
      <c r="D1100" s="8">
        <v>2964.55</v>
      </c>
      <c r="E1100" s="8">
        <v>2974.35</v>
      </c>
      <c r="G1100" s="3">
        <f>LN(_500325[[#This Row],[Close Price]]/E1099)</f>
        <v>-4.0263781809911281E-3</v>
      </c>
      <c r="I1100" s="2">
        <f t="shared" si="17"/>
        <v>1098</v>
      </c>
      <c r="J1100" s="3">
        <v>1.7205677122533205E-2</v>
      </c>
    </row>
    <row r="1101" spans="1:10" x14ac:dyDescent="0.35">
      <c r="A1101" s="1">
        <v>45349</v>
      </c>
      <c r="B1101" s="8">
        <v>2968.8</v>
      </c>
      <c r="C1101" s="8">
        <v>2999.85</v>
      </c>
      <c r="D1101" s="8">
        <v>2956</v>
      </c>
      <c r="E1101" s="8">
        <v>2970.4</v>
      </c>
      <c r="G1101" s="3">
        <f>LN(_500325[[#This Row],[Close Price]]/E1100)</f>
        <v>-1.3289038500536407E-3</v>
      </c>
      <c r="I1101" s="2">
        <f t="shared" si="17"/>
        <v>1099</v>
      </c>
      <c r="J1101" s="3">
        <v>1.7229721351544592E-2</v>
      </c>
    </row>
    <row r="1102" spans="1:10" x14ac:dyDescent="0.35">
      <c r="A1102" s="1">
        <v>45350</v>
      </c>
      <c r="B1102" s="8">
        <v>2964.9</v>
      </c>
      <c r="C1102" s="8">
        <v>2982</v>
      </c>
      <c r="D1102" s="8">
        <v>2900.55</v>
      </c>
      <c r="E1102" s="8">
        <v>2909</v>
      </c>
      <c r="G1102" s="3">
        <f>LN(_500325[[#This Row],[Close Price]]/E1101)</f>
        <v>-2.0887244367668679E-2</v>
      </c>
      <c r="I1102" s="2">
        <f t="shared" si="17"/>
        <v>1100</v>
      </c>
      <c r="J1102" s="3">
        <v>1.7332103634556565E-2</v>
      </c>
    </row>
    <row r="1103" spans="1:10" x14ac:dyDescent="0.35">
      <c r="A1103" s="1">
        <v>45351</v>
      </c>
      <c r="B1103" s="8">
        <v>2931.05</v>
      </c>
      <c r="C1103" s="8">
        <v>2958</v>
      </c>
      <c r="D1103" s="8">
        <v>2909.55</v>
      </c>
      <c r="E1103" s="8">
        <v>2924.75</v>
      </c>
      <c r="G1103" s="3">
        <f>LN(_500325[[#This Row],[Close Price]]/E1102)</f>
        <v>5.3996274325093319E-3</v>
      </c>
      <c r="I1103" s="2">
        <f t="shared" si="17"/>
        <v>1101</v>
      </c>
      <c r="J1103" s="3">
        <v>1.7346488723853786E-2</v>
      </c>
    </row>
    <row r="1104" spans="1:10" x14ac:dyDescent="0.35">
      <c r="A1104" s="1">
        <v>45352</v>
      </c>
      <c r="B1104" s="8">
        <v>2916.7</v>
      </c>
      <c r="C1104" s="8">
        <v>2999</v>
      </c>
      <c r="D1104" s="8">
        <v>2916.7</v>
      </c>
      <c r="E1104" s="8">
        <v>2986</v>
      </c>
      <c r="G1104" s="3">
        <f>LN(_500325[[#This Row],[Close Price]]/E1103)</f>
        <v>2.0725692171424788E-2</v>
      </c>
      <c r="I1104" s="2">
        <f t="shared" si="17"/>
        <v>1102</v>
      </c>
      <c r="J1104" s="3">
        <v>1.7389032043044705E-2</v>
      </c>
    </row>
    <row r="1105" spans="1:10" x14ac:dyDescent="0.35">
      <c r="A1105" s="1">
        <v>45353</v>
      </c>
      <c r="B1105" s="8">
        <v>2980.7</v>
      </c>
      <c r="C1105" s="8">
        <v>3000</v>
      </c>
      <c r="D1105" s="8">
        <v>2975</v>
      </c>
      <c r="E1105" s="8">
        <v>2980.85</v>
      </c>
      <c r="G1105" s="3">
        <f>LN(_500325[[#This Row],[Close Price]]/E1104)</f>
        <v>-1.726204372096781E-3</v>
      </c>
      <c r="I1105" s="2">
        <f t="shared" si="17"/>
        <v>1103</v>
      </c>
      <c r="J1105" s="3">
        <v>1.7580622759625301E-2</v>
      </c>
    </row>
    <row r="1106" spans="1:10" x14ac:dyDescent="0.35">
      <c r="A1106" s="1">
        <v>45355</v>
      </c>
      <c r="B1106" s="8">
        <v>2981</v>
      </c>
      <c r="C1106" s="8">
        <v>3024.8</v>
      </c>
      <c r="D1106" s="8">
        <v>2975.05</v>
      </c>
      <c r="E1106" s="8">
        <v>3011.6</v>
      </c>
      <c r="G1106" s="3">
        <f>LN(_500325[[#This Row],[Close Price]]/E1105)</f>
        <v>1.0263004248928313E-2</v>
      </c>
      <c r="I1106" s="2">
        <f t="shared" si="17"/>
        <v>1104</v>
      </c>
      <c r="J1106" s="3">
        <v>1.7605606125450025E-2</v>
      </c>
    </row>
    <row r="1107" spans="1:10" x14ac:dyDescent="0.35">
      <c r="A1107" s="1">
        <v>45356</v>
      </c>
      <c r="B1107" s="8">
        <v>3011.7</v>
      </c>
      <c r="C1107" s="8">
        <v>3011.7</v>
      </c>
      <c r="D1107" s="8">
        <v>2973</v>
      </c>
      <c r="E1107" s="8">
        <v>2998.3</v>
      </c>
      <c r="G1107" s="3">
        <f>LN(_500325[[#This Row],[Close Price]]/E1106)</f>
        <v>-4.4260376086227614E-3</v>
      </c>
      <c r="I1107" s="2">
        <f t="shared" si="17"/>
        <v>1105</v>
      </c>
      <c r="J1107" s="3">
        <v>1.7677576754727833E-2</v>
      </c>
    </row>
    <row r="1108" spans="1:10" x14ac:dyDescent="0.35">
      <c r="A1108" s="1">
        <v>45357</v>
      </c>
      <c r="B1108" s="8">
        <v>2989.45</v>
      </c>
      <c r="C1108" s="8">
        <v>3019</v>
      </c>
      <c r="D1108" s="8">
        <v>2957</v>
      </c>
      <c r="E1108" s="8">
        <v>3005.95</v>
      </c>
      <c r="G1108" s="3">
        <f>LN(_500325[[#This Row],[Close Price]]/E1107)</f>
        <v>2.5481964073717739E-3</v>
      </c>
      <c r="I1108" s="2">
        <f t="shared" si="17"/>
        <v>1106</v>
      </c>
      <c r="J1108" s="3">
        <v>1.7798381253880599E-2</v>
      </c>
    </row>
    <row r="1109" spans="1:10" x14ac:dyDescent="0.35">
      <c r="A1109" s="1">
        <v>45358</v>
      </c>
      <c r="B1109" s="8">
        <v>3002.15</v>
      </c>
      <c r="C1109" s="8">
        <v>3005.9</v>
      </c>
      <c r="D1109" s="8">
        <v>2951.25</v>
      </c>
      <c r="E1109" s="8">
        <v>2958.1</v>
      </c>
      <c r="G1109" s="3">
        <f>LN(_500325[[#This Row],[Close Price]]/E1108)</f>
        <v>-1.6046487449303534E-2</v>
      </c>
      <c r="I1109" s="2">
        <f t="shared" si="17"/>
        <v>1107</v>
      </c>
      <c r="J1109" s="3">
        <v>1.7800665944406765E-2</v>
      </c>
    </row>
    <row r="1110" spans="1:10" x14ac:dyDescent="0.35">
      <c r="A1110" s="1">
        <v>45362</v>
      </c>
      <c r="B1110" s="8">
        <v>2984.7</v>
      </c>
      <c r="C1110" s="8">
        <v>2984.7</v>
      </c>
      <c r="D1110" s="8">
        <v>2927.35</v>
      </c>
      <c r="E1110" s="8">
        <v>2931.2</v>
      </c>
      <c r="G1110" s="3">
        <f>LN(_500325[[#This Row],[Close Price]]/E1109)</f>
        <v>-9.1352748456016361E-3</v>
      </c>
      <c r="I1110" s="2">
        <f t="shared" si="17"/>
        <v>1108</v>
      </c>
      <c r="J1110" s="3">
        <v>1.8059437943690183E-2</v>
      </c>
    </row>
    <row r="1111" spans="1:10" x14ac:dyDescent="0.35">
      <c r="A1111" s="1">
        <v>45363</v>
      </c>
      <c r="B1111" s="8">
        <v>2932</v>
      </c>
      <c r="C1111" s="8">
        <v>2976.3</v>
      </c>
      <c r="D1111" s="8">
        <v>2932</v>
      </c>
      <c r="E1111" s="8">
        <v>2950.2</v>
      </c>
      <c r="G1111" s="3">
        <f>LN(_500325[[#This Row],[Close Price]]/E1110)</f>
        <v>6.461069166137607E-3</v>
      </c>
      <c r="I1111" s="2">
        <f t="shared" si="17"/>
        <v>1109</v>
      </c>
      <c r="J1111" s="3">
        <v>1.8068207507252597E-2</v>
      </c>
    </row>
    <row r="1112" spans="1:10" x14ac:dyDescent="0.35">
      <c r="A1112" s="1">
        <v>45364</v>
      </c>
      <c r="B1112" s="8">
        <v>2955.45</v>
      </c>
      <c r="C1112" s="8">
        <v>2965.95</v>
      </c>
      <c r="D1112" s="8">
        <v>2855.85</v>
      </c>
      <c r="E1112" s="8">
        <v>2864.7</v>
      </c>
      <c r="G1112" s="3">
        <f>LN(_500325[[#This Row],[Close Price]]/E1111)</f>
        <v>-2.9409332021682204E-2</v>
      </c>
      <c r="I1112" s="2">
        <f t="shared" si="17"/>
        <v>1110</v>
      </c>
      <c r="J1112" s="3">
        <v>1.8070925373521576E-2</v>
      </c>
    </row>
    <row r="1113" spans="1:10" x14ac:dyDescent="0.35">
      <c r="A1113" s="1">
        <v>45365</v>
      </c>
      <c r="B1113" s="8">
        <v>2865</v>
      </c>
      <c r="C1113" s="8">
        <v>2897.35</v>
      </c>
      <c r="D1113" s="8">
        <v>2851</v>
      </c>
      <c r="E1113" s="8">
        <v>2865.25</v>
      </c>
      <c r="G1113" s="3">
        <f>LN(_500325[[#This Row],[Close Price]]/E1112)</f>
        <v>1.9197375254205671E-4</v>
      </c>
      <c r="I1113" s="2">
        <f t="shared" si="17"/>
        <v>1111</v>
      </c>
      <c r="J1113" s="3">
        <v>1.8239930236725668E-2</v>
      </c>
    </row>
    <row r="1114" spans="1:10" x14ac:dyDescent="0.35">
      <c r="A1114" s="1">
        <v>45366</v>
      </c>
      <c r="B1114" s="8">
        <v>2854.95</v>
      </c>
      <c r="C1114" s="8">
        <v>2866.45</v>
      </c>
      <c r="D1114" s="8">
        <v>2826.9</v>
      </c>
      <c r="E1114" s="8">
        <v>2837.25</v>
      </c>
      <c r="G1114" s="3">
        <f>LN(_500325[[#This Row],[Close Price]]/E1113)</f>
        <v>-9.8203331955602456E-3</v>
      </c>
      <c r="I1114" s="2">
        <f t="shared" si="17"/>
        <v>1112</v>
      </c>
      <c r="J1114" s="3">
        <v>1.8472281449868254E-2</v>
      </c>
    </row>
    <row r="1115" spans="1:10" x14ac:dyDescent="0.35">
      <c r="A1115" s="1">
        <v>45369</v>
      </c>
      <c r="B1115" s="8">
        <v>2837.2</v>
      </c>
      <c r="C1115" s="8">
        <v>2883</v>
      </c>
      <c r="D1115" s="8">
        <v>2833.65</v>
      </c>
      <c r="E1115" s="8">
        <v>2878.35</v>
      </c>
      <c r="G1115" s="3">
        <f>LN(_500325[[#This Row],[Close Price]]/E1114)</f>
        <v>1.4381940102612673E-2</v>
      </c>
      <c r="I1115" s="2">
        <f t="shared" si="17"/>
        <v>1113</v>
      </c>
      <c r="J1115" s="3">
        <v>1.8517592173120125E-2</v>
      </c>
    </row>
    <row r="1116" spans="1:10" x14ac:dyDescent="0.35">
      <c r="A1116" s="1">
        <v>45370</v>
      </c>
      <c r="B1116" s="8">
        <v>2865.6</v>
      </c>
      <c r="C1116" s="8">
        <v>2873.6</v>
      </c>
      <c r="D1116" s="8">
        <v>2835</v>
      </c>
      <c r="E1116" s="8">
        <v>2850.75</v>
      </c>
      <c r="G1116" s="3">
        <f>LN(_500325[[#This Row],[Close Price]]/E1115)</f>
        <v>-9.635095746393223E-3</v>
      </c>
      <c r="I1116" s="2">
        <f t="shared" si="17"/>
        <v>1114</v>
      </c>
      <c r="J1116" s="3">
        <v>1.8577261800036521E-2</v>
      </c>
    </row>
    <row r="1117" spans="1:10" x14ac:dyDescent="0.35">
      <c r="A1117" s="1">
        <v>45371</v>
      </c>
      <c r="B1117" s="8">
        <v>2851.05</v>
      </c>
      <c r="C1117" s="8">
        <v>2890.2</v>
      </c>
      <c r="D1117" s="8">
        <v>2848.05</v>
      </c>
      <c r="E1117" s="8">
        <v>2886.8</v>
      </c>
      <c r="G1117" s="3">
        <f>LN(_500325[[#This Row],[Close Price]]/E1116)</f>
        <v>1.2566504660650471E-2</v>
      </c>
      <c r="I1117" s="2">
        <f t="shared" si="17"/>
        <v>1115</v>
      </c>
      <c r="J1117" s="3">
        <v>1.8644130871116302E-2</v>
      </c>
    </row>
    <row r="1118" spans="1:10" x14ac:dyDescent="0.35">
      <c r="A1118" s="1">
        <v>45372</v>
      </c>
      <c r="B1118" s="8">
        <v>2891.4</v>
      </c>
      <c r="C1118" s="8">
        <v>2915</v>
      </c>
      <c r="D1118" s="8">
        <v>2889.65</v>
      </c>
      <c r="E1118" s="8">
        <v>2901.3</v>
      </c>
      <c r="G1118" s="3">
        <f>LN(_500325[[#This Row],[Close Price]]/E1117)</f>
        <v>5.0102901929090999E-3</v>
      </c>
      <c r="I1118" s="2">
        <f t="shared" si="17"/>
        <v>1116</v>
      </c>
      <c r="J1118" s="3">
        <v>1.8869450077853896E-2</v>
      </c>
    </row>
    <row r="1119" spans="1:10" x14ac:dyDescent="0.35">
      <c r="A1119" s="1">
        <v>45373</v>
      </c>
      <c r="B1119" s="8">
        <v>2897.05</v>
      </c>
      <c r="C1119" s="8">
        <v>2920</v>
      </c>
      <c r="D1119" s="8">
        <v>2895.35</v>
      </c>
      <c r="E1119" s="8">
        <v>2909.9</v>
      </c>
      <c r="G1119" s="3">
        <f>LN(_500325[[#This Row],[Close Price]]/E1118)</f>
        <v>2.9598039228779212E-3</v>
      </c>
      <c r="I1119" s="2">
        <f t="shared" si="17"/>
        <v>1117</v>
      </c>
      <c r="J1119" s="3">
        <v>1.8938703921478239E-2</v>
      </c>
    </row>
    <row r="1120" spans="1:10" x14ac:dyDescent="0.35">
      <c r="A1120" s="1">
        <v>45377</v>
      </c>
      <c r="B1120" s="8">
        <v>2888.6</v>
      </c>
      <c r="C1120" s="8">
        <v>2905.25</v>
      </c>
      <c r="D1120" s="8">
        <v>2877</v>
      </c>
      <c r="E1120" s="8">
        <v>2884.15</v>
      </c>
      <c r="G1120" s="3">
        <f>LN(_500325[[#This Row],[Close Price]]/E1119)</f>
        <v>-8.8884871658950759E-3</v>
      </c>
      <c r="I1120" s="2">
        <f t="shared" si="17"/>
        <v>1118</v>
      </c>
      <c r="J1120" s="3">
        <v>1.9206845213616406E-2</v>
      </c>
    </row>
    <row r="1121" spans="1:10" x14ac:dyDescent="0.35">
      <c r="A1121" s="1">
        <v>45378</v>
      </c>
      <c r="B1121" s="8">
        <v>2899.65</v>
      </c>
      <c r="C1121" s="8">
        <v>2999.9</v>
      </c>
      <c r="D1121" s="8">
        <v>2897.9</v>
      </c>
      <c r="E1121" s="8">
        <v>2987.85</v>
      </c>
      <c r="G1121" s="3">
        <f>LN(_500325[[#This Row],[Close Price]]/E1120)</f>
        <v>3.5323836041382603E-2</v>
      </c>
      <c r="I1121" s="2">
        <f t="shared" si="17"/>
        <v>1119</v>
      </c>
      <c r="J1121" s="3">
        <v>1.9258734352609237E-2</v>
      </c>
    </row>
    <row r="1122" spans="1:10" x14ac:dyDescent="0.35">
      <c r="A1122" s="1">
        <v>45379</v>
      </c>
      <c r="B1122" s="8">
        <v>2994.35</v>
      </c>
      <c r="C1122" s="8">
        <v>3011.25</v>
      </c>
      <c r="D1122" s="8">
        <v>2959</v>
      </c>
      <c r="E1122" s="8">
        <v>2976.8</v>
      </c>
      <c r="G1122" s="3">
        <f>LN(_500325[[#This Row],[Close Price]]/E1121)</f>
        <v>-3.7051671569797392E-3</v>
      </c>
      <c r="I1122" s="2">
        <f t="shared" si="17"/>
        <v>1120</v>
      </c>
      <c r="J1122" s="3">
        <v>1.9328230466179798E-2</v>
      </c>
    </row>
    <row r="1123" spans="1:10" x14ac:dyDescent="0.35">
      <c r="A1123" s="1">
        <v>45383</v>
      </c>
      <c r="B1123" s="8">
        <v>2985</v>
      </c>
      <c r="C1123" s="8">
        <v>2988.5</v>
      </c>
      <c r="D1123" s="8">
        <v>2965</v>
      </c>
      <c r="E1123" s="8">
        <v>2969.5</v>
      </c>
      <c r="G1123" s="3">
        <f>LN(_500325[[#This Row],[Close Price]]/E1122)</f>
        <v>-2.4553095764979363E-3</v>
      </c>
      <c r="I1123" s="2">
        <f t="shared" si="17"/>
        <v>1121</v>
      </c>
      <c r="J1123" s="3">
        <v>1.9473357072971782E-2</v>
      </c>
    </row>
    <row r="1124" spans="1:10" x14ac:dyDescent="0.35">
      <c r="A1124" s="1">
        <v>45384</v>
      </c>
      <c r="B1124" s="8">
        <v>2969.5</v>
      </c>
      <c r="C1124" s="8">
        <v>2987.9</v>
      </c>
      <c r="D1124" s="8">
        <v>2950</v>
      </c>
      <c r="E1124" s="8">
        <v>2971.3</v>
      </c>
      <c r="G1124" s="3">
        <f>LN(_500325[[#This Row],[Close Price]]/E1123)</f>
        <v>6.059790112718954E-4</v>
      </c>
      <c r="I1124" s="2">
        <f t="shared" si="17"/>
        <v>1122</v>
      </c>
      <c r="J1124" s="3">
        <v>1.9597146382889005E-2</v>
      </c>
    </row>
    <row r="1125" spans="1:10" x14ac:dyDescent="0.35">
      <c r="A1125" s="1">
        <v>45385</v>
      </c>
      <c r="B1125" s="8">
        <v>2966.9</v>
      </c>
      <c r="C1125" s="8">
        <v>2966.9</v>
      </c>
      <c r="D1125" s="8">
        <v>2938</v>
      </c>
      <c r="E1125" s="8">
        <v>2942.4</v>
      </c>
      <c r="G1125" s="3">
        <f>LN(_500325[[#This Row],[Close Price]]/E1124)</f>
        <v>-9.7739926171299778E-3</v>
      </c>
      <c r="I1125" s="2">
        <f t="shared" si="17"/>
        <v>1123</v>
      </c>
      <c r="J1125" s="3">
        <v>1.9709936635037624E-2</v>
      </c>
    </row>
    <row r="1126" spans="1:10" x14ac:dyDescent="0.35">
      <c r="A1126" s="1">
        <v>45386</v>
      </c>
      <c r="B1126" s="8">
        <v>2958.55</v>
      </c>
      <c r="C1126" s="8">
        <v>2958.55</v>
      </c>
      <c r="D1126" s="8">
        <v>2900.5</v>
      </c>
      <c r="E1126" s="8">
        <v>2926.45</v>
      </c>
      <c r="G1126" s="3">
        <f>LN(_500325[[#This Row],[Close Price]]/E1125)</f>
        <v>-5.4354905201603014E-3</v>
      </c>
      <c r="I1126" s="2">
        <f t="shared" si="17"/>
        <v>1124</v>
      </c>
      <c r="J1126" s="3">
        <v>1.9986130370371183E-2</v>
      </c>
    </row>
    <row r="1127" spans="1:10" x14ac:dyDescent="0.35">
      <c r="A1127" s="1">
        <v>45387</v>
      </c>
      <c r="B1127" s="8">
        <v>2928</v>
      </c>
      <c r="C1127" s="8">
        <v>2941.5</v>
      </c>
      <c r="D1127" s="8">
        <v>2911.9</v>
      </c>
      <c r="E1127" s="8">
        <v>2919.95</v>
      </c>
      <c r="G1127" s="3">
        <f>LN(_500325[[#This Row],[Close Price]]/E1126)</f>
        <v>-2.2235915018453622E-3</v>
      </c>
      <c r="I1127" s="2">
        <f t="shared" si="17"/>
        <v>1125</v>
      </c>
      <c r="J1127" s="3">
        <v>2.0080587553105923E-2</v>
      </c>
    </row>
    <row r="1128" spans="1:10" x14ac:dyDescent="0.35">
      <c r="A1128" s="1">
        <v>45390</v>
      </c>
      <c r="B1128" s="8">
        <v>2923.4</v>
      </c>
      <c r="C1128" s="8">
        <v>2980.5</v>
      </c>
      <c r="D1128" s="8">
        <v>2923.4</v>
      </c>
      <c r="E1128" s="8">
        <v>2971</v>
      </c>
      <c r="G1128" s="3">
        <f>LN(_500325[[#This Row],[Close Price]]/E1127)</f>
        <v>1.7332103634556565E-2</v>
      </c>
      <c r="I1128" s="2">
        <f t="shared" si="17"/>
        <v>1126</v>
      </c>
      <c r="J1128" s="3">
        <v>2.0146641293802035E-2</v>
      </c>
    </row>
    <row r="1129" spans="1:10" x14ac:dyDescent="0.35">
      <c r="A1129" s="1">
        <v>45391</v>
      </c>
      <c r="B1129" s="8">
        <v>2975</v>
      </c>
      <c r="C1129" s="8">
        <v>2978.75</v>
      </c>
      <c r="D1129" s="8">
        <v>2925</v>
      </c>
      <c r="E1129" s="8">
        <v>2927.1</v>
      </c>
      <c r="G1129" s="3">
        <f>LN(_500325[[#This Row],[Close Price]]/E1128)</f>
        <v>-1.4886424680593653E-2</v>
      </c>
      <c r="I1129" s="2">
        <f t="shared" si="17"/>
        <v>1127</v>
      </c>
      <c r="J1129" s="3">
        <v>2.0197273191355412E-2</v>
      </c>
    </row>
    <row r="1130" spans="1:10" x14ac:dyDescent="0.35">
      <c r="A1130" s="1">
        <v>45392</v>
      </c>
      <c r="B1130" s="8">
        <v>2949.95</v>
      </c>
      <c r="C1130" s="8">
        <v>2974</v>
      </c>
      <c r="D1130" s="8">
        <v>2934.55</v>
      </c>
      <c r="E1130" s="8">
        <v>2958.6</v>
      </c>
      <c r="G1130" s="3">
        <f>LN(_500325[[#This Row],[Close Price]]/E1129)</f>
        <v>1.070401167612129E-2</v>
      </c>
      <c r="I1130" s="2">
        <f t="shared" si="17"/>
        <v>1128</v>
      </c>
      <c r="J1130" s="3">
        <v>2.0449844644751584E-2</v>
      </c>
    </row>
    <row r="1131" spans="1:10" x14ac:dyDescent="0.35">
      <c r="A1131" s="1">
        <v>45394</v>
      </c>
      <c r="B1131" s="8">
        <v>2955</v>
      </c>
      <c r="C1131" s="8">
        <v>2973</v>
      </c>
      <c r="D1131" s="8">
        <v>2925.7</v>
      </c>
      <c r="E1131" s="8">
        <v>2935.1</v>
      </c>
      <c r="G1131" s="3">
        <f>LN(_500325[[#This Row],[Close Price]]/E1130)</f>
        <v>-7.9746592261051696E-3</v>
      </c>
      <c r="I1131" s="2">
        <f t="shared" si="17"/>
        <v>1129</v>
      </c>
      <c r="J1131" s="3">
        <v>2.0505586236154939E-2</v>
      </c>
    </row>
    <row r="1132" spans="1:10" x14ac:dyDescent="0.35">
      <c r="A1132" s="1">
        <v>45397</v>
      </c>
      <c r="B1132" s="8">
        <v>2908.65</v>
      </c>
      <c r="C1132" s="8">
        <v>2964.5</v>
      </c>
      <c r="D1132" s="8">
        <v>2893.15</v>
      </c>
      <c r="E1132" s="8">
        <v>2932.9</v>
      </c>
      <c r="G1132" s="3">
        <f>LN(_500325[[#This Row],[Close Price]]/E1131)</f>
        <v>-7.4982961931768951E-4</v>
      </c>
      <c r="I1132" s="2">
        <f t="shared" si="17"/>
        <v>1130</v>
      </c>
      <c r="J1132" s="3">
        <v>2.06204849344713E-2</v>
      </c>
    </row>
    <row r="1133" spans="1:10" x14ac:dyDescent="0.35">
      <c r="A1133" s="1">
        <v>45398</v>
      </c>
      <c r="B1133" s="8">
        <v>2909.95</v>
      </c>
      <c r="C1133" s="8">
        <v>2942</v>
      </c>
      <c r="D1133" s="8">
        <v>2902.1</v>
      </c>
      <c r="E1133" s="8">
        <v>2934.45</v>
      </c>
      <c r="G1133" s="3">
        <f>LN(_500325[[#This Row],[Close Price]]/E1132)</f>
        <v>5.2834756271811177E-4</v>
      </c>
      <c r="I1133" s="2">
        <f t="shared" si="17"/>
        <v>1131</v>
      </c>
      <c r="J1133" s="3">
        <v>2.0710158171236913E-2</v>
      </c>
    </row>
    <row r="1134" spans="1:10" x14ac:dyDescent="0.35">
      <c r="A1134" s="1">
        <v>45400</v>
      </c>
      <c r="B1134" s="8">
        <v>2929</v>
      </c>
      <c r="C1134" s="8">
        <v>2971.5</v>
      </c>
      <c r="D1134" s="8">
        <v>2919</v>
      </c>
      <c r="E1134" s="8">
        <v>2928.15</v>
      </c>
      <c r="G1134" s="3">
        <f>LN(_500325[[#This Row],[Close Price]]/E1133)</f>
        <v>-2.1492178982180617E-3</v>
      </c>
      <c r="I1134" s="2">
        <f t="shared" si="17"/>
        <v>1132</v>
      </c>
      <c r="J1134" s="3">
        <v>2.0725692171424788E-2</v>
      </c>
    </row>
    <row r="1135" spans="1:10" x14ac:dyDescent="0.35">
      <c r="A1135" s="1">
        <v>45401</v>
      </c>
      <c r="B1135" s="8">
        <v>2918.95</v>
      </c>
      <c r="C1135" s="8">
        <v>2947</v>
      </c>
      <c r="D1135" s="8">
        <v>2886.75</v>
      </c>
      <c r="E1135" s="8">
        <v>2941.6</v>
      </c>
      <c r="G1135" s="3">
        <f>LN(_500325[[#This Row],[Close Price]]/E1134)</f>
        <v>4.582826709849718E-3</v>
      </c>
      <c r="I1135" s="2">
        <f t="shared" si="17"/>
        <v>1133</v>
      </c>
      <c r="J1135" s="3">
        <v>2.0741782663809261E-2</v>
      </c>
    </row>
    <row r="1136" spans="1:10" x14ac:dyDescent="0.35">
      <c r="A1136" s="1">
        <v>45404</v>
      </c>
      <c r="B1136" s="8">
        <v>2950</v>
      </c>
      <c r="C1136" s="8">
        <v>2964.3</v>
      </c>
      <c r="D1136" s="8">
        <v>2936.6</v>
      </c>
      <c r="E1136" s="8">
        <v>2960.6</v>
      </c>
      <c r="G1136" s="3">
        <f>LN(_500325[[#This Row],[Close Price]]/E1135)</f>
        <v>6.438299492329512E-3</v>
      </c>
      <c r="I1136" s="2">
        <f t="shared" si="17"/>
        <v>1134</v>
      </c>
      <c r="J1136" s="3">
        <v>2.077649571631025E-2</v>
      </c>
    </row>
    <row r="1137" spans="1:10" x14ac:dyDescent="0.35">
      <c r="A1137" s="1">
        <v>45405</v>
      </c>
      <c r="B1137" s="8">
        <v>2968.55</v>
      </c>
      <c r="C1137" s="8">
        <v>2986.05</v>
      </c>
      <c r="D1137" s="8">
        <v>2912.5</v>
      </c>
      <c r="E1137" s="8">
        <v>2918.5</v>
      </c>
      <c r="G1137" s="3">
        <f>LN(_500325[[#This Row],[Close Price]]/E1136)</f>
        <v>-1.432216483554599E-2</v>
      </c>
      <c r="I1137" s="2">
        <f t="shared" si="17"/>
        <v>1135</v>
      </c>
      <c r="J1137" s="3">
        <v>2.1042569000022212E-2</v>
      </c>
    </row>
    <row r="1138" spans="1:10" x14ac:dyDescent="0.35">
      <c r="A1138" s="1">
        <v>45406</v>
      </c>
      <c r="B1138" s="8">
        <v>2922.3</v>
      </c>
      <c r="C1138" s="8">
        <v>2936.65</v>
      </c>
      <c r="D1138" s="8">
        <v>2898.7</v>
      </c>
      <c r="E1138" s="8">
        <v>2900.6</v>
      </c>
      <c r="G1138" s="3">
        <f>LN(_500325[[#This Row],[Close Price]]/E1137)</f>
        <v>-6.152173517696119E-3</v>
      </c>
      <c r="I1138" s="2">
        <f t="shared" si="17"/>
        <v>1136</v>
      </c>
      <c r="J1138" s="3">
        <v>2.1518138599892513E-2</v>
      </c>
    </row>
    <row r="1139" spans="1:10" x14ac:dyDescent="0.35">
      <c r="A1139" s="1">
        <v>45407</v>
      </c>
      <c r="B1139" s="8">
        <v>2888</v>
      </c>
      <c r="C1139" s="8">
        <v>2935</v>
      </c>
      <c r="D1139" s="8">
        <v>2885.2</v>
      </c>
      <c r="E1139" s="8">
        <v>2918.4</v>
      </c>
      <c r="G1139" s="3">
        <f>LN(_500325[[#This Row],[Close Price]]/E1138)</f>
        <v>6.1179087538626694E-3</v>
      </c>
      <c r="I1139" s="2">
        <f t="shared" si="17"/>
        <v>1137</v>
      </c>
      <c r="J1139" s="3">
        <v>2.1533447610122734E-2</v>
      </c>
    </row>
    <row r="1140" spans="1:10" x14ac:dyDescent="0.35">
      <c r="A1140" s="1">
        <v>45408</v>
      </c>
      <c r="B1140" s="8">
        <v>2925.15</v>
      </c>
      <c r="C1140" s="8">
        <v>2930</v>
      </c>
      <c r="D1140" s="8">
        <v>2900</v>
      </c>
      <c r="E1140" s="8">
        <v>2903</v>
      </c>
      <c r="G1140" s="3">
        <f>LN(_500325[[#This Row],[Close Price]]/E1139)</f>
        <v>-5.2908358553823993E-3</v>
      </c>
      <c r="I1140" s="2">
        <f t="shared" si="17"/>
        <v>1138</v>
      </c>
      <c r="J1140" s="3">
        <v>2.1581819277743844E-2</v>
      </c>
    </row>
    <row r="1141" spans="1:10" x14ac:dyDescent="0.35">
      <c r="A1141" s="1">
        <v>45411</v>
      </c>
      <c r="B1141" s="8">
        <v>2902.95</v>
      </c>
      <c r="C1141" s="8">
        <v>2935.55</v>
      </c>
      <c r="D1141" s="8">
        <v>2900.1</v>
      </c>
      <c r="E1141" s="8">
        <v>2930.5</v>
      </c>
      <c r="G1141" s="3">
        <f>LN(_500325[[#This Row],[Close Price]]/E1140)</f>
        <v>9.4283718918539653E-3</v>
      </c>
      <c r="I1141" s="2">
        <f t="shared" si="17"/>
        <v>1139</v>
      </c>
      <c r="J1141" s="3">
        <v>2.1667200837619267E-2</v>
      </c>
    </row>
    <row r="1142" spans="1:10" x14ac:dyDescent="0.35">
      <c r="A1142" s="1">
        <v>45412</v>
      </c>
      <c r="B1142" s="8">
        <v>2930.9</v>
      </c>
      <c r="C1142" s="8">
        <v>2965</v>
      </c>
      <c r="D1142" s="8">
        <v>2927</v>
      </c>
      <c r="E1142" s="8">
        <v>2931.15</v>
      </c>
      <c r="G1142" s="11">
        <f>LN(_500325[[#This Row],[Close Price]]/E1141)</f>
        <v>2.2178055757824649E-4</v>
      </c>
      <c r="I1142" s="2">
        <f t="shared" si="17"/>
        <v>1140</v>
      </c>
      <c r="J1142" s="3">
        <v>2.186110340836606E-2</v>
      </c>
    </row>
    <row r="1143" spans="1:10" x14ac:dyDescent="0.35">
      <c r="A1143" s="1">
        <v>45414</v>
      </c>
      <c r="B1143" s="8">
        <v>2945.35</v>
      </c>
      <c r="C1143" s="8">
        <v>2953.9</v>
      </c>
      <c r="D1143" s="8">
        <v>2927.65</v>
      </c>
      <c r="E1143" s="8">
        <v>2932.1</v>
      </c>
      <c r="G1143" s="3">
        <f>LN(_500325[[#This Row],[Close Price]]/E1142)</f>
        <v>3.2405236287478731E-4</v>
      </c>
      <c r="I1143" s="2">
        <f t="shared" si="17"/>
        <v>1141</v>
      </c>
      <c r="J1143" s="3">
        <v>2.1924955204713385E-2</v>
      </c>
    </row>
    <row r="1144" spans="1:10" x14ac:dyDescent="0.35">
      <c r="A1144" s="1">
        <v>45415</v>
      </c>
      <c r="B1144" s="8">
        <v>2938.55</v>
      </c>
      <c r="C1144" s="8">
        <v>2949.1</v>
      </c>
      <c r="D1144" s="8">
        <v>2832.7</v>
      </c>
      <c r="E1144" s="8">
        <v>2868.5</v>
      </c>
      <c r="G1144" s="3">
        <f>LN(_500325[[#This Row],[Close Price]]/E1143)</f>
        <v>-2.1929644795011305E-2</v>
      </c>
      <c r="I1144" s="2">
        <f t="shared" si="17"/>
        <v>1142</v>
      </c>
      <c r="J1144" s="3">
        <v>2.1966700507033931E-2</v>
      </c>
    </row>
    <row r="1145" spans="1:10" x14ac:dyDescent="0.35">
      <c r="A1145" s="1">
        <v>45418</v>
      </c>
      <c r="B1145" s="8">
        <v>2875</v>
      </c>
      <c r="C1145" s="8">
        <v>2881.45</v>
      </c>
      <c r="D1145" s="8">
        <v>2836.25</v>
      </c>
      <c r="E1145" s="8">
        <v>2839</v>
      </c>
      <c r="G1145" s="3">
        <f>LN(_500325[[#This Row],[Close Price]]/E1144)</f>
        <v>-1.0337367568954595E-2</v>
      </c>
      <c r="I1145" s="2">
        <f t="shared" si="17"/>
        <v>1143</v>
      </c>
      <c r="J1145" s="3">
        <v>2.2209345533444183E-2</v>
      </c>
    </row>
    <row r="1146" spans="1:10" x14ac:dyDescent="0.35">
      <c r="A1146" s="1">
        <v>45419</v>
      </c>
      <c r="B1146" s="8">
        <v>2832</v>
      </c>
      <c r="C1146" s="8">
        <v>2840.75</v>
      </c>
      <c r="D1146" s="8">
        <v>2785</v>
      </c>
      <c r="E1146" s="8">
        <v>2803.95</v>
      </c>
      <c r="G1146" s="3">
        <f>LN(_500325[[#This Row],[Close Price]]/E1145)</f>
        <v>-1.2422740146520858E-2</v>
      </c>
      <c r="I1146" s="2">
        <f t="shared" si="17"/>
        <v>1144</v>
      </c>
      <c r="J1146" s="3">
        <v>2.2284570902781083E-2</v>
      </c>
    </row>
    <row r="1147" spans="1:10" x14ac:dyDescent="0.35">
      <c r="A1147" s="1">
        <v>45420</v>
      </c>
      <c r="B1147" s="8">
        <v>2795</v>
      </c>
      <c r="C1147" s="8">
        <v>2866.95</v>
      </c>
      <c r="D1147" s="8">
        <v>2795</v>
      </c>
      <c r="E1147" s="8">
        <v>2836.95</v>
      </c>
      <c r="G1147" s="3">
        <f>LN(_500325[[#This Row],[Close Price]]/E1146)</f>
        <v>1.1700394076122625E-2</v>
      </c>
      <c r="I1147" s="2">
        <f t="shared" si="17"/>
        <v>1145</v>
      </c>
      <c r="J1147" s="3">
        <v>2.2436506297965626E-2</v>
      </c>
    </row>
    <row r="1148" spans="1:10" x14ac:dyDescent="0.35">
      <c r="A1148" s="1">
        <v>45421</v>
      </c>
      <c r="B1148" s="8">
        <v>2859</v>
      </c>
      <c r="C1148" s="8">
        <v>2859</v>
      </c>
      <c r="D1148" s="8">
        <v>2780</v>
      </c>
      <c r="E1148" s="8">
        <v>2786.8</v>
      </c>
      <c r="G1148" s="3">
        <f>LN(_500325[[#This Row],[Close Price]]/E1147)</f>
        <v>-1.7835547246609063E-2</v>
      </c>
      <c r="I1148" s="2">
        <f t="shared" si="17"/>
        <v>1146</v>
      </c>
      <c r="J1148" s="3">
        <v>2.2451169758265554E-2</v>
      </c>
    </row>
    <row r="1149" spans="1:10" x14ac:dyDescent="0.35">
      <c r="A1149" s="1">
        <v>45422</v>
      </c>
      <c r="B1149" s="8">
        <v>2790.15</v>
      </c>
      <c r="C1149" s="8">
        <v>2821.35</v>
      </c>
      <c r="D1149" s="8">
        <v>2775.2</v>
      </c>
      <c r="E1149" s="8">
        <v>2815.15</v>
      </c>
      <c r="G1149" s="3">
        <f>LN(_500325[[#This Row],[Close Price]]/E1148)</f>
        <v>1.0121561966208437E-2</v>
      </c>
      <c r="I1149" s="2">
        <f t="shared" si="17"/>
        <v>1147</v>
      </c>
      <c r="J1149" s="3">
        <v>2.2568852849002362E-2</v>
      </c>
    </row>
    <row r="1150" spans="1:10" x14ac:dyDescent="0.35">
      <c r="A1150" s="1">
        <v>45425</v>
      </c>
      <c r="B1150" s="8">
        <v>2798.05</v>
      </c>
      <c r="C1150" s="8">
        <v>2813.15</v>
      </c>
      <c r="D1150" s="8">
        <v>2768.05</v>
      </c>
      <c r="E1150" s="8">
        <v>2805.3</v>
      </c>
      <c r="G1150" s="3">
        <f>LN(_500325[[#This Row],[Close Price]]/E1149)</f>
        <v>-3.5050610126615795E-3</v>
      </c>
      <c r="I1150" s="2">
        <f t="shared" si="17"/>
        <v>1148</v>
      </c>
      <c r="J1150" s="3">
        <v>2.2744014501812682E-2</v>
      </c>
    </row>
    <row r="1151" spans="1:10" x14ac:dyDescent="0.35">
      <c r="A1151" s="1">
        <v>45426</v>
      </c>
      <c r="B1151" s="8">
        <v>2805</v>
      </c>
      <c r="C1151" s="8">
        <v>2854.05</v>
      </c>
      <c r="D1151" s="8">
        <v>2800</v>
      </c>
      <c r="E1151" s="8">
        <v>2839.8</v>
      </c>
      <c r="G1151" s="3">
        <f>LN(_500325[[#This Row],[Close Price]]/E1150)</f>
        <v>1.2223142030746413E-2</v>
      </c>
      <c r="I1151" s="2">
        <f t="shared" si="17"/>
        <v>1149</v>
      </c>
      <c r="J1151" s="3">
        <v>2.2750188410431787E-2</v>
      </c>
    </row>
    <row r="1152" spans="1:10" x14ac:dyDescent="0.35">
      <c r="A1152" s="1">
        <v>45427</v>
      </c>
      <c r="B1152" s="8">
        <v>2845</v>
      </c>
      <c r="C1152" s="8">
        <v>2859.4</v>
      </c>
      <c r="D1152" s="8">
        <v>2825.5</v>
      </c>
      <c r="E1152" s="8">
        <v>2831.15</v>
      </c>
      <c r="G1152" s="3">
        <f>LN(_500325[[#This Row],[Close Price]]/E1151)</f>
        <v>-3.0506376209824657E-3</v>
      </c>
      <c r="I1152" s="2">
        <f t="shared" si="17"/>
        <v>1150</v>
      </c>
      <c r="J1152" s="3">
        <v>2.2849555769305932E-2</v>
      </c>
    </row>
    <row r="1153" spans="1:10" x14ac:dyDescent="0.35">
      <c r="A1153" s="1">
        <v>45428</v>
      </c>
      <c r="B1153" s="8">
        <v>2835</v>
      </c>
      <c r="C1153" s="8">
        <v>2854.3</v>
      </c>
      <c r="D1153" s="8">
        <v>2796.6</v>
      </c>
      <c r="E1153" s="8">
        <v>2850.2</v>
      </c>
      <c r="G1153" s="3">
        <f>LN(_500325[[#This Row],[Close Price]]/E1152)</f>
        <v>6.7061777198367117E-3</v>
      </c>
      <c r="I1153" s="2">
        <f t="shared" si="17"/>
        <v>1151</v>
      </c>
      <c r="J1153" s="3">
        <v>2.2949662983317812E-2</v>
      </c>
    </row>
    <row r="1154" spans="1:10" x14ac:dyDescent="0.35">
      <c r="A1154" s="1">
        <v>45429</v>
      </c>
      <c r="B1154" s="8">
        <v>2842.35</v>
      </c>
      <c r="C1154" s="8">
        <v>2874.85</v>
      </c>
      <c r="D1154" s="8">
        <v>2826</v>
      </c>
      <c r="E1154" s="8">
        <v>2870.7</v>
      </c>
      <c r="G1154" s="3">
        <f>LN(_500325[[#This Row],[Close Price]]/E1153)</f>
        <v>7.166735214215003E-3</v>
      </c>
      <c r="I1154" s="2">
        <f t="shared" si="17"/>
        <v>1152</v>
      </c>
      <c r="J1154" s="3">
        <v>2.3102823461738736E-2</v>
      </c>
    </row>
    <row r="1155" spans="1:10" x14ac:dyDescent="0.35">
      <c r="A1155" s="1">
        <v>45430</v>
      </c>
      <c r="B1155" s="8">
        <v>2872.1</v>
      </c>
      <c r="C1155" s="8">
        <v>2878.8</v>
      </c>
      <c r="D1155" s="8">
        <v>2865</v>
      </c>
      <c r="E1155" s="8">
        <v>2869.05</v>
      </c>
      <c r="G1155" s="3">
        <f>LN(_500325[[#This Row],[Close Price]]/E1154)</f>
        <v>-5.7493794867401237E-4</v>
      </c>
      <c r="I1155" s="2">
        <f t="shared" si="17"/>
        <v>1153</v>
      </c>
      <c r="J1155" s="3">
        <v>2.3180538156767419E-2</v>
      </c>
    </row>
    <row r="1156" spans="1:10" x14ac:dyDescent="0.35">
      <c r="A1156" s="1">
        <v>45433</v>
      </c>
      <c r="B1156" s="8">
        <v>2859</v>
      </c>
      <c r="C1156" s="8">
        <v>2883</v>
      </c>
      <c r="D1156" s="8">
        <v>2852.9</v>
      </c>
      <c r="E1156" s="8">
        <v>2871.3</v>
      </c>
      <c r="G1156" s="3">
        <f>LN(_500325[[#This Row],[Close Price]]/E1155)</f>
        <v>7.8392436531769197E-4</v>
      </c>
      <c r="I1156" s="2">
        <f t="shared" ref="I1156:I1219" si="18">_xlfn.RANK.AVG(J1156,_xlfn.ANCHORARRAY($J$3),1)</f>
        <v>1154</v>
      </c>
      <c r="J1156" s="3">
        <v>2.3255625025102145E-2</v>
      </c>
    </row>
    <row r="1157" spans="1:10" x14ac:dyDescent="0.35">
      <c r="A1157" s="1">
        <v>45434</v>
      </c>
      <c r="B1157" s="8">
        <v>2872.9</v>
      </c>
      <c r="C1157" s="8">
        <v>2936.8</v>
      </c>
      <c r="D1157" s="8">
        <v>2872.9</v>
      </c>
      <c r="E1157" s="8">
        <v>2920.75</v>
      </c>
      <c r="G1157" s="3">
        <f>LN(_500325[[#This Row],[Close Price]]/E1156)</f>
        <v>1.7075543727287229E-2</v>
      </c>
      <c r="I1157" s="2">
        <f t="shared" si="18"/>
        <v>1155</v>
      </c>
      <c r="J1157" s="3">
        <v>2.3412867155557144E-2</v>
      </c>
    </row>
    <row r="1158" spans="1:10" x14ac:dyDescent="0.35">
      <c r="A1158" s="1">
        <v>45435</v>
      </c>
      <c r="B1158" s="8">
        <v>2918.3</v>
      </c>
      <c r="C1158" s="8">
        <v>2983.55</v>
      </c>
      <c r="D1158" s="8">
        <v>2912</v>
      </c>
      <c r="E1158" s="8">
        <v>2973.2</v>
      </c>
      <c r="G1158" s="3">
        <f>LN(_500325[[#This Row],[Close Price]]/E1157)</f>
        <v>1.7798381253880599E-2</v>
      </c>
      <c r="I1158" s="2">
        <f t="shared" si="18"/>
        <v>1156</v>
      </c>
      <c r="J1158" s="3">
        <v>2.3888818979450357E-2</v>
      </c>
    </row>
    <row r="1159" spans="1:10" x14ac:dyDescent="0.35">
      <c r="A1159" s="1">
        <v>45436</v>
      </c>
      <c r="B1159" s="8">
        <v>2966</v>
      </c>
      <c r="C1159" s="8">
        <v>2977</v>
      </c>
      <c r="D1159" s="8">
        <v>2951.2</v>
      </c>
      <c r="E1159" s="8">
        <v>2959.8</v>
      </c>
      <c r="G1159" s="3">
        <f>LN(_500325[[#This Row],[Close Price]]/E1158)</f>
        <v>-4.5171153833907162E-3</v>
      </c>
      <c r="I1159" s="2">
        <f t="shared" si="18"/>
        <v>1157</v>
      </c>
      <c r="J1159" s="3">
        <v>2.4003997893258671E-2</v>
      </c>
    </row>
    <row r="1160" spans="1:10" x14ac:dyDescent="0.35">
      <c r="A1160" s="1">
        <v>45439</v>
      </c>
      <c r="B1160" s="8">
        <v>2960.8</v>
      </c>
      <c r="C1160" s="8">
        <v>2967.45</v>
      </c>
      <c r="D1160" s="8">
        <v>2924</v>
      </c>
      <c r="E1160" s="8">
        <v>2932.45</v>
      </c>
      <c r="G1160" s="3">
        <f>LN(_500325[[#This Row],[Close Price]]/E1159)</f>
        <v>-9.2834473838553574E-3</v>
      </c>
      <c r="I1160" s="2">
        <f t="shared" si="18"/>
        <v>1158</v>
      </c>
      <c r="J1160" s="3">
        <v>2.402113960735127E-2</v>
      </c>
    </row>
    <row r="1161" spans="1:10" x14ac:dyDescent="0.35">
      <c r="A1161" s="1">
        <v>45440</v>
      </c>
      <c r="B1161" s="8">
        <v>2941.95</v>
      </c>
      <c r="C1161" s="8">
        <v>2957</v>
      </c>
      <c r="D1161" s="8">
        <v>2905.4</v>
      </c>
      <c r="E1161" s="8">
        <v>2911.25</v>
      </c>
      <c r="G1161" s="3">
        <f>LN(_500325[[#This Row],[Close Price]]/E1160)</f>
        <v>-7.2557088853414907E-3</v>
      </c>
      <c r="I1161" s="2">
        <f t="shared" si="18"/>
        <v>1159</v>
      </c>
      <c r="J1161" s="3">
        <v>2.4274993677536164E-2</v>
      </c>
    </row>
    <row r="1162" spans="1:10" x14ac:dyDescent="0.35">
      <c r="A1162" s="1">
        <v>45441</v>
      </c>
      <c r="B1162" s="8">
        <v>2897</v>
      </c>
      <c r="C1162" s="8">
        <v>2916.1</v>
      </c>
      <c r="D1162" s="8">
        <v>2877</v>
      </c>
      <c r="E1162" s="8">
        <v>2881.45</v>
      </c>
      <c r="G1162" s="3">
        <f>LN(_500325[[#This Row],[Close Price]]/E1161)</f>
        <v>-1.028890254595155E-2</v>
      </c>
      <c r="I1162" s="2">
        <f t="shared" si="18"/>
        <v>1160</v>
      </c>
      <c r="J1162" s="3">
        <v>2.4360853444466427E-2</v>
      </c>
    </row>
    <row r="1163" spans="1:10" x14ac:dyDescent="0.35">
      <c r="A1163" s="1">
        <v>45442</v>
      </c>
      <c r="B1163" s="8">
        <v>2884</v>
      </c>
      <c r="C1163" s="8">
        <v>2884</v>
      </c>
      <c r="D1163" s="8">
        <v>2841.5</v>
      </c>
      <c r="E1163" s="8">
        <v>2850</v>
      </c>
      <c r="G1163" s="3">
        <f>LN(_500325[[#This Row],[Close Price]]/E1162)</f>
        <v>-1.0974645389903049E-2</v>
      </c>
      <c r="I1163" s="2">
        <f t="shared" si="18"/>
        <v>1161</v>
      </c>
      <c r="J1163" s="3">
        <v>2.4372699965797471E-2</v>
      </c>
    </row>
    <row r="1164" spans="1:10" x14ac:dyDescent="0.35">
      <c r="A1164" s="1">
        <v>45443</v>
      </c>
      <c r="B1164" s="8">
        <v>2864.65</v>
      </c>
      <c r="C1164" s="8">
        <v>2884.2</v>
      </c>
      <c r="D1164" s="8">
        <v>2843.25</v>
      </c>
      <c r="E1164" s="8">
        <v>2859.6</v>
      </c>
      <c r="G1164" s="3">
        <f>LN(_500325[[#This Row],[Close Price]]/E1163)</f>
        <v>3.3627606300004253E-3</v>
      </c>
      <c r="I1164" s="2">
        <f t="shared" si="18"/>
        <v>1162</v>
      </c>
      <c r="J1164" s="3">
        <v>2.4685011986883602E-2</v>
      </c>
    </row>
    <row r="1165" spans="1:10" x14ac:dyDescent="0.35">
      <c r="A1165" s="1">
        <v>45446</v>
      </c>
      <c r="B1165" s="8">
        <v>2974.9</v>
      </c>
      <c r="C1165" s="8">
        <v>3029.9</v>
      </c>
      <c r="D1165" s="8">
        <v>2918</v>
      </c>
      <c r="E1165" s="8">
        <v>3021.25</v>
      </c>
      <c r="G1165" s="3">
        <f>LN(_500325[[#This Row],[Close Price]]/E1164)</f>
        <v>5.4988898124996084E-2</v>
      </c>
      <c r="I1165" s="2">
        <f t="shared" si="18"/>
        <v>1163</v>
      </c>
      <c r="J1165" s="3">
        <v>2.4972745124529811E-2</v>
      </c>
    </row>
    <row r="1166" spans="1:10" x14ac:dyDescent="0.35">
      <c r="A1166" s="1">
        <v>45447</v>
      </c>
      <c r="B1166" s="8">
        <v>3007.95</v>
      </c>
      <c r="C1166" s="8">
        <v>3007.95</v>
      </c>
      <c r="D1166" s="8">
        <v>2719.15</v>
      </c>
      <c r="E1166" s="8">
        <v>2793.6</v>
      </c>
      <c r="G1166" s="3">
        <f>LN(_500325[[#This Row],[Close Price]]/E1165)</f>
        <v>-7.8339566372409714E-2</v>
      </c>
      <c r="I1166" s="2">
        <f t="shared" si="18"/>
        <v>1164</v>
      </c>
      <c r="J1166" s="3">
        <v>2.4973406726336342E-2</v>
      </c>
    </row>
    <row r="1167" spans="1:10" x14ac:dyDescent="0.35">
      <c r="A1167" s="1">
        <v>45448</v>
      </c>
      <c r="B1167" s="8">
        <v>2848.95</v>
      </c>
      <c r="C1167" s="8">
        <v>2861.35</v>
      </c>
      <c r="D1167" s="8">
        <v>2768.05</v>
      </c>
      <c r="E1167" s="8">
        <v>2842.15</v>
      </c>
      <c r="G1167" s="3">
        <f>LN(_500325[[#This Row],[Close Price]]/E1166)</f>
        <v>1.7229721351544592E-2</v>
      </c>
      <c r="I1167" s="2">
        <f t="shared" si="18"/>
        <v>1165</v>
      </c>
      <c r="J1167" s="3">
        <v>2.539789305247173E-2</v>
      </c>
    </row>
    <row r="1168" spans="1:10" x14ac:dyDescent="0.35">
      <c r="A1168" s="1">
        <v>45449</v>
      </c>
      <c r="B1168" s="8">
        <v>2869</v>
      </c>
      <c r="C1168" s="8">
        <v>2886</v>
      </c>
      <c r="D1168" s="8">
        <v>2843</v>
      </c>
      <c r="E1168" s="8">
        <v>2863.75</v>
      </c>
      <c r="G1168" s="3">
        <f>LN(_500325[[#This Row],[Close Price]]/E1167)</f>
        <v>7.5711467708777739E-3</v>
      </c>
      <c r="I1168" s="2">
        <f t="shared" si="18"/>
        <v>1166</v>
      </c>
      <c r="J1168" s="3">
        <v>2.5447699743483595E-2</v>
      </c>
    </row>
    <row r="1169" spans="1:10" x14ac:dyDescent="0.35">
      <c r="A1169" s="1">
        <v>45450</v>
      </c>
      <c r="B1169" s="8">
        <v>2858</v>
      </c>
      <c r="C1169" s="8">
        <v>2944.5</v>
      </c>
      <c r="D1169" s="8">
        <v>2852.95</v>
      </c>
      <c r="E1169" s="8">
        <v>2939.45</v>
      </c>
      <c r="G1169" s="3">
        <f>LN(_500325[[#This Row],[Close Price]]/E1168)</f>
        <v>2.609053423441126E-2</v>
      </c>
      <c r="I1169" s="2">
        <f t="shared" si="18"/>
        <v>1167</v>
      </c>
      <c r="J1169" s="3">
        <v>2.5502700039929601E-2</v>
      </c>
    </row>
    <row r="1170" spans="1:10" x14ac:dyDescent="0.35">
      <c r="A1170" s="1">
        <v>45453</v>
      </c>
      <c r="B1170" s="8">
        <v>2943.75</v>
      </c>
      <c r="C1170" s="8">
        <v>2986.55</v>
      </c>
      <c r="D1170" s="8">
        <v>2935.55</v>
      </c>
      <c r="E1170" s="8">
        <v>2940.6</v>
      </c>
      <c r="G1170" s="3">
        <f>LN(_500325[[#This Row],[Close Price]]/E1169)</f>
        <v>3.9115314144014176E-4</v>
      </c>
      <c r="I1170" s="2">
        <f t="shared" si="18"/>
        <v>1168</v>
      </c>
      <c r="J1170" s="3">
        <v>2.5590352564492703E-2</v>
      </c>
    </row>
    <row r="1171" spans="1:10" x14ac:dyDescent="0.35">
      <c r="A1171" s="1">
        <v>45454</v>
      </c>
      <c r="B1171" s="8">
        <v>2949.95</v>
      </c>
      <c r="C1171" s="8">
        <v>2949.95</v>
      </c>
      <c r="D1171" s="8">
        <v>2910</v>
      </c>
      <c r="E1171" s="8">
        <v>2913.5</v>
      </c>
      <c r="G1171" s="3">
        <f>LN(_500325[[#This Row],[Close Price]]/E1170)</f>
        <v>-9.2585345604279407E-3</v>
      </c>
      <c r="I1171" s="2">
        <f t="shared" si="18"/>
        <v>1169</v>
      </c>
      <c r="J1171" s="3">
        <v>2.5655381448084068E-2</v>
      </c>
    </row>
    <row r="1172" spans="1:10" x14ac:dyDescent="0.35">
      <c r="A1172" s="1">
        <v>45455</v>
      </c>
      <c r="B1172" s="8">
        <v>2913.5</v>
      </c>
      <c r="C1172" s="8">
        <v>2952</v>
      </c>
      <c r="D1172" s="8">
        <v>2911</v>
      </c>
      <c r="E1172" s="8">
        <v>2926.05</v>
      </c>
      <c r="G1172" s="3">
        <f>LN(_500325[[#This Row],[Close Price]]/E1171)</f>
        <v>4.2982830259224595E-3</v>
      </c>
      <c r="I1172" s="2">
        <f t="shared" si="18"/>
        <v>1170</v>
      </c>
      <c r="J1172" s="3">
        <v>2.6003811822925205E-2</v>
      </c>
    </row>
    <row r="1173" spans="1:10" x14ac:dyDescent="0.35">
      <c r="A1173" s="1">
        <v>45456</v>
      </c>
      <c r="B1173" s="8">
        <v>2946</v>
      </c>
      <c r="C1173" s="8">
        <v>2946</v>
      </c>
      <c r="D1173" s="8">
        <v>2920.55</v>
      </c>
      <c r="E1173" s="8">
        <v>2928.65</v>
      </c>
      <c r="G1173" s="3">
        <f>LN(_500325[[#This Row],[Close Price]]/E1172)</f>
        <v>8.8817537052912404E-4</v>
      </c>
      <c r="I1173" s="2">
        <f t="shared" si="18"/>
        <v>1171</v>
      </c>
      <c r="J1173" s="3">
        <v>2.609053423441126E-2</v>
      </c>
    </row>
    <row r="1174" spans="1:10" x14ac:dyDescent="0.35">
      <c r="A1174" s="1">
        <v>45457</v>
      </c>
      <c r="B1174" s="8">
        <v>2936.1</v>
      </c>
      <c r="C1174" s="8">
        <v>2958.7</v>
      </c>
      <c r="D1174" s="8">
        <v>2913.4</v>
      </c>
      <c r="E1174" s="8">
        <v>2954.55</v>
      </c>
      <c r="G1174" s="3">
        <f>LN(_500325[[#This Row],[Close Price]]/E1173)</f>
        <v>8.8047890002327673E-3</v>
      </c>
      <c r="I1174" s="2">
        <f t="shared" si="18"/>
        <v>1172</v>
      </c>
      <c r="J1174" s="3">
        <v>2.6103747184687765E-2</v>
      </c>
    </row>
    <row r="1175" spans="1:10" x14ac:dyDescent="0.35">
      <c r="A1175" s="1">
        <v>45461</v>
      </c>
      <c r="B1175" s="8">
        <v>2970.2</v>
      </c>
      <c r="C1175" s="8">
        <v>2974</v>
      </c>
      <c r="D1175" s="8">
        <v>2941.2</v>
      </c>
      <c r="E1175" s="8">
        <v>2961.4</v>
      </c>
      <c r="G1175" s="3">
        <f>LN(_500325[[#This Row],[Close Price]]/E1174)</f>
        <v>2.3157744948051678E-3</v>
      </c>
      <c r="I1175" s="2">
        <f t="shared" si="18"/>
        <v>1173</v>
      </c>
      <c r="J1175" s="3">
        <v>2.6209046626303821E-2</v>
      </c>
    </row>
    <row r="1176" spans="1:10" x14ac:dyDescent="0.35">
      <c r="A1176" s="1">
        <v>45462</v>
      </c>
      <c r="B1176" s="8">
        <v>2971.4</v>
      </c>
      <c r="C1176" s="8">
        <v>2975.2</v>
      </c>
      <c r="D1176" s="8">
        <v>2911.25</v>
      </c>
      <c r="E1176" s="8">
        <v>2917.2</v>
      </c>
      <c r="G1176" s="3">
        <f>LN(_500325[[#This Row],[Close Price]]/E1175)</f>
        <v>-1.5037877364540559E-2</v>
      </c>
      <c r="I1176" s="2">
        <f t="shared" si="18"/>
        <v>1174</v>
      </c>
      <c r="J1176" s="3">
        <v>2.6410941201945527E-2</v>
      </c>
    </row>
    <row r="1177" spans="1:10" x14ac:dyDescent="0.35">
      <c r="A1177" s="1">
        <v>45463</v>
      </c>
      <c r="B1177" s="8">
        <v>2929.95</v>
      </c>
      <c r="C1177" s="8">
        <v>2964.9</v>
      </c>
      <c r="D1177" s="8">
        <v>2900.7</v>
      </c>
      <c r="E1177" s="8">
        <v>2946.4</v>
      </c>
      <c r="G1177" s="3">
        <f>LN(_500325[[#This Row],[Close Price]]/E1176)</f>
        <v>9.9598340207776425E-3</v>
      </c>
      <c r="I1177" s="2">
        <f t="shared" si="18"/>
        <v>1175</v>
      </c>
      <c r="J1177" s="3">
        <v>2.6518841859992443E-2</v>
      </c>
    </row>
    <row r="1178" spans="1:10" x14ac:dyDescent="0.35">
      <c r="A1178" s="1">
        <v>45464</v>
      </c>
      <c r="B1178" s="8">
        <v>2943.4</v>
      </c>
      <c r="C1178" s="8">
        <v>2949.05</v>
      </c>
      <c r="D1178" s="8">
        <v>2880.5</v>
      </c>
      <c r="E1178" s="8">
        <v>2906.8</v>
      </c>
      <c r="G1178" s="3">
        <f>LN(_500325[[#This Row],[Close Price]]/E1177)</f>
        <v>-1.3531266388374721E-2</v>
      </c>
      <c r="I1178" s="2">
        <f t="shared" si="18"/>
        <v>1176</v>
      </c>
      <c r="J1178" s="3">
        <v>2.6806799980493925E-2</v>
      </c>
    </row>
    <row r="1179" spans="1:10" x14ac:dyDescent="0.35">
      <c r="A1179" s="1">
        <v>45467</v>
      </c>
      <c r="B1179" s="8">
        <v>2892</v>
      </c>
      <c r="C1179" s="8">
        <v>2899</v>
      </c>
      <c r="D1179" s="8">
        <v>2874.4</v>
      </c>
      <c r="E1179" s="8">
        <v>2883</v>
      </c>
      <c r="G1179" s="3">
        <f>LN(_500325[[#This Row],[Close Price]]/E1178)</f>
        <v>-8.2214011040786707E-3</v>
      </c>
      <c r="I1179" s="2">
        <f t="shared" si="18"/>
        <v>1177</v>
      </c>
      <c r="J1179" s="3">
        <v>2.6907777757720457E-2</v>
      </c>
    </row>
    <row r="1180" spans="1:10" x14ac:dyDescent="0.35">
      <c r="A1180" s="1">
        <v>45468</v>
      </c>
      <c r="B1180" s="8">
        <v>2895</v>
      </c>
      <c r="C1180" s="8">
        <v>2912.1</v>
      </c>
      <c r="D1180" s="8">
        <v>2883.4</v>
      </c>
      <c r="E1180" s="8">
        <v>2908.5</v>
      </c>
      <c r="G1180" s="3">
        <f>LN(_500325[[#This Row],[Close Price]]/E1179)</f>
        <v>8.8060657124140029E-3</v>
      </c>
      <c r="I1180" s="2">
        <f t="shared" si="18"/>
        <v>1178</v>
      </c>
      <c r="J1180" s="3">
        <v>2.7011652148944371E-2</v>
      </c>
    </row>
    <row r="1181" spans="1:10" x14ac:dyDescent="0.35">
      <c r="A1181" s="1">
        <v>45469</v>
      </c>
      <c r="B1181" s="8">
        <v>2899.95</v>
      </c>
      <c r="C1181" s="8">
        <v>3037</v>
      </c>
      <c r="D1181" s="8">
        <v>2890.15</v>
      </c>
      <c r="E1181" s="8">
        <v>3027.4</v>
      </c>
      <c r="G1181" s="3">
        <f>LN(_500325[[#This Row],[Close Price]]/E1180)</f>
        <v>4.0066680977648657E-2</v>
      </c>
      <c r="I1181" s="2">
        <f t="shared" si="18"/>
        <v>1179</v>
      </c>
      <c r="J1181" s="3">
        <v>2.7269513331239302E-2</v>
      </c>
    </row>
    <row r="1182" spans="1:10" x14ac:dyDescent="0.35">
      <c r="A1182" s="1">
        <v>45470</v>
      </c>
      <c r="B1182" s="8">
        <v>3021.5</v>
      </c>
      <c r="C1182" s="8">
        <v>3075</v>
      </c>
      <c r="D1182" s="8">
        <v>3012.1</v>
      </c>
      <c r="E1182" s="8">
        <v>3061.1</v>
      </c>
      <c r="G1182" s="3">
        <f>LN(_500325[[#This Row],[Close Price]]/E1181)</f>
        <v>1.1070163145723297E-2</v>
      </c>
      <c r="I1182" s="2">
        <f t="shared" si="18"/>
        <v>1180</v>
      </c>
      <c r="J1182" s="3">
        <v>2.7503705291103589E-2</v>
      </c>
    </row>
    <row r="1183" spans="1:10" x14ac:dyDescent="0.35">
      <c r="A1183" s="1">
        <v>45471</v>
      </c>
      <c r="B1183" s="8">
        <v>3060.95</v>
      </c>
      <c r="C1183" s="8">
        <v>3161.45</v>
      </c>
      <c r="D1183" s="8">
        <v>3060.95</v>
      </c>
      <c r="E1183" s="8">
        <v>3131.85</v>
      </c>
      <c r="G1183" s="3">
        <f>LN(_500325[[#This Row],[Close Price]]/E1182)</f>
        <v>2.2849555769305932E-2</v>
      </c>
      <c r="I1183" s="2">
        <f t="shared" si="18"/>
        <v>1181</v>
      </c>
      <c r="J1183" s="3">
        <v>2.7548361305774507E-2</v>
      </c>
    </row>
    <row r="1184" spans="1:10" x14ac:dyDescent="0.35">
      <c r="A1184" s="1">
        <v>45474</v>
      </c>
      <c r="B1184" s="8">
        <v>3129.95</v>
      </c>
      <c r="C1184" s="8">
        <v>3157.55</v>
      </c>
      <c r="D1184" s="8">
        <v>3110.4</v>
      </c>
      <c r="E1184" s="8">
        <v>3120.35</v>
      </c>
      <c r="G1184" s="3">
        <f>LN(_500325[[#This Row],[Close Price]]/E1183)</f>
        <v>-3.6787092444349094E-3</v>
      </c>
      <c r="I1184" s="2">
        <f t="shared" si="18"/>
        <v>1182</v>
      </c>
      <c r="J1184" s="3">
        <v>2.7826384834449547E-2</v>
      </c>
    </row>
    <row r="1185" spans="1:10" x14ac:dyDescent="0.35">
      <c r="A1185" s="1">
        <v>45475</v>
      </c>
      <c r="B1185" s="8">
        <v>3133.8</v>
      </c>
      <c r="C1185" s="8">
        <v>3150</v>
      </c>
      <c r="D1185" s="8">
        <v>3113.35</v>
      </c>
      <c r="E1185" s="8">
        <v>3132.3</v>
      </c>
      <c r="G1185" s="3">
        <f>LN(_500325[[#This Row],[Close Price]]/E1184)</f>
        <v>3.8223839651150924E-3</v>
      </c>
      <c r="I1185" s="2">
        <f t="shared" si="18"/>
        <v>1183</v>
      </c>
      <c r="J1185" s="3">
        <v>2.7927453634611375E-2</v>
      </c>
    </row>
    <row r="1186" spans="1:10" x14ac:dyDescent="0.35">
      <c r="A1186" s="1">
        <v>45476</v>
      </c>
      <c r="B1186" s="8">
        <v>3130.35</v>
      </c>
      <c r="C1186" s="8">
        <v>3149.5</v>
      </c>
      <c r="D1186" s="8">
        <v>3085.2</v>
      </c>
      <c r="E1186" s="8">
        <v>3105.3</v>
      </c>
      <c r="G1186" s="3">
        <f>LN(_500325[[#This Row],[Close Price]]/E1185)</f>
        <v>-8.6572299063601074E-3</v>
      </c>
      <c r="I1186" s="2">
        <f t="shared" si="18"/>
        <v>1184</v>
      </c>
      <c r="J1186" s="3">
        <v>2.824001713087811E-2</v>
      </c>
    </row>
    <row r="1187" spans="1:10" x14ac:dyDescent="0.35">
      <c r="A1187" s="1">
        <v>45477</v>
      </c>
      <c r="B1187" s="8">
        <v>3116.95</v>
      </c>
      <c r="C1187" s="8">
        <v>3134.5</v>
      </c>
      <c r="D1187" s="8">
        <v>3102.3</v>
      </c>
      <c r="E1187" s="8">
        <v>3107.9</v>
      </c>
      <c r="G1187" s="3">
        <f>LN(_500325[[#This Row],[Close Price]]/E1186)</f>
        <v>8.3692787992137459E-4</v>
      </c>
      <c r="I1187" s="2">
        <f t="shared" si="18"/>
        <v>1185</v>
      </c>
      <c r="J1187" s="3">
        <v>2.8454457315777146E-2</v>
      </c>
    </row>
    <row r="1188" spans="1:10" x14ac:dyDescent="0.35">
      <c r="A1188" s="1">
        <v>45478</v>
      </c>
      <c r="B1188" s="8">
        <v>3103.8</v>
      </c>
      <c r="C1188" s="8">
        <v>3197.65</v>
      </c>
      <c r="D1188" s="8">
        <v>3096.1</v>
      </c>
      <c r="E1188" s="8">
        <v>3180.05</v>
      </c>
      <c r="G1188" s="3">
        <f>LN(_500325[[#This Row],[Close Price]]/E1187)</f>
        <v>2.2949662983317812E-2</v>
      </c>
      <c r="I1188" s="2">
        <f t="shared" si="18"/>
        <v>1186</v>
      </c>
      <c r="J1188" s="3">
        <v>2.9112801102649705E-2</v>
      </c>
    </row>
    <row r="1189" spans="1:10" x14ac:dyDescent="0.35">
      <c r="A1189" s="1">
        <v>45481</v>
      </c>
      <c r="B1189" s="8">
        <v>3179.9</v>
      </c>
      <c r="C1189" s="8">
        <v>3217.9</v>
      </c>
      <c r="D1189" s="8">
        <v>3165</v>
      </c>
      <c r="E1189" s="8">
        <v>3202.1</v>
      </c>
      <c r="G1189" s="3">
        <f>LN(_500325[[#This Row],[Close Price]]/E1188)</f>
        <v>6.9099246288946451E-3</v>
      </c>
      <c r="I1189" s="2">
        <f t="shared" si="18"/>
        <v>1187</v>
      </c>
      <c r="J1189" s="3">
        <v>2.9271917894028436E-2</v>
      </c>
    </row>
    <row r="1190" spans="1:10" x14ac:dyDescent="0.35">
      <c r="A1190" s="1">
        <v>45482</v>
      </c>
      <c r="B1190" s="8">
        <v>3199.95</v>
      </c>
      <c r="C1190" s="8">
        <v>3201.1</v>
      </c>
      <c r="D1190" s="8">
        <v>3162.05</v>
      </c>
      <c r="E1190" s="8">
        <v>3180.15</v>
      </c>
      <c r="G1190" s="3">
        <f>LN(_500325[[#This Row],[Close Price]]/E1189)</f>
        <v>-6.8784790768652666E-3</v>
      </c>
      <c r="I1190" s="2">
        <f t="shared" si="18"/>
        <v>1188</v>
      </c>
      <c r="J1190" s="3">
        <v>2.9560423455525606E-2</v>
      </c>
    </row>
    <row r="1191" spans="1:10" x14ac:dyDescent="0.35">
      <c r="A1191" s="1">
        <v>45483</v>
      </c>
      <c r="B1191" s="8">
        <v>3185</v>
      </c>
      <c r="C1191" s="8">
        <v>3195</v>
      </c>
      <c r="D1191" s="8">
        <v>3126.75</v>
      </c>
      <c r="E1191" s="8">
        <v>3166.9</v>
      </c>
      <c r="G1191" s="3">
        <f>LN(_500325[[#This Row],[Close Price]]/E1190)</f>
        <v>-4.1751740565820067E-3</v>
      </c>
      <c r="I1191" s="2">
        <f t="shared" si="18"/>
        <v>1189</v>
      </c>
      <c r="J1191" s="3">
        <v>2.985184841257808E-2</v>
      </c>
    </row>
    <row r="1192" spans="1:10" x14ac:dyDescent="0.35">
      <c r="A1192" s="1">
        <v>45484</v>
      </c>
      <c r="B1192" s="8">
        <v>3178</v>
      </c>
      <c r="C1192" s="8">
        <v>3207.85</v>
      </c>
      <c r="D1192" s="8">
        <v>3140.65</v>
      </c>
      <c r="E1192" s="8">
        <v>3163.5</v>
      </c>
      <c r="G1192" s="3">
        <f>LN(_500325[[#This Row],[Close Price]]/E1191)</f>
        <v>-1.0741818295618368E-3</v>
      </c>
      <c r="I1192" s="2">
        <f t="shared" si="18"/>
        <v>1190</v>
      </c>
      <c r="J1192" s="3">
        <v>3.0487222220461442E-2</v>
      </c>
    </row>
    <row r="1193" spans="1:10" x14ac:dyDescent="0.35">
      <c r="A1193" s="1">
        <v>45485</v>
      </c>
      <c r="B1193" s="8">
        <v>3172.8</v>
      </c>
      <c r="C1193" s="8">
        <v>3209.95</v>
      </c>
      <c r="D1193" s="8">
        <v>3148.65</v>
      </c>
      <c r="E1193" s="8">
        <v>3193.45</v>
      </c>
      <c r="G1193" s="3">
        <f>LN(_500325[[#This Row],[Close Price]]/E1192)</f>
        <v>9.4228274892549056E-3</v>
      </c>
      <c r="I1193" s="2">
        <f t="shared" si="18"/>
        <v>1191</v>
      </c>
      <c r="J1193" s="3">
        <v>3.0508183878096746E-2</v>
      </c>
    </row>
    <row r="1194" spans="1:10" x14ac:dyDescent="0.35">
      <c r="A1194" s="1">
        <v>45488</v>
      </c>
      <c r="B1194" s="8">
        <v>3200.15</v>
      </c>
      <c r="C1194" s="8">
        <v>3211.45</v>
      </c>
      <c r="D1194" s="8">
        <v>3171</v>
      </c>
      <c r="E1194" s="8">
        <v>3193.7</v>
      </c>
      <c r="G1194" s="3">
        <f>LN(_500325[[#This Row],[Close Price]]/E1193)</f>
        <v>7.8282175971402414E-5</v>
      </c>
      <c r="I1194" s="2">
        <f t="shared" si="18"/>
        <v>1192</v>
      </c>
      <c r="J1194" s="3">
        <v>3.0617488925563645E-2</v>
      </c>
    </row>
    <row r="1195" spans="1:10" x14ac:dyDescent="0.35">
      <c r="A1195" s="1">
        <v>45489</v>
      </c>
      <c r="B1195" s="8">
        <v>3192.4</v>
      </c>
      <c r="C1195" s="8">
        <v>3200</v>
      </c>
      <c r="D1195" s="8">
        <v>3138.15</v>
      </c>
      <c r="E1195" s="8">
        <v>3151.45</v>
      </c>
      <c r="G1195" s="3">
        <f>LN(_500325[[#This Row],[Close Price]]/E1194)</f>
        <v>-1.3317454885749954E-2</v>
      </c>
      <c r="I1195" s="2">
        <f t="shared" si="18"/>
        <v>1193</v>
      </c>
      <c r="J1195" s="3">
        <v>3.0683542444663443E-2</v>
      </c>
    </row>
    <row r="1196" spans="1:10" x14ac:dyDescent="0.35">
      <c r="A1196" s="1">
        <v>45491</v>
      </c>
      <c r="B1196" s="8">
        <v>3152</v>
      </c>
      <c r="C1196" s="8">
        <v>3186.6</v>
      </c>
      <c r="D1196" s="8">
        <v>3116.1</v>
      </c>
      <c r="E1196" s="8">
        <v>3170.35</v>
      </c>
      <c r="G1196" s="3">
        <f>LN(_500325[[#This Row],[Close Price]]/E1195)</f>
        <v>5.979327504802262E-3</v>
      </c>
      <c r="I1196" s="2">
        <f t="shared" si="18"/>
        <v>1194</v>
      </c>
      <c r="J1196" s="3">
        <v>3.0720863804902115E-2</v>
      </c>
    </row>
    <row r="1197" spans="1:10" x14ac:dyDescent="0.35">
      <c r="A1197" s="1">
        <v>45492</v>
      </c>
      <c r="B1197" s="8">
        <v>3175</v>
      </c>
      <c r="C1197" s="8">
        <v>3179</v>
      </c>
      <c r="D1197" s="8">
        <v>3104.15</v>
      </c>
      <c r="E1197" s="8">
        <v>3109.5</v>
      </c>
      <c r="G1197" s="3">
        <f>LN(_500325[[#This Row],[Close Price]]/E1196)</f>
        <v>-1.9380050327273669E-2</v>
      </c>
      <c r="I1197" s="2">
        <f t="shared" si="18"/>
        <v>1195</v>
      </c>
      <c r="J1197" s="3">
        <v>3.0810713793069412E-2</v>
      </c>
    </row>
    <row r="1198" spans="1:10" x14ac:dyDescent="0.35">
      <c r="A1198" s="1">
        <v>45495</v>
      </c>
      <c r="B1198" s="8">
        <v>3070.15</v>
      </c>
      <c r="C1198" s="8">
        <v>3073.35</v>
      </c>
      <c r="D1198" s="8">
        <v>2998.8</v>
      </c>
      <c r="E1198" s="8">
        <v>3001.1</v>
      </c>
      <c r="G1198" s="3">
        <f>LN(_500325[[#This Row],[Close Price]]/E1197)</f>
        <v>-3.5483053432825193E-2</v>
      </c>
      <c r="I1198" s="2">
        <f t="shared" si="18"/>
        <v>1196</v>
      </c>
      <c r="J1198" s="3">
        <v>3.0960136295177045E-2</v>
      </c>
    </row>
    <row r="1199" spans="1:10" x14ac:dyDescent="0.35">
      <c r="A1199" s="1">
        <v>45496</v>
      </c>
      <c r="B1199" s="8">
        <v>3004.95</v>
      </c>
      <c r="C1199" s="8">
        <v>3012.85</v>
      </c>
      <c r="D1199" s="8">
        <v>2927.1</v>
      </c>
      <c r="E1199" s="8">
        <v>2975.65</v>
      </c>
      <c r="G1199" s="3">
        <f>LN(_500325[[#This Row],[Close Price]]/E1198)</f>
        <v>-8.5163856013254144E-3</v>
      </c>
      <c r="I1199" s="2">
        <f t="shared" si="18"/>
        <v>1197</v>
      </c>
      <c r="J1199" s="3">
        <v>3.1295433221205281E-2</v>
      </c>
    </row>
    <row r="1200" spans="1:10" x14ac:dyDescent="0.35">
      <c r="A1200" s="1">
        <v>45497</v>
      </c>
      <c r="B1200" s="8">
        <v>2964.85</v>
      </c>
      <c r="C1200" s="8">
        <v>3020</v>
      </c>
      <c r="D1200" s="8">
        <v>2953.7</v>
      </c>
      <c r="E1200" s="8">
        <v>2990.65</v>
      </c>
      <c r="G1200" s="3">
        <f>LN(_500325[[#This Row],[Close Price]]/E1199)</f>
        <v>5.0282525532211212E-3</v>
      </c>
      <c r="I1200" s="2">
        <f t="shared" si="18"/>
        <v>1198</v>
      </c>
      <c r="J1200" s="3">
        <v>3.2373790235070088E-2</v>
      </c>
    </row>
    <row r="1201" spans="1:10" x14ac:dyDescent="0.35">
      <c r="A1201" s="1">
        <v>45498</v>
      </c>
      <c r="B1201" s="8">
        <v>2961</v>
      </c>
      <c r="C1201" s="8">
        <v>3001.15</v>
      </c>
      <c r="D1201" s="8">
        <v>2954.7</v>
      </c>
      <c r="E1201" s="8">
        <v>2982.6</v>
      </c>
      <c r="G1201" s="3">
        <f>LN(_500325[[#This Row],[Close Price]]/E1200)</f>
        <v>-2.695351734332468E-3</v>
      </c>
      <c r="I1201" s="2">
        <f t="shared" si="18"/>
        <v>1199</v>
      </c>
      <c r="J1201" s="3">
        <v>3.2821293610235239E-2</v>
      </c>
    </row>
    <row r="1202" spans="1:10" x14ac:dyDescent="0.35">
      <c r="A1202" s="1">
        <v>45499</v>
      </c>
      <c r="B1202" s="8">
        <v>2998.75</v>
      </c>
      <c r="C1202" s="8">
        <v>3025.95</v>
      </c>
      <c r="D1202" s="8">
        <v>2981.9</v>
      </c>
      <c r="E1202" s="8">
        <v>3017.85</v>
      </c>
      <c r="G1202" s="3">
        <f>LN(_500325[[#This Row],[Close Price]]/E1201)</f>
        <v>1.1749253974673038E-2</v>
      </c>
      <c r="I1202" s="2">
        <f t="shared" si="18"/>
        <v>1200</v>
      </c>
      <c r="J1202" s="3">
        <v>3.2883899519086532E-2</v>
      </c>
    </row>
    <row r="1203" spans="1:10" x14ac:dyDescent="0.35">
      <c r="A1203" s="1">
        <v>45502</v>
      </c>
      <c r="B1203" s="8">
        <v>3039.95</v>
      </c>
      <c r="C1203" s="8">
        <v>3054</v>
      </c>
      <c r="D1203" s="8">
        <v>3025.45</v>
      </c>
      <c r="E1203" s="8">
        <v>3040.75</v>
      </c>
      <c r="G1203" s="3">
        <f>LN(_500325[[#This Row],[Close Price]]/E1202)</f>
        <v>7.55953819519077E-3</v>
      </c>
      <c r="I1203" s="2">
        <f t="shared" si="18"/>
        <v>1201</v>
      </c>
      <c r="J1203" s="3">
        <v>3.3033921531100338E-2</v>
      </c>
    </row>
    <row r="1204" spans="1:10" x14ac:dyDescent="0.35">
      <c r="A1204" s="1">
        <v>45503</v>
      </c>
      <c r="B1204" s="8">
        <v>3034.75</v>
      </c>
      <c r="C1204" s="8">
        <v>3049.9</v>
      </c>
      <c r="D1204" s="8">
        <v>3021.15</v>
      </c>
      <c r="E1204" s="8">
        <v>3025.55</v>
      </c>
      <c r="G1204" s="3">
        <f>LN(_500325[[#This Row],[Close Price]]/E1203)</f>
        <v>-5.011302378708068E-3</v>
      </c>
      <c r="I1204" s="2">
        <f t="shared" si="18"/>
        <v>1202</v>
      </c>
      <c r="J1204" s="3">
        <v>3.3807703428228517E-2</v>
      </c>
    </row>
    <row r="1205" spans="1:10" x14ac:dyDescent="0.35">
      <c r="A1205" s="1">
        <v>45504</v>
      </c>
      <c r="B1205" s="8">
        <v>3013.95</v>
      </c>
      <c r="C1205" s="8">
        <v>3020.95</v>
      </c>
      <c r="D1205" s="8">
        <v>3003.1</v>
      </c>
      <c r="E1205" s="8">
        <v>3010.25</v>
      </c>
      <c r="G1205" s="3">
        <f>LN(_500325[[#This Row],[Close Price]]/E1204)</f>
        <v>-5.0697613475092383E-3</v>
      </c>
      <c r="I1205" s="2">
        <f t="shared" si="18"/>
        <v>1203</v>
      </c>
      <c r="J1205" s="3">
        <v>3.4019597822850745E-2</v>
      </c>
    </row>
    <row r="1206" spans="1:10" x14ac:dyDescent="0.35">
      <c r="A1206" s="1">
        <v>45505</v>
      </c>
      <c r="B1206" s="8">
        <v>3023.8</v>
      </c>
      <c r="C1206" s="8">
        <v>3036.9</v>
      </c>
      <c r="D1206" s="8">
        <v>3009.85</v>
      </c>
      <c r="E1206" s="8">
        <v>3031.7</v>
      </c>
      <c r="G1206" s="3">
        <f>LN(_500325[[#This Row],[Close Price]]/E1205)</f>
        <v>7.1003865035658507E-3</v>
      </c>
      <c r="I1206" s="2">
        <f t="shared" si="18"/>
        <v>1204</v>
      </c>
      <c r="J1206" s="3">
        <v>3.4181089478621723E-2</v>
      </c>
    </row>
    <row r="1207" spans="1:10" x14ac:dyDescent="0.35">
      <c r="A1207" s="1">
        <v>45506</v>
      </c>
      <c r="B1207" s="8">
        <v>3000.4</v>
      </c>
      <c r="C1207" s="8">
        <v>3018.35</v>
      </c>
      <c r="D1207" s="8">
        <v>2985.8</v>
      </c>
      <c r="E1207" s="8">
        <v>2998.45</v>
      </c>
      <c r="G1207" s="3">
        <f>LN(_500325[[#This Row],[Close Price]]/E1206)</f>
        <v>-1.1028029810528034E-2</v>
      </c>
      <c r="I1207" s="2">
        <f t="shared" si="18"/>
        <v>1205</v>
      </c>
      <c r="J1207" s="3">
        <v>3.4464926622929826E-2</v>
      </c>
    </row>
    <row r="1208" spans="1:10" x14ac:dyDescent="0.35">
      <c r="A1208" s="1">
        <v>45509</v>
      </c>
      <c r="B1208" s="8">
        <v>2950.05</v>
      </c>
      <c r="C1208" s="8">
        <v>2960.1</v>
      </c>
      <c r="D1208" s="8">
        <v>2865.8</v>
      </c>
      <c r="E1208" s="8">
        <v>2894.7</v>
      </c>
      <c r="G1208" s="3">
        <f>LN(_500325[[#This Row],[Close Price]]/E1207)</f>
        <v>-3.5214009770918438E-2</v>
      </c>
      <c r="I1208" s="2">
        <f t="shared" si="18"/>
        <v>1206</v>
      </c>
      <c r="J1208" s="3">
        <v>3.4568681397748401E-2</v>
      </c>
    </row>
    <row r="1209" spans="1:10" x14ac:dyDescent="0.35">
      <c r="A1209" s="1">
        <v>45510</v>
      </c>
      <c r="B1209" s="8">
        <v>2901.15</v>
      </c>
      <c r="C1209" s="8">
        <v>2955.35</v>
      </c>
      <c r="D1209" s="8">
        <v>2901.15</v>
      </c>
      <c r="E1209" s="8">
        <v>2911.8</v>
      </c>
      <c r="G1209" s="3">
        <f>LN(_500325[[#This Row],[Close Price]]/E1208)</f>
        <v>5.8899679447778812E-3</v>
      </c>
      <c r="I1209" s="2">
        <f t="shared" si="18"/>
        <v>1207</v>
      </c>
      <c r="J1209" s="3">
        <v>3.5124114064948114E-2</v>
      </c>
    </row>
    <row r="1210" spans="1:10" x14ac:dyDescent="0.35">
      <c r="A1210" s="1">
        <v>45511</v>
      </c>
      <c r="B1210" s="8">
        <v>2945.75</v>
      </c>
      <c r="C1210" s="8">
        <v>2946.1</v>
      </c>
      <c r="D1210" s="8">
        <v>2923</v>
      </c>
      <c r="E1210" s="8">
        <v>2929.2</v>
      </c>
      <c r="G1210" s="3">
        <f>LN(_500325[[#This Row],[Close Price]]/E1209)</f>
        <v>5.9579015476890372E-3</v>
      </c>
      <c r="I1210" s="2">
        <f t="shared" si="18"/>
        <v>1208</v>
      </c>
      <c r="J1210" s="3">
        <v>3.5323836041382603E-2</v>
      </c>
    </row>
    <row r="1211" spans="1:10" x14ac:dyDescent="0.35">
      <c r="A1211" s="1">
        <v>45512</v>
      </c>
      <c r="B1211" s="8">
        <v>2923</v>
      </c>
      <c r="C1211" s="8">
        <v>2927.2</v>
      </c>
      <c r="D1211" s="8">
        <v>2892.25</v>
      </c>
      <c r="E1211" s="8">
        <v>2895.5</v>
      </c>
      <c r="G1211" s="3">
        <f>LN(_500325[[#This Row],[Close Price]]/E1210)</f>
        <v>-1.1571540521070095E-2</v>
      </c>
      <c r="I1211" s="2">
        <f t="shared" si="18"/>
        <v>1209</v>
      </c>
      <c r="J1211" s="3">
        <v>3.5390209353677614E-2</v>
      </c>
    </row>
    <row r="1212" spans="1:10" x14ac:dyDescent="0.35">
      <c r="A1212" s="1">
        <v>45513</v>
      </c>
      <c r="B1212" s="8">
        <v>2927.7</v>
      </c>
      <c r="C1212" s="8">
        <v>2954.05</v>
      </c>
      <c r="D1212" s="8">
        <v>2912.05</v>
      </c>
      <c r="E1212" s="8">
        <v>2948.3</v>
      </c>
      <c r="G1212" s="3">
        <f>LN(_500325[[#This Row],[Close Price]]/E1211)</f>
        <v>1.8070925373521576E-2</v>
      </c>
      <c r="I1212" s="2">
        <f t="shared" si="18"/>
        <v>1210</v>
      </c>
      <c r="J1212" s="3">
        <v>3.5395003392472195E-2</v>
      </c>
    </row>
    <row r="1213" spans="1:10" x14ac:dyDescent="0.35">
      <c r="A1213" s="1">
        <v>45516</v>
      </c>
      <c r="B1213" s="8">
        <v>2932.4</v>
      </c>
      <c r="C1213" s="8">
        <v>2946</v>
      </c>
      <c r="D1213" s="8">
        <v>2916.2</v>
      </c>
      <c r="E1213" s="8">
        <v>2921.5</v>
      </c>
      <c r="G1213" s="3">
        <f>LN(_500325[[#This Row],[Close Price]]/E1212)</f>
        <v>-9.1315500448743685E-3</v>
      </c>
      <c r="I1213" s="2">
        <f t="shared" si="18"/>
        <v>1211</v>
      </c>
      <c r="J1213" s="3">
        <v>3.5552203859059807E-2</v>
      </c>
    </row>
    <row r="1214" spans="1:10" x14ac:dyDescent="0.35">
      <c r="A1214" s="1">
        <v>45517</v>
      </c>
      <c r="B1214" s="8">
        <v>2925</v>
      </c>
      <c r="C1214" s="8">
        <v>2939.9</v>
      </c>
      <c r="D1214" s="8">
        <v>2915.6</v>
      </c>
      <c r="E1214" s="8">
        <v>2926.9</v>
      </c>
      <c r="G1214" s="3">
        <f>LN(_500325[[#This Row],[Close Price]]/E1213)</f>
        <v>1.8466594400409694E-3</v>
      </c>
      <c r="I1214" s="2">
        <f t="shared" si="18"/>
        <v>1212</v>
      </c>
      <c r="J1214" s="3">
        <v>3.636086209589906E-2</v>
      </c>
    </row>
    <row r="1215" spans="1:10" x14ac:dyDescent="0.35">
      <c r="A1215" s="1">
        <v>45518</v>
      </c>
      <c r="B1215" s="8">
        <v>2926.5</v>
      </c>
      <c r="C1215" s="8">
        <v>2943.4</v>
      </c>
      <c r="D1215" s="8">
        <v>2908</v>
      </c>
      <c r="E1215" s="8">
        <v>2922.65</v>
      </c>
      <c r="G1215" s="3">
        <f>LN(_500325[[#This Row],[Close Price]]/E1214)</f>
        <v>-1.4531034858498079E-3</v>
      </c>
      <c r="I1215" s="2">
        <f t="shared" si="18"/>
        <v>1213</v>
      </c>
      <c r="J1215" s="3">
        <v>3.6395017519131746E-2</v>
      </c>
    </row>
    <row r="1216" spans="1:10" x14ac:dyDescent="0.35">
      <c r="A1216" s="1">
        <v>45520</v>
      </c>
      <c r="B1216" s="8">
        <v>2933.35</v>
      </c>
      <c r="C1216" s="8">
        <v>2961</v>
      </c>
      <c r="D1216" s="8">
        <v>2916.65</v>
      </c>
      <c r="E1216" s="8">
        <v>2956.15</v>
      </c>
      <c r="G1216" s="3">
        <f>LN(_500325[[#This Row],[Close Price]]/E1215)</f>
        <v>1.1397007080948637E-2</v>
      </c>
      <c r="I1216" s="2">
        <f t="shared" si="18"/>
        <v>1214</v>
      </c>
      <c r="J1216" s="3">
        <v>3.7014591752308937E-2</v>
      </c>
    </row>
    <row r="1217" spans="1:10" x14ac:dyDescent="0.35">
      <c r="A1217" s="1">
        <v>45523</v>
      </c>
      <c r="B1217" s="8">
        <v>2967.45</v>
      </c>
      <c r="C1217" s="8">
        <v>2996.35</v>
      </c>
      <c r="D1217" s="8">
        <v>2963</v>
      </c>
      <c r="E1217" s="8">
        <v>2977.2</v>
      </c>
      <c r="G1217" s="3">
        <f>LN(_500325[[#This Row],[Close Price]]/E1216)</f>
        <v>7.0955154561237899E-3</v>
      </c>
      <c r="I1217" s="2">
        <f t="shared" si="18"/>
        <v>1215</v>
      </c>
      <c r="J1217" s="3">
        <v>3.7101717819370487E-2</v>
      </c>
    </row>
    <row r="1218" spans="1:10" x14ac:dyDescent="0.35">
      <c r="A1218" s="1">
        <v>45524</v>
      </c>
      <c r="B1218" s="8">
        <v>2986.25</v>
      </c>
      <c r="C1218" s="8">
        <v>3007.65</v>
      </c>
      <c r="D1218" s="8">
        <v>2981</v>
      </c>
      <c r="E1218" s="8">
        <v>2993.35</v>
      </c>
      <c r="G1218" s="3">
        <f>LN(_500325[[#This Row],[Close Price]]/E1217)</f>
        <v>5.4099000556097031E-3</v>
      </c>
      <c r="I1218" s="2">
        <f t="shared" si="18"/>
        <v>1216</v>
      </c>
      <c r="J1218" s="3">
        <v>3.7132333575941256E-2</v>
      </c>
    </row>
    <row r="1219" spans="1:10" x14ac:dyDescent="0.35">
      <c r="A1219" s="1">
        <v>45525</v>
      </c>
      <c r="B1219" s="8">
        <v>2985</v>
      </c>
      <c r="C1219" s="8">
        <v>3015.85</v>
      </c>
      <c r="D1219" s="8">
        <v>2980</v>
      </c>
      <c r="E1219" s="8">
        <v>2996.55</v>
      </c>
      <c r="G1219" s="3">
        <f>LN(_500325[[#This Row],[Close Price]]/E1218)</f>
        <v>1.0684653514855067E-3</v>
      </c>
      <c r="I1219" s="2">
        <f t="shared" si="18"/>
        <v>1217</v>
      </c>
      <c r="J1219" s="3">
        <v>3.7654648760761911E-2</v>
      </c>
    </row>
    <row r="1220" spans="1:10" x14ac:dyDescent="0.35">
      <c r="A1220" s="1">
        <v>45526</v>
      </c>
      <c r="B1220" s="8">
        <v>3001.3</v>
      </c>
      <c r="C1220" s="8">
        <v>3011.8</v>
      </c>
      <c r="D1220" s="8">
        <v>2981.35</v>
      </c>
      <c r="E1220" s="8">
        <v>2995.1</v>
      </c>
      <c r="G1220" s="3">
        <f>LN(_500325[[#This Row],[Close Price]]/E1219)</f>
        <v>-4.8400691906474742E-4</v>
      </c>
      <c r="I1220" s="2">
        <f t="shared" ref="I1220:I1244" si="19">_xlfn.RANK.AVG(J1220,_xlfn.ANCHORARRAY($J$3),1)</f>
        <v>1218</v>
      </c>
      <c r="J1220" s="3">
        <v>3.767308508938675E-2</v>
      </c>
    </row>
    <row r="1221" spans="1:10" x14ac:dyDescent="0.35">
      <c r="A1221" s="1">
        <v>45527</v>
      </c>
      <c r="B1221" s="8">
        <v>3015.4</v>
      </c>
      <c r="C1221" s="8">
        <v>3022.65</v>
      </c>
      <c r="D1221" s="8">
        <v>2996.2</v>
      </c>
      <c r="E1221" s="8">
        <v>2999.95</v>
      </c>
      <c r="G1221" s="3">
        <f>LN(_500325[[#This Row],[Close Price]]/E1220)</f>
        <v>1.6180018709035732E-3</v>
      </c>
      <c r="I1221" s="2">
        <f t="shared" si="19"/>
        <v>1219</v>
      </c>
      <c r="J1221" s="3">
        <v>3.9848479420999151E-2</v>
      </c>
    </row>
    <row r="1222" spans="1:10" x14ac:dyDescent="0.35">
      <c r="A1222" s="1">
        <v>45530</v>
      </c>
      <c r="B1222" s="8">
        <v>3015</v>
      </c>
      <c r="C1222" s="8">
        <v>3046.15</v>
      </c>
      <c r="D1222" s="8">
        <v>3005.45</v>
      </c>
      <c r="E1222" s="8">
        <v>3024.15</v>
      </c>
      <c r="G1222" s="3">
        <f>LN(_500325[[#This Row],[Close Price]]/E1221)</f>
        <v>8.034438399140479E-3</v>
      </c>
      <c r="I1222" s="2">
        <f t="shared" si="19"/>
        <v>1220</v>
      </c>
      <c r="J1222" s="3">
        <v>4.0066680977648657E-2</v>
      </c>
    </row>
    <row r="1223" spans="1:10" x14ac:dyDescent="0.35">
      <c r="A1223" s="1">
        <v>45531</v>
      </c>
      <c r="B1223" s="8">
        <v>3023</v>
      </c>
      <c r="C1223" s="8">
        <v>3025.1</v>
      </c>
      <c r="D1223" s="8">
        <v>2998</v>
      </c>
      <c r="E1223" s="8">
        <v>3000.45</v>
      </c>
      <c r="G1223" s="3">
        <f>LN(_500325[[#This Row],[Close Price]]/E1222)</f>
        <v>-7.8677828424585268E-3</v>
      </c>
      <c r="I1223" s="2">
        <f t="shared" si="19"/>
        <v>1221</v>
      </c>
      <c r="J1223" s="3">
        <v>4.0416445027847553E-2</v>
      </c>
    </row>
    <row r="1224" spans="1:10" x14ac:dyDescent="0.35">
      <c r="A1224" s="1">
        <v>45532</v>
      </c>
      <c r="B1224" s="8">
        <v>3013.95</v>
      </c>
      <c r="C1224" s="8">
        <v>3015</v>
      </c>
      <c r="D1224" s="8">
        <v>2985.35</v>
      </c>
      <c r="E1224" s="8">
        <v>2995.75</v>
      </c>
      <c r="G1224" s="3">
        <f>LN(_500325[[#This Row],[Close Price]]/E1223)</f>
        <v>-1.5676598387455328E-3</v>
      </c>
      <c r="I1224" s="2">
        <f t="shared" si="19"/>
        <v>1222</v>
      </c>
      <c r="J1224" s="3">
        <v>4.0677369499194947E-2</v>
      </c>
    </row>
    <row r="1225" spans="1:10" x14ac:dyDescent="0.35">
      <c r="A1225" s="1">
        <v>45533</v>
      </c>
      <c r="B1225" s="8">
        <v>3014.95</v>
      </c>
      <c r="C1225" s="8">
        <v>3074.8</v>
      </c>
      <c r="D1225" s="8">
        <v>2988</v>
      </c>
      <c r="E1225" s="8">
        <v>3040.85</v>
      </c>
      <c r="G1225" s="3">
        <f>LN(_500325[[#This Row],[Close Price]]/E1224)</f>
        <v>1.4942464018532546E-2</v>
      </c>
      <c r="I1225" s="2">
        <f t="shared" si="19"/>
        <v>1223</v>
      </c>
      <c r="J1225" s="3">
        <v>4.1675218622393054E-2</v>
      </c>
    </row>
    <row r="1226" spans="1:10" x14ac:dyDescent="0.35">
      <c r="A1226" s="1">
        <v>45534</v>
      </c>
      <c r="B1226" s="8">
        <v>3083.95</v>
      </c>
      <c r="C1226" s="8">
        <v>3083.95</v>
      </c>
      <c r="D1226" s="8">
        <v>3006.95</v>
      </c>
      <c r="E1226" s="8">
        <v>3019.75</v>
      </c>
      <c r="G1226" s="3">
        <f>LN(_500325[[#This Row],[Close Price]]/E1225)</f>
        <v>-6.9630350957707657E-3</v>
      </c>
      <c r="I1226" s="2">
        <f t="shared" si="19"/>
        <v>1224</v>
      </c>
      <c r="J1226" s="3">
        <v>4.1786111373580626E-2</v>
      </c>
    </row>
    <row r="1227" spans="1:10" x14ac:dyDescent="0.35">
      <c r="A1227" s="1">
        <v>45537</v>
      </c>
      <c r="B1227" s="8">
        <v>3031.65</v>
      </c>
      <c r="C1227" s="8">
        <v>3053.35</v>
      </c>
      <c r="D1227" s="8">
        <v>3012.8</v>
      </c>
      <c r="E1227" s="8">
        <v>3032.8</v>
      </c>
      <c r="G1227" s="3">
        <f>LN(_500325[[#This Row],[Close Price]]/E1226)</f>
        <v>4.3122387167373764E-3</v>
      </c>
      <c r="I1227" s="2">
        <f t="shared" si="19"/>
        <v>1225</v>
      </c>
      <c r="J1227" s="3">
        <v>4.196573121173143E-2</v>
      </c>
    </row>
    <row r="1228" spans="1:10" x14ac:dyDescent="0.35">
      <c r="A1228" s="1">
        <v>45538</v>
      </c>
      <c r="B1228" s="8">
        <v>3041.65</v>
      </c>
      <c r="C1228" s="8">
        <v>3045</v>
      </c>
      <c r="D1228" s="8">
        <v>3015.3</v>
      </c>
      <c r="E1228" s="8">
        <v>3019.6</v>
      </c>
      <c r="G1228" s="3">
        <f>LN(_500325[[#This Row],[Close Price]]/E1227)</f>
        <v>-4.3619129366553547E-3</v>
      </c>
      <c r="I1228" s="2">
        <f t="shared" si="19"/>
        <v>1226</v>
      </c>
      <c r="J1228" s="3">
        <v>4.418543256573948E-2</v>
      </c>
    </row>
    <row r="1229" spans="1:10" x14ac:dyDescent="0.35">
      <c r="A1229" s="1">
        <v>45539</v>
      </c>
      <c r="B1229" s="8">
        <v>2995.9</v>
      </c>
      <c r="C1229" s="8">
        <v>3034</v>
      </c>
      <c r="D1229" s="8">
        <v>2995.9</v>
      </c>
      <c r="E1229" s="8">
        <v>3029.8</v>
      </c>
      <c r="G1229" s="3">
        <f>LN(_500325[[#This Row],[Close Price]]/E1228)</f>
        <v>3.3722384587535205E-3</v>
      </c>
      <c r="I1229" s="2">
        <f t="shared" si="19"/>
        <v>1227</v>
      </c>
      <c r="J1229" s="3">
        <v>4.708963953328299E-2</v>
      </c>
    </row>
    <row r="1230" spans="1:10" x14ac:dyDescent="0.35">
      <c r="A1230" s="1">
        <v>45540</v>
      </c>
      <c r="B1230" s="8">
        <v>3039.45</v>
      </c>
      <c r="C1230" s="8">
        <v>3052.05</v>
      </c>
      <c r="D1230" s="8">
        <v>2975</v>
      </c>
      <c r="E1230" s="8">
        <v>2987.15</v>
      </c>
      <c r="G1230" s="3">
        <f>LN(_500325[[#This Row],[Close Price]]/E1229)</f>
        <v>-1.417685515933363E-2</v>
      </c>
      <c r="I1230" s="2">
        <f t="shared" si="19"/>
        <v>1228</v>
      </c>
      <c r="J1230" s="3">
        <v>5.1029478127337456E-2</v>
      </c>
    </row>
    <row r="1231" spans="1:10" x14ac:dyDescent="0.35">
      <c r="A1231" s="1">
        <v>45541</v>
      </c>
      <c r="B1231" s="8">
        <v>2989.9</v>
      </c>
      <c r="C1231" s="8">
        <v>2996.2</v>
      </c>
      <c r="D1231" s="8">
        <v>2922.75</v>
      </c>
      <c r="E1231" s="8">
        <v>2929.85</v>
      </c>
      <c r="G1231" s="3">
        <f>LN(_500325[[#This Row],[Close Price]]/E1230)</f>
        <v>-1.9368528403511009E-2</v>
      </c>
      <c r="I1231" s="2">
        <f t="shared" si="19"/>
        <v>1229</v>
      </c>
      <c r="J1231" s="3">
        <v>5.4988898124996084E-2</v>
      </c>
    </row>
    <row r="1232" spans="1:10" x14ac:dyDescent="0.35">
      <c r="A1232" s="1">
        <v>45544</v>
      </c>
      <c r="B1232" s="8">
        <v>2932.1</v>
      </c>
      <c r="C1232" s="8">
        <v>2939</v>
      </c>
      <c r="D1232" s="8">
        <v>2912.5</v>
      </c>
      <c r="E1232" s="8">
        <v>2926.05</v>
      </c>
      <c r="G1232" s="3">
        <f>LN(_500325[[#This Row],[Close Price]]/E1231)</f>
        <v>-1.2978365523272919E-3</v>
      </c>
      <c r="I1232" s="2">
        <f t="shared" si="19"/>
        <v>1230</v>
      </c>
      <c r="J1232" s="3">
        <v>5.6058664451764259E-2</v>
      </c>
    </row>
    <row r="1233" spans="1:10" x14ac:dyDescent="0.35">
      <c r="A1233" s="1">
        <v>45545</v>
      </c>
      <c r="B1233" s="8">
        <v>2924.8</v>
      </c>
      <c r="C1233" s="8">
        <v>2943.95</v>
      </c>
      <c r="D1233" s="8">
        <v>2916</v>
      </c>
      <c r="E1233" s="8">
        <v>2923</v>
      </c>
      <c r="G1233" s="3">
        <f>LN(_500325[[#This Row],[Close Price]]/E1232)</f>
        <v>-1.0429044978054699E-3</v>
      </c>
      <c r="I1233" s="2">
        <f t="shared" si="19"/>
        <v>1231</v>
      </c>
      <c r="J1233" s="3">
        <v>5.7318479214358994E-2</v>
      </c>
    </row>
    <row r="1234" spans="1:10" x14ac:dyDescent="0.35">
      <c r="A1234" s="1">
        <v>45546</v>
      </c>
      <c r="B1234" s="8">
        <v>2928.95</v>
      </c>
      <c r="C1234" s="8">
        <v>2937</v>
      </c>
      <c r="D1234" s="8">
        <v>2895.3</v>
      </c>
      <c r="E1234" s="8">
        <v>2903.1</v>
      </c>
      <c r="G1234" s="3">
        <f>LN(_500325[[#This Row],[Close Price]]/E1233)</f>
        <v>-6.831354556239397E-3</v>
      </c>
      <c r="I1234" s="2">
        <f t="shared" si="19"/>
        <v>1232</v>
      </c>
      <c r="J1234" s="3">
        <v>5.9249985759535592E-2</v>
      </c>
    </row>
    <row r="1235" spans="1:10" x14ac:dyDescent="0.35">
      <c r="A1235" s="1">
        <v>45547</v>
      </c>
      <c r="B1235" s="8">
        <v>2918.75</v>
      </c>
      <c r="C1235" s="8">
        <v>2971</v>
      </c>
      <c r="D1235" s="8">
        <v>2892.3</v>
      </c>
      <c r="E1235" s="8">
        <v>2958.4</v>
      </c>
      <c r="G1235" s="3">
        <f>LN(_500325[[#This Row],[Close Price]]/E1234)</f>
        <v>1.8869450077853896E-2</v>
      </c>
      <c r="I1235" s="2">
        <f t="shared" si="19"/>
        <v>1233</v>
      </c>
      <c r="J1235" s="3">
        <v>6.0473667027107457E-2</v>
      </c>
    </row>
    <row r="1236" spans="1:10" x14ac:dyDescent="0.35">
      <c r="A1236" s="1">
        <v>45548</v>
      </c>
      <c r="B1236" s="8">
        <v>2954.4</v>
      </c>
      <c r="C1236" s="8">
        <v>2966</v>
      </c>
      <c r="D1236" s="8">
        <v>2938.7</v>
      </c>
      <c r="E1236" s="8">
        <v>2944.45</v>
      </c>
      <c r="G1236" s="3">
        <f>LN(_500325[[#This Row],[Close Price]]/E1235)</f>
        <v>-4.7265392040934731E-3</v>
      </c>
      <c r="I1236" s="2">
        <f t="shared" si="19"/>
        <v>1234</v>
      </c>
      <c r="J1236" s="3">
        <v>6.4884956567946961E-2</v>
      </c>
    </row>
    <row r="1237" spans="1:10" x14ac:dyDescent="0.35">
      <c r="A1237" s="1">
        <v>45551</v>
      </c>
      <c r="B1237" s="8">
        <v>2957.5</v>
      </c>
      <c r="C1237" s="8">
        <v>2961.6</v>
      </c>
      <c r="D1237" s="8">
        <v>2930</v>
      </c>
      <c r="E1237" s="8">
        <v>2942.9</v>
      </c>
      <c r="G1237" s="3">
        <f>LN(_500325[[#This Row],[Close Price]]/E1236)</f>
        <v>-5.2655270565274697E-4</v>
      </c>
      <c r="I1237" s="2">
        <f t="shared" si="19"/>
        <v>1235</v>
      </c>
      <c r="J1237" s="3">
        <v>6.6304490918423387E-2</v>
      </c>
    </row>
    <row r="1238" spans="1:10" x14ac:dyDescent="0.35">
      <c r="A1238" s="1">
        <v>45552</v>
      </c>
      <c r="B1238" s="8">
        <v>2948.7</v>
      </c>
      <c r="C1238" s="8">
        <v>2954</v>
      </c>
      <c r="D1238" s="8">
        <v>2933.8</v>
      </c>
      <c r="E1238" s="8">
        <v>2944.6</v>
      </c>
      <c r="G1238" s="3">
        <f>LN(_500325[[#This Row],[Close Price]]/E1237)</f>
        <v>5.7749470819380743E-4</v>
      </c>
      <c r="I1238" s="2">
        <f t="shared" si="19"/>
        <v>1236</v>
      </c>
      <c r="J1238" s="3">
        <v>6.8571730187823338E-2</v>
      </c>
    </row>
    <row r="1239" spans="1:10" x14ac:dyDescent="0.35">
      <c r="A1239" s="1">
        <v>45553</v>
      </c>
      <c r="B1239" s="8">
        <v>2940</v>
      </c>
      <c r="C1239" s="8">
        <v>2964</v>
      </c>
      <c r="D1239" s="8">
        <v>2922</v>
      </c>
      <c r="E1239" s="8">
        <v>2926.25</v>
      </c>
      <c r="G1239" s="3">
        <f>LN(_500325[[#This Row],[Close Price]]/E1238)</f>
        <v>-6.2512446261875814E-3</v>
      </c>
      <c r="I1239" s="2">
        <f t="shared" si="19"/>
        <v>1237</v>
      </c>
      <c r="J1239" s="3">
        <v>6.8639302553511347E-2</v>
      </c>
    </row>
    <row r="1240" spans="1:10" x14ac:dyDescent="0.35">
      <c r="A1240" s="1">
        <v>45554</v>
      </c>
      <c r="B1240" s="8">
        <v>2930.95</v>
      </c>
      <c r="C1240" s="8">
        <v>2953</v>
      </c>
      <c r="D1240" s="8">
        <v>2911.2</v>
      </c>
      <c r="E1240" s="8">
        <v>2939.35</v>
      </c>
      <c r="G1240" s="3">
        <f>LN(_500325[[#This Row],[Close Price]]/E1239)</f>
        <v>4.4667286485815024E-3</v>
      </c>
      <c r="I1240" s="2">
        <f t="shared" si="19"/>
        <v>1238</v>
      </c>
      <c r="J1240" s="3">
        <v>7.4727033379278607E-2</v>
      </c>
    </row>
    <row r="1241" spans="1:10" x14ac:dyDescent="0.35">
      <c r="A1241" s="1">
        <v>45555</v>
      </c>
      <c r="B1241" s="8">
        <v>2949</v>
      </c>
      <c r="C1241" s="8">
        <v>2991.15</v>
      </c>
      <c r="D1241" s="8">
        <v>2943.55</v>
      </c>
      <c r="E1241" s="8">
        <v>2973.1</v>
      </c>
      <c r="G1241" s="3">
        <f>LN(_500325[[#This Row],[Close Price]]/E1240)</f>
        <v>1.1416711036569981E-2</v>
      </c>
      <c r="I1241" s="2">
        <f t="shared" si="19"/>
        <v>1239</v>
      </c>
      <c r="J1241" s="3">
        <v>9.8024094959022839E-2</v>
      </c>
    </row>
    <row r="1242" spans="1:10" x14ac:dyDescent="0.35">
      <c r="A1242" s="1">
        <v>45558</v>
      </c>
      <c r="B1242" s="8">
        <v>2980.1</v>
      </c>
      <c r="C1242" s="8">
        <v>3002.75</v>
      </c>
      <c r="D1242" s="8">
        <v>2979.2</v>
      </c>
      <c r="E1242" s="8">
        <v>2988.4</v>
      </c>
      <c r="G1242" s="3">
        <f>LN(_500325[[#This Row],[Close Price]]/E1241)</f>
        <v>5.1329476113739936E-3</v>
      </c>
      <c r="I1242" s="2">
        <f t="shared" si="19"/>
        <v>1240</v>
      </c>
      <c r="J1242" s="3">
        <v>0.10653744792392777</v>
      </c>
    </row>
    <row r="1243" spans="1:10" x14ac:dyDescent="0.35">
      <c r="A1243" s="1">
        <v>45559</v>
      </c>
      <c r="B1243" s="8">
        <v>2979.95</v>
      </c>
      <c r="C1243" s="8">
        <v>3000</v>
      </c>
      <c r="D1243" s="8">
        <v>2976.4</v>
      </c>
      <c r="E1243" s="8">
        <v>2979.25</v>
      </c>
      <c r="G1243" s="3">
        <f>LN(_500325[[#This Row],[Close Price]]/E1242)</f>
        <v>-3.0665361307306818E-3</v>
      </c>
      <c r="I1243" s="2">
        <f t="shared" si="19"/>
        <v>1241</v>
      </c>
      <c r="J1243" s="3">
        <v>0.11234773423612322</v>
      </c>
    </row>
    <row r="1244" spans="1:10" x14ac:dyDescent="0.35">
      <c r="A1244" s="1">
        <v>45560</v>
      </c>
      <c r="B1244" s="8">
        <v>2969.25</v>
      </c>
      <c r="C1244" s="8">
        <v>2993.6</v>
      </c>
      <c r="D1244" s="8">
        <v>2960.5</v>
      </c>
      <c r="E1244" s="8">
        <v>2987.45</v>
      </c>
      <c r="G1244" s="3">
        <f>LN(_500325[[#This Row],[Close Price]]/E1243)</f>
        <v>2.7485897271218212E-3</v>
      </c>
      <c r="I1244" s="2">
        <f t="shared" si="19"/>
        <v>1242</v>
      </c>
      <c r="J1244" s="3">
        <v>0.13670073669624985</v>
      </c>
    </row>
  </sheetData>
  <mergeCells count="3">
    <mergeCell ref="L1:M1"/>
    <mergeCell ref="L8:N8"/>
    <mergeCell ref="L16:N16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DD8410-8CD6-4016-B5F7-A18F560BBE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Aritro Das</dc:creator>
  <cp:lastModifiedBy>Aritro Das</cp:lastModifiedBy>
  <dcterms:created xsi:type="dcterms:W3CDTF">2015-06-05T18:17:20Z</dcterms:created>
  <dcterms:modified xsi:type="dcterms:W3CDTF">2024-09-25T19:05:33Z</dcterms:modified>
</cp:coreProperties>
</file>