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2300" yWindow="580" windowWidth="42380" windowHeight="25240" tabRatio="500"/>
  </bookViews>
  <sheets>
    <sheet name="Sheet1" sheetId="1" r:id="rId1"/>
    <sheet name="Sheet2" sheetId="2" r:id="rId2"/>
    <sheet name="Sheet3" sheetId="3" r:id="rId3"/>
    <sheet name="Sheet4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0" i="1" l="1"/>
  <c r="D70" i="1"/>
  <c r="C69" i="1"/>
  <c r="D69" i="1"/>
  <c r="C68" i="1"/>
  <c r="D68" i="1"/>
  <c r="C67" i="1"/>
  <c r="D67" i="1"/>
  <c r="C66" i="1"/>
  <c r="D66" i="1"/>
  <c r="C65" i="1"/>
  <c r="D65" i="1"/>
  <c r="C64" i="1"/>
  <c r="D64" i="1"/>
  <c r="C63" i="1"/>
  <c r="D63" i="1"/>
  <c r="C62" i="1"/>
  <c r="D62" i="1"/>
  <c r="C61" i="1"/>
  <c r="D61" i="1"/>
  <c r="C60" i="1"/>
  <c r="D60" i="1"/>
  <c r="C59" i="1"/>
  <c r="D59" i="1"/>
  <c r="C58" i="1"/>
  <c r="D58" i="1"/>
  <c r="C57" i="1"/>
  <c r="D57" i="1"/>
  <c r="C56" i="1"/>
  <c r="D56" i="1"/>
  <c r="C55" i="1"/>
  <c r="D55" i="1"/>
  <c r="C54" i="1"/>
  <c r="D54" i="1"/>
  <c r="C53" i="1"/>
  <c r="D53" i="1"/>
  <c r="C52" i="1"/>
  <c r="D52" i="1"/>
  <c r="C51" i="1"/>
  <c r="D51" i="1"/>
  <c r="C50" i="1"/>
  <c r="D50" i="1"/>
  <c r="C49" i="1"/>
  <c r="D49" i="1"/>
  <c r="C48" i="1"/>
  <c r="D48" i="1"/>
  <c r="C47" i="1"/>
  <c r="D47" i="1"/>
  <c r="C46" i="1"/>
  <c r="D46" i="1"/>
  <c r="C45" i="1"/>
  <c r="D45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28" i="1"/>
  <c r="D28" i="1"/>
  <c r="C26" i="1"/>
  <c r="D26" i="1"/>
  <c r="C27" i="1"/>
  <c r="D27" i="1"/>
  <c r="C25" i="1"/>
  <c r="D25" i="1"/>
  <c r="C9" i="1"/>
  <c r="D9" i="1"/>
  <c r="C10" i="1"/>
  <c r="D10" i="1"/>
  <c r="C11" i="1"/>
  <c r="D11" i="1"/>
  <c r="C12" i="1"/>
  <c r="D12" i="1"/>
  <c r="C13" i="1"/>
  <c r="D13" i="1"/>
  <c r="C8" i="1"/>
  <c r="D8" i="1"/>
  <c r="C3" i="1"/>
  <c r="D3" i="1"/>
  <c r="C4" i="1"/>
  <c r="D4" i="1"/>
  <c r="C5" i="1"/>
  <c r="D5" i="1"/>
  <c r="C6" i="1"/>
  <c r="D6" i="1"/>
  <c r="C7" i="1"/>
  <c r="D7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" i="1"/>
  <c r="D2" i="1"/>
  <c r="B3" i="3"/>
  <c r="B5" i="3"/>
  <c r="B7" i="3"/>
  <c r="B9" i="3"/>
  <c r="B11" i="3"/>
  <c r="B13" i="3"/>
  <c r="B15" i="3"/>
  <c r="B17" i="3"/>
  <c r="B19" i="3"/>
  <c r="B21" i="3"/>
  <c r="B1" i="3"/>
</calcChain>
</file>

<file path=xl/sharedStrings.xml><?xml version="1.0" encoding="utf-8"?>
<sst xmlns="http://schemas.openxmlformats.org/spreadsheetml/2006/main" count="838" uniqueCount="270">
  <si>
    <t>sample name</t>
  </si>
  <si>
    <t>Core</t>
  </si>
  <si>
    <t>Year</t>
  </si>
  <si>
    <t>single or paired end</t>
  </si>
  <si>
    <t>length</t>
  </si>
  <si>
    <t>BH73</t>
  </si>
  <si>
    <t>paired</t>
  </si>
  <si>
    <t>Sequencing batch</t>
  </si>
  <si>
    <t>origional File name</t>
  </si>
  <si>
    <t>Sequencer</t>
  </si>
  <si>
    <t>Run</t>
  </si>
  <si>
    <t>ESW</t>
  </si>
  <si>
    <t>New file name</t>
  </si>
  <si>
    <t>adap2_kmer2_BH73_118.fq.pp.rmdup.fa.read_length.txt</t>
  </si>
  <si>
    <t>adap2_kmer2_BH73_40_1.fq.pp.rmdup.fa.read_length.txt</t>
  </si>
  <si>
    <t>adap2_kmer2_BH73_49.fq.pp.rmdup.fa.read_length.txt</t>
  </si>
  <si>
    <t>adap2_kmer2_BH73_50.fq.pp.rmdup.fa.read_length.txt</t>
  </si>
  <si>
    <t>adap2_kmer2_BH73_67.fq.pp.rmdup.fa.read_length.txt</t>
  </si>
  <si>
    <t>adap2_kmer2_BH73_68.fq.pp.rmdup.fa.read_length.txt</t>
  </si>
  <si>
    <t>adap2_kmer2_BH73_69.fq.pp.rmdup.fa.read_length.txt</t>
  </si>
  <si>
    <t>adap2_kmer2_BH73_6.fq.pp.rmdup.fa.read_length.txt</t>
  </si>
  <si>
    <t>adap2_kmer2_BH73_85_2.fq.pp.rmdup.fa.read_length.txt</t>
  </si>
  <si>
    <t>adap2_kmer2_BH73_85_3.fq.pp.rmdup.fa.read_length.txt</t>
  </si>
  <si>
    <t>adap2_kmer2_BH73_86.fq.pp.rmdup.fa.read_length.txt</t>
  </si>
  <si>
    <t>adap2_kmer2_BH73_87.fq.pp.rmdup.fa.read_length.txt</t>
  </si>
  <si>
    <t>adap2_kmer2_BH73_93.fq.pp.rmdup.fa.read_length.txt</t>
  </si>
  <si>
    <t>adap2_kmer2_BH73_94_1.fq.pp.rmdup.fa.read_length.txt</t>
  </si>
  <si>
    <t>adap2_kmer2_BH73_94.fq.pp.rmdup.fa.read_length.txt</t>
  </si>
  <si>
    <t>adap2_kmer2_Sample_KUK_7HJY_BH73_114.fq.pp.rmdup.fa.read_length.txt</t>
  </si>
  <si>
    <t>adap2_kmer2_Sample_KUK_7HJY_BH73_115.fq.pp.rmdup.fa.read_length.txt</t>
  </si>
  <si>
    <t>adap2_kmer2_Sample_KUK_7HJY_BH73_74.fq.pp.rmdup.fa.read_length.txt</t>
  </si>
  <si>
    <t>adap2_kmer2_Sample_KUK_KS3Y_BH73_65.fq.pp.rmdup.fa.read_length.txt</t>
  </si>
  <si>
    <t>adap2_kmer2_Sample_KUK_KS3Y_BH73_66.fq.pp.rmdup.fa.read_length.txt</t>
  </si>
  <si>
    <t>adap2_kmer2_Sample_KUK_KS3Y_BH73_70.fq.pp.rmdup.fa.read_length.txt</t>
  </si>
  <si>
    <t>adap2_kmer2_Sample_KUK_KS3Y_BH73_71.fq.pp.rmdup.fa.read_length.txt</t>
  </si>
  <si>
    <t>adap2_kmer2_Sample_KUK_KS3Y_BH73_72.fq.pp.rmdup.fa.read_length.txt</t>
  </si>
  <si>
    <t>adap2_kmer2_Sample_KUK_KS3Y_BH73_73.fq.pp.rmdup.fa.read_length.txt</t>
  </si>
  <si>
    <t>adap2_kmer2_Sample_KUK_RHSJ_bh73_14.fq.pp.rmdup.fa.read_length.txt</t>
  </si>
  <si>
    <t>adap2_kmer2_Sample_KUK_RHSJ_bh73_24.fq.pp.rmdup.fa.read_length.txt</t>
  </si>
  <si>
    <t>adap2_kmer2_Sample_KUK_RHSJ_BH73_62.fq.pp.rmdup.fa.read_length.txt</t>
  </si>
  <si>
    <t>adap2_kmer2_Sample_KUK_RHSJ_BH73_63.fq.pp.rmdup.fa.read_length.txt</t>
  </si>
  <si>
    <t>adap2_kmer2_Sample_KUK_RHSJ_BH73_64.fq.pp.rmdup.fa.read_length.txt</t>
  </si>
  <si>
    <t>BH73_40</t>
  </si>
  <si>
    <t>BH73_50</t>
  </si>
  <si>
    <t>BH73_67</t>
  </si>
  <si>
    <t>BH73_68</t>
  </si>
  <si>
    <t>BH73_69</t>
  </si>
  <si>
    <t>BH73_6</t>
  </si>
  <si>
    <t>BH73_85</t>
  </si>
  <si>
    <t>BH73_86</t>
  </si>
  <si>
    <t>BH73_94</t>
  </si>
  <si>
    <t>KUK_DKAQ_BH73_117_AGTGAG_L007.fastq</t>
  </si>
  <si>
    <t>KUK_DKAQ_BH73_119_CTCTGC_L007.fastq</t>
  </si>
  <si>
    <t>KUK_CCVS_BH73_40_1_ACATAC_L008</t>
  </si>
  <si>
    <t>KUK_CCVS_BH73_50_TCTCGC_L008</t>
  </si>
  <si>
    <t>KUK_CCVS_BH73_6_1_GACCGG_L008</t>
  </si>
  <si>
    <t>KUK_CCVS_BH73_67_TGAGCC_L008</t>
  </si>
  <si>
    <t>KUK_CCVS_BH73_68_TGATCG_L008</t>
  </si>
  <si>
    <t>KUK_CCVS_BH73_69_CGTATA_L008</t>
  </si>
  <si>
    <t>KUK_CCVS_BH73_85_CTATCA_L008</t>
  </si>
  <si>
    <t>KUK_DKAQ_BH73_86_TAGATG</t>
  </si>
  <si>
    <t>KUK_DKAQ_BH73_94_1_GTGTAT_L007</t>
  </si>
  <si>
    <t>KUK</t>
  </si>
  <si>
    <t>DKAQ</t>
  </si>
  <si>
    <t>CCVS</t>
  </si>
  <si>
    <t>BH73_117</t>
  </si>
  <si>
    <t>BH73_119</t>
  </si>
  <si>
    <t>BH73_114</t>
  </si>
  <si>
    <t>BH73_115</t>
  </si>
  <si>
    <t>BH73_74</t>
  </si>
  <si>
    <t>BH73_65</t>
  </si>
  <si>
    <t>BH73_66</t>
  </si>
  <si>
    <t>BH73_70</t>
  </si>
  <si>
    <t>BH73_71</t>
  </si>
  <si>
    <t>BH73_72</t>
  </si>
  <si>
    <t>BH73_62</t>
  </si>
  <si>
    <t>BH73_63</t>
  </si>
  <si>
    <t>BH73_64</t>
  </si>
  <si>
    <t>BH73_73</t>
  </si>
  <si>
    <t>BH73_129.fq</t>
  </si>
  <si>
    <t>BH73_79.fq</t>
  </si>
  <si>
    <t>BH73_80.fq</t>
  </si>
  <si>
    <t>BH73_81.fq</t>
  </si>
  <si>
    <t>BH73_83.fq</t>
  </si>
  <si>
    <t>BH73_84.fq</t>
  </si>
  <si>
    <t>BH73_129</t>
  </si>
  <si>
    <t>BH73_79</t>
  </si>
  <si>
    <t>BH73_80</t>
  </si>
  <si>
    <t>BH73_81</t>
  </si>
  <si>
    <t>BH73_83</t>
  </si>
  <si>
    <t>BH73_84</t>
  </si>
  <si>
    <t>adap2_kmer2_BH73_129_1.fq.pp.rmdup.fa.read_length.txt</t>
  </si>
  <si>
    <t>adap2_kmer2_BH73_76_1.fq.pp.rmdup.fa.read_length.txt</t>
  </si>
  <si>
    <t>adap2_kmer2_BH73_77_1.fq.pp.rmdup.fa.read_length.txt</t>
  </si>
  <si>
    <t>adap2_kmer2_BH73_78_1.fq.pp.rmdup.fa.read_length.txt</t>
  </si>
  <si>
    <t>adap2_kmer2_BH73_79_1.fq.pp.rmdup.fa.read_length.txt</t>
  </si>
  <si>
    <t>adap2_kmer2_BH73_80_1.fq.pp.rmdup.fa.read_length.txt</t>
  </si>
  <si>
    <t>adap2_kmer2_BH73_81_1.fq.pp.rmdup.fa.read_length.txt</t>
  </si>
  <si>
    <t>adap2_kmer2_BH73_82_1.fq.pp.rmdup.fa.read_length.txt</t>
  </si>
  <si>
    <t>adap2_kmer2_BH73_83_1.fq.pp.rmdup.fa.read_length.txt</t>
  </si>
  <si>
    <t>adap2_kmer2_BH73_84_1.fq.pp.rmdup.fa.read_length.txt</t>
  </si>
  <si>
    <t>single</t>
  </si>
  <si>
    <t>Sample_KUK_KS3Y_BH73_72.fq</t>
  </si>
  <si>
    <t>Sample_KUK_7HJY_BH73_114.fq</t>
  </si>
  <si>
    <t>Sample_KUK_7HJY_BH73_115.fq</t>
  </si>
  <si>
    <t xml:space="preserve">Sample_KUK_7HJY_BH73_74.fq </t>
  </si>
  <si>
    <t>Sample_KUK_KS3Y_BH73_65.fq</t>
  </si>
  <si>
    <t xml:space="preserve">Sample_KUK_KS3Y_BH73_66.fq </t>
  </si>
  <si>
    <t>Sample_KUK_KS3Y_BH73_70.fq</t>
  </si>
  <si>
    <t xml:space="preserve">Sample_KUK_KS3Y_BH73_71.fq </t>
  </si>
  <si>
    <t>Sample_KUK_KS3Y_BH73_73.fq</t>
  </si>
  <si>
    <t>Sample_KUK_RHSJ_bh73_14.fq</t>
  </si>
  <si>
    <t>Sample_KUK_RHSJ_bh73_24.fq</t>
  </si>
  <si>
    <t>Sample_KUK_RHSJ_BH73_62.fq</t>
  </si>
  <si>
    <t>Sample_KUK_RHSJ_BH73_63.fq</t>
  </si>
  <si>
    <t>Sample_KUK_RHSJ_BH73_64.fq</t>
  </si>
  <si>
    <t>7HJY</t>
  </si>
  <si>
    <t>KS3Y</t>
  </si>
  <si>
    <t>RHSJ</t>
  </si>
  <si>
    <t>CDK</t>
  </si>
  <si>
    <t>PEI1</t>
  </si>
  <si>
    <t>EB_1.fq</t>
  </si>
  <si>
    <t>EB_2.fq</t>
  </si>
  <si>
    <t>EB_3.fq</t>
  </si>
  <si>
    <t>EB_4.fq</t>
  </si>
  <si>
    <t>Lib1.fq</t>
  </si>
  <si>
    <t>Lib2.fq</t>
  </si>
  <si>
    <t>Depth</t>
  </si>
  <si>
    <t>BH73_129_2.fq.gz</t>
  </si>
  <si>
    <t>BH73_79_2.fq.gz</t>
  </si>
  <si>
    <t>BH73_80_2.fq.gz</t>
  </si>
  <si>
    <t>BH73_81_2.fq.gz</t>
  </si>
  <si>
    <t>BH73_83_2.fq.gz</t>
  </si>
  <si>
    <t>BH73_84_2.fq.gz</t>
  </si>
  <si>
    <t>BH73_EB1_2.fq.gz</t>
  </si>
  <si>
    <t>BH73_EB2_2.fq.gz</t>
  </si>
  <si>
    <t>BH73_EB3_2.fq.gz</t>
  </si>
  <si>
    <t>BH73_EB4_2.fq.gz</t>
  </si>
  <si>
    <t>BH73_Lib1_2.fq.gz</t>
  </si>
  <si>
    <t>BH73_Lib2_2.fq.gz</t>
  </si>
  <si>
    <t>BH73_EB12_5.fq</t>
  </si>
  <si>
    <t>BH73_EB13_5.fq</t>
  </si>
  <si>
    <t>BH73_Lib1_5.fq</t>
  </si>
  <si>
    <t>BH73_EB9.fq</t>
  </si>
  <si>
    <t>BH73_EB8.fq</t>
  </si>
  <si>
    <t>BH73_EBLib1.fq</t>
  </si>
  <si>
    <t>BH73_14</t>
  </si>
  <si>
    <t>BH73_24</t>
  </si>
  <si>
    <t>BH73_EB1</t>
  </si>
  <si>
    <t>BH73_EB2</t>
  </si>
  <si>
    <t>BH73_EB3</t>
  </si>
  <si>
    <t>BH73_EB4</t>
  </si>
  <si>
    <t>BH73_Lib1</t>
  </si>
  <si>
    <t>BH73_Lib2</t>
  </si>
  <si>
    <t>BH73_EB9</t>
  </si>
  <si>
    <t>BH73_EB8</t>
  </si>
  <si>
    <t>BH73_EB12</t>
  </si>
  <si>
    <t>BH73_EB13</t>
  </si>
  <si>
    <t>BH73_117_3.fq.gz</t>
  </si>
  <si>
    <t>BH73_119_3.fq.gz</t>
  </si>
  <si>
    <t>BH73_40_3.fq.gz</t>
  </si>
  <si>
    <t>BH73_50_3.fq.gz</t>
  </si>
  <si>
    <t>BH73_67_3.fq.gz</t>
  </si>
  <si>
    <t>BH73_68_3.fq.gz</t>
  </si>
  <si>
    <t>BH73_69_3.fq.gz</t>
  </si>
  <si>
    <t>BH73_6_3.fq.gz</t>
  </si>
  <si>
    <t>BH73_85_3.fq.gz</t>
  </si>
  <si>
    <t>BH73_86_3.fq.gz</t>
  </si>
  <si>
    <t>BH73_114_5.fq.gz</t>
  </si>
  <si>
    <t>BH73_115_5.fq.gz</t>
  </si>
  <si>
    <t>BH73_74_5.fq.gz</t>
  </si>
  <si>
    <t>BH73_65_5.fq.gz</t>
  </si>
  <si>
    <t>BH73_66_5.fq.gz</t>
  </si>
  <si>
    <t>BH73_70_5.fq.gz</t>
  </si>
  <si>
    <t>BH73_71_5.fq.gz</t>
  </si>
  <si>
    <t>BH73_72_5.fq.gz</t>
  </si>
  <si>
    <t>BH73_73_5.fq.gz</t>
  </si>
  <si>
    <t>BH73_14_5.fq.gz</t>
  </si>
  <si>
    <t>BH73_24_5.fq.gz</t>
  </si>
  <si>
    <t>BH73_62_5.fq.gz</t>
  </si>
  <si>
    <t>BH73_63_5.fq.gz</t>
  </si>
  <si>
    <t>BH73_64_5.fq.gz</t>
  </si>
  <si>
    <t>BH73_EB9_3.fq.gz</t>
  </si>
  <si>
    <t>BH73_EB8_3.fq.gz</t>
  </si>
  <si>
    <t>BH73_Lib1_3.fq.gz</t>
  </si>
  <si>
    <t>BH73_EB12_5.fq.gz</t>
  </si>
  <si>
    <t>BH73_EB13_5.fq.gz</t>
  </si>
  <si>
    <t>BH73_Lib1_5.fq.gz</t>
  </si>
  <si>
    <t>BH73_94_3.fq.gz</t>
  </si>
  <si>
    <t>4c4a4e8054976969e0a3e5cfbebc7996f5a6bccf</t>
  </si>
  <si>
    <t>08f05ccca1f14aaca1ca9ff28c39f6e09d37ef58</t>
  </si>
  <si>
    <t>b9e61def20d1ed2e7c4123dbd691e172b756214d</t>
  </si>
  <si>
    <t>d5e33fb713c6999c25c9949233401ed0e238ab50</t>
  </si>
  <si>
    <t>ef0f053e9da7d0f25ceca4b7c057074b5dc9a4aa</t>
  </si>
  <si>
    <t>007b464571c166cbfdf8a7f7f984ea11962f7d17</t>
  </si>
  <si>
    <t>84a9dce8b9ee8c2f3205129993fcc60ae0a75363</t>
  </si>
  <si>
    <t>79756c1c780b438dcc6ec4d0b43e3a91a1d8bc9a</t>
  </si>
  <si>
    <t>39c9116c6f433015c38977b62f893fd3d6adc9e4</t>
  </si>
  <si>
    <t>ba940c393c5786a0bed303c667ca38f22589f94d</t>
  </si>
  <si>
    <t>c194d8467f7fbe0041d8a99b51acda2d1439ab02</t>
  </si>
  <si>
    <t>de49f158de10126a958897b411f8589eec84ebf7</t>
  </si>
  <si>
    <t>0c8dcda3bd406f5c470324253b6184ab7b562859</t>
  </si>
  <si>
    <t>467a495a5c1cdab9660e6e90af70fe3c9ba0e0da</t>
  </si>
  <si>
    <t>b40e661ab39cbbaeafd0c54a767b1141ed5078c6</t>
  </si>
  <si>
    <t>23605d0d4d54ddacf45bba2c10d38d882b4f229e</t>
  </si>
  <si>
    <t>de6d714f309d0f212e871cd4df58276bf7d8b164</t>
  </si>
  <si>
    <t>e300a0347a9f682c928f8734729a2a17d73756ec</t>
  </si>
  <si>
    <t>2f508d45b04775cf5d99a81af2b0c6480fa9fb62</t>
  </si>
  <si>
    <t>73c19332a659f798631b5ba3540644c11824a44b</t>
  </si>
  <si>
    <t>906624e8698cbed56b4f8d63667f8cfa6f045c61</t>
  </si>
  <si>
    <t>75251e7ed8526931dc31b6f5384edb302a1c9587</t>
  </si>
  <si>
    <t>e1da5fe3fdd93d2c5f530d242d6d875c4c0fa146</t>
  </si>
  <si>
    <t>b859196ecf0f64dfef6b2a3d4e063d4cf89facc4</t>
  </si>
  <si>
    <t>78139dfdfa3b2fa1c1c7e542146d48a8684f6e35</t>
  </si>
  <si>
    <t>7f0d3dc92f2795da7c81bd7fdc301298eadaf7f0</t>
  </si>
  <si>
    <t>068ce965dddb8fdf35a4e0ccc2aea9c82f2a3d25</t>
  </si>
  <si>
    <t>2f44a3c3597ba41ec5f8af0fbe5391b5ffeb9ea9</t>
  </si>
  <si>
    <t>01eab72c0b63a9a4df704fc5231e30557718a3aa</t>
  </si>
  <si>
    <t>1287c0c50659d29b92b821817ea23e816a1edfd7</t>
  </si>
  <si>
    <t>9e272b7b52f582540276596d71d7f0897d0734b5</t>
  </si>
  <si>
    <t>d5b1ecb37d95ad597205a877816fbefd72bc5f11</t>
  </si>
  <si>
    <t>55dbafff35f20424ce849c2eace141b472cb35da</t>
  </si>
  <si>
    <t>6929251eb74b48734a3e5097e15a2d936b3a2131</t>
  </si>
  <si>
    <t>6506c927b2b1c563ddbde107f1ad57718eca01dd</t>
  </si>
  <si>
    <t>d3f9e157ed107593b582a810ea2cfbd17eebd858</t>
  </si>
  <si>
    <t>7610cfcfaa8a0e3edeeb41685633155336dd7a7a</t>
  </si>
  <si>
    <t xml:space="preserve"> 5c4c2499502a649a57f966a359567d5601f02098</t>
  </si>
  <si>
    <t>0f978afaaf0896f463af1da5b3410f794055d921</t>
  </si>
  <si>
    <t>cec255a365c6d8b648c15ebd1080d6e7bac5ad47</t>
  </si>
  <si>
    <t>e35eef37f8aba07f81b796184dd46bbaa4eb7f1b</t>
  </si>
  <si>
    <t>70f477a04f61c9b5d776103c41e38f34a83fc5fa</t>
  </si>
  <si>
    <t>8724d022cc535a30bdc17220e1d32c579d88e3e5</t>
  </si>
  <si>
    <t>c0c3e749ff7e5208b6a3b26b7da3b892bc959290</t>
  </si>
  <si>
    <t>25af5a522e5ae385e0bddeb2378e44e8c034efcd</t>
  </si>
  <si>
    <t>0b5af8f9ca43fa68b48c48b17b13edb3164e8700</t>
  </si>
  <si>
    <t>edde4a8e47f5ed5a07d6cd364896d02e1e82ddea</t>
  </si>
  <si>
    <t>ef303146155a8d5232e9576d05b66902f61ec427</t>
  </si>
  <si>
    <t>19f9fbef5e186434d6bc91bdbd8900374bf146c4</t>
  </si>
  <si>
    <t>eaf282d6ec7f670278f46fe4c5a0299b943566a9</t>
  </si>
  <si>
    <t>6f9162f34809b063c9f493ff8d0facd206034abe</t>
  </si>
  <si>
    <t>4e1d35522cd7525e26748c1dafcabba091628983</t>
  </si>
  <si>
    <t>eddcbf8a94c5ef100515a4586001f023ec74e454</t>
  </si>
  <si>
    <t>e1857c30a5b20fd70f4e790e5c187f4900deee10</t>
  </si>
  <si>
    <t>a5ae7c01d9de6be3dc82e9ccd40edc986bb3b4ff</t>
  </si>
  <si>
    <t>0d6f3b0da708af284e5e8b81470d6978edcdf8f7</t>
  </si>
  <si>
    <t>d3e0d446616049fee0be3d9aa65574cd5eabec2e</t>
  </si>
  <si>
    <t>decedf0555d8e729015cd0589395fbb6d87e5f34</t>
  </si>
  <si>
    <t>7b1bf98428c03df1bc9dfd2d6d563fd4b2dc665f</t>
  </si>
  <si>
    <t>65013386373fd211fe13b579ace64b331bd0c801</t>
  </si>
  <si>
    <t>ad8fe2f73d0c2b29851eb9df6a132ad872d82281</t>
  </si>
  <si>
    <t>a3e4f73eaaabe04a191313b7190544596960cd50</t>
  </si>
  <si>
    <t>1314ceaf050b11cc5b5e4a9c6f9ea9c766694d25</t>
  </si>
  <si>
    <t>883a4811aae2bf7e011189c2aafdf376e3862169</t>
  </si>
  <si>
    <t>55a0bb9ec8a729699f291432e5402a1ca09224e4</t>
  </si>
  <si>
    <t>a573f46eeac99db851f4d0c4dd32bb7070cd24cf</t>
  </si>
  <si>
    <t>a1feb50d31f9d20a0a459f42b4c232a25f43fc10</t>
  </si>
  <si>
    <t>83430c34b5e09970951f98bb44ce15056c711e93</t>
  </si>
  <si>
    <t>f7e23bb9499c7ceb9791f7d3c94f589110919966</t>
  </si>
  <si>
    <t>Type</t>
  </si>
  <si>
    <t>Sample</t>
  </si>
  <si>
    <t>Control</t>
  </si>
  <si>
    <t>SHA1 hash</t>
  </si>
  <si>
    <t>Full name</t>
  </si>
  <si>
    <t>Path</t>
  </si>
  <si>
    <t>run mode</t>
  </si>
  <si>
    <t>unpaired</t>
  </si>
  <si>
    <t>Orentation</t>
  </si>
  <si>
    <t>Forward</t>
  </si>
  <si>
    <t>NA</t>
  </si>
  <si>
    <t>Reverse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</si>
</sst>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applyFill="1"/>
    <xf numFmtId="0" fontId="0" fillId="0" borderId="0" xfId="0" applyBorder="1"/>
    <xf numFmtId="0" fontId="3" fillId="0" borderId="0" xfId="0" applyFont="1" applyBorder="1" applyAlignment="1"/>
    <xf numFmtId="2" fontId="0" fillId="0" borderId="0" xfId="0" applyNumberFormat="1" applyFill="1" applyBorder="1"/>
    <xf numFmtId="0" fontId="0" fillId="0" borderId="0" xfId="0" applyFill="1" applyBorder="1"/>
    <xf numFmtId="1" fontId="0" fillId="0" borderId="0" xfId="0" applyNumberFormat="1" applyBorder="1"/>
    <xf numFmtId="11" fontId="0" fillId="0" borderId="0" xfId="0" applyNumberFormat="1"/>
  </cellXfs>
  <cellStyles count="1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tabSelected="1" workbookViewId="0">
      <selection activeCell="I1" sqref="I1:I1048576"/>
    </sheetView>
  </sheetViews>
  <sheetFormatPr baseColWidth="10" defaultRowHeight="15" x14ac:dyDescent="0"/>
  <cols>
    <col min="1" max="1" width="45.6640625" customWidth="1"/>
    <col min="2" max="2" width="17.1640625" bestFit="1" customWidth="1"/>
    <col min="3" max="3" width="21.33203125" customWidth="1"/>
    <col min="4" max="4" width="50.5" customWidth="1"/>
    <col min="5" max="5" width="12.1640625" bestFit="1" customWidth="1"/>
    <col min="6" max="6" width="5.6640625" bestFit="1" customWidth="1"/>
    <col min="7" max="7" width="6.1640625" bestFit="1" customWidth="1"/>
    <col min="8" max="8" width="5.83203125" bestFit="1" customWidth="1"/>
    <col min="9" max="10" width="15.1640625" customWidth="1"/>
    <col min="11" max="11" width="9.83203125" bestFit="1" customWidth="1"/>
    <col min="12" max="12" width="6" bestFit="1" customWidth="1"/>
    <col min="13" max="13" width="5.83203125" customWidth="1"/>
    <col min="14" max="15" width="9.5" customWidth="1"/>
    <col min="16" max="16" width="6.33203125" bestFit="1" customWidth="1"/>
    <col min="17" max="17" width="41.5" bestFit="1" customWidth="1"/>
    <col min="18" max="18" width="41.6640625" bestFit="1" customWidth="1"/>
  </cols>
  <sheetData>
    <row r="1" spans="1:17">
      <c r="A1" t="s">
        <v>8</v>
      </c>
      <c r="B1" t="s">
        <v>12</v>
      </c>
      <c r="C1" t="s">
        <v>262</v>
      </c>
      <c r="D1" t="s">
        <v>263</v>
      </c>
      <c r="E1" t="s">
        <v>0</v>
      </c>
      <c r="F1" t="s">
        <v>1</v>
      </c>
      <c r="G1" t="s">
        <v>127</v>
      </c>
      <c r="H1" t="s">
        <v>2</v>
      </c>
      <c r="I1" t="s">
        <v>258</v>
      </c>
      <c r="J1" t="s">
        <v>264</v>
      </c>
      <c r="K1" t="s">
        <v>9</v>
      </c>
      <c r="L1" t="s">
        <v>10</v>
      </c>
      <c r="M1" t="s">
        <v>7</v>
      </c>
      <c r="N1" t="s">
        <v>3</v>
      </c>
      <c r="O1" t="s">
        <v>266</v>
      </c>
      <c r="P1" t="s">
        <v>4</v>
      </c>
      <c r="Q1" t="s">
        <v>261</v>
      </c>
    </row>
    <row r="2" spans="1:17">
      <c r="A2" t="s">
        <v>79</v>
      </c>
      <c r="B2" t="s">
        <v>128</v>
      </c>
      <c r="C2" t="str">
        <f>SUBSTITUTE(B2,".fq.gz","_R1.fq.gz")</f>
        <v>BH73_129_2_R1.fq.gz</v>
      </c>
      <c r="D2" t="str">
        <f>CONCATENATE("paired_samples/",C2)</f>
        <v>paired_samples/BH73_129_2_R1.fq.gz</v>
      </c>
      <c r="E2" t="s">
        <v>85</v>
      </c>
      <c r="F2" t="s">
        <v>5</v>
      </c>
      <c r="G2" s="3">
        <v>147.69999999999999</v>
      </c>
      <c r="H2" s="7">
        <v>1683</v>
      </c>
      <c r="I2" t="s">
        <v>259</v>
      </c>
      <c r="J2" t="s">
        <v>6</v>
      </c>
      <c r="K2" t="s">
        <v>119</v>
      </c>
      <c r="L2" t="s">
        <v>120</v>
      </c>
      <c r="M2" s="3">
        <v>2</v>
      </c>
      <c r="N2" t="s">
        <v>6</v>
      </c>
      <c r="O2" t="s">
        <v>267</v>
      </c>
      <c r="P2">
        <v>100</v>
      </c>
      <c r="Q2" t="s">
        <v>228</v>
      </c>
    </row>
    <row r="3" spans="1:17">
      <c r="A3" t="s">
        <v>80</v>
      </c>
      <c r="B3" t="s">
        <v>129</v>
      </c>
      <c r="C3" t="str">
        <f t="shared" ref="C3:C27" si="0">SUBSTITUTE(B3,".fq.gz","_R1.fq.gz")</f>
        <v>BH73_79_2_R1.fq.gz</v>
      </c>
      <c r="D3" t="str">
        <f t="shared" ref="D3:D24" si="1">CONCATENATE("paired_samples/",C3)</f>
        <v>paired_samples/BH73_79_2_R1.fq.gz</v>
      </c>
      <c r="E3" t="s">
        <v>86</v>
      </c>
      <c r="F3" t="s">
        <v>5</v>
      </c>
      <c r="G3" s="3">
        <v>97.7</v>
      </c>
      <c r="H3" s="7">
        <v>1806</v>
      </c>
      <c r="I3" t="s">
        <v>259</v>
      </c>
      <c r="J3" t="s">
        <v>6</v>
      </c>
      <c r="K3" t="s">
        <v>119</v>
      </c>
      <c r="L3" t="s">
        <v>120</v>
      </c>
      <c r="M3" s="3">
        <v>2</v>
      </c>
      <c r="N3" t="s">
        <v>6</v>
      </c>
      <c r="O3" t="s">
        <v>267</v>
      </c>
      <c r="P3">
        <v>100</v>
      </c>
      <c r="Q3" t="s">
        <v>242</v>
      </c>
    </row>
    <row r="4" spans="1:17">
      <c r="A4" t="s">
        <v>81</v>
      </c>
      <c r="B4" t="s">
        <v>130</v>
      </c>
      <c r="C4" t="str">
        <f t="shared" si="0"/>
        <v>BH73_80_2_R1.fq.gz</v>
      </c>
      <c r="D4" t="str">
        <f t="shared" si="1"/>
        <v>paired_samples/BH73_80_2_R1.fq.gz</v>
      </c>
      <c r="E4" t="s">
        <v>87</v>
      </c>
      <c r="F4" t="s">
        <v>5</v>
      </c>
      <c r="G4" s="3">
        <v>98.7</v>
      </c>
      <c r="H4" s="7">
        <v>1801</v>
      </c>
      <c r="I4" t="s">
        <v>259</v>
      </c>
      <c r="J4" t="s">
        <v>6</v>
      </c>
      <c r="K4" t="s">
        <v>119</v>
      </c>
      <c r="L4" t="s">
        <v>120</v>
      </c>
      <c r="M4" s="7">
        <v>2</v>
      </c>
      <c r="N4" t="s">
        <v>6</v>
      </c>
      <c r="O4" t="s">
        <v>267</v>
      </c>
      <c r="P4">
        <v>100</v>
      </c>
      <c r="Q4" t="s">
        <v>244</v>
      </c>
    </row>
    <row r="5" spans="1:17">
      <c r="A5" t="s">
        <v>82</v>
      </c>
      <c r="B5" t="s">
        <v>131</v>
      </c>
      <c r="C5" t="str">
        <f t="shared" si="0"/>
        <v>BH73_81_2_R1.fq.gz</v>
      </c>
      <c r="D5" t="str">
        <f t="shared" si="1"/>
        <v>paired_samples/BH73_81_2_R1.fq.gz</v>
      </c>
      <c r="E5" t="s">
        <v>88</v>
      </c>
      <c r="F5" t="s">
        <v>5</v>
      </c>
      <c r="G5" s="3">
        <v>99.7</v>
      </c>
      <c r="H5" s="7">
        <v>1794</v>
      </c>
      <c r="I5" t="s">
        <v>259</v>
      </c>
      <c r="J5" t="s">
        <v>6</v>
      </c>
      <c r="K5" t="s">
        <v>119</v>
      </c>
      <c r="L5" t="s">
        <v>120</v>
      </c>
      <c r="M5" s="7">
        <v>2</v>
      </c>
      <c r="N5" t="s">
        <v>6</v>
      </c>
      <c r="O5" t="s">
        <v>267</v>
      </c>
      <c r="P5">
        <v>100</v>
      </c>
      <c r="Q5" t="s">
        <v>246</v>
      </c>
    </row>
    <row r="6" spans="1:17">
      <c r="A6" t="s">
        <v>83</v>
      </c>
      <c r="B6" t="s">
        <v>132</v>
      </c>
      <c r="C6" t="str">
        <f t="shared" si="0"/>
        <v>BH73_83_2_R1.fq.gz</v>
      </c>
      <c r="D6" t="str">
        <f t="shared" si="1"/>
        <v>paired_samples/BH73_83_2_R1.fq.gz</v>
      </c>
      <c r="E6" t="s">
        <v>89</v>
      </c>
      <c r="F6" t="s">
        <v>5</v>
      </c>
      <c r="G6" s="3">
        <v>101.7</v>
      </c>
      <c r="H6" s="7">
        <v>1789</v>
      </c>
      <c r="I6" t="s">
        <v>259</v>
      </c>
      <c r="J6" t="s">
        <v>6</v>
      </c>
      <c r="K6" t="s">
        <v>119</v>
      </c>
      <c r="L6" t="s">
        <v>120</v>
      </c>
      <c r="M6" s="7">
        <v>2</v>
      </c>
      <c r="N6" t="s">
        <v>6</v>
      </c>
      <c r="O6" t="s">
        <v>267</v>
      </c>
      <c r="P6">
        <v>100</v>
      </c>
      <c r="Q6" t="s">
        <v>248</v>
      </c>
    </row>
    <row r="7" spans="1:17">
      <c r="A7" t="s">
        <v>84</v>
      </c>
      <c r="B7" t="s">
        <v>133</v>
      </c>
      <c r="C7" t="str">
        <f t="shared" si="0"/>
        <v>BH73_84_2_R1.fq.gz</v>
      </c>
      <c r="D7" t="str">
        <f t="shared" si="1"/>
        <v>paired_samples/BH73_84_2_R1.fq.gz</v>
      </c>
      <c r="E7" t="s">
        <v>90</v>
      </c>
      <c r="F7" t="s">
        <v>5</v>
      </c>
      <c r="G7" s="3">
        <v>102.7</v>
      </c>
      <c r="H7" s="7">
        <v>1789</v>
      </c>
      <c r="I7" t="s">
        <v>259</v>
      </c>
      <c r="J7" t="s">
        <v>6</v>
      </c>
      <c r="K7" t="s">
        <v>119</v>
      </c>
      <c r="L7" t="s">
        <v>120</v>
      </c>
      <c r="M7" s="7">
        <v>2</v>
      </c>
      <c r="N7" t="s">
        <v>6</v>
      </c>
      <c r="O7" t="s">
        <v>267</v>
      </c>
      <c r="P7">
        <v>100</v>
      </c>
      <c r="Q7" t="s">
        <v>250</v>
      </c>
    </row>
    <row r="8" spans="1:17">
      <c r="A8" t="s">
        <v>121</v>
      </c>
      <c r="B8" t="s">
        <v>134</v>
      </c>
      <c r="C8" t="str">
        <f t="shared" si="0"/>
        <v>BH73_EB1_2_R1.fq.gz</v>
      </c>
      <c r="D8" t="str">
        <f>CONCATENATE("paired_controls/",C8)</f>
        <v>paired_controls/BH73_EB1_2_R1.fq.gz</v>
      </c>
      <c r="E8" t="s">
        <v>148</v>
      </c>
      <c r="F8" t="s">
        <v>5</v>
      </c>
      <c r="G8" s="6">
        <v>0</v>
      </c>
      <c r="H8" s="7">
        <v>0</v>
      </c>
      <c r="I8" t="s">
        <v>260</v>
      </c>
      <c r="J8" t="s">
        <v>6</v>
      </c>
      <c r="K8" t="s">
        <v>119</v>
      </c>
      <c r="L8" t="s">
        <v>120</v>
      </c>
      <c r="M8" s="7">
        <v>2</v>
      </c>
      <c r="N8" t="s">
        <v>6</v>
      </c>
      <c r="O8" t="s">
        <v>267</v>
      </c>
      <c r="P8">
        <v>100</v>
      </c>
      <c r="Q8" t="s">
        <v>212</v>
      </c>
    </row>
    <row r="9" spans="1:17">
      <c r="A9" t="s">
        <v>122</v>
      </c>
      <c r="B9" t="s">
        <v>135</v>
      </c>
      <c r="C9" t="str">
        <f t="shared" si="0"/>
        <v>BH73_EB2_2_R1.fq.gz</v>
      </c>
      <c r="D9" t="str">
        <f t="shared" ref="D9:D13" si="2">CONCATENATE("paired_controls/",C9)</f>
        <v>paired_controls/BH73_EB2_2_R1.fq.gz</v>
      </c>
      <c r="E9" t="s">
        <v>149</v>
      </c>
      <c r="F9" t="s">
        <v>5</v>
      </c>
      <c r="G9" s="6">
        <v>0</v>
      </c>
      <c r="H9" s="7">
        <v>0</v>
      </c>
      <c r="I9" t="s">
        <v>260</v>
      </c>
      <c r="J9" t="s">
        <v>6</v>
      </c>
      <c r="K9" t="s">
        <v>119</v>
      </c>
      <c r="L9" t="s">
        <v>120</v>
      </c>
      <c r="M9" s="7">
        <v>2</v>
      </c>
      <c r="N9" t="s">
        <v>6</v>
      </c>
      <c r="O9" t="s">
        <v>267</v>
      </c>
      <c r="P9">
        <v>100</v>
      </c>
      <c r="Q9" t="s">
        <v>213</v>
      </c>
    </row>
    <row r="10" spans="1:17">
      <c r="A10" t="s">
        <v>123</v>
      </c>
      <c r="B10" t="s">
        <v>136</v>
      </c>
      <c r="C10" t="str">
        <f t="shared" si="0"/>
        <v>BH73_EB3_2_R1.fq.gz</v>
      </c>
      <c r="D10" t="str">
        <f t="shared" si="2"/>
        <v>paired_controls/BH73_EB3_2_R1.fq.gz</v>
      </c>
      <c r="E10" t="s">
        <v>150</v>
      </c>
      <c r="F10" t="s">
        <v>5</v>
      </c>
      <c r="G10" s="6">
        <v>0</v>
      </c>
      <c r="H10" s="7">
        <v>0</v>
      </c>
      <c r="I10" t="s">
        <v>260</v>
      </c>
      <c r="J10" t="s">
        <v>6</v>
      </c>
      <c r="K10" t="s">
        <v>119</v>
      </c>
      <c r="L10" t="s">
        <v>120</v>
      </c>
      <c r="M10" s="7">
        <v>2</v>
      </c>
      <c r="N10" t="s">
        <v>6</v>
      </c>
      <c r="O10" t="s">
        <v>267</v>
      </c>
      <c r="P10">
        <v>100</v>
      </c>
      <c r="Q10" t="s">
        <v>214</v>
      </c>
    </row>
    <row r="11" spans="1:17">
      <c r="A11" t="s">
        <v>124</v>
      </c>
      <c r="B11" t="s">
        <v>137</v>
      </c>
      <c r="C11" t="str">
        <f t="shared" si="0"/>
        <v>BH73_EB4_2_R1.fq.gz</v>
      </c>
      <c r="D11" t="str">
        <f t="shared" si="2"/>
        <v>paired_controls/BH73_EB4_2_R1.fq.gz</v>
      </c>
      <c r="E11" t="s">
        <v>151</v>
      </c>
      <c r="F11" t="s">
        <v>5</v>
      </c>
      <c r="G11" s="6">
        <v>0</v>
      </c>
      <c r="H11" s="7">
        <v>0</v>
      </c>
      <c r="I11" t="s">
        <v>260</v>
      </c>
      <c r="J11" t="s">
        <v>6</v>
      </c>
      <c r="K11" t="s">
        <v>119</v>
      </c>
      <c r="L11" t="s">
        <v>120</v>
      </c>
      <c r="M11" s="7">
        <v>2</v>
      </c>
      <c r="N11" t="s">
        <v>6</v>
      </c>
      <c r="O11" t="s">
        <v>267</v>
      </c>
      <c r="P11">
        <v>100</v>
      </c>
      <c r="Q11" t="s">
        <v>215</v>
      </c>
    </row>
    <row r="12" spans="1:17">
      <c r="A12" t="s">
        <v>125</v>
      </c>
      <c r="B12" t="s">
        <v>138</v>
      </c>
      <c r="C12" t="str">
        <f t="shared" si="0"/>
        <v>BH73_Lib1_2_R1.fq.gz</v>
      </c>
      <c r="D12" t="str">
        <f t="shared" si="2"/>
        <v>paired_controls/BH73_Lib1_2_R1.fq.gz</v>
      </c>
      <c r="E12" t="s">
        <v>152</v>
      </c>
      <c r="F12" t="s">
        <v>5</v>
      </c>
      <c r="G12" s="6">
        <v>0</v>
      </c>
      <c r="H12" s="7">
        <v>0</v>
      </c>
      <c r="I12" t="s">
        <v>260</v>
      </c>
      <c r="J12" t="s">
        <v>6</v>
      </c>
      <c r="K12" t="s">
        <v>119</v>
      </c>
      <c r="L12" t="s">
        <v>120</v>
      </c>
      <c r="M12" s="7">
        <v>2</v>
      </c>
      <c r="N12" t="s">
        <v>6</v>
      </c>
      <c r="O12" t="s">
        <v>267</v>
      </c>
      <c r="P12">
        <v>100</v>
      </c>
      <c r="Q12" t="s">
        <v>216</v>
      </c>
    </row>
    <row r="13" spans="1:17">
      <c r="A13" t="s">
        <v>126</v>
      </c>
      <c r="B13" t="s">
        <v>139</v>
      </c>
      <c r="C13" t="str">
        <f t="shared" si="0"/>
        <v>BH73_Lib2_2_R1.fq.gz</v>
      </c>
      <c r="D13" t="str">
        <f t="shared" si="2"/>
        <v>paired_controls/BH73_Lib2_2_R1.fq.gz</v>
      </c>
      <c r="E13" t="s">
        <v>153</v>
      </c>
      <c r="F13" t="s">
        <v>5</v>
      </c>
      <c r="G13" s="6">
        <v>0</v>
      </c>
      <c r="H13" s="7">
        <v>0</v>
      </c>
      <c r="I13" t="s">
        <v>260</v>
      </c>
      <c r="J13" t="s">
        <v>6</v>
      </c>
      <c r="K13" t="s">
        <v>119</v>
      </c>
      <c r="L13" t="s">
        <v>120</v>
      </c>
      <c r="M13" s="7">
        <v>2</v>
      </c>
      <c r="N13" t="s">
        <v>6</v>
      </c>
      <c r="O13" t="s">
        <v>267</v>
      </c>
      <c r="P13">
        <v>100</v>
      </c>
      <c r="Q13" t="s">
        <v>217</v>
      </c>
    </row>
    <row r="14" spans="1:17">
      <c r="A14" t="s">
        <v>51</v>
      </c>
      <c r="B14" t="s">
        <v>158</v>
      </c>
      <c r="C14" t="str">
        <f t="shared" si="0"/>
        <v>BH73_117_3_R1.fq.gz</v>
      </c>
      <c r="D14" t="str">
        <f t="shared" si="1"/>
        <v>paired_samples/BH73_117_3_R1.fq.gz</v>
      </c>
      <c r="E14" t="s">
        <v>65</v>
      </c>
      <c r="F14" t="s">
        <v>5</v>
      </c>
      <c r="G14">
        <v>135.69999999999999</v>
      </c>
      <c r="H14" s="2">
        <v>1709</v>
      </c>
      <c r="I14" t="s">
        <v>259</v>
      </c>
      <c r="J14" t="s">
        <v>6</v>
      </c>
      <c r="K14" t="s">
        <v>62</v>
      </c>
      <c r="L14" t="s">
        <v>63</v>
      </c>
      <c r="M14">
        <v>3</v>
      </c>
      <c r="N14" t="s">
        <v>6</v>
      </c>
      <c r="O14" t="s">
        <v>267</v>
      </c>
      <c r="P14">
        <v>100</v>
      </c>
      <c r="Q14" t="s">
        <v>224</v>
      </c>
    </row>
    <row r="15" spans="1:17">
      <c r="A15" t="s">
        <v>52</v>
      </c>
      <c r="B15" t="s">
        <v>159</v>
      </c>
      <c r="C15" t="str">
        <f t="shared" si="0"/>
        <v>BH73_119_3_R1.fq.gz</v>
      </c>
      <c r="D15" t="str">
        <f t="shared" si="1"/>
        <v>paired_samples/BH73_119_3_R1.fq.gz</v>
      </c>
      <c r="E15" t="s">
        <v>66</v>
      </c>
      <c r="F15" t="s">
        <v>5</v>
      </c>
      <c r="G15">
        <v>137.69999999999999</v>
      </c>
      <c r="H15" s="2">
        <v>1704</v>
      </c>
      <c r="I15" t="s">
        <v>259</v>
      </c>
      <c r="J15" t="s">
        <v>6</v>
      </c>
      <c r="K15" t="s">
        <v>62</v>
      </c>
      <c r="L15" t="s">
        <v>63</v>
      </c>
      <c r="M15">
        <v>3</v>
      </c>
      <c r="N15" t="s">
        <v>6</v>
      </c>
      <c r="O15" t="s">
        <v>267</v>
      </c>
      <c r="P15">
        <v>100</v>
      </c>
      <c r="Q15" t="s">
        <v>226</v>
      </c>
    </row>
    <row r="16" spans="1:17">
      <c r="A16" t="s">
        <v>53</v>
      </c>
      <c r="B16" t="s">
        <v>160</v>
      </c>
      <c r="C16" t="str">
        <f t="shared" si="0"/>
        <v>BH73_40_3_R1.fq.gz</v>
      </c>
      <c r="D16" t="str">
        <f t="shared" si="1"/>
        <v>paired_samples/BH73_40_3_R1.fq.gz</v>
      </c>
      <c r="E16" t="s">
        <v>42</v>
      </c>
      <c r="F16" t="s">
        <v>5</v>
      </c>
      <c r="G16">
        <v>58.7</v>
      </c>
      <c r="H16" s="2">
        <v>1898</v>
      </c>
      <c r="I16" t="s">
        <v>259</v>
      </c>
      <c r="J16" t="s">
        <v>6</v>
      </c>
      <c r="K16" t="s">
        <v>62</v>
      </c>
      <c r="L16" t="s">
        <v>64</v>
      </c>
      <c r="M16">
        <v>3</v>
      </c>
      <c r="N16" t="s">
        <v>6</v>
      </c>
      <c r="O16" t="s">
        <v>267</v>
      </c>
      <c r="P16">
        <v>100</v>
      </c>
      <c r="Q16" t="s">
        <v>230</v>
      </c>
    </row>
    <row r="17" spans="1:17">
      <c r="A17" t="s">
        <v>54</v>
      </c>
      <c r="B17" t="s">
        <v>161</v>
      </c>
      <c r="C17" t="str">
        <f t="shared" si="0"/>
        <v>BH73_50_3_R1.fq.gz</v>
      </c>
      <c r="D17" t="str">
        <f t="shared" si="1"/>
        <v>paired_samples/BH73_50_3_R1.fq.gz</v>
      </c>
      <c r="E17" t="s">
        <v>43</v>
      </c>
      <c r="F17" t="s">
        <v>5</v>
      </c>
      <c r="G17">
        <v>68.7</v>
      </c>
      <c r="H17" s="2">
        <v>1887</v>
      </c>
      <c r="I17" t="s">
        <v>259</v>
      </c>
      <c r="J17" t="s">
        <v>6</v>
      </c>
      <c r="K17" t="s">
        <v>62</v>
      </c>
      <c r="L17" t="s">
        <v>64</v>
      </c>
      <c r="M17">
        <v>3</v>
      </c>
      <c r="N17" t="s">
        <v>6</v>
      </c>
      <c r="O17" t="s">
        <v>267</v>
      </c>
      <c r="P17">
        <v>100</v>
      </c>
      <c r="Q17" t="s">
        <v>232</v>
      </c>
    </row>
    <row r="18" spans="1:17">
      <c r="A18" t="s">
        <v>55</v>
      </c>
      <c r="B18" t="s">
        <v>165</v>
      </c>
      <c r="C18" t="str">
        <f t="shared" si="0"/>
        <v>BH73_6_3_R1.fq.gz</v>
      </c>
      <c r="D18" t="str">
        <f t="shared" si="1"/>
        <v>paired_samples/BH73_6_3_R1.fq.gz</v>
      </c>
      <c r="E18" t="s">
        <v>47</v>
      </c>
      <c r="F18" t="s">
        <v>5</v>
      </c>
      <c r="G18">
        <v>24.7</v>
      </c>
      <c r="H18" s="2">
        <v>1964</v>
      </c>
      <c r="I18" t="s">
        <v>259</v>
      </c>
      <c r="J18" t="s">
        <v>6</v>
      </c>
      <c r="K18" t="s">
        <v>62</v>
      </c>
      <c r="L18" t="s">
        <v>64</v>
      </c>
      <c r="M18">
        <v>3</v>
      </c>
      <c r="N18" t="s">
        <v>6</v>
      </c>
      <c r="O18" t="s">
        <v>267</v>
      </c>
      <c r="P18">
        <v>100</v>
      </c>
      <c r="Q18" t="s">
        <v>234</v>
      </c>
    </row>
    <row r="19" spans="1:17">
      <c r="A19" t="s">
        <v>56</v>
      </c>
      <c r="B19" t="s">
        <v>162</v>
      </c>
      <c r="C19" t="str">
        <f t="shared" si="0"/>
        <v>BH73_67_3_R1.fq.gz</v>
      </c>
      <c r="D19" t="str">
        <f t="shared" si="1"/>
        <v>paired_samples/BH73_67_3_R1.fq.gz</v>
      </c>
      <c r="E19" t="s">
        <v>44</v>
      </c>
      <c r="F19" t="s">
        <v>5</v>
      </c>
      <c r="G19">
        <v>85.7</v>
      </c>
      <c r="H19" s="2">
        <v>1866</v>
      </c>
      <c r="I19" t="s">
        <v>259</v>
      </c>
      <c r="J19" t="s">
        <v>6</v>
      </c>
      <c r="K19" t="s">
        <v>62</v>
      </c>
      <c r="L19" t="s">
        <v>64</v>
      </c>
      <c r="M19">
        <v>3</v>
      </c>
      <c r="N19" t="s">
        <v>6</v>
      </c>
      <c r="O19" t="s">
        <v>267</v>
      </c>
      <c r="P19">
        <v>100</v>
      </c>
      <c r="Q19" t="s">
        <v>236</v>
      </c>
    </row>
    <row r="20" spans="1:17">
      <c r="A20" t="s">
        <v>57</v>
      </c>
      <c r="B20" t="s">
        <v>163</v>
      </c>
      <c r="C20" t="str">
        <f t="shared" si="0"/>
        <v>BH73_68_3_R1.fq.gz</v>
      </c>
      <c r="D20" t="str">
        <f t="shared" si="1"/>
        <v>paired_samples/BH73_68_3_R1.fq.gz</v>
      </c>
      <c r="E20" t="s">
        <v>45</v>
      </c>
      <c r="F20" t="s">
        <v>5</v>
      </c>
      <c r="G20">
        <v>86.7</v>
      </c>
      <c r="H20" s="2">
        <v>1863</v>
      </c>
      <c r="I20" t="s">
        <v>259</v>
      </c>
      <c r="J20" t="s">
        <v>6</v>
      </c>
      <c r="K20" t="s">
        <v>62</v>
      </c>
      <c r="L20" t="s">
        <v>64</v>
      </c>
      <c r="M20">
        <v>3</v>
      </c>
      <c r="N20" t="s">
        <v>6</v>
      </c>
      <c r="O20" t="s">
        <v>267</v>
      </c>
      <c r="P20">
        <v>100</v>
      </c>
      <c r="Q20" t="s">
        <v>238</v>
      </c>
    </row>
    <row r="21" spans="1:17">
      <c r="A21" t="s">
        <v>58</v>
      </c>
      <c r="B21" t="s">
        <v>164</v>
      </c>
      <c r="C21" t="str">
        <f t="shared" si="0"/>
        <v>BH73_69_3_R1.fq.gz</v>
      </c>
      <c r="D21" t="str">
        <f t="shared" si="1"/>
        <v>paired_samples/BH73_69_3_R1.fq.gz</v>
      </c>
      <c r="E21" t="s">
        <v>46</v>
      </c>
      <c r="F21" t="s">
        <v>5</v>
      </c>
      <c r="G21">
        <v>87.7</v>
      </c>
      <c r="H21" s="2">
        <v>1860</v>
      </c>
      <c r="I21" t="s">
        <v>259</v>
      </c>
      <c r="J21" t="s">
        <v>6</v>
      </c>
      <c r="K21" t="s">
        <v>62</v>
      </c>
      <c r="L21" t="s">
        <v>64</v>
      </c>
      <c r="M21">
        <v>3</v>
      </c>
      <c r="N21" t="s">
        <v>6</v>
      </c>
      <c r="O21" t="s">
        <v>267</v>
      </c>
      <c r="P21">
        <v>100</v>
      </c>
      <c r="Q21" t="s">
        <v>240</v>
      </c>
    </row>
    <row r="22" spans="1:17">
      <c r="A22" t="s">
        <v>59</v>
      </c>
      <c r="B22" t="s">
        <v>166</v>
      </c>
      <c r="C22" t="str">
        <f t="shared" si="0"/>
        <v>BH73_85_3_R1.fq.gz</v>
      </c>
      <c r="D22" t="str">
        <f t="shared" si="1"/>
        <v>paired_samples/BH73_85_3_R1.fq.gz</v>
      </c>
      <c r="E22" t="s">
        <v>48</v>
      </c>
      <c r="F22" t="s">
        <v>5</v>
      </c>
      <c r="G22">
        <v>103.7</v>
      </c>
      <c r="H22" s="2">
        <v>1788</v>
      </c>
      <c r="I22" t="s">
        <v>259</v>
      </c>
      <c r="J22" t="s">
        <v>6</v>
      </c>
      <c r="K22" t="s">
        <v>62</v>
      </c>
      <c r="L22" t="s">
        <v>64</v>
      </c>
      <c r="M22">
        <v>3</v>
      </c>
      <c r="N22" t="s">
        <v>6</v>
      </c>
      <c r="O22" t="s">
        <v>267</v>
      </c>
      <c r="P22">
        <v>100</v>
      </c>
      <c r="Q22" t="s">
        <v>252</v>
      </c>
    </row>
    <row r="23" spans="1:17">
      <c r="A23" t="s">
        <v>60</v>
      </c>
      <c r="B23" t="s">
        <v>167</v>
      </c>
      <c r="C23" t="str">
        <f t="shared" si="0"/>
        <v>BH73_86_3_R1.fq.gz</v>
      </c>
      <c r="D23" t="str">
        <f t="shared" si="1"/>
        <v>paired_samples/BH73_86_3_R1.fq.gz</v>
      </c>
      <c r="E23" t="s">
        <v>49</v>
      </c>
      <c r="F23" t="s">
        <v>5</v>
      </c>
      <c r="G23">
        <v>104.7</v>
      </c>
      <c r="H23" s="2">
        <v>1786</v>
      </c>
      <c r="I23" t="s">
        <v>259</v>
      </c>
      <c r="J23" t="s">
        <v>6</v>
      </c>
      <c r="K23" t="s">
        <v>62</v>
      </c>
      <c r="L23" t="s">
        <v>63</v>
      </c>
      <c r="M23">
        <v>3</v>
      </c>
      <c r="N23" t="s">
        <v>6</v>
      </c>
      <c r="O23" t="s">
        <v>267</v>
      </c>
      <c r="P23">
        <v>100</v>
      </c>
      <c r="Q23" t="s">
        <v>254</v>
      </c>
    </row>
    <row r="24" spans="1:17">
      <c r="A24" t="s">
        <v>61</v>
      </c>
      <c r="B24" t="s">
        <v>188</v>
      </c>
      <c r="C24" t="str">
        <f t="shared" si="0"/>
        <v>BH73_94_3_R1.fq.gz</v>
      </c>
      <c r="D24" t="str">
        <f t="shared" si="1"/>
        <v>paired_samples/BH73_94_3_R1.fq.gz</v>
      </c>
      <c r="E24" t="s">
        <v>50</v>
      </c>
      <c r="F24" t="s">
        <v>5</v>
      </c>
      <c r="G24">
        <v>112.7</v>
      </c>
      <c r="H24">
        <v>1766</v>
      </c>
      <c r="I24" t="s">
        <v>259</v>
      </c>
      <c r="J24" t="s">
        <v>6</v>
      </c>
      <c r="K24" t="s">
        <v>62</v>
      </c>
      <c r="L24" t="s">
        <v>63</v>
      </c>
      <c r="M24">
        <v>3</v>
      </c>
      <c r="N24" t="s">
        <v>6</v>
      </c>
      <c r="O24" t="s">
        <v>267</v>
      </c>
      <c r="P24">
        <v>100</v>
      </c>
      <c r="Q24" t="s">
        <v>256</v>
      </c>
    </row>
    <row r="25" spans="1:17">
      <c r="A25" t="s">
        <v>144</v>
      </c>
      <c r="B25" t="s">
        <v>183</v>
      </c>
      <c r="C25" t="str">
        <f t="shared" si="0"/>
        <v>BH73_EB8_3_R1.fq.gz</v>
      </c>
      <c r="D25" t="str">
        <f>CONCATENATE("paired_controls/",C25)</f>
        <v>paired_controls/BH73_EB8_3_R1.fq.gz</v>
      </c>
      <c r="E25" t="s">
        <v>155</v>
      </c>
      <c r="F25" t="s">
        <v>5</v>
      </c>
      <c r="G25" s="6">
        <v>0</v>
      </c>
      <c r="H25" s="7">
        <v>0</v>
      </c>
      <c r="I25" t="s">
        <v>260</v>
      </c>
      <c r="J25" t="s">
        <v>6</v>
      </c>
      <c r="K25" t="s">
        <v>62</v>
      </c>
      <c r="L25" t="s">
        <v>63</v>
      </c>
      <c r="M25">
        <v>3</v>
      </c>
      <c r="N25" t="s">
        <v>6</v>
      </c>
      <c r="O25" t="s">
        <v>267</v>
      </c>
      <c r="P25">
        <v>100</v>
      </c>
      <c r="Q25" t="s">
        <v>206</v>
      </c>
    </row>
    <row r="26" spans="1:17">
      <c r="A26" t="s">
        <v>143</v>
      </c>
      <c r="B26" t="s">
        <v>182</v>
      </c>
      <c r="C26" t="str">
        <f t="shared" si="0"/>
        <v>BH73_EB9_3_R1.fq.gz</v>
      </c>
      <c r="D26" t="str">
        <f t="shared" ref="D26:D27" si="3">CONCATENATE("paired_controls/",C26)</f>
        <v>paired_controls/BH73_EB9_3_R1.fq.gz</v>
      </c>
      <c r="E26" t="s">
        <v>154</v>
      </c>
      <c r="F26" t="s">
        <v>5</v>
      </c>
      <c r="G26" s="6">
        <v>0</v>
      </c>
      <c r="H26" s="7">
        <v>0</v>
      </c>
      <c r="I26" t="s">
        <v>260</v>
      </c>
      <c r="J26" t="s">
        <v>6</v>
      </c>
      <c r="K26" t="s">
        <v>62</v>
      </c>
      <c r="L26" t="s">
        <v>63</v>
      </c>
      <c r="M26">
        <v>3</v>
      </c>
      <c r="N26" t="s">
        <v>6</v>
      </c>
      <c r="O26" t="s">
        <v>267</v>
      </c>
      <c r="P26">
        <v>100</v>
      </c>
      <c r="Q26" t="s">
        <v>207</v>
      </c>
    </row>
    <row r="27" spans="1:17">
      <c r="A27" t="s">
        <v>145</v>
      </c>
      <c r="B27" t="s">
        <v>184</v>
      </c>
      <c r="C27" t="str">
        <f t="shared" si="0"/>
        <v>BH73_Lib1_3_R1.fq.gz</v>
      </c>
      <c r="D27" t="str">
        <f t="shared" si="3"/>
        <v>paired_controls/BH73_Lib1_3_R1.fq.gz</v>
      </c>
      <c r="E27" t="s">
        <v>152</v>
      </c>
      <c r="F27" t="s">
        <v>5</v>
      </c>
      <c r="G27" s="6">
        <v>0</v>
      </c>
      <c r="H27" s="7">
        <v>0</v>
      </c>
      <c r="I27" t="s">
        <v>260</v>
      </c>
      <c r="J27" t="s">
        <v>6</v>
      </c>
      <c r="K27" t="s">
        <v>62</v>
      </c>
      <c r="L27" t="s">
        <v>63</v>
      </c>
      <c r="M27">
        <v>3</v>
      </c>
      <c r="N27" t="s">
        <v>6</v>
      </c>
      <c r="O27" t="s">
        <v>267</v>
      </c>
      <c r="P27">
        <v>100</v>
      </c>
      <c r="Q27" t="s">
        <v>208</v>
      </c>
    </row>
    <row r="28" spans="1:17">
      <c r="A28" t="s">
        <v>103</v>
      </c>
      <c r="B28" t="s">
        <v>168</v>
      </c>
      <c r="C28" t="str">
        <f>B28</f>
        <v>BH73_114_5.fq.gz</v>
      </c>
      <c r="D28" t="str">
        <f>CONCATENATE("unpaired_samples/",C28)</f>
        <v>unpaired_samples/BH73_114_5.fq.gz</v>
      </c>
      <c r="E28" t="s">
        <v>67</v>
      </c>
      <c r="F28" t="s">
        <v>5</v>
      </c>
      <c r="G28" s="3">
        <v>132.69999999999999</v>
      </c>
      <c r="H28" s="4">
        <v>1716</v>
      </c>
      <c r="I28" t="s">
        <v>259</v>
      </c>
      <c r="J28" t="s">
        <v>265</v>
      </c>
      <c r="K28" t="s">
        <v>62</v>
      </c>
      <c r="L28" t="s">
        <v>116</v>
      </c>
      <c r="M28" s="3">
        <v>5</v>
      </c>
      <c r="N28" s="3" t="s">
        <v>101</v>
      </c>
      <c r="O28" s="3" t="s">
        <v>268</v>
      </c>
      <c r="P28">
        <v>100</v>
      </c>
      <c r="Q28" t="s">
        <v>189</v>
      </c>
    </row>
    <row r="29" spans="1:17">
      <c r="A29" t="s">
        <v>104</v>
      </c>
      <c r="B29" t="s">
        <v>169</v>
      </c>
      <c r="C29" t="str">
        <f t="shared" ref="C29:C44" si="4">B29</f>
        <v>BH73_115_5.fq.gz</v>
      </c>
      <c r="D29" t="str">
        <f t="shared" ref="D29:D44" si="5">CONCATENATE("unpaired_samples/",C29)</f>
        <v>unpaired_samples/BH73_115_5.fq.gz</v>
      </c>
      <c r="E29" t="s">
        <v>68</v>
      </c>
      <c r="F29" t="s">
        <v>5</v>
      </c>
      <c r="G29" s="3">
        <v>133.69999999999999</v>
      </c>
      <c r="H29" s="4">
        <v>1714</v>
      </c>
      <c r="I29" t="s">
        <v>259</v>
      </c>
      <c r="J29" t="s">
        <v>265</v>
      </c>
      <c r="K29" t="s">
        <v>62</v>
      </c>
      <c r="L29" t="s">
        <v>116</v>
      </c>
      <c r="M29" s="3">
        <v>5</v>
      </c>
      <c r="N29" s="3" t="s">
        <v>101</v>
      </c>
      <c r="O29" s="3" t="s">
        <v>268</v>
      </c>
      <c r="P29">
        <v>100</v>
      </c>
      <c r="Q29" t="s">
        <v>190</v>
      </c>
    </row>
    <row r="30" spans="1:17">
      <c r="A30" t="s">
        <v>111</v>
      </c>
      <c r="B30" t="s">
        <v>177</v>
      </c>
      <c r="C30" t="str">
        <f t="shared" si="4"/>
        <v>BH73_14_5.fq.gz</v>
      </c>
      <c r="D30" t="str">
        <f t="shared" si="5"/>
        <v>unpaired_samples/BH73_14_5.fq.gz</v>
      </c>
      <c r="E30" t="s">
        <v>146</v>
      </c>
      <c r="F30" t="s">
        <v>5</v>
      </c>
      <c r="G30" s="3">
        <v>32.700000000000003</v>
      </c>
      <c r="H30">
        <v>1935</v>
      </c>
      <c r="I30" t="s">
        <v>259</v>
      </c>
      <c r="J30" t="s">
        <v>265</v>
      </c>
      <c r="K30" t="s">
        <v>62</v>
      </c>
      <c r="L30" t="s">
        <v>118</v>
      </c>
      <c r="M30" s="3">
        <v>5</v>
      </c>
      <c r="N30" s="3" t="s">
        <v>101</v>
      </c>
      <c r="O30" s="3" t="s">
        <v>268</v>
      </c>
      <c r="P30">
        <v>100</v>
      </c>
      <c r="Q30" t="s">
        <v>191</v>
      </c>
    </row>
    <row r="31" spans="1:17">
      <c r="A31" t="s">
        <v>112</v>
      </c>
      <c r="B31" t="s">
        <v>178</v>
      </c>
      <c r="C31" t="str">
        <f t="shared" si="4"/>
        <v>BH73_24_5.fq.gz</v>
      </c>
      <c r="D31" t="str">
        <f t="shared" si="5"/>
        <v>unpaired_samples/BH73_24_5.fq.gz</v>
      </c>
      <c r="E31" t="s">
        <v>147</v>
      </c>
      <c r="F31" t="s">
        <v>5</v>
      </c>
      <c r="G31" s="3">
        <v>42.7</v>
      </c>
      <c r="H31">
        <v>1920</v>
      </c>
      <c r="I31" t="s">
        <v>259</v>
      </c>
      <c r="J31" t="s">
        <v>265</v>
      </c>
      <c r="K31" t="s">
        <v>62</v>
      </c>
      <c r="L31" t="s">
        <v>118</v>
      </c>
      <c r="M31" s="3">
        <v>5</v>
      </c>
      <c r="N31" s="3" t="s">
        <v>101</v>
      </c>
      <c r="O31" s="3" t="s">
        <v>268</v>
      </c>
      <c r="P31">
        <v>100</v>
      </c>
      <c r="Q31" t="s">
        <v>192</v>
      </c>
    </row>
    <row r="32" spans="1:17">
      <c r="A32" t="s">
        <v>113</v>
      </c>
      <c r="B32" t="s">
        <v>179</v>
      </c>
      <c r="C32" t="str">
        <f t="shared" si="4"/>
        <v>BH73_62_5.fq.gz</v>
      </c>
      <c r="D32" t="str">
        <f t="shared" si="5"/>
        <v>unpaired_samples/BH73_62_5.fq.gz</v>
      </c>
      <c r="E32" t="s">
        <v>75</v>
      </c>
      <c r="F32" t="s">
        <v>5</v>
      </c>
      <c r="G32" s="3">
        <v>80.7</v>
      </c>
      <c r="H32" s="5">
        <v>1875</v>
      </c>
      <c r="I32" t="s">
        <v>259</v>
      </c>
      <c r="J32" t="s">
        <v>265</v>
      </c>
      <c r="K32" t="s">
        <v>62</v>
      </c>
      <c r="L32" t="s">
        <v>118</v>
      </c>
      <c r="M32" s="3">
        <v>5</v>
      </c>
      <c r="N32" s="3" t="s">
        <v>101</v>
      </c>
      <c r="O32" s="3" t="s">
        <v>268</v>
      </c>
      <c r="P32">
        <v>100</v>
      </c>
      <c r="Q32" t="s">
        <v>193</v>
      </c>
    </row>
    <row r="33" spans="1:17">
      <c r="A33" t="s">
        <v>114</v>
      </c>
      <c r="B33" t="s">
        <v>180</v>
      </c>
      <c r="C33" t="str">
        <f t="shared" si="4"/>
        <v>BH73_63_5.fq.gz</v>
      </c>
      <c r="D33" t="str">
        <f t="shared" si="5"/>
        <v>unpaired_samples/BH73_63_5.fq.gz</v>
      </c>
      <c r="E33" t="s">
        <v>76</v>
      </c>
      <c r="F33" t="s">
        <v>5</v>
      </c>
      <c r="G33" s="3">
        <v>81.7</v>
      </c>
      <c r="H33" s="5">
        <v>1874</v>
      </c>
      <c r="I33" t="s">
        <v>259</v>
      </c>
      <c r="J33" t="s">
        <v>265</v>
      </c>
      <c r="K33" t="s">
        <v>62</v>
      </c>
      <c r="L33" t="s">
        <v>118</v>
      </c>
      <c r="M33" s="3">
        <v>5</v>
      </c>
      <c r="N33" s="3" t="s">
        <v>101</v>
      </c>
      <c r="O33" s="3" t="s">
        <v>268</v>
      </c>
      <c r="P33">
        <v>100</v>
      </c>
      <c r="Q33" t="s">
        <v>194</v>
      </c>
    </row>
    <row r="34" spans="1:17">
      <c r="A34" t="s">
        <v>115</v>
      </c>
      <c r="B34" t="s">
        <v>181</v>
      </c>
      <c r="C34" t="str">
        <f t="shared" si="4"/>
        <v>BH73_64_5.fq.gz</v>
      </c>
      <c r="D34" t="str">
        <f t="shared" si="5"/>
        <v>unpaired_samples/BH73_64_5.fq.gz</v>
      </c>
      <c r="E34" t="s">
        <v>77</v>
      </c>
      <c r="F34" t="s">
        <v>5</v>
      </c>
      <c r="G34" s="3">
        <v>82.7</v>
      </c>
      <c r="H34" s="7">
        <v>1873</v>
      </c>
      <c r="I34" t="s">
        <v>259</v>
      </c>
      <c r="J34" t="s">
        <v>265</v>
      </c>
      <c r="K34" t="s">
        <v>62</v>
      </c>
      <c r="L34" t="s">
        <v>118</v>
      </c>
      <c r="M34" s="3">
        <v>5</v>
      </c>
      <c r="N34" s="3" t="s">
        <v>101</v>
      </c>
      <c r="O34" s="3" t="s">
        <v>268</v>
      </c>
      <c r="P34">
        <v>100</v>
      </c>
      <c r="Q34" t="s">
        <v>195</v>
      </c>
    </row>
    <row r="35" spans="1:17">
      <c r="A35" t="s">
        <v>106</v>
      </c>
      <c r="B35" t="s">
        <v>171</v>
      </c>
      <c r="C35" t="str">
        <f t="shared" si="4"/>
        <v>BH73_65_5.fq.gz</v>
      </c>
      <c r="D35" t="str">
        <f t="shared" si="5"/>
        <v>unpaired_samples/BH73_65_5.fq.gz</v>
      </c>
      <c r="E35" t="s">
        <v>70</v>
      </c>
      <c r="F35" t="s">
        <v>5</v>
      </c>
      <c r="G35" s="3">
        <v>83.7</v>
      </c>
      <c r="H35" s="4">
        <v>1871</v>
      </c>
      <c r="I35" t="s">
        <v>259</v>
      </c>
      <c r="J35" t="s">
        <v>265</v>
      </c>
      <c r="K35" t="s">
        <v>62</v>
      </c>
      <c r="L35" t="s">
        <v>117</v>
      </c>
      <c r="M35" s="3">
        <v>5</v>
      </c>
      <c r="N35" s="3" t="s">
        <v>101</v>
      </c>
      <c r="O35" s="3" t="s">
        <v>268</v>
      </c>
      <c r="P35">
        <v>100</v>
      </c>
      <c r="Q35" t="s">
        <v>196</v>
      </c>
    </row>
    <row r="36" spans="1:17">
      <c r="A36" t="s">
        <v>107</v>
      </c>
      <c r="B36" t="s">
        <v>172</v>
      </c>
      <c r="C36" t="str">
        <f t="shared" si="4"/>
        <v>BH73_66_5.fq.gz</v>
      </c>
      <c r="D36" t="str">
        <f t="shared" si="5"/>
        <v>unpaired_samples/BH73_66_5.fq.gz</v>
      </c>
      <c r="E36" t="s">
        <v>71</v>
      </c>
      <c r="F36" t="s">
        <v>5</v>
      </c>
      <c r="G36" s="3">
        <v>84.7</v>
      </c>
      <c r="H36" s="4">
        <v>1869</v>
      </c>
      <c r="I36" t="s">
        <v>259</v>
      </c>
      <c r="J36" t="s">
        <v>265</v>
      </c>
      <c r="K36" t="s">
        <v>62</v>
      </c>
      <c r="L36" t="s">
        <v>117</v>
      </c>
      <c r="M36" s="3">
        <v>5</v>
      </c>
      <c r="N36" s="3" t="s">
        <v>101</v>
      </c>
      <c r="O36" s="3" t="s">
        <v>268</v>
      </c>
      <c r="P36">
        <v>100</v>
      </c>
      <c r="Q36" t="s">
        <v>197</v>
      </c>
    </row>
    <row r="37" spans="1:17">
      <c r="A37" t="s">
        <v>108</v>
      </c>
      <c r="B37" t="s">
        <v>173</v>
      </c>
      <c r="C37" t="str">
        <f t="shared" si="4"/>
        <v>BH73_70_5.fq.gz</v>
      </c>
      <c r="D37" t="str">
        <f t="shared" si="5"/>
        <v>unpaired_samples/BH73_70_5.fq.gz</v>
      </c>
      <c r="E37" t="s">
        <v>72</v>
      </c>
      <c r="F37" t="s">
        <v>5</v>
      </c>
      <c r="G37" s="3">
        <v>88.7</v>
      </c>
      <c r="H37" s="4">
        <v>1857</v>
      </c>
      <c r="I37" t="s">
        <v>259</v>
      </c>
      <c r="J37" t="s">
        <v>265</v>
      </c>
      <c r="K37" s="3" t="s">
        <v>11</v>
      </c>
      <c r="L37" t="s">
        <v>117</v>
      </c>
      <c r="M37" s="3">
        <v>5</v>
      </c>
      <c r="N37" s="3" t="s">
        <v>101</v>
      </c>
      <c r="O37" s="3" t="s">
        <v>268</v>
      </c>
      <c r="P37">
        <v>100</v>
      </c>
      <c r="Q37" t="s">
        <v>198</v>
      </c>
    </row>
    <row r="38" spans="1:17">
      <c r="A38" t="s">
        <v>109</v>
      </c>
      <c r="B38" t="s">
        <v>174</v>
      </c>
      <c r="C38" t="str">
        <f t="shared" si="4"/>
        <v>BH73_71_5.fq.gz</v>
      </c>
      <c r="D38" t="str">
        <f t="shared" si="5"/>
        <v>unpaired_samples/BH73_71_5.fq.gz</v>
      </c>
      <c r="E38" t="s">
        <v>73</v>
      </c>
      <c r="F38" t="s">
        <v>5</v>
      </c>
      <c r="G38" s="3">
        <v>89.7</v>
      </c>
      <c r="H38" s="7">
        <v>1854</v>
      </c>
      <c r="I38" t="s">
        <v>259</v>
      </c>
      <c r="J38" t="s">
        <v>265</v>
      </c>
      <c r="K38" t="s">
        <v>62</v>
      </c>
      <c r="L38" t="s">
        <v>117</v>
      </c>
      <c r="M38" s="3">
        <v>5</v>
      </c>
      <c r="N38" s="3" t="s">
        <v>101</v>
      </c>
      <c r="O38" s="3" t="s">
        <v>268</v>
      </c>
      <c r="P38">
        <v>100</v>
      </c>
      <c r="Q38" t="s">
        <v>199</v>
      </c>
    </row>
    <row r="39" spans="1:17">
      <c r="A39" t="s">
        <v>102</v>
      </c>
      <c r="B39" t="s">
        <v>175</v>
      </c>
      <c r="C39" t="str">
        <f t="shared" si="4"/>
        <v>BH73_72_5.fq.gz</v>
      </c>
      <c r="D39" t="str">
        <f t="shared" si="5"/>
        <v>unpaired_samples/BH73_72_5.fq.gz</v>
      </c>
      <c r="E39" t="s">
        <v>74</v>
      </c>
      <c r="F39" t="s">
        <v>5</v>
      </c>
      <c r="G39" s="3">
        <v>90.7</v>
      </c>
      <c r="H39" s="4">
        <v>1850</v>
      </c>
      <c r="I39" t="s">
        <v>259</v>
      </c>
      <c r="J39" t="s">
        <v>265</v>
      </c>
      <c r="K39" t="s">
        <v>62</v>
      </c>
      <c r="L39" t="s">
        <v>117</v>
      </c>
      <c r="M39" s="3">
        <v>5</v>
      </c>
      <c r="N39" s="3" t="s">
        <v>101</v>
      </c>
      <c r="O39" s="3" t="s">
        <v>268</v>
      </c>
      <c r="P39">
        <v>100</v>
      </c>
      <c r="Q39" t="s">
        <v>200</v>
      </c>
    </row>
    <row r="40" spans="1:17">
      <c r="A40" t="s">
        <v>110</v>
      </c>
      <c r="B40" t="s">
        <v>176</v>
      </c>
      <c r="C40" t="str">
        <f t="shared" si="4"/>
        <v>BH73_73_5.fq.gz</v>
      </c>
      <c r="D40" t="str">
        <f t="shared" si="5"/>
        <v>unpaired_samples/BH73_73_5.fq.gz</v>
      </c>
      <c r="E40" t="s">
        <v>78</v>
      </c>
      <c r="F40" t="s">
        <v>5</v>
      </c>
      <c r="G40" s="3">
        <v>91.7</v>
      </c>
      <c r="H40" s="8">
        <v>1843</v>
      </c>
      <c r="I40" t="s">
        <v>259</v>
      </c>
      <c r="J40" t="s">
        <v>265</v>
      </c>
      <c r="K40" t="s">
        <v>62</v>
      </c>
      <c r="L40" t="s">
        <v>117</v>
      </c>
      <c r="M40" s="3">
        <v>5</v>
      </c>
      <c r="N40" s="3" t="s">
        <v>101</v>
      </c>
      <c r="O40" s="3" t="s">
        <v>268</v>
      </c>
      <c r="P40">
        <v>100</v>
      </c>
      <c r="Q40" t="s">
        <v>201</v>
      </c>
    </row>
    <row r="41" spans="1:17">
      <c r="A41" t="s">
        <v>105</v>
      </c>
      <c r="B41" t="s">
        <v>170</v>
      </c>
      <c r="C41" t="str">
        <f t="shared" si="4"/>
        <v>BH73_74_5.fq.gz</v>
      </c>
      <c r="D41" t="str">
        <f t="shared" si="5"/>
        <v>unpaired_samples/BH73_74_5.fq.gz</v>
      </c>
      <c r="E41" t="s">
        <v>69</v>
      </c>
      <c r="F41" t="s">
        <v>5</v>
      </c>
      <c r="G41" s="3">
        <v>92.7</v>
      </c>
      <c r="H41" s="4">
        <v>1837</v>
      </c>
      <c r="I41" t="s">
        <v>259</v>
      </c>
      <c r="J41" t="s">
        <v>265</v>
      </c>
      <c r="K41" t="s">
        <v>62</v>
      </c>
      <c r="L41" t="s">
        <v>116</v>
      </c>
      <c r="M41" s="3">
        <v>5</v>
      </c>
      <c r="N41" s="3" t="s">
        <v>101</v>
      </c>
      <c r="O41" s="3" t="s">
        <v>268</v>
      </c>
      <c r="P41">
        <v>100</v>
      </c>
      <c r="Q41" t="s">
        <v>202</v>
      </c>
    </row>
    <row r="42" spans="1:17">
      <c r="A42" t="s">
        <v>140</v>
      </c>
      <c r="B42" t="s">
        <v>185</v>
      </c>
      <c r="C42" t="str">
        <f t="shared" si="4"/>
        <v>BH73_EB12_5.fq.gz</v>
      </c>
      <c r="D42" t="str">
        <f t="shared" si="5"/>
        <v>unpaired_samples/BH73_EB12_5.fq.gz</v>
      </c>
      <c r="E42" t="s">
        <v>156</v>
      </c>
      <c r="F42" t="s">
        <v>5</v>
      </c>
      <c r="G42" s="6">
        <v>0</v>
      </c>
      <c r="H42" s="7">
        <v>0</v>
      </c>
      <c r="I42" t="s">
        <v>260</v>
      </c>
      <c r="J42" t="s">
        <v>265</v>
      </c>
      <c r="K42" t="s">
        <v>62</v>
      </c>
      <c r="L42" t="s">
        <v>116</v>
      </c>
      <c r="M42" s="7">
        <v>5</v>
      </c>
      <c r="N42" s="3" t="s">
        <v>101</v>
      </c>
      <c r="O42" s="3" t="s">
        <v>268</v>
      </c>
      <c r="P42">
        <v>100</v>
      </c>
      <c r="Q42" t="s">
        <v>203</v>
      </c>
    </row>
    <row r="43" spans="1:17">
      <c r="A43" t="s">
        <v>141</v>
      </c>
      <c r="B43" t="s">
        <v>186</v>
      </c>
      <c r="C43" t="str">
        <f t="shared" si="4"/>
        <v>BH73_EB13_5.fq.gz</v>
      </c>
      <c r="D43" t="str">
        <f t="shared" si="5"/>
        <v>unpaired_samples/BH73_EB13_5.fq.gz</v>
      </c>
      <c r="E43" t="s">
        <v>157</v>
      </c>
      <c r="F43" t="s">
        <v>5</v>
      </c>
      <c r="G43" s="6">
        <v>0</v>
      </c>
      <c r="H43" s="7">
        <v>0</v>
      </c>
      <c r="I43" t="s">
        <v>260</v>
      </c>
      <c r="J43" t="s">
        <v>265</v>
      </c>
      <c r="K43" t="s">
        <v>62</v>
      </c>
      <c r="L43" t="s">
        <v>116</v>
      </c>
      <c r="M43" s="7">
        <v>5</v>
      </c>
      <c r="N43" s="3" t="s">
        <v>101</v>
      </c>
      <c r="O43" s="3" t="s">
        <v>268</v>
      </c>
      <c r="P43">
        <v>100</v>
      </c>
      <c r="Q43" t="s">
        <v>204</v>
      </c>
    </row>
    <row r="44" spans="1:17">
      <c r="A44" t="s">
        <v>142</v>
      </c>
      <c r="B44" t="s">
        <v>187</v>
      </c>
      <c r="C44" t="str">
        <f t="shared" si="4"/>
        <v>BH73_Lib1_5.fq.gz</v>
      </c>
      <c r="D44" t="str">
        <f t="shared" si="5"/>
        <v>unpaired_samples/BH73_Lib1_5.fq.gz</v>
      </c>
      <c r="E44" t="s">
        <v>152</v>
      </c>
      <c r="F44" t="s">
        <v>5</v>
      </c>
      <c r="G44" s="6">
        <v>0</v>
      </c>
      <c r="H44" s="7">
        <v>0</v>
      </c>
      <c r="I44" t="s">
        <v>260</v>
      </c>
      <c r="J44" t="s">
        <v>265</v>
      </c>
      <c r="K44" t="s">
        <v>62</v>
      </c>
      <c r="L44" t="s">
        <v>116</v>
      </c>
      <c r="M44" s="7">
        <v>5</v>
      </c>
      <c r="N44" s="3" t="s">
        <v>101</v>
      </c>
      <c r="O44" s="3" t="s">
        <v>268</v>
      </c>
      <c r="P44">
        <v>100</v>
      </c>
      <c r="Q44" t="s">
        <v>205</v>
      </c>
    </row>
    <row r="45" spans="1:17">
      <c r="A45" t="s">
        <v>79</v>
      </c>
      <c r="B45" t="s">
        <v>128</v>
      </c>
      <c r="C45" t="str">
        <f>SUBSTITUTE(B45,".fq.gz","_R2.fq.gz")</f>
        <v>BH73_129_2_R2.fq.gz</v>
      </c>
      <c r="D45" t="str">
        <f>CONCATENATE("paired_samples/",C45)</f>
        <v>paired_samples/BH73_129_2_R2.fq.gz</v>
      </c>
      <c r="E45" t="s">
        <v>85</v>
      </c>
      <c r="F45" t="s">
        <v>5</v>
      </c>
      <c r="G45" s="3">
        <v>147.69999999999999</v>
      </c>
      <c r="H45" s="7">
        <v>1683</v>
      </c>
      <c r="I45" t="s">
        <v>259</v>
      </c>
      <c r="J45" t="s">
        <v>6</v>
      </c>
      <c r="K45" t="s">
        <v>119</v>
      </c>
      <c r="L45" t="s">
        <v>120</v>
      </c>
      <c r="M45" s="3">
        <v>2</v>
      </c>
      <c r="N45" t="s">
        <v>6</v>
      </c>
      <c r="O45" t="s">
        <v>269</v>
      </c>
      <c r="P45">
        <v>100</v>
      </c>
      <c r="Q45" t="s">
        <v>229</v>
      </c>
    </row>
    <row r="46" spans="1:17">
      <c r="A46" t="s">
        <v>80</v>
      </c>
      <c r="B46" t="s">
        <v>129</v>
      </c>
      <c r="C46" t="str">
        <f t="shared" ref="C46:C70" si="6">SUBSTITUTE(B46,".fq.gz","_R2.fq.gz")</f>
        <v>BH73_79_2_R2.fq.gz</v>
      </c>
      <c r="D46" t="str">
        <f t="shared" ref="D46:D67" si="7">CONCATENATE("paired_samples/",C46)</f>
        <v>paired_samples/BH73_79_2_R2.fq.gz</v>
      </c>
      <c r="E46" t="s">
        <v>86</v>
      </c>
      <c r="F46" t="s">
        <v>5</v>
      </c>
      <c r="G46" s="3">
        <v>97.7</v>
      </c>
      <c r="H46" s="7">
        <v>1806</v>
      </c>
      <c r="I46" t="s">
        <v>259</v>
      </c>
      <c r="J46" t="s">
        <v>6</v>
      </c>
      <c r="K46" t="s">
        <v>119</v>
      </c>
      <c r="L46" t="s">
        <v>120</v>
      </c>
      <c r="M46" s="3">
        <v>2</v>
      </c>
      <c r="N46" t="s">
        <v>6</v>
      </c>
      <c r="O46" t="s">
        <v>269</v>
      </c>
      <c r="P46">
        <v>100</v>
      </c>
      <c r="Q46" t="s">
        <v>243</v>
      </c>
    </row>
    <row r="47" spans="1:17">
      <c r="A47" t="s">
        <v>81</v>
      </c>
      <c r="B47" t="s">
        <v>130</v>
      </c>
      <c r="C47" t="str">
        <f t="shared" si="6"/>
        <v>BH73_80_2_R2.fq.gz</v>
      </c>
      <c r="D47" t="str">
        <f t="shared" si="7"/>
        <v>paired_samples/BH73_80_2_R2.fq.gz</v>
      </c>
      <c r="E47" t="s">
        <v>87</v>
      </c>
      <c r="F47" t="s">
        <v>5</v>
      </c>
      <c r="G47" s="3">
        <v>98.7</v>
      </c>
      <c r="H47" s="7">
        <v>1801</v>
      </c>
      <c r="I47" t="s">
        <v>259</v>
      </c>
      <c r="J47" t="s">
        <v>6</v>
      </c>
      <c r="K47" t="s">
        <v>119</v>
      </c>
      <c r="L47" t="s">
        <v>120</v>
      </c>
      <c r="M47" s="7">
        <v>2</v>
      </c>
      <c r="N47" t="s">
        <v>6</v>
      </c>
      <c r="O47" t="s">
        <v>269</v>
      </c>
      <c r="P47">
        <v>100</v>
      </c>
      <c r="Q47" t="s">
        <v>245</v>
      </c>
    </row>
    <row r="48" spans="1:17">
      <c r="A48" t="s">
        <v>82</v>
      </c>
      <c r="B48" t="s">
        <v>131</v>
      </c>
      <c r="C48" t="str">
        <f t="shared" si="6"/>
        <v>BH73_81_2_R2.fq.gz</v>
      </c>
      <c r="D48" t="str">
        <f t="shared" si="7"/>
        <v>paired_samples/BH73_81_2_R2.fq.gz</v>
      </c>
      <c r="E48" t="s">
        <v>88</v>
      </c>
      <c r="F48" t="s">
        <v>5</v>
      </c>
      <c r="G48" s="3">
        <v>99.7</v>
      </c>
      <c r="H48" s="7">
        <v>1794</v>
      </c>
      <c r="I48" t="s">
        <v>259</v>
      </c>
      <c r="J48" t="s">
        <v>6</v>
      </c>
      <c r="K48" t="s">
        <v>119</v>
      </c>
      <c r="L48" t="s">
        <v>120</v>
      </c>
      <c r="M48" s="7">
        <v>2</v>
      </c>
      <c r="N48" t="s">
        <v>6</v>
      </c>
      <c r="O48" t="s">
        <v>269</v>
      </c>
      <c r="P48">
        <v>100</v>
      </c>
      <c r="Q48" t="s">
        <v>247</v>
      </c>
    </row>
    <row r="49" spans="1:17">
      <c r="A49" t="s">
        <v>83</v>
      </c>
      <c r="B49" t="s">
        <v>132</v>
      </c>
      <c r="C49" t="str">
        <f t="shared" si="6"/>
        <v>BH73_83_2_R2.fq.gz</v>
      </c>
      <c r="D49" t="str">
        <f t="shared" si="7"/>
        <v>paired_samples/BH73_83_2_R2.fq.gz</v>
      </c>
      <c r="E49" t="s">
        <v>89</v>
      </c>
      <c r="F49" t="s">
        <v>5</v>
      </c>
      <c r="G49" s="3">
        <v>101.7</v>
      </c>
      <c r="H49" s="7">
        <v>1789</v>
      </c>
      <c r="I49" t="s">
        <v>259</v>
      </c>
      <c r="J49" t="s">
        <v>6</v>
      </c>
      <c r="K49" t="s">
        <v>119</v>
      </c>
      <c r="L49" t="s">
        <v>120</v>
      </c>
      <c r="M49" s="7">
        <v>2</v>
      </c>
      <c r="N49" t="s">
        <v>6</v>
      </c>
      <c r="O49" t="s">
        <v>269</v>
      </c>
      <c r="P49">
        <v>100</v>
      </c>
      <c r="Q49" t="s">
        <v>249</v>
      </c>
    </row>
    <row r="50" spans="1:17">
      <c r="A50" t="s">
        <v>84</v>
      </c>
      <c r="B50" t="s">
        <v>133</v>
      </c>
      <c r="C50" t="str">
        <f t="shared" si="6"/>
        <v>BH73_84_2_R2.fq.gz</v>
      </c>
      <c r="D50" t="str">
        <f t="shared" si="7"/>
        <v>paired_samples/BH73_84_2_R2.fq.gz</v>
      </c>
      <c r="E50" t="s">
        <v>90</v>
      </c>
      <c r="F50" t="s">
        <v>5</v>
      </c>
      <c r="G50" s="3">
        <v>102.7</v>
      </c>
      <c r="H50" s="7">
        <v>1789</v>
      </c>
      <c r="I50" t="s">
        <v>259</v>
      </c>
      <c r="J50" t="s">
        <v>6</v>
      </c>
      <c r="K50" t="s">
        <v>119</v>
      </c>
      <c r="L50" t="s">
        <v>120</v>
      </c>
      <c r="M50" s="7">
        <v>2</v>
      </c>
      <c r="N50" t="s">
        <v>6</v>
      </c>
      <c r="O50" t="s">
        <v>269</v>
      </c>
      <c r="P50">
        <v>100</v>
      </c>
      <c r="Q50" t="s">
        <v>251</v>
      </c>
    </row>
    <row r="51" spans="1:17">
      <c r="A51" t="s">
        <v>121</v>
      </c>
      <c r="B51" t="s">
        <v>134</v>
      </c>
      <c r="C51" t="str">
        <f t="shared" si="6"/>
        <v>BH73_EB1_2_R2.fq.gz</v>
      </c>
      <c r="D51" t="str">
        <f>CONCATENATE("paired_controls/",C51)</f>
        <v>paired_controls/BH73_EB1_2_R2.fq.gz</v>
      </c>
      <c r="E51" t="s">
        <v>148</v>
      </c>
      <c r="F51" t="s">
        <v>5</v>
      </c>
      <c r="G51" s="6">
        <v>0</v>
      </c>
      <c r="H51" s="7">
        <v>0</v>
      </c>
      <c r="I51" t="s">
        <v>260</v>
      </c>
      <c r="J51" t="s">
        <v>6</v>
      </c>
      <c r="K51" t="s">
        <v>119</v>
      </c>
      <c r="L51" t="s">
        <v>120</v>
      </c>
      <c r="M51" s="7">
        <v>2</v>
      </c>
      <c r="N51" t="s">
        <v>6</v>
      </c>
      <c r="O51" t="s">
        <v>269</v>
      </c>
      <c r="P51">
        <v>100</v>
      </c>
      <c r="Q51" t="s">
        <v>218</v>
      </c>
    </row>
    <row r="52" spans="1:17">
      <c r="A52" t="s">
        <v>122</v>
      </c>
      <c r="B52" t="s">
        <v>135</v>
      </c>
      <c r="C52" t="str">
        <f t="shared" si="6"/>
        <v>BH73_EB2_2_R2.fq.gz</v>
      </c>
      <c r="D52" t="str">
        <f t="shared" ref="D52:D56" si="8">CONCATENATE("paired_controls/",C52)</f>
        <v>paired_controls/BH73_EB2_2_R2.fq.gz</v>
      </c>
      <c r="E52" t="s">
        <v>149</v>
      </c>
      <c r="F52" t="s">
        <v>5</v>
      </c>
      <c r="G52" s="6">
        <v>0</v>
      </c>
      <c r="H52" s="7">
        <v>0</v>
      </c>
      <c r="I52" t="s">
        <v>260</v>
      </c>
      <c r="J52" t="s">
        <v>6</v>
      </c>
      <c r="K52" t="s">
        <v>119</v>
      </c>
      <c r="L52" t="s">
        <v>120</v>
      </c>
      <c r="M52" s="7">
        <v>2</v>
      </c>
      <c r="N52" t="s">
        <v>6</v>
      </c>
      <c r="O52" t="s">
        <v>269</v>
      </c>
      <c r="P52">
        <v>100</v>
      </c>
      <c r="Q52" t="s">
        <v>219</v>
      </c>
    </row>
    <row r="53" spans="1:17">
      <c r="A53" t="s">
        <v>123</v>
      </c>
      <c r="B53" t="s">
        <v>136</v>
      </c>
      <c r="C53" t="str">
        <f t="shared" si="6"/>
        <v>BH73_EB3_2_R2.fq.gz</v>
      </c>
      <c r="D53" t="str">
        <f t="shared" si="8"/>
        <v>paired_controls/BH73_EB3_2_R2.fq.gz</v>
      </c>
      <c r="E53" t="s">
        <v>150</v>
      </c>
      <c r="F53" t="s">
        <v>5</v>
      </c>
      <c r="G53" s="6">
        <v>0</v>
      </c>
      <c r="H53" s="7">
        <v>0</v>
      </c>
      <c r="I53" t="s">
        <v>260</v>
      </c>
      <c r="J53" t="s">
        <v>6</v>
      </c>
      <c r="K53" t="s">
        <v>119</v>
      </c>
      <c r="L53" t="s">
        <v>120</v>
      </c>
      <c r="M53" s="7">
        <v>2</v>
      </c>
      <c r="N53" t="s">
        <v>6</v>
      </c>
      <c r="O53" t="s">
        <v>269</v>
      </c>
      <c r="P53">
        <v>100</v>
      </c>
      <c r="Q53" t="s">
        <v>220</v>
      </c>
    </row>
    <row r="54" spans="1:17">
      <c r="A54" t="s">
        <v>124</v>
      </c>
      <c r="B54" t="s">
        <v>137</v>
      </c>
      <c r="C54" t="str">
        <f t="shared" si="6"/>
        <v>BH73_EB4_2_R2.fq.gz</v>
      </c>
      <c r="D54" t="str">
        <f t="shared" si="8"/>
        <v>paired_controls/BH73_EB4_2_R2.fq.gz</v>
      </c>
      <c r="E54" t="s">
        <v>151</v>
      </c>
      <c r="F54" t="s">
        <v>5</v>
      </c>
      <c r="G54" s="6">
        <v>0</v>
      </c>
      <c r="H54" s="7">
        <v>0</v>
      </c>
      <c r="I54" t="s">
        <v>260</v>
      </c>
      <c r="J54" t="s">
        <v>6</v>
      </c>
      <c r="K54" t="s">
        <v>119</v>
      </c>
      <c r="L54" t="s">
        <v>120</v>
      </c>
      <c r="M54" s="7">
        <v>2</v>
      </c>
      <c r="N54" t="s">
        <v>6</v>
      </c>
      <c r="O54" t="s">
        <v>269</v>
      </c>
      <c r="P54">
        <v>100</v>
      </c>
      <c r="Q54" t="s">
        <v>221</v>
      </c>
    </row>
    <row r="55" spans="1:17">
      <c r="A55" t="s">
        <v>125</v>
      </c>
      <c r="B55" t="s">
        <v>138</v>
      </c>
      <c r="C55" t="str">
        <f t="shared" si="6"/>
        <v>BH73_Lib1_2_R2.fq.gz</v>
      </c>
      <c r="D55" t="str">
        <f t="shared" si="8"/>
        <v>paired_controls/BH73_Lib1_2_R2.fq.gz</v>
      </c>
      <c r="E55" t="s">
        <v>152</v>
      </c>
      <c r="F55" t="s">
        <v>5</v>
      </c>
      <c r="G55" s="6">
        <v>0</v>
      </c>
      <c r="H55" s="7">
        <v>0</v>
      </c>
      <c r="I55" t="s">
        <v>260</v>
      </c>
      <c r="J55" t="s">
        <v>6</v>
      </c>
      <c r="K55" t="s">
        <v>119</v>
      </c>
      <c r="L55" t="s">
        <v>120</v>
      </c>
      <c r="M55" s="7">
        <v>2</v>
      </c>
      <c r="N55" t="s">
        <v>6</v>
      </c>
      <c r="O55" t="s">
        <v>269</v>
      </c>
      <c r="P55">
        <v>100</v>
      </c>
      <c r="Q55" t="s">
        <v>222</v>
      </c>
    </row>
    <row r="56" spans="1:17">
      <c r="A56" t="s">
        <v>126</v>
      </c>
      <c r="B56" t="s">
        <v>139</v>
      </c>
      <c r="C56" t="str">
        <f t="shared" si="6"/>
        <v>BH73_Lib2_2_R2.fq.gz</v>
      </c>
      <c r="D56" t="str">
        <f t="shared" si="8"/>
        <v>paired_controls/BH73_Lib2_2_R2.fq.gz</v>
      </c>
      <c r="E56" t="s">
        <v>153</v>
      </c>
      <c r="F56" t="s">
        <v>5</v>
      </c>
      <c r="G56" s="6">
        <v>0</v>
      </c>
      <c r="H56" s="7">
        <v>0</v>
      </c>
      <c r="I56" t="s">
        <v>260</v>
      </c>
      <c r="J56" t="s">
        <v>6</v>
      </c>
      <c r="K56" t="s">
        <v>119</v>
      </c>
      <c r="L56" t="s">
        <v>120</v>
      </c>
      <c r="M56" s="7">
        <v>2</v>
      </c>
      <c r="N56" t="s">
        <v>6</v>
      </c>
      <c r="O56" t="s">
        <v>269</v>
      </c>
      <c r="P56">
        <v>100</v>
      </c>
      <c r="Q56" t="s">
        <v>223</v>
      </c>
    </row>
    <row r="57" spans="1:17">
      <c r="A57" t="s">
        <v>51</v>
      </c>
      <c r="B57" t="s">
        <v>158</v>
      </c>
      <c r="C57" t="str">
        <f t="shared" si="6"/>
        <v>BH73_117_3_R2.fq.gz</v>
      </c>
      <c r="D57" t="str">
        <f t="shared" si="7"/>
        <v>paired_samples/BH73_117_3_R2.fq.gz</v>
      </c>
      <c r="E57" t="s">
        <v>65</v>
      </c>
      <c r="F57" t="s">
        <v>5</v>
      </c>
      <c r="G57">
        <v>135.69999999999999</v>
      </c>
      <c r="H57" s="2">
        <v>1709</v>
      </c>
      <c r="I57" t="s">
        <v>259</v>
      </c>
      <c r="J57" t="s">
        <v>6</v>
      </c>
      <c r="K57" t="s">
        <v>62</v>
      </c>
      <c r="L57" t="s">
        <v>63</v>
      </c>
      <c r="M57">
        <v>3</v>
      </c>
      <c r="N57" t="s">
        <v>6</v>
      </c>
      <c r="O57" t="s">
        <v>269</v>
      </c>
      <c r="P57">
        <v>100</v>
      </c>
      <c r="Q57" t="s">
        <v>225</v>
      </c>
    </row>
    <row r="58" spans="1:17">
      <c r="A58" t="s">
        <v>52</v>
      </c>
      <c r="B58" t="s">
        <v>159</v>
      </c>
      <c r="C58" t="str">
        <f t="shared" si="6"/>
        <v>BH73_119_3_R2.fq.gz</v>
      </c>
      <c r="D58" t="str">
        <f t="shared" si="7"/>
        <v>paired_samples/BH73_119_3_R2.fq.gz</v>
      </c>
      <c r="E58" t="s">
        <v>66</v>
      </c>
      <c r="F58" t="s">
        <v>5</v>
      </c>
      <c r="G58">
        <v>137.69999999999999</v>
      </c>
      <c r="H58" s="2">
        <v>1704</v>
      </c>
      <c r="I58" t="s">
        <v>259</v>
      </c>
      <c r="J58" t="s">
        <v>6</v>
      </c>
      <c r="K58" t="s">
        <v>62</v>
      </c>
      <c r="L58" t="s">
        <v>63</v>
      </c>
      <c r="M58">
        <v>3</v>
      </c>
      <c r="N58" t="s">
        <v>6</v>
      </c>
      <c r="O58" t="s">
        <v>269</v>
      </c>
      <c r="P58">
        <v>100</v>
      </c>
      <c r="Q58" t="s">
        <v>227</v>
      </c>
    </row>
    <row r="59" spans="1:17">
      <c r="A59" t="s">
        <v>53</v>
      </c>
      <c r="B59" t="s">
        <v>160</v>
      </c>
      <c r="C59" t="str">
        <f t="shared" si="6"/>
        <v>BH73_40_3_R2.fq.gz</v>
      </c>
      <c r="D59" t="str">
        <f t="shared" si="7"/>
        <v>paired_samples/BH73_40_3_R2.fq.gz</v>
      </c>
      <c r="E59" t="s">
        <v>42</v>
      </c>
      <c r="F59" t="s">
        <v>5</v>
      </c>
      <c r="G59">
        <v>58.7</v>
      </c>
      <c r="H59" s="2">
        <v>1898</v>
      </c>
      <c r="I59" t="s">
        <v>259</v>
      </c>
      <c r="J59" t="s">
        <v>6</v>
      </c>
      <c r="K59" t="s">
        <v>62</v>
      </c>
      <c r="L59" t="s">
        <v>64</v>
      </c>
      <c r="M59">
        <v>3</v>
      </c>
      <c r="N59" t="s">
        <v>6</v>
      </c>
      <c r="O59" t="s">
        <v>269</v>
      </c>
      <c r="P59">
        <v>100</v>
      </c>
      <c r="Q59" t="s">
        <v>231</v>
      </c>
    </row>
    <row r="60" spans="1:17">
      <c r="A60" t="s">
        <v>54</v>
      </c>
      <c r="B60" t="s">
        <v>161</v>
      </c>
      <c r="C60" t="str">
        <f t="shared" si="6"/>
        <v>BH73_50_3_R2.fq.gz</v>
      </c>
      <c r="D60" t="str">
        <f t="shared" si="7"/>
        <v>paired_samples/BH73_50_3_R2.fq.gz</v>
      </c>
      <c r="E60" t="s">
        <v>43</v>
      </c>
      <c r="F60" t="s">
        <v>5</v>
      </c>
      <c r="G60">
        <v>68.7</v>
      </c>
      <c r="H60" s="2">
        <v>1887</v>
      </c>
      <c r="I60" t="s">
        <v>259</v>
      </c>
      <c r="J60" t="s">
        <v>6</v>
      </c>
      <c r="K60" t="s">
        <v>62</v>
      </c>
      <c r="L60" t="s">
        <v>64</v>
      </c>
      <c r="M60">
        <v>3</v>
      </c>
      <c r="N60" t="s">
        <v>6</v>
      </c>
      <c r="O60" t="s">
        <v>269</v>
      </c>
      <c r="P60">
        <v>100</v>
      </c>
      <c r="Q60" t="s">
        <v>233</v>
      </c>
    </row>
    <row r="61" spans="1:17">
      <c r="A61" t="s">
        <v>55</v>
      </c>
      <c r="B61" t="s">
        <v>165</v>
      </c>
      <c r="C61" t="str">
        <f t="shared" si="6"/>
        <v>BH73_6_3_R2.fq.gz</v>
      </c>
      <c r="D61" t="str">
        <f t="shared" si="7"/>
        <v>paired_samples/BH73_6_3_R2.fq.gz</v>
      </c>
      <c r="E61" t="s">
        <v>47</v>
      </c>
      <c r="F61" t="s">
        <v>5</v>
      </c>
      <c r="G61">
        <v>24.7</v>
      </c>
      <c r="H61" s="2">
        <v>1964</v>
      </c>
      <c r="I61" t="s">
        <v>259</v>
      </c>
      <c r="J61" t="s">
        <v>6</v>
      </c>
      <c r="K61" t="s">
        <v>62</v>
      </c>
      <c r="L61" t="s">
        <v>64</v>
      </c>
      <c r="M61">
        <v>3</v>
      </c>
      <c r="N61" t="s">
        <v>6</v>
      </c>
      <c r="O61" t="s">
        <v>269</v>
      </c>
      <c r="P61">
        <v>100</v>
      </c>
      <c r="Q61" t="s">
        <v>235</v>
      </c>
    </row>
    <row r="62" spans="1:17">
      <c r="A62" t="s">
        <v>56</v>
      </c>
      <c r="B62" t="s">
        <v>162</v>
      </c>
      <c r="C62" t="str">
        <f t="shared" si="6"/>
        <v>BH73_67_3_R2.fq.gz</v>
      </c>
      <c r="D62" t="str">
        <f t="shared" si="7"/>
        <v>paired_samples/BH73_67_3_R2.fq.gz</v>
      </c>
      <c r="E62" t="s">
        <v>44</v>
      </c>
      <c r="F62" t="s">
        <v>5</v>
      </c>
      <c r="G62">
        <v>85.7</v>
      </c>
      <c r="H62" s="2">
        <v>1866</v>
      </c>
      <c r="I62" t="s">
        <v>259</v>
      </c>
      <c r="J62" t="s">
        <v>6</v>
      </c>
      <c r="K62" t="s">
        <v>62</v>
      </c>
      <c r="L62" t="s">
        <v>64</v>
      </c>
      <c r="M62">
        <v>3</v>
      </c>
      <c r="N62" t="s">
        <v>6</v>
      </c>
      <c r="O62" t="s">
        <v>269</v>
      </c>
      <c r="P62">
        <v>100</v>
      </c>
      <c r="Q62" t="s">
        <v>237</v>
      </c>
    </row>
    <row r="63" spans="1:17">
      <c r="A63" t="s">
        <v>57</v>
      </c>
      <c r="B63" t="s">
        <v>163</v>
      </c>
      <c r="C63" t="str">
        <f t="shared" si="6"/>
        <v>BH73_68_3_R2.fq.gz</v>
      </c>
      <c r="D63" t="str">
        <f t="shared" si="7"/>
        <v>paired_samples/BH73_68_3_R2.fq.gz</v>
      </c>
      <c r="E63" t="s">
        <v>45</v>
      </c>
      <c r="F63" t="s">
        <v>5</v>
      </c>
      <c r="G63">
        <v>86.7</v>
      </c>
      <c r="H63" s="2">
        <v>1863</v>
      </c>
      <c r="I63" t="s">
        <v>259</v>
      </c>
      <c r="J63" t="s">
        <v>6</v>
      </c>
      <c r="K63" t="s">
        <v>62</v>
      </c>
      <c r="L63" t="s">
        <v>64</v>
      </c>
      <c r="M63">
        <v>3</v>
      </c>
      <c r="N63" t="s">
        <v>6</v>
      </c>
      <c r="O63" t="s">
        <v>269</v>
      </c>
      <c r="P63">
        <v>100</v>
      </c>
      <c r="Q63" t="s">
        <v>239</v>
      </c>
    </row>
    <row r="64" spans="1:17">
      <c r="A64" t="s">
        <v>58</v>
      </c>
      <c r="B64" t="s">
        <v>164</v>
      </c>
      <c r="C64" t="str">
        <f t="shared" si="6"/>
        <v>BH73_69_3_R2.fq.gz</v>
      </c>
      <c r="D64" t="str">
        <f t="shared" si="7"/>
        <v>paired_samples/BH73_69_3_R2.fq.gz</v>
      </c>
      <c r="E64" t="s">
        <v>46</v>
      </c>
      <c r="F64" t="s">
        <v>5</v>
      </c>
      <c r="G64">
        <v>87.7</v>
      </c>
      <c r="H64" s="2">
        <v>1860</v>
      </c>
      <c r="I64" t="s">
        <v>259</v>
      </c>
      <c r="J64" t="s">
        <v>6</v>
      </c>
      <c r="K64" t="s">
        <v>62</v>
      </c>
      <c r="L64" t="s">
        <v>64</v>
      </c>
      <c r="M64">
        <v>3</v>
      </c>
      <c r="N64" t="s">
        <v>6</v>
      </c>
      <c r="O64" t="s">
        <v>269</v>
      </c>
      <c r="P64">
        <v>100</v>
      </c>
      <c r="Q64" t="s">
        <v>241</v>
      </c>
    </row>
    <row r="65" spans="1:17">
      <c r="A65" t="s">
        <v>59</v>
      </c>
      <c r="B65" t="s">
        <v>166</v>
      </c>
      <c r="C65" t="str">
        <f t="shared" si="6"/>
        <v>BH73_85_3_R2.fq.gz</v>
      </c>
      <c r="D65" t="str">
        <f t="shared" si="7"/>
        <v>paired_samples/BH73_85_3_R2.fq.gz</v>
      </c>
      <c r="E65" t="s">
        <v>48</v>
      </c>
      <c r="F65" t="s">
        <v>5</v>
      </c>
      <c r="G65">
        <v>103.7</v>
      </c>
      <c r="H65" s="2">
        <v>1788</v>
      </c>
      <c r="I65" t="s">
        <v>259</v>
      </c>
      <c r="J65" t="s">
        <v>6</v>
      </c>
      <c r="K65" t="s">
        <v>62</v>
      </c>
      <c r="L65" t="s">
        <v>64</v>
      </c>
      <c r="M65">
        <v>3</v>
      </c>
      <c r="N65" t="s">
        <v>6</v>
      </c>
      <c r="O65" t="s">
        <v>269</v>
      </c>
      <c r="P65">
        <v>100</v>
      </c>
      <c r="Q65" t="s">
        <v>253</v>
      </c>
    </row>
    <row r="66" spans="1:17">
      <c r="A66" t="s">
        <v>60</v>
      </c>
      <c r="B66" t="s">
        <v>167</v>
      </c>
      <c r="C66" t="str">
        <f t="shared" si="6"/>
        <v>BH73_86_3_R2.fq.gz</v>
      </c>
      <c r="D66" t="str">
        <f t="shared" si="7"/>
        <v>paired_samples/BH73_86_3_R2.fq.gz</v>
      </c>
      <c r="E66" t="s">
        <v>49</v>
      </c>
      <c r="F66" t="s">
        <v>5</v>
      </c>
      <c r="G66">
        <v>104.7</v>
      </c>
      <c r="H66" s="2">
        <v>1786</v>
      </c>
      <c r="I66" t="s">
        <v>259</v>
      </c>
      <c r="J66" t="s">
        <v>6</v>
      </c>
      <c r="K66" t="s">
        <v>62</v>
      </c>
      <c r="L66" t="s">
        <v>63</v>
      </c>
      <c r="M66">
        <v>3</v>
      </c>
      <c r="N66" t="s">
        <v>6</v>
      </c>
      <c r="O66" t="s">
        <v>269</v>
      </c>
      <c r="P66">
        <v>100</v>
      </c>
      <c r="Q66" t="s">
        <v>255</v>
      </c>
    </row>
    <row r="67" spans="1:17">
      <c r="A67" t="s">
        <v>61</v>
      </c>
      <c r="B67" t="s">
        <v>188</v>
      </c>
      <c r="C67" t="str">
        <f t="shared" si="6"/>
        <v>BH73_94_3_R2.fq.gz</v>
      </c>
      <c r="D67" t="str">
        <f t="shared" si="7"/>
        <v>paired_samples/BH73_94_3_R2.fq.gz</v>
      </c>
      <c r="E67" t="s">
        <v>50</v>
      </c>
      <c r="F67" t="s">
        <v>5</v>
      </c>
      <c r="G67">
        <v>112.7</v>
      </c>
      <c r="H67">
        <v>1766</v>
      </c>
      <c r="I67" t="s">
        <v>259</v>
      </c>
      <c r="J67" t="s">
        <v>6</v>
      </c>
      <c r="K67" t="s">
        <v>62</v>
      </c>
      <c r="L67" t="s">
        <v>63</v>
      </c>
      <c r="M67">
        <v>3</v>
      </c>
      <c r="N67" t="s">
        <v>6</v>
      </c>
      <c r="O67" t="s">
        <v>269</v>
      </c>
      <c r="P67">
        <v>100</v>
      </c>
      <c r="Q67" t="s">
        <v>257</v>
      </c>
    </row>
    <row r="68" spans="1:17">
      <c r="A68" t="s">
        <v>144</v>
      </c>
      <c r="B68" t="s">
        <v>183</v>
      </c>
      <c r="C68" t="str">
        <f t="shared" si="6"/>
        <v>BH73_EB8_3_R2.fq.gz</v>
      </c>
      <c r="D68" t="str">
        <f>CONCATENATE("paired_controls/",C68)</f>
        <v>paired_controls/BH73_EB8_3_R2.fq.gz</v>
      </c>
      <c r="E68" t="s">
        <v>155</v>
      </c>
      <c r="F68" t="s">
        <v>5</v>
      </c>
      <c r="G68" s="6">
        <v>0</v>
      </c>
      <c r="H68" s="7">
        <v>0</v>
      </c>
      <c r="I68" t="s">
        <v>260</v>
      </c>
      <c r="J68" t="s">
        <v>6</v>
      </c>
      <c r="K68" t="s">
        <v>62</v>
      </c>
      <c r="L68" t="s">
        <v>63</v>
      </c>
      <c r="M68">
        <v>3</v>
      </c>
      <c r="N68" t="s">
        <v>6</v>
      </c>
      <c r="O68" t="s">
        <v>269</v>
      </c>
      <c r="P68">
        <v>100</v>
      </c>
      <c r="Q68" s="9" t="s">
        <v>209</v>
      </c>
    </row>
    <row r="69" spans="1:17">
      <c r="A69" t="s">
        <v>143</v>
      </c>
      <c r="B69" t="s">
        <v>182</v>
      </c>
      <c r="C69" t="str">
        <f t="shared" si="6"/>
        <v>BH73_EB9_3_R2.fq.gz</v>
      </c>
      <c r="D69" t="str">
        <f t="shared" ref="D69:D70" si="9">CONCATENATE("paired_controls/",C69)</f>
        <v>paired_controls/BH73_EB9_3_R2.fq.gz</v>
      </c>
      <c r="E69" t="s">
        <v>154</v>
      </c>
      <c r="F69" t="s">
        <v>5</v>
      </c>
      <c r="G69" s="6">
        <v>0</v>
      </c>
      <c r="H69" s="7">
        <v>0</v>
      </c>
      <c r="I69" t="s">
        <v>260</v>
      </c>
      <c r="J69" t="s">
        <v>6</v>
      </c>
      <c r="K69" t="s">
        <v>62</v>
      </c>
      <c r="L69" t="s">
        <v>63</v>
      </c>
      <c r="M69">
        <v>3</v>
      </c>
      <c r="N69" t="s">
        <v>6</v>
      </c>
      <c r="O69" t="s">
        <v>269</v>
      </c>
      <c r="P69">
        <v>100</v>
      </c>
      <c r="Q69" t="s">
        <v>210</v>
      </c>
    </row>
    <row r="70" spans="1:17">
      <c r="A70" t="s">
        <v>145</v>
      </c>
      <c r="B70" t="s">
        <v>184</v>
      </c>
      <c r="C70" t="str">
        <f t="shared" si="6"/>
        <v>BH73_Lib1_3_R2.fq.gz</v>
      </c>
      <c r="D70" t="str">
        <f t="shared" si="9"/>
        <v>paired_controls/BH73_Lib1_3_R2.fq.gz</v>
      </c>
      <c r="E70" t="s">
        <v>152</v>
      </c>
      <c r="F70" t="s">
        <v>5</v>
      </c>
      <c r="G70" s="6">
        <v>0</v>
      </c>
      <c r="H70" s="7">
        <v>0</v>
      </c>
      <c r="I70" t="s">
        <v>260</v>
      </c>
      <c r="J70" t="s">
        <v>6</v>
      </c>
      <c r="K70" t="s">
        <v>62</v>
      </c>
      <c r="L70" t="s">
        <v>63</v>
      </c>
      <c r="M70">
        <v>3</v>
      </c>
      <c r="N70" t="s">
        <v>6</v>
      </c>
      <c r="O70" t="s">
        <v>269</v>
      </c>
      <c r="P70">
        <v>100</v>
      </c>
      <c r="Q70" t="s">
        <v>211</v>
      </c>
    </row>
  </sheetData>
  <sortState ref="A2:R44">
    <sortCondition ref="M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workbookViewId="0">
      <selection activeCell="A33" sqref="A33"/>
    </sheetView>
  </sheetViews>
  <sheetFormatPr baseColWidth="10" defaultRowHeight="15" x14ac:dyDescent="0"/>
  <cols>
    <col min="1" max="1" width="64" bestFit="1" customWidth="1"/>
  </cols>
  <sheetData>
    <row r="1" spans="1:2">
      <c r="A1" s="1" t="s">
        <v>22</v>
      </c>
      <c r="B1" s="1">
        <v>8392</v>
      </c>
    </row>
    <row r="2" spans="1:2">
      <c r="A2" s="1" t="s">
        <v>25</v>
      </c>
      <c r="B2" s="1">
        <v>82848</v>
      </c>
    </row>
    <row r="3" spans="1:2">
      <c r="A3" s="1" t="s">
        <v>27</v>
      </c>
      <c r="B3" s="1">
        <v>99162</v>
      </c>
    </row>
    <row r="4" spans="1:2">
      <c r="A4" s="1" t="s">
        <v>13</v>
      </c>
      <c r="B4" s="1">
        <v>245290</v>
      </c>
    </row>
    <row r="5" spans="1:2">
      <c r="A5" s="1" t="s">
        <v>35</v>
      </c>
      <c r="B5" s="1">
        <v>267634</v>
      </c>
    </row>
    <row r="6" spans="1:2">
      <c r="A6" s="1" t="s">
        <v>20</v>
      </c>
      <c r="B6" s="1">
        <v>372610</v>
      </c>
    </row>
    <row r="7" spans="1:2">
      <c r="A7" s="1" t="s">
        <v>15</v>
      </c>
      <c r="B7" s="1">
        <v>435312</v>
      </c>
    </row>
    <row r="8" spans="1:2">
      <c r="A8" s="1" t="s">
        <v>24</v>
      </c>
      <c r="B8" s="1">
        <v>945807</v>
      </c>
    </row>
    <row r="9" spans="1:2">
      <c r="A9" t="s">
        <v>17</v>
      </c>
      <c r="B9">
        <v>1025543</v>
      </c>
    </row>
    <row r="10" spans="1:2">
      <c r="A10" t="s">
        <v>32</v>
      </c>
      <c r="B10">
        <v>1870316</v>
      </c>
    </row>
    <row r="11" spans="1:2">
      <c r="A11" t="s">
        <v>31</v>
      </c>
      <c r="B11">
        <v>1922526</v>
      </c>
    </row>
    <row r="12" spans="1:2">
      <c r="A12" t="s">
        <v>18</v>
      </c>
      <c r="B12">
        <v>2120436</v>
      </c>
    </row>
    <row r="13" spans="1:2">
      <c r="A13" t="s">
        <v>33</v>
      </c>
      <c r="B13">
        <v>2422162</v>
      </c>
    </row>
    <row r="14" spans="1:2">
      <c r="A14" t="s">
        <v>16</v>
      </c>
      <c r="B14">
        <v>2427666</v>
      </c>
    </row>
    <row r="15" spans="1:2">
      <c r="A15" t="s">
        <v>19</v>
      </c>
      <c r="B15">
        <v>2577233</v>
      </c>
    </row>
    <row r="16" spans="1:2">
      <c r="A16" t="s">
        <v>38</v>
      </c>
      <c r="B16">
        <v>3106698</v>
      </c>
    </row>
    <row r="17" spans="1:2">
      <c r="A17" t="s">
        <v>34</v>
      </c>
      <c r="B17">
        <v>4092794</v>
      </c>
    </row>
    <row r="18" spans="1:2">
      <c r="A18" t="s">
        <v>41</v>
      </c>
      <c r="B18">
        <v>7483294</v>
      </c>
    </row>
    <row r="19" spans="1:2">
      <c r="A19" t="s">
        <v>29</v>
      </c>
      <c r="B19">
        <v>9664981</v>
      </c>
    </row>
    <row r="20" spans="1:2">
      <c r="A20" t="s">
        <v>14</v>
      </c>
      <c r="B20">
        <v>15720666</v>
      </c>
    </row>
    <row r="21" spans="1:2">
      <c r="A21" t="s">
        <v>26</v>
      </c>
      <c r="B21">
        <v>18864392</v>
      </c>
    </row>
    <row r="22" spans="1:2">
      <c r="A22" t="s">
        <v>37</v>
      </c>
      <c r="B22">
        <v>21236899</v>
      </c>
    </row>
    <row r="23" spans="1:2">
      <c r="A23" t="s">
        <v>30</v>
      </c>
      <c r="B23">
        <v>25808516</v>
      </c>
    </row>
    <row r="24" spans="1:2">
      <c r="A24" t="s">
        <v>21</v>
      </c>
      <c r="B24">
        <v>27068976</v>
      </c>
    </row>
    <row r="25" spans="1:2">
      <c r="A25" t="s">
        <v>23</v>
      </c>
      <c r="B25">
        <v>29934498</v>
      </c>
    </row>
    <row r="26" spans="1:2">
      <c r="A26" t="s">
        <v>40</v>
      </c>
      <c r="B26">
        <v>33815912</v>
      </c>
    </row>
    <row r="27" spans="1:2">
      <c r="A27" t="s">
        <v>28</v>
      </c>
      <c r="B27">
        <v>54456822</v>
      </c>
    </row>
    <row r="28" spans="1:2">
      <c r="A28" t="s">
        <v>39</v>
      </c>
      <c r="B28">
        <v>67478648</v>
      </c>
    </row>
    <row r="29" spans="1:2">
      <c r="A29" t="s">
        <v>36</v>
      </c>
      <c r="B29">
        <v>141691290</v>
      </c>
    </row>
    <row r="30" spans="1:2">
      <c r="A30" t="s">
        <v>91</v>
      </c>
      <c r="B30">
        <v>10867174</v>
      </c>
    </row>
    <row r="31" spans="1:2">
      <c r="A31" t="s">
        <v>100</v>
      </c>
      <c r="B31">
        <v>10099087</v>
      </c>
    </row>
    <row r="32" spans="1:2">
      <c r="A32" t="s">
        <v>99</v>
      </c>
      <c r="B32">
        <v>6442980</v>
      </c>
    </row>
    <row r="33" spans="1:2">
      <c r="A33" s="1" t="s">
        <v>98</v>
      </c>
      <c r="B33" s="1">
        <v>92526</v>
      </c>
    </row>
    <row r="34" spans="1:2">
      <c r="A34" t="s">
        <v>97</v>
      </c>
      <c r="B34">
        <v>12591309</v>
      </c>
    </row>
    <row r="35" spans="1:2">
      <c r="A35" t="s">
        <v>96</v>
      </c>
      <c r="B35">
        <v>5710515</v>
      </c>
    </row>
    <row r="36" spans="1:2">
      <c r="A36" t="s">
        <v>95</v>
      </c>
      <c r="B36">
        <v>4276674</v>
      </c>
    </row>
    <row r="37" spans="1:2">
      <c r="A37" s="1" t="s">
        <v>94</v>
      </c>
      <c r="B37" s="1">
        <v>8143</v>
      </c>
    </row>
    <row r="38" spans="1:2">
      <c r="A38" s="1" t="s">
        <v>93</v>
      </c>
      <c r="B38" s="1">
        <v>466476</v>
      </c>
    </row>
    <row r="39" spans="1:2">
      <c r="A39" s="1" t="s">
        <v>92</v>
      </c>
      <c r="B39" s="1">
        <v>53044</v>
      </c>
    </row>
    <row r="40" spans="1:2">
      <c r="A40" s="1" t="s">
        <v>14</v>
      </c>
      <c r="B40" s="1">
        <v>378</v>
      </c>
    </row>
  </sheetData>
  <sortState ref="A1:B58">
    <sortCondition ref="B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17" sqref="A17:B17"/>
    </sheetView>
  </sheetViews>
  <sheetFormatPr baseColWidth="10" defaultRowHeight="15" x14ac:dyDescent="0"/>
  <cols>
    <col min="1" max="1" width="64.33203125" customWidth="1"/>
  </cols>
  <sheetData>
    <row r="1" spans="1:5">
      <c r="A1" t="s">
        <v>91</v>
      </c>
      <c r="B1">
        <f>A2</f>
        <v>10867174</v>
      </c>
      <c r="D1" t="s">
        <v>91</v>
      </c>
      <c r="E1">
        <v>10867174</v>
      </c>
    </row>
    <row r="2" spans="1:5">
      <c r="A2">
        <v>10867174</v>
      </c>
      <c r="B2">
        <v>1</v>
      </c>
      <c r="D2" t="s">
        <v>100</v>
      </c>
      <c r="E2">
        <v>10099087</v>
      </c>
    </row>
    <row r="3" spans="1:5">
      <c r="A3" t="s">
        <v>14</v>
      </c>
      <c r="B3">
        <f t="shared" ref="B3" si="0">A4</f>
        <v>378</v>
      </c>
      <c r="D3" t="s">
        <v>99</v>
      </c>
      <c r="E3">
        <v>6442980</v>
      </c>
    </row>
    <row r="4" spans="1:5">
      <c r="A4">
        <v>378</v>
      </c>
      <c r="B4">
        <v>2</v>
      </c>
      <c r="D4" t="s">
        <v>98</v>
      </c>
      <c r="E4">
        <v>92526</v>
      </c>
    </row>
    <row r="5" spans="1:5">
      <c r="A5" t="s">
        <v>92</v>
      </c>
      <c r="B5">
        <f t="shared" ref="B5" si="1">A6</f>
        <v>53044</v>
      </c>
      <c r="D5" t="s">
        <v>97</v>
      </c>
      <c r="E5">
        <v>12591309</v>
      </c>
    </row>
    <row r="6" spans="1:5">
      <c r="A6">
        <v>53044</v>
      </c>
      <c r="B6">
        <v>3</v>
      </c>
      <c r="D6" t="s">
        <v>96</v>
      </c>
      <c r="E6">
        <v>5710515</v>
      </c>
    </row>
    <row r="7" spans="1:5">
      <c r="A7" t="s">
        <v>93</v>
      </c>
      <c r="B7">
        <f t="shared" ref="B7" si="2">A8</f>
        <v>466476</v>
      </c>
      <c r="D7" t="s">
        <v>95</v>
      </c>
      <c r="E7">
        <v>4276674</v>
      </c>
    </row>
    <row r="8" spans="1:5">
      <c r="A8">
        <v>466476</v>
      </c>
      <c r="B8">
        <v>4</v>
      </c>
      <c r="D8" t="s">
        <v>94</v>
      </c>
      <c r="E8">
        <v>8143</v>
      </c>
    </row>
    <row r="9" spans="1:5">
      <c r="A9" t="s">
        <v>94</v>
      </c>
      <c r="B9">
        <f t="shared" ref="B9" si="3">A10</f>
        <v>8143</v>
      </c>
      <c r="D9" t="s">
        <v>93</v>
      </c>
      <c r="E9">
        <v>466476</v>
      </c>
    </row>
    <row r="10" spans="1:5">
      <c r="A10">
        <v>8143</v>
      </c>
      <c r="B10">
        <v>5</v>
      </c>
      <c r="D10" t="s">
        <v>92</v>
      </c>
      <c r="E10">
        <v>53044</v>
      </c>
    </row>
    <row r="11" spans="1:5">
      <c r="A11" t="s">
        <v>95</v>
      </c>
      <c r="B11">
        <f t="shared" ref="B11" si="4">A12</f>
        <v>4276674</v>
      </c>
      <c r="D11" t="s">
        <v>14</v>
      </c>
      <c r="E11">
        <v>378</v>
      </c>
    </row>
    <row r="12" spans="1:5">
      <c r="A12">
        <v>4276674</v>
      </c>
      <c r="B12">
        <v>6</v>
      </c>
    </row>
    <row r="13" spans="1:5">
      <c r="A13" t="s">
        <v>96</v>
      </c>
      <c r="B13">
        <f t="shared" ref="B13" si="5">A14</f>
        <v>5710515</v>
      </c>
    </row>
    <row r="14" spans="1:5">
      <c r="A14">
        <v>5710515</v>
      </c>
      <c r="B14">
        <v>7</v>
      </c>
    </row>
    <row r="15" spans="1:5">
      <c r="A15" t="s">
        <v>97</v>
      </c>
      <c r="B15">
        <f t="shared" ref="B15" si="6">A16</f>
        <v>12591309</v>
      </c>
    </row>
    <row r="16" spans="1:5">
      <c r="A16">
        <v>12591309</v>
      </c>
      <c r="B16">
        <v>8</v>
      </c>
    </row>
    <row r="17" spans="1:2">
      <c r="A17" t="s">
        <v>98</v>
      </c>
      <c r="B17">
        <f t="shared" ref="B17" si="7">A18</f>
        <v>92526</v>
      </c>
    </row>
    <row r="18" spans="1:2">
      <c r="A18">
        <v>92526</v>
      </c>
      <c r="B18">
        <v>9</v>
      </c>
    </row>
    <row r="19" spans="1:2">
      <c r="A19" t="s">
        <v>99</v>
      </c>
      <c r="B19">
        <f t="shared" ref="B19" si="8">A20</f>
        <v>6442980</v>
      </c>
    </row>
    <row r="20" spans="1:2">
      <c r="A20">
        <v>6442980</v>
      </c>
      <c r="B20">
        <v>10</v>
      </c>
    </row>
    <row r="21" spans="1:2">
      <c r="A21" t="s">
        <v>100</v>
      </c>
      <c r="B21">
        <f t="shared" ref="B21" si="9">A22</f>
        <v>10099087</v>
      </c>
    </row>
    <row r="22" spans="1:2">
      <c r="A22">
        <v>10099087</v>
      </c>
      <c r="B22">
        <v>11</v>
      </c>
    </row>
  </sheetData>
  <sortState ref="D2:E22">
    <sortCondition descending="1" ref="D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JGI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Rivers</dc:creator>
  <cp:lastModifiedBy>Adam Rivers</cp:lastModifiedBy>
  <dcterms:created xsi:type="dcterms:W3CDTF">2015-10-07T16:16:19Z</dcterms:created>
  <dcterms:modified xsi:type="dcterms:W3CDTF">2015-10-14T16:28:46Z</dcterms:modified>
</cp:coreProperties>
</file>