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W 2019 PART 1\NN\ready\"/>
    </mc:Choice>
  </mc:AlternateContent>
  <xr:revisionPtr revIDLastSave="0" documentId="13_ncr:1_{A92AB8E0-0D37-4E0B-8BF0-1DA22750DE45}" xr6:coauthVersionLast="40" xr6:coauthVersionMax="40" xr10:uidLastSave="{00000000-0000-0000-0000-000000000000}"/>
  <bookViews>
    <workbookView xWindow="-120" yWindow="-120" windowWidth="29040" windowHeight="16440" xr2:uid="{CCE1EDD9-5110-4739-A83B-853A114767E1}"/>
  </bookViews>
  <sheets>
    <sheet name="2-clusters Kohonen Network" sheetId="1" r:id="rId1"/>
    <sheet name="3-clusters Kohonen Network" sheetId="2" r:id="rId2"/>
    <sheet name="4-clusters Kohonen Netwo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0" i="3" l="1"/>
  <c r="Q120" i="3" s="1"/>
  <c r="N56" i="3"/>
  <c r="O56" i="3" s="1"/>
  <c r="N376" i="2"/>
  <c r="Q376" i="2" s="1"/>
  <c r="N307" i="2"/>
  <c r="Q307" i="2" s="1"/>
  <c r="L321" i="2" s="1"/>
  <c r="N306" i="2"/>
  <c r="Q306" i="2" s="1"/>
  <c r="N82" i="2"/>
  <c r="Q82" i="2" s="1"/>
  <c r="E384" i="2"/>
  <c r="H384" i="2" s="1"/>
  <c r="E370" i="2"/>
  <c r="F370" i="2" s="1"/>
  <c r="E356" i="2"/>
  <c r="H356" i="2" s="1"/>
  <c r="G342" i="2"/>
  <c r="E342" i="2"/>
  <c r="H342" i="2" s="1"/>
  <c r="E53" i="2"/>
  <c r="G53" i="2" s="1"/>
  <c r="F53" i="2"/>
  <c r="E328" i="2"/>
  <c r="H328" i="2" s="1"/>
  <c r="E314" i="2"/>
  <c r="H314" i="2" s="1"/>
  <c r="E300" i="2"/>
  <c r="H300" i="2" s="1"/>
  <c r="E50" i="2"/>
  <c r="G50" i="2" s="1"/>
  <c r="F50" i="2"/>
  <c r="E286" i="2"/>
  <c r="H286" i="2" s="1"/>
  <c r="E49" i="2"/>
  <c r="F49" i="2" s="1"/>
  <c r="E272" i="2"/>
  <c r="H272" i="2" s="1"/>
  <c r="E258" i="2"/>
  <c r="H258" i="2" s="1"/>
  <c r="E244" i="2"/>
  <c r="H244" i="2" s="1"/>
  <c r="E46" i="2"/>
  <c r="F46" i="2" s="1"/>
  <c r="G230" i="2"/>
  <c r="E230" i="2"/>
  <c r="H230" i="2" s="1"/>
  <c r="E216" i="2"/>
  <c r="F216" i="2" s="1"/>
  <c r="E44" i="2"/>
  <c r="F44" i="2" s="1"/>
  <c r="G44" i="2"/>
  <c r="H44" i="2"/>
  <c r="E202" i="2"/>
  <c r="H202" i="2" s="1"/>
  <c r="E43" i="2"/>
  <c r="F43" i="2"/>
  <c r="G43" i="2"/>
  <c r="H43" i="2"/>
  <c r="E188" i="2"/>
  <c r="H188" i="2" s="1"/>
  <c r="E42" i="2"/>
  <c r="G42" i="2" s="1"/>
  <c r="F42" i="2"/>
  <c r="E174" i="2"/>
  <c r="H174" i="2" s="1"/>
  <c r="E160" i="2"/>
  <c r="H160" i="2" s="1"/>
  <c r="E146" i="2"/>
  <c r="H146" i="2" s="1"/>
  <c r="E132" i="2"/>
  <c r="H132" i="2" s="1"/>
  <c r="E118" i="2"/>
  <c r="H118" i="2" s="1"/>
  <c r="E104" i="2"/>
  <c r="H104" i="2" s="1"/>
  <c r="E33" i="2"/>
  <c r="F33" i="2" s="1"/>
  <c r="G33" i="2"/>
  <c r="H33" i="2"/>
  <c r="E34" i="2"/>
  <c r="F34" i="2" s="1"/>
  <c r="G34" i="2"/>
  <c r="H34" i="2"/>
  <c r="E35" i="2"/>
  <c r="F35" i="2" s="1"/>
  <c r="G35" i="2"/>
  <c r="H35" i="2"/>
  <c r="E36" i="2"/>
  <c r="F36" i="2" s="1"/>
  <c r="G36" i="2"/>
  <c r="H36" i="2"/>
  <c r="E37" i="2"/>
  <c r="F37" i="2" s="1"/>
  <c r="G37" i="2"/>
  <c r="H37" i="2"/>
  <c r="E38" i="2"/>
  <c r="F38" i="2" s="1"/>
  <c r="G38" i="2"/>
  <c r="H38" i="2"/>
  <c r="E39" i="2"/>
  <c r="F39" i="2" s="1"/>
  <c r="G39" i="2"/>
  <c r="H39" i="2"/>
  <c r="E40" i="2"/>
  <c r="F40" i="2" s="1"/>
  <c r="G40" i="2"/>
  <c r="H40" i="2"/>
  <c r="E41" i="2"/>
  <c r="F41" i="2" s="1"/>
  <c r="G41" i="2"/>
  <c r="H41" i="2"/>
  <c r="E45" i="2"/>
  <c r="F45" i="2" s="1"/>
  <c r="G45" i="2"/>
  <c r="H45" i="2"/>
  <c r="E47" i="2"/>
  <c r="F47" i="2" s="1"/>
  <c r="G47" i="2"/>
  <c r="H47" i="2"/>
  <c r="E48" i="2"/>
  <c r="F48" i="2" s="1"/>
  <c r="G48" i="2"/>
  <c r="H48" i="2"/>
  <c r="E51" i="2"/>
  <c r="F51" i="2" s="1"/>
  <c r="G51" i="2"/>
  <c r="H51" i="2"/>
  <c r="E52" i="2"/>
  <c r="F52" i="2" s="1"/>
  <c r="G52" i="2"/>
  <c r="H52" i="2"/>
  <c r="E54" i="2"/>
  <c r="F54" i="2" s="1"/>
  <c r="G54" i="2"/>
  <c r="H54" i="2"/>
  <c r="E55" i="2"/>
  <c r="F55" i="2" s="1"/>
  <c r="G55" i="2"/>
  <c r="H55" i="2"/>
  <c r="E56" i="2"/>
  <c r="F56" i="2" s="1"/>
  <c r="G56" i="2"/>
  <c r="H56" i="2"/>
  <c r="E62" i="2"/>
  <c r="F62" i="2" s="1"/>
  <c r="G62" i="2"/>
  <c r="H62" i="2"/>
  <c r="E76" i="2"/>
  <c r="F76" i="2" s="1"/>
  <c r="G76" i="2"/>
  <c r="H76" i="2"/>
  <c r="E90" i="2"/>
  <c r="F90" i="2" s="1"/>
  <c r="G90" i="2"/>
  <c r="H90" i="2"/>
  <c r="N422" i="3"/>
  <c r="Q422" i="3" s="1"/>
  <c r="N421" i="3"/>
  <c r="Q421" i="3" s="1"/>
  <c r="N419" i="3"/>
  <c r="Q419" i="3" s="1"/>
  <c r="N407" i="3"/>
  <c r="Q407" i="3" s="1"/>
  <c r="N406" i="3"/>
  <c r="Q406" i="3" s="1"/>
  <c r="N404" i="3"/>
  <c r="Q404" i="3" s="1"/>
  <c r="N391" i="3"/>
  <c r="Q391" i="3" s="1"/>
  <c r="N390" i="3"/>
  <c r="Q390" i="3" s="1"/>
  <c r="N389" i="3"/>
  <c r="Q389" i="3" s="1"/>
  <c r="N377" i="3"/>
  <c r="Q377" i="3" s="1"/>
  <c r="N376" i="3"/>
  <c r="Q376" i="3" s="1"/>
  <c r="N374" i="3"/>
  <c r="Q374" i="3" s="1"/>
  <c r="N362" i="3"/>
  <c r="Q362" i="3" s="1"/>
  <c r="N361" i="3"/>
  <c r="Q361" i="3" s="1"/>
  <c r="N359" i="3"/>
  <c r="Q359" i="3" s="1"/>
  <c r="N347" i="3"/>
  <c r="Q347" i="3" s="1"/>
  <c r="N346" i="3"/>
  <c r="Q346" i="3" s="1"/>
  <c r="N344" i="3"/>
  <c r="Q344" i="3" s="1"/>
  <c r="N331" i="3"/>
  <c r="Q331" i="3" s="1"/>
  <c r="N330" i="3"/>
  <c r="Q330" i="3" s="1"/>
  <c r="N329" i="3"/>
  <c r="Q329" i="3" s="1"/>
  <c r="N317" i="3"/>
  <c r="Q317" i="3" s="1"/>
  <c r="N316" i="3"/>
  <c r="Q316" i="3" s="1"/>
  <c r="N314" i="3"/>
  <c r="Q314" i="3" s="1"/>
  <c r="N302" i="3"/>
  <c r="Q302" i="3" s="1"/>
  <c r="N301" i="3"/>
  <c r="Q301" i="3" s="1"/>
  <c r="N299" i="3"/>
  <c r="Q299" i="3" s="1"/>
  <c r="N286" i="3"/>
  <c r="Q286" i="3" s="1"/>
  <c r="N285" i="3"/>
  <c r="Q285" i="3" s="1"/>
  <c r="N284" i="3"/>
  <c r="Q284" i="3" s="1"/>
  <c r="N271" i="3"/>
  <c r="Q271" i="3" s="1"/>
  <c r="N270" i="3"/>
  <c r="Q270" i="3" s="1"/>
  <c r="N269" i="3"/>
  <c r="Q269" i="3" s="1"/>
  <c r="N256" i="3"/>
  <c r="Q256" i="3" s="1"/>
  <c r="N255" i="3"/>
  <c r="Q255" i="3" s="1"/>
  <c r="N254" i="3"/>
  <c r="Q254" i="3" s="1"/>
  <c r="N241" i="3"/>
  <c r="Q241" i="3" s="1"/>
  <c r="N240" i="3"/>
  <c r="Q240" i="3" s="1"/>
  <c r="N239" i="3"/>
  <c r="Q239" i="3" s="1"/>
  <c r="N227" i="3"/>
  <c r="Q227" i="3" s="1"/>
  <c r="N226" i="3"/>
  <c r="Q226" i="3" s="1"/>
  <c r="N224" i="3"/>
  <c r="Q224" i="3" s="1"/>
  <c r="N211" i="3"/>
  <c r="Q211" i="3" s="1"/>
  <c r="N210" i="3"/>
  <c r="Q210" i="3" s="1"/>
  <c r="N209" i="3"/>
  <c r="Q209" i="3" s="1"/>
  <c r="N196" i="3"/>
  <c r="Q196" i="3" s="1"/>
  <c r="N195" i="3"/>
  <c r="Q195" i="3" s="1"/>
  <c r="N194" i="3"/>
  <c r="Q194" i="3" s="1"/>
  <c r="N182" i="3"/>
  <c r="Q182" i="3" s="1"/>
  <c r="N180" i="3"/>
  <c r="Q180" i="3" s="1"/>
  <c r="N179" i="3"/>
  <c r="Q179" i="3" s="1"/>
  <c r="N167" i="3"/>
  <c r="Q167" i="3" s="1"/>
  <c r="N165" i="3"/>
  <c r="Q165" i="3" s="1"/>
  <c r="N164" i="3"/>
  <c r="Q164" i="3" s="1"/>
  <c r="N152" i="3"/>
  <c r="Q152" i="3" s="1"/>
  <c r="N150" i="3"/>
  <c r="Q150" i="3" s="1"/>
  <c r="N149" i="3"/>
  <c r="Q149" i="3" s="1"/>
  <c r="N136" i="3"/>
  <c r="Q136" i="3" s="1"/>
  <c r="N134" i="3"/>
  <c r="Q134" i="3" s="1"/>
  <c r="N133" i="3"/>
  <c r="Q133" i="3" s="1"/>
  <c r="N118" i="3"/>
  <c r="Q118" i="3" s="1"/>
  <c r="N117" i="3"/>
  <c r="Q117" i="3" s="1"/>
  <c r="N104" i="3"/>
  <c r="Q104" i="3" s="1"/>
  <c r="N102" i="3"/>
  <c r="Q102" i="3" s="1"/>
  <c r="N101" i="3"/>
  <c r="Q101" i="3" s="1"/>
  <c r="N88" i="3"/>
  <c r="Q88" i="3" s="1"/>
  <c r="N86" i="3"/>
  <c r="Q86" i="3" s="1"/>
  <c r="N85" i="3"/>
  <c r="Q85" i="3" s="1"/>
  <c r="N72" i="3"/>
  <c r="Q72" i="3" s="1"/>
  <c r="N70" i="3"/>
  <c r="Q70" i="3" s="1"/>
  <c r="N69" i="3"/>
  <c r="Q69" i="3" s="1"/>
  <c r="N55" i="3"/>
  <c r="Q55" i="3" s="1"/>
  <c r="N54" i="3"/>
  <c r="Q54" i="3" s="1"/>
  <c r="N53" i="3"/>
  <c r="Q53" i="3" s="1"/>
  <c r="N392" i="2"/>
  <c r="Q392" i="2" s="1"/>
  <c r="N390" i="2"/>
  <c r="Q390" i="2" s="1"/>
  <c r="N378" i="2"/>
  <c r="Q378" i="2" s="1"/>
  <c r="N363" i="2"/>
  <c r="O363" i="2" s="1"/>
  <c r="J377" i="2" s="1"/>
  <c r="N362" i="2"/>
  <c r="O362" i="2" s="1"/>
  <c r="N350" i="2"/>
  <c r="O350" i="2" s="1"/>
  <c r="N348" i="2"/>
  <c r="O348" i="2" s="1"/>
  <c r="N336" i="2"/>
  <c r="O336" i="2" s="1"/>
  <c r="N334" i="2"/>
  <c r="Q334" i="2" s="1"/>
  <c r="N322" i="2"/>
  <c r="Q322" i="2" s="1"/>
  <c r="N320" i="2"/>
  <c r="Q320" i="2" s="1"/>
  <c r="N294" i="2"/>
  <c r="Q294" i="2" s="1"/>
  <c r="N292" i="2"/>
  <c r="Q292" i="2" s="1"/>
  <c r="N280" i="2"/>
  <c r="Q280" i="2" s="1"/>
  <c r="N278" i="2"/>
  <c r="Q278" i="2" s="1"/>
  <c r="N265" i="2"/>
  <c r="Q265" i="2" s="1"/>
  <c r="N264" i="2"/>
  <c r="Q264" i="2" s="1"/>
  <c r="N251" i="2"/>
  <c r="Q251" i="2" s="1"/>
  <c r="N250" i="2"/>
  <c r="Q250" i="2" s="1"/>
  <c r="N237" i="2"/>
  <c r="Q237" i="2" s="1"/>
  <c r="N236" i="2"/>
  <c r="Q236" i="2" s="1"/>
  <c r="N223" i="2"/>
  <c r="Q223" i="2" s="1"/>
  <c r="N222" i="2"/>
  <c r="Q222" i="2" s="1"/>
  <c r="N210" i="2"/>
  <c r="Q210" i="2" s="1"/>
  <c r="N208" i="2"/>
  <c r="Q208" i="2" s="1"/>
  <c r="N195" i="2"/>
  <c r="Q195" i="2" s="1"/>
  <c r="L209" i="2" s="1"/>
  <c r="N194" i="2"/>
  <c r="Q194" i="2" s="1"/>
  <c r="N181" i="2"/>
  <c r="Q181" i="2" s="1"/>
  <c r="N180" i="2"/>
  <c r="Q180" i="2" s="1"/>
  <c r="N167" i="2"/>
  <c r="Q167" i="2" s="1"/>
  <c r="N166" i="2"/>
  <c r="Q166" i="2" s="1"/>
  <c r="N153" i="2"/>
  <c r="Q153" i="2" s="1"/>
  <c r="N152" i="2"/>
  <c r="Q152" i="2" s="1"/>
  <c r="N139" i="2"/>
  <c r="Q139" i="2" s="1"/>
  <c r="N138" i="2"/>
  <c r="Q138" i="2" s="1"/>
  <c r="N125" i="2"/>
  <c r="Q125" i="2" s="1"/>
  <c r="N124" i="2"/>
  <c r="Q124" i="2" s="1"/>
  <c r="N111" i="2"/>
  <c r="Q111" i="2" s="1"/>
  <c r="N110" i="2"/>
  <c r="Q110" i="2" s="1"/>
  <c r="N97" i="2"/>
  <c r="Q97" i="2" s="1"/>
  <c r="N96" i="2"/>
  <c r="Q96" i="2" s="1"/>
  <c r="N83" i="2"/>
  <c r="Q83" i="2" s="1"/>
  <c r="N69" i="2"/>
  <c r="O69" i="2" s="1"/>
  <c r="N68" i="2"/>
  <c r="O68" i="2" s="1"/>
  <c r="N54" i="2"/>
  <c r="Q54" i="2" s="1"/>
  <c r="N56" i="2"/>
  <c r="Q56" i="2" s="1"/>
  <c r="N55" i="2"/>
  <c r="Q55" i="2" s="1"/>
  <c r="N55" i="1"/>
  <c r="N320" i="1"/>
  <c r="Q320" i="1" s="1"/>
  <c r="N343" i="1"/>
  <c r="Q343" i="1" s="1"/>
  <c r="N331" i="1"/>
  <c r="Q331" i="1" s="1"/>
  <c r="N307" i="1"/>
  <c r="Q307" i="1" s="1"/>
  <c r="N295" i="1"/>
  <c r="Q295" i="1" s="1"/>
  <c r="N283" i="1"/>
  <c r="Q283" i="1" s="1"/>
  <c r="N272" i="1"/>
  <c r="Q272" i="1" s="1"/>
  <c r="N259" i="1"/>
  <c r="Q259" i="1" s="1"/>
  <c r="N247" i="1"/>
  <c r="Q247" i="1" s="1"/>
  <c r="G216" i="2" l="1"/>
  <c r="H49" i="2"/>
  <c r="H42" i="2"/>
  <c r="H216" i="2"/>
  <c r="L224" i="2" s="1"/>
  <c r="G46" i="2"/>
  <c r="G244" i="2"/>
  <c r="G49" i="2"/>
  <c r="H50" i="2"/>
  <c r="H53" i="2"/>
  <c r="G370" i="2"/>
  <c r="H46" i="2"/>
  <c r="G300" i="2"/>
  <c r="H370" i="2"/>
  <c r="Q56" i="3"/>
  <c r="P56" i="3"/>
  <c r="F384" i="2"/>
  <c r="G384" i="2"/>
  <c r="F356" i="2"/>
  <c r="J364" i="2" s="1"/>
  <c r="G356" i="2"/>
  <c r="F342" i="2"/>
  <c r="F328" i="2"/>
  <c r="G328" i="2"/>
  <c r="F314" i="2"/>
  <c r="G314" i="2"/>
  <c r="F300" i="2"/>
  <c r="F286" i="2"/>
  <c r="G286" i="2"/>
  <c r="F272" i="2"/>
  <c r="G272" i="2"/>
  <c r="F258" i="2"/>
  <c r="G258" i="2"/>
  <c r="F244" i="2"/>
  <c r="F230" i="2"/>
  <c r="G202" i="2"/>
  <c r="F202" i="2"/>
  <c r="F188" i="2"/>
  <c r="G188" i="2"/>
  <c r="F174" i="2"/>
  <c r="G174" i="2"/>
  <c r="F160" i="2"/>
  <c r="G160" i="2"/>
  <c r="F146" i="2"/>
  <c r="G146" i="2"/>
  <c r="F132" i="2"/>
  <c r="G132" i="2"/>
  <c r="F118" i="2"/>
  <c r="G118" i="2"/>
  <c r="F104" i="2"/>
  <c r="G104" i="2"/>
  <c r="P320" i="2"/>
  <c r="P322" i="2"/>
  <c r="Q68" i="2"/>
  <c r="Q350" i="2"/>
  <c r="L364" i="2" s="1"/>
  <c r="P363" i="2"/>
  <c r="K377" i="2" s="1"/>
  <c r="N377" i="2" s="1"/>
  <c r="P334" i="2"/>
  <c r="P336" i="2"/>
  <c r="Q348" i="2"/>
  <c r="P362" i="2"/>
  <c r="P348" i="2"/>
  <c r="Q363" i="2"/>
  <c r="L377" i="2" s="1"/>
  <c r="Q336" i="2"/>
  <c r="P350" i="2"/>
  <c r="K364" i="2" s="1"/>
  <c r="Q362" i="2"/>
  <c r="P69" i="2"/>
  <c r="P68" i="2"/>
  <c r="Q69" i="2"/>
  <c r="O419" i="3"/>
  <c r="O421" i="3"/>
  <c r="O422" i="3"/>
  <c r="P419" i="3"/>
  <c r="P421" i="3"/>
  <c r="P422" i="3"/>
  <c r="O359" i="3"/>
  <c r="O361" i="3"/>
  <c r="O362" i="3"/>
  <c r="O374" i="3"/>
  <c r="O376" i="3"/>
  <c r="O377" i="3"/>
  <c r="O389" i="3"/>
  <c r="O390" i="3"/>
  <c r="O391" i="3"/>
  <c r="O404" i="3"/>
  <c r="O406" i="3"/>
  <c r="O407" i="3"/>
  <c r="P359" i="3"/>
  <c r="P361" i="3"/>
  <c r="P362" i="3"/>
  <c r="P374" i="3"/>
  <c r="P376" i="3"/>
  <c r="P377" i="3"/>
  <c r="P389" i="3"/>
  <c r="P390" i="3"/>
  <c r="P391" i="3"/>
  <c r="P404" i="3"/>
  <c r="P406" i="3"/>
  <c r="P407" i="3"/>
  <c r="O299" i="3"/>
  <c r="O301" i="3"/>
  <c r="O302" i="3"/>
  <c r="O314" i="3"/>
  <c r="O316" i="3"/>
  <c r="O317" i="3"/>
  <c r="O329" i="3"/>
  <c r="O330" i="3"/>
  <c r="O331" i="3"/>
  <c r="O344" i="3"/>
  <c r="O346" i="3"/>
  <c r="O347" i="3"/>
  <c r="P299" i="3"/>
  <c r="P301" i="3"/>
  <c r="P302" i="3"/>
  <c r="P314" i="3"/>
  <c r="P316" i="3"/>
  <c r="P317" i="3"/>
  <c r="P329" i="3"/>
  <c r="P330" i="3"/>
  <c r="P331" i="3"/>
  <c r="P344" i="3"/>
  <c r="P346" i="3"/>
  <c r="P347" i="3"/>
  <c r="O239" i="3"/>
  <c r="O240" i="3"/>
  <c r="O241" i="3"/>
  <c r="O254" i="3"/>
  <c r="O255" i="3"/>
  <c r="O256" i="3"/>
  <c r="O269" i="3"/>
  <c r="O270" i="3"/>
  <c r="O271" i="3"/>
  <c r="O284" i="3"/>
  <c r="O285" i="3"/>
  <c r="O286" i="3"/>
  <c r="P239" i="3"/>
  <c r="P240" i="3"/>
  <c r="P241" i="3"/>
  <c r="P254" i="3"/>
  <c r="P255" i="3"/>
  <c r="P256" i="3"/>
  <c r="P269" i="3"/>
  <c r="P270" i="3"/>
  <c r="P271" i="3"/>
  <c r="P284" i="3"/>
  <c r="P285" i="3"/>
  <c r="P286" i="3"/>
  <c r="O194" i="3"/>
  <c r="O195" i="3"/>
  <c r="O196" i="3"/>
  <c r="O209" i="3"/>
  <c r="O210" i="3"/>
  <c r="O211" i="3"/>
  <c r="O224" i="3"/>
  <c r="O226" i="3"/>
  <c r="O227" i="3"/>
  <c r="P194" i="3"/>
  <c r="P195" i="3"/>
  <c r="P196" i="3"/>
  <c r="P209" i="3"/>
  <c r="P210" i="3"/>
  <c r="P211" i="3"/>
  <c r="P224" i="3"/>
  <c r="P226" i="3"/>
  <c r="P227" i="3"/>
  <c r="O133" i="3"/>
  <c r="O136" i="3"/>
  <c r="O150" i="3"/>
  <c r="O164" i="3"/>
  <c r="O167" i="3"/>
  <c r="O180" i="3"/>
  <c r="O182" i="3"/>
  <c r="P133" i="3"/>
  <c r="P134" i="3"/>
  <c r="P136" i="3"/>
  <c r="P149" i="3"/>
  <c r="P150" i="3"/>
  <c r="P152" i="3"/>
  <c r="P164" i="3"/>
  <c r="P165" i="3"/>
  <c r="P167" i="3"/>
  <c r="P179" i="3"/>
  <c r="P180" i="3"/>
  <c r="P182" i="3"/>
  <c r="O134" i="3"/>
  <c r="O149" i="3"/>
  <c r="O152" i="3"/>
  <c r="O165" i="3"/>
  <c r="O179" i="3"/>
  <c r="O69" i="3"/>
  <c r="O70" i="3"/>
  <c r="O72" i="3"/>
  <c r="O85" i="3"/>
  <c r="O86" i="3"/>
  <c r="O88" i="3"/>
  <c r="O101" i="3"/>
  <c r="O102" i="3"/>
  <c r="O104" i="3"/>
  <c r="O117" i="3"/>
  <c r="O118" i="3"/>
  <c r="O120" i="3"/>
  <c r="P69" i="3"/>
  <c r="P70" i="3"/>
  <c r="P72" i="3"/>
  <c r="P85" i="3"/>
  <c r="P88" i="3"/>
  <c r="P101" i="3"/>
  <c r="P102" i="3"/>
  <c r="P104" i="3"/>
  <c r="P117" i="3"/>
  <c r="P118" i="3"/>
  <c r="P120" i="3"/>
  <c r="P86" i="3"/>
  <c r="O55" i="3"/>
  <c r="P55" i="3"/>
  <c r="O54" i="3"/>
  <c r="P54" i="3"/>
  <c r="O53" i="3"/>
  <c r="P53" i="3"/>
  <c r="O378" i="2"/>
  <c r="O390" i="2"/>
  <c r="O392" i="2"/>
  <c r="P376" i="2"/>
  <c r="P378" i="2"/>
  <c r="P390" i="2"/>
  <c r="P392" i="2"/>
  <c r="O376" i="2"/>
  <c r="O320" i="2"/>
  <c r="O322" i="2"/>
  <c r="O334" i="2"/>
  <c r="O278" i="2"/>
  <c r="O280" i="2"/>
  <c r="O292" i="2"/>
  <c r="O294" i="2"/>
  <c r="J308" i="2" s="1"/>
  <c r="O306" i="2"/>
  <c r="O307" i="2"/>
  <c r="J321" i="2" s="1"/>
  <c r="P278" i="2"/>
  <c r="P280" i="2"/>
  <c r="P292" i="2"/>
  <c r="P294" i="2"/>
  <c r="K308" i="2" s="1"/>
  <c r="P306" i="2"/>
  <c r="P307" i="2"/>
  <c r="K321" i="2" s="1"/>
  <c r="O236" i="2"/>
  <c r="O237" i="2"/>
  <c r="O250" i="2"/>
  <c r="O251" i="2"/>
  <c r="O264" i="2"/>
  <c r="O265" i="2"/>
  <c r="J279" i="2" s="1"/>
  <c r="P236" i="2"/>
  <c r="P237" i="2"/>
  <c r="P250" i="2"/>
  <c r="P251" i="2"/>
  <c r="P264" i="2"/>
  <c r="P265" i="2"/>
  <c r="K279" i="2" s="1"/>
  <c r="O194" i="2"/>
  <c r="O195" i="2"/>
  <c r="J209" i="2" s="1"/>
  <c r="O208" i="2"/>
  <c r="O210" i="2"/>
  <c r="J224" i="2" s="1"/>
  <c r="O222" i="2"/>
  <c r="O223" i="2"/>
  <c r="P194" i="2"/>
  <c r="P195" i="2"/>
  <c r="P208" i="2"/>
  <c r="P210" i="2"/>
  <c r="P222" i="2"/>
  <c r="P223" i="2"/>
  <c r="O152" i="2"/>
  <c r="O166" i="2"/>
  <c r="O167" i="2"/>
  <c r="O180" i="2"/>
  <c r="P152" i="2"/>
  <c r="P153" i="2"/>
  <c r="P166" i="2"/>
  <c r="P167" i="2"/>
  <c r="P180" i="2"/>
  <c r="P181" i="2"/>
  <c r="O153" i="2"/>
  <c r="O181" i="2"/>
  <c r="O110" i="2"/>
  <c r="O111" i="2"/>
  <c r="O124" i="2"/>
  <c r="O125" i="2"/>
  <c r="O138" i="2"/>
  <c r="O139" i="2"/>
  <c r="P110" i="2"/>
  <c r="P111" i="2"/>
  <c r="P124" i="2"/>
  <c r="P125" i="2"/>
  <c r="P138" i="2"/>
  <c r="P139" i="2"/>
  <c r="O82" i="2"/>
  <c r="O83" i="2"/>
  <c r="O96" i="2"/>
  <c r="O97" i="2"/>
  <c r="P82" i="2"/>
  <c r="P83" i="2"/>
  <c r="P96" i="2"/>
  <c r="P97" i="2"/>
  <c r="O56" i="2"/>
  <c r="P56" i="2"/>
  <c r="O55" i="2"/>
  <c r="P54" i="2"/>
  <c r="P55" i="2"/>
  <c r="O54" i="2"/>
  <c r="P343" i="1"/>
  <c r="O343" i="1"/>
  <c r="O331" i="1"/>
  <c r="P331" i="1"/>
  <c r="O320" i="1"/>
  <c r="P320" i="1"/>
  <c r="O307" i="1"/>
  <c r="P307" i="1"/>
  <c r="O295" i="1"/>
  <c r="P295" i="1"/>
  <c r="O283" i="1"/>
  <c r="P283" i="1"/>
  <c r="O272" i="1"/>
  <c r="P272" i="1"/>
  <c r="P259" i="1"/>
  <c r="O259" i="1"/>
  <c r="O247" i="1"/>
  <c r="P247" i="1"/>
  <c r="N236" i="1"/>
  <c r="O236" i="1" s="1"/>
  <c r="N224" i="1"/>
  <c r="O224" i="1" s="1"/>
  <c r="N212" i="1"/>
  <c r="O212" i="1" s="1"/>
  <c r="N200" i="1"/>
  <c r="Q200" i="1" s="1"/>
  <c r="N187" i="1"/>
  <c r="P187" i="1" s="1"/>
  <c r="N176" i="1"/>
  <c r="O176" i="1" s="1"/>
  <c r="N164" i="1"/>
  <c r="O164" i="1" s="1"/>
  <c r="N152" i="1"/>
  <c r="Q152" i="1" s="1"/>
  <c r="N140" i="1"/>
  <c r="Q140" i="1" s="1"/>
  <c r="N128" i="1"/>
  <c r="O128" i="1" s="1"/>
  <c r="N116" i="1"/>
  <c r="P116" i="1" s="1"/>
  <c r="K166" i="3" l="1"/>
  <c r="K300" i="3"/>
  <c r="K197" i="3"/>
  <c r="Q377" i="2"/>
  <c r="L391" i="2" s="1"/>
  <c r="O377" i="2"/>
  <c r="J391" i="2" s="1"/>
  <c r="P377" i="2"/>
  <c r="K391" i="2" s="1"/>
  <c r="P364" i="2"/>
  <c r="N364" i="2"/>
  <c r="O364" i="2" s="1"/>
  <c r="K330" i="2"/>
  <c r="K146" i="2"/>
  <c r="N279" i="2"/>
  <c r="K328" i="2"/>
  <c r="L308" i="2"/>
  <c r="N308" i="2"/>
  <c r="Q308" i="2" s="1"/>
  <c r="K224" i="2"/>
  <c r="K209" i="2"/>
  <c r="N209" i="2" s="1"/>
  <c r="L279" i="2"/>
  <c r="Q224" i="1"/>
  <c r="Q116" i="1"/>
  <c r="Q164" i="1"/>
  <c r="P176" i="1"/>
  <c r="O116" i="1"/>
  <c r="P164" i="1"/>
  <c r="Q176" i="1"/>
  <c r="K342" i="2"/>
  <c r="K118" i="2"/>
  <c r="K272" i="2"/>
  <c r="K286" i="2"/>
  <c r="K105" i="2"/>
  <c r="K259" i="2"/>
  <c r="K314" i="2"/>
  <c r="K288" i="2"/>
  <c r="K104" i="2"/>
  <c r="K119" i="2"/>
  <c r="K218" i="2"/>
  <c r="K273" i="2"/>
  <c r="K258" i="2"/>
  <c r="K344" i="2"/>
  <c r="K216" i="2"/>
  <c r="K315" i="2"/>
  <c r="P224" i="1"/>
  <c r="Q187" i="1"/>
  <c r="O187" i="1"/>
  <c r="P236" i="1"/>
  <c r="Q236" i="1"/>
  <c r="P212" i="1"/>
  <c r="Q212" i="1"/>
  <c r="O200" i="1"/>
  <c r="P200" i="1"/>
  <c r="P152" i="1"/>
  <c r="O152" i="1"/>
  <c r="O140" i="1"/>
  <c r="P140" i="1"/>
  <c r="Q128" i="1"/>
  <c r="P128" i="1"/>
  <c r="N104" i="1"/>
  <c r="P104" i="1" s="1"/>
  <c r="N92" i="1"/>
  <c r="P92" i="1" s="1"/>
  <c r="N80" i="1"/>
  <c r="O80" i="1" s="1"/>
  <c r="P80" i="1" s="1"/>
  <c r="E412" i="3"/>
  <c r="G412" i="3" s="1"/>
  <c r="E397" i="3"/>
  <c r="G397" i="3" s="1"/>
  <c r="K405" i="3" s="1"/>
  <c r="E382" i="3"/>
  <c r="G382" i="3" s="1"/>
  <c r="K392" i="3" s="1"/>
  <c r="E367" i="3"/>
  <c r="G367" i="3" s="1"/>
  <c r="E352" i="3"/>
  <c r="G352" i="3" s="1"/>
  <c r="E337" i="3"/>
  <c r="G337" i="3" s="1"/>
  <c r="K345" i="3" s="1"/>
  <c r="E322" i="3"/>
  <c r="G322" i="3" s="1"/>
  <c r="K332" i="3" s="1"/>
  <c r="E307" i="3"/>
  <c r="G307" i="3" s="1"/>
  <c r="E292" i="3"/>
  <c r="G292" i="3" s="1"/>
  <c r="E277" i="3"/>
  <c r="G277" i="3" s="1"/>
  <c r="E262" i="3"/>
  <c r="G262" i="3" s="1"/>
  <c r="E247" i="3"/>
  <c r="G247" i="3" s="1"/>
  <c r="E232" i="3"/>
  <c r="G232" i="3" s="1"/>
  <c r="K242" i="3" s="1"/>
  <c r="E217" i="3"/>
  <c r="G217" i="3" s="1"/>
  <c r="K225" i="3" s="1"/>
  <c r="E202" i="3"/>
  <c r="G202" i="3" s="1"/>
  <c r="E187" i="3"/>
  <c r="G187" i="3" s="1"/>
  <c r="E172" i="3"/>
  <c r="G172" i="3" s="1"/>
  <c r="K181" i="3" s="1"/>
  <c r="E157" i="3"/>
  <c r="G157" i="3" s="1"/>
  <c r="E142" i="3"/>
  <c r="G142" i="3" s="1"/>
  <c r="E126" i="3"/>
  <c r="G126" i="3" s="1"/>
  <c r="E110" i="3"/>
  <c r="G110" i="3" s="1"/>
  <c r="E94" i="3"/>
  <c r="G94" i="3" s="1"/>
  <c r="E78" i="3"/>
  <c r="H78" i="3" s="1"/>
  <c r="E62" i="3"/>
  <c r="H62" i="3" s="1"/>
  <c r="L71" i="3" s="1"/>
  <c r="E74" i="1"/>
  <c r="H74" i="1" s="1"/>
  <c r="L70" i="2"/>
  <c r="E56" i="3"/>
  <c r="H56" i="3" s="1"/>
  <c r="E55" i="3"/>
  <c r="H55" i="3" s="1"/>
  <c r="E54" i="3"/>
  <c r="H54" i="3" s="1"/>
  <c r="E53" i="3"/>
  <c r="H53" i="3" s="1"/>
  <c r="E52" i="3"/>
  <c r="H52" i="3" s="1"/>
  <c r="E51" i="3"/>
  <c r="H51" i="3" s="1"/>
  <c r="E50" i="3"/>
  <c r="H50" i="3" s="1"/>
  <c r="E49" i="3"/>
  <c r="H49" i="3" s="1"/>
  <c r="E48" i="3"/>
  <c r="H48" i="3" s="1"/>
  <c r="E47" i="3"/>
  <c r="H47" i="3" s="1"/>
  <c r="E46" i="3"/>
  <c r="H46" i="3" s="1"/>
  <c r="E45" i="3"/>
  <c r="H45" i="3" s="1"/>
  <c r="E44" i="3"/>
  <c r="H44" i="3" s="1"/>
  <c r="E43" i="3"/>
  <c r="H43" i="3" s="1"/>
  <c r="E42" i="3"/>
  <c r="H42" i="3" s="1"/>
  <c r="E41" i="3"/>
  <c r="H41" i="3" s="1"/>
  <c r="E40" i="3"/>
  <c r="H40" i="3" s="1"/>
  <c r="E39" i="3"/>
  <c r="H39" i="3" s="1"/>
  <c r="E38" i="3"/>
  <c r="H38" i="3" s="1"/>
  <c r="E37" i="3"/>
  <c r="H37" i="3" s="1"/>
  <c r="E36" i="3"/>
  <c r="H36" i="3" s="1"/>
  <c r="E35" i="3"/>
  <c r="H35" i="3" s="1"/>
  <c r="E34" i="3"/>
  <c r="H34" i="3" s="1"/>
  <c r="E33" i="3"/>
  <c r="H33" i="3" s="1"/>
  <c r="E338" i="1"/>
  <c r="H338" i="1" s="1"/>
  <c r="E326" i="1"/>
  <c r="H326" i="1" s="1"/>
  <c r="L332" i="1" s="1"/>
  <c r="E314" i="1"/>
  <c r="H314" i="1" s="1"/>
  <c r="L319" i="1" s="1"/>
  <c r="E302" i="1"/>
  <c r="G302" i="1" s="1"/>
  <c r="E290" i="1"/>
  <c r="H290" i="1" s="1"/>
  <c r="E278" i="1"/>
  <c r="H278" i="1" s="1"/>
  <c r="L284" i="1" s="1"/>
  <c r="E266" i="1"/>
  <c r="H266" i="1" s="1"/>
  <c r="L271" i="1" s="1"/>
  <c r="E254" i="1"/>
  <c r="H254" i="1" s="1"/>
  <c r="E242" i="1"/>
  <c r="H242" i="1" s="1"/>
  <c r="E230" i="1"/>
  <c r="H230" i="1" s="1"/>
  <c r="E218" i="1"/>
  <c r="H218" i="1" s="1"/>
  <c r="E206" i="1"/>
  <c r="H206" i="1" s="1"/>
  <c r="E194" i="1"/>
  <c r="H194" i="1" s="1"/>
  <c r="E182" i="1"/>
  <c r="G182" i="1" s="1"/>
  <c r="E158" i="1"/>
  <c r="H158" i="1" s="1"/>
  <c r="E170" i="1"/>
  <c r="H170" i="1" s="1"/>
  <c r="E146" i="1"/>
  <c r="H146" i="1" s="1"/>
  <c r="E134" i="1"/>
  <c r="G134" i="1" s="1"/>
  <c r="E122" i="1"/>
  <c r="H122" i="1" s="1"/>
  <c r="E110" i="1"/>
  <c r="H110" i="1" s="1"/>
  <c r="E98" i="1"/>
  <c r="H98" i="1" s="1"/>
  <c r="E86" i="1"/>
  <c r="H86" i="1" s="1"/>
  <c r="N68" i="1"/>
  <c r="O68" i="1" s="1"/>
  <c r="E62" i="1"/>
  <c r="H62" i="1" s="1"/>
  <c r="N56" i="1"/>
  <c r="E33" i="1"/>
  <c r="H33" i="1" s="1"/>
  <c r="E34" i="1"/>
  <c r="H34" i="1" s="1"/>
  <c r="E56" i="1"/>
  <c r="F56" i="1" s="1"/>
  <c r="E55" i="1"/>
  <c r="F55" i="1" s="1"/>
  <c r="E54" i="1"/>
  <c r="H54" i="1" s="1"/>
  <c r="E53" i="1"/>
  <c r="H53" i="1" s="1"/>
  <c r="E52" i="1"/>
  <c r="G52" i="1" s="1"/>
  <c r="E51" i="1"/>
  <c r="F51" i="1" s="1"/>
  <c r="E50" i="1"/>
  <c r="H50" i="1" s="1"/>
  <c r="E49" i="1"/>
  <c r="H49" i="1" s="1"/>
  <c r="E48" i="1"/>
  <c r="F48" i="1" s="1"/>
  <c r="E47" i="1"/>
  <c r="F47" i="1" s="1"/>
  <c r="E46" i="1"/>
  <c r="H46" i="1" s="1"/>
  <c r="E45" i="1"/>
  <c r="H45" i="1" s="1"/>
  <c r="E44" i="1"/>
  <c r="H44" i="1" s="1"/>
  <c r="E43" i="1"/>
  <c r="F43" i="1" s="1"/>
  <c r="E42" i="1"/>
  <c r="H42" i="1" s="1"/>
  <c r="E41" i="1"/>
  <c r="H41" i="1" s="1"/>
  <c r="E40" i="1"/>
  <c r="F40" i="1" s="1"/>
  <c r="E39" i="1"/>
  <c r="F39" i="1" s="1"/>
  <c r="E38" i="1"/>
  <c r="H38" i="1" s="1"/>
  <c r="E37" i="1"/>
  <c r="H37" i="1" s="1"/>
  <c r="E36" i="1"/>
  <c r="F36" i="1" s="1"/>
  <c r="E35" i="1"/>
  <c r="F35" i="1" s="1"/>
  <c r="Q209" i="2" l="1"/>
  <c r="O209" i="2"/>
  <c r="P308" i="2"/>
  <c r="N391" i="2"/>
  <c r="O391" i="2" s="1"/>
  <c r="Q279" i="2"/>
  <c r="L293" i="2" s="1"/>
  <c r="P279" i="2"/>
  <c r="K293" i="2" s="1"/>
  <c r="N224" i="2"/>
  <c r="P224" i="2" s="1"/>
  <c r="K238" i="2" s="1"/>
  <c r="O279" i="2"/>
  <c r="Q391" i="2"/>
  <c r="P391" i="2"/>
  <c r="P209" i="2"/>
  <c r="Q364" i="2"/>
  <c r="O308" i="2"/>
  <c r="L199" i="1"/>
  <c r="F74" i="1"/>
  <c r="H134" i="1"/>
  <c r="O104" i="1"/>
  <c r="G74" i="1"/>
  <c r="Q80" i="1"/>
  <c r="Q92" i="1"/>
  <c r="Q104" i="1"/>
  <c r="L248" i="1"/>
  <c r="H302" i="1"/>
  <c r="O92" i="1"/>
  <c r="K188" i="1"/>
  <c r="G146" i="1"/>
  <c r="H182" i="1"/>
  <c r="L188" i="1" s="1"/>
  <c r="P68" i="1"/>
  <c r="H94" i="3"/>
  <c r="H157" i="3"/>
  <c r="L166" i="3" s="1"/>
  <c r="H217" i="3"/>
  <c r="L225" i="3" s="1"/>
  <c r="H277" i="3"/>
  <c r="H337" i="3"/>
  <c r="L345" i="3" s="1"/>
  <c r="H367" i="3"/>
  <c r="H126" i="3"/>
  <c r="H187" i="3"/>
  <c r="L197" i="3" s="1"/>
  <c r="H247" i="3"/>
  <c r="H307" i="3"/>
  <c r="H397" i="3"/>
  <c r="L405" i="3" s="1"/>
  <c r="H110" i="3"/>
  <c r="H142" i="3"/>
  <c r="H172" i="3"/>
  <c r="L181" i="3" s="1"/>
  <c r="H202" i="3"/>
  <c r="H232" i="3"/>
  <c r="L242" i="3" s="1"/>
  <c r="H262" i="3"/>
  <c r="H292" i="3"/>
  <c r="L300" i="3" s="1"/>
  <c r="H322" i="3"/>
  <c r="L332" i="3" s="1"/>
  <c r="H352" i="3"/>
  <c r="H382" i="3"/>
  <c r="L392" i="3" s="1"/>
  <c r="H412" i="3"/>
  <c r="F62" i="3"/>
  <c r="F78" i="3"/>
  <c r="F94" i="3"/>
  <c r="F110" i="3"/>
  <c r="F126" i="3"/>
  <c r="F142" i="3"/>
  <c r="F157" i="3"/>
  <c r="F172" i="3"/>
  <c r="F187" i="3"/>
  <c r="F202" i="3"/>
  <c r="F217" i="3"/>
  <c r="F232" i="3"/>
  <c r="F247" i="3"/>
  <c r="F262" i="3"/>
  <c r="F277" i="3"/>
  <c r="F292" i="3"/>
  <c r="F307" i="3"/>
  <c r="F322" i="3"/>
  <c r="F337" i="3"/>
  <c r="F352" i="3"/>
  <c r="F367" i="3"/>
  <c r="F382" i="3"/>
  <c r="F397" i="3"/>
  <c r="F412" i="3"/>
  <c r="G62" i="3"/>
  <c r="K71" i="3" s="1"/>
  <c r="G78" i="3"/>
  <c r="K70" i="2"/>
  <c r="F35" i="3"/>
  <c r="F38" i="3"/>
  <c r="F40" i="3"/>
  <c r="F42" i="3"/>
  <c r="F44" i="3"/>
  <c r="F46" i="3"/>
  <c r="F48" i="3"/>
  <c r="F50" i="3"/>
  <c r="F52" i="3"/>
  <c r="F53" i="3"/>
  <c r="F54" i="3"/>
  <c r="F56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F33" i="3"/>
  <c r="F34" i="3"/>
  <c r="F36" i="3"/>
  <c r="F37" i="3"/>
  <c r="F39" i="3"/>
  <c r="F41" i="3"/>
  <c r="F43" i="3"/>
  <c r="F45" i="3"/>
  <c r="F47" i="3"/>
  <c r="F49" i="3"/>
  <c r="F51" i="3"/>
  <c r="F55" i="3"/>
  <c r="F338" i="1"/>
  <c r="G338" i="1"/>
  <c r="F326" i="1"/>
  <c r="G326" i="1"/>
  <c r="K332" i="1" s="1"/>
  <c r="F314" i="1"/>
  <c r="G314" i="1"/>
  <c r="K319" i="1" s="1"/>
  <c r="F302" i="1"/>
  <c r="K302" i="1" s="1"/>
  <c r="F290" i="1"/>
  <c r="G290" i="1"/>
  <c r="F278" i="1"/>
  <c r="G278" i="1"/>
  <c r="K284" i="1" s="1"/>
  <c r="F266" i="1"/>
  <c r="G266" i="1"/>
  <c r="K271" i="1" s="1"/>
  <c r="F254" i="1"/>
  <c r="G254" i="1"/>
  <c r="F242" i="1"/>
  <c r="J248" i="1" s="1"/>
  <c r="G242" i="1"/>
  <c r="K243" i="1" s="1"/>
  <c r="L243" i="1" s="1"/>
  <c r="F230" i="1"/>
  <c r="G230" i="1"/>
  <c r="F218" i="1"/>
  <c r="G218" i="1"/>
  <c r="F206" i="1"/>
  <c r="G206" i="1"/>
  <c r="F194" i="1"/>
  <c r="J199" i="1" s="1"/>
  <c r="G194" i="1"/>
  <c r="K199" i="1" s="1"/>
  <c r="F182" i="1"/>
  <c r="F158" i="1"/>
  <c r="G158" i="1"/>
  <c r="G170" i="1"/>
  <c r="F170" i="1"/>
  <c r="F146" i="1"/>
  <c r="F134" i="1"/>
  <c r="K135" i="1" s="1"/>
  <c r="F122" i="1"/>
  <c r="K123" i="1" s="1"/>
  <c r="G122" i="1"/>
  <c r="F110" i="1"/>
  <c r="G110" i="1"/>
  <c r="F98" i="1"/>
  <c r="K99" i="1" s="1"/>
  <c r="G98" i="1"/>
  <c r="G86" i="1"/>
  <c r="F86" i="1"/>
  <c r="Q68" i="1"/>
  <c r="Q56" i="1"/>
  <c r="H52" i="1"/>
  <c r="G36" i="1"/>
  <c r="G51" i="1"/>
  <c r="H43" i="1"/>
  <c r="G48" i="1"/>
  <c r="H40" i="1"/>
  <c r="F46" i="1"/>
  <c r="F44" i="1"/>
  <c r="G44" i="1"/>
  <c r="H51" i="1"/>
  <c r="H36" i="1"/>
  <c r="G56" i="1"/>
  <c r="G40" i="1"/>
  <c r="H48" i="1"/>
  <c r="F62" i="1"/>
  <c r="G62" i="1"/>
  <c r="F54" i="1"/>
  <c r="G35" i="1"/>
  <c r="F52" i="1"/>
  <c r="G43" i="1"/>
  <c r="H56" i="1"/>
  <c r="H35" i="1"/>
  <c r="F42" i="1"/>
  <c r="F50" i="1"/>
  <c r="G55" i="1"/>
  <c r="G47" i="1"/>
  <c r="G39" i="1"/>
  <c r="H55" i="1"/>
  <c r="H47" i="1"/>
  <c r="H39" i="1"/>
  <c r="P56" i="1"/>
  <c r="F37" i="1"/>
  <c r="F34" i="1"/>
  <c r="F38" i="1"/>
  <c r="F41" i="1"/>
  <c r="F53" i="1"/>
  <c r="F49" i="1"/>
  <c r="F45" i="1"/>
  <c r="F33" i="1"/>
  <c r="G54" i="1"/>
  <c r="G50" i="1"/>
  <c r="G46" i="1"/>
  <c r="G42" i="1"/>
  <c r="G38" i="1"/>
  <c r="G34" i="1"/>
  <c r="G53" i="1"/>
  <c r="G49" i="1"/>
  <c r="G45" i="1"/>
  <c r="G41" i="1"/>
  <c r="G37" i="1"/>
  <c r="G33" i="1"/>
  <c r="O56" i="1"/>
  <c r="N71" i="3" l="1"/>
  <c r="Q71" i="3" s="1"/>
  <c r="L87" i="3" s="1"/>
  <c r="P71" i="3"/>
  <c r="K87" i="3" s="1"/>
  <c r="K367" i="3"/>
  <c r="K369" i="3"/>
  <c r="K370" i="3"/>
  <c r="K307" i="3"/>
  <c r="K309" i="3"/>
  <c r="K310" i="3"/>
  <c r="K248" i="3"/>
  <c r="K247" i="3"/>
  <c r="K249" i="3"/>
  <c r="K187" i="3"/>
  <c r="J197" i="3"/>
  <c r="K188" i="3"/>
  <c r="K190" i="3"/>
  <c r="K126" i="3"/>
  <c r="K129" i="3"/>
  <c r="K127" i="3"/>
  <c r="K64" i="3"/>
  <c r="K63" i="3"/>
  <c r="K62" i="3"/>
  <c r="K65" i="3"/>
  <c r="J71" i="3"/>
  <c r="K414" i="3"/>
  <c r="K415" i="3"/>
  <c r="K412" i="3"/>
  <c r="K354" i="3"/>
  <c r="K355" i="3"/>
  <c r="K352" i="3"/>
  <c r="J300" i="3"/>
  <c r="K294" i="3"/>
  <c r="K292" i="3"/>
  <c r="K293" i="3"/>
  <c r="K232" i="3"/>
  <c r="K234" i="3"/>
  <c r="J242" i="3"/>
  <c r="K235" i="3"/>
  <c r="K172" i="3"/>
  <c r="J181" i="3"/>
  <c r="K173" i="3"/>
  <c r="K175" i="3"/>
  <c r="K111" i="3"/>
  <c r="K110" i="3"/>
  <c r="K113" i="3"/>
  <c r="K399" i="3"/>
  <c r="K398" i="3"/>
  <c r="K397" i="3"/>
  <c r="J405" i="3"/>
  <c r="K339" i="3"/>
  <c r="K337" i="3"/>
  <c r="J345" i="3"/>
  <c r="K338" i="3"/>
  <c r="K278" i="3"/>
  <c r="K277" i="3"/>
  <c r="K279" i="3"/>
  <c r="K219" i="3"/>
  <c r="K218" i="3"/>
  <c r="J225" i="3"/>
  <c r="K217" i="3"/>
  <c r="K157" i="3"/>
  <c r="K160" i="3"/>
  <c r="K158" i="3"/>
  <c r="J166" i="3"/>
  <c r="K94" i="3"/>
  <c r="K97" i="3"/>
  <c r="K95" i="3"/>
  <c r="K382" i="3"/>
  <c r="J392" i="3"/>
  <c r="K384" i="3"/>
  <c r="K385" i="3"/>
  <c r="J332" i="3"/>
  <c r="K322" i="3"/>
  <c r="K324" i="3"/>
  <c r="K325" i="3"/>
  <c r="K263" i="3"/>
  <c r="K262" i="3"/>
  <c r="K264" i="3"/>
  <c r="K202" i="3"/>
  <c r="K203" i="3"/>
  <c r="K204" i="3"/>
  <c r="K145" i="3"/>
  <c r="K143" i="3"/>
  <c r="K142" i="3"/>
  <c r="K81" i="3"/>
  <c r="K78" i="3"/>
  <c r="K79" i="3"/>
  <c r="K316" i="2"/>
  <c r="L314" i="2" s="1"/>
  <c r="L315" i="2" s="1"/>
  <c r="L316" i="2" s="1"/>
  <c r="J293" i="2"/>
  <c r="K287" i="2"/>
  <c r="K217" i="2"/>
  <c r="L216" i="2" s="1"/>
  <c r="L217" i="2" s="1"/>
  <c r="L218" i="2" s="1"/>
  <c r="Q224" i="2"/>
  <c r="L238" i="2" s="1"/>
  <c r="O224" i="2"/>
  <c r="J238" i="2" s="1"/>
  <c r="K147" i="1"/>
  <c r="K207" i="1"/>
  <c r="N199" i="1"/>
  <c r="Q199" i="1" s="1"/>
  <c r="L211" i="1" s="1"/>
  <c r="K248" i="1"/>
  <c r="K75" i="1"/>
  <c r="K111" i="1"/>
  <c r="K159" i="1"/>
  <c r="K327" i="1"/>
  <c r="J332" i="1"/>
  <c r="K63" i="1"/>
  <c r="J319" i="1"/>
  <c r="K314" i="1"/>
  <c r="K338" i="1"/>
  <c r="K194" i="1"/>
  <c r="L194" i="1" s="1"/>
  <c r="K219" i="1"/>
  <c r="K266" i="1"/>
  <c r="L266" i="1" s="1"/>
  <c r="J271" i="1"/>
  <c r="N271" i="1" s="1"/>
  <c r="P271" i="1" s="1"/>
  <c r="K290" i="1"/>
  <c r="K171" i="1"/>
  <c r="K183" i="1"/>
  <c r="J188" i="1"/>
  <c r="N188" i="1" s="1"/>
  <c r="O188" i="1" s="1"/>
  <c r="K231" i="1"/>
  <c r="K254" i="1"/>
  <c r="K279" i="1"/>
  <c r="J284" i="1"/>
  <c r="K358" i="2"/>
  <c r="K302" i="2"/>
  <c r="K300" i="2"/>
  <c r="K189" i="2"/>
  <c r="K188" i="2"/>
  <c r="K231" i="2"/>
  <c r="K230" i="2"/>
  <c r="K232" i="2"/>
  <c r="K77" i="2"/>
  <c r="K76" i="2"/>
  <c r="K161" i="2"/>
  <c r="K160" i="2"/>
  <c r="K203" i="2"/>
  <c r="K202" i="2"/>
  <c r="K90" i="2"/>
  <c r="K91" i="2"/>
  <c r="K371" i="2"/>
  <c r="K372" i="2"/>
  <c r="K370" i="2"/>
  <c r="K245" i="2"/>
  <c r="K244" i="2"/>
  <c r="K132" i="2"/>
  <c r="K133" i="2"/>
  <c r="K384" i="2"/>
  <c r="K386" i="2"/>
  <c r="K385" i="2"/>
  <c r="K175" i="2"/>
  <c r="K174" i="2"/>
  <c r="K63" i="2"/>
  <c r="K64" i="2"/>
  <c r="K62" i="2"/>
  <c r="J70" i="2"/>
  <c r="N70" i="2" s="1"/>
  <c r="P70" i="2" s="1"/>
  <c r="K84" i="2" s="1"/>
  <c r="K356" i="2"/>
  <c r="K147" i="2"/>
  <c r="O225" i="3" l="1"/>
  <c r="N225" i="3"/>
  <c r="N166" i="3"/>
  <c r="L62" i="3"/>
  <c r="N332" i="3"/>
  <c r="N392" i="3"/>
  <c r="O392" i="3" s="1"/>
  <c r="O300" i="3"/>
  <c r="N300" i="3"/>
  <c r="L63" i="3"/>
  <c r="L64" i="3" s="1"/>
  <c r="L65" i="3" s="1"/>
  <c r="N197" i="3"/>
  <c r="O197" i="3"/>
  <c r="N345" i="3"/>
  <c r="O345" i="3"/>
  <c r="N405" i="3"/>
  <c r="O405" i="3"/>
  <c r="N181" i="3"/>
  <c r="O181" i="3"/>
  <c r="N242" i="3"/>
  <c r="O71" i="3"/>
  <c r="O238" i="2"/>
  <c r="N238" i="2"/>
  <c r="N293" i="2"/>
  <c r="O293" i="2" s="1"/>
  <c r="L286" i="2"/>
  <c r="L287" i="2" s="1"/>
  <c r="L288" i="2" s="1"/>
  <c r="Q271" i="1"/>
  <c r="P199" i="1"/>
  <c r="K211" i="1" s="1"/>
  <c r="O199" i="1"/>
  <c r="J211" i="1" s="1"/>
  <c r="N248" i="1"/>
  <c r="Q248" i="1" s="1"/>
  <c r="L260" i="1" s="1"/>
  <c r="L327" i="1"/>
  <c r="L314" i="1"/>
  <c r="L339" i="1"/>
  <c r="N284" i="1"/>
  <c r="N319" i="1"/>
  <c r="O319" i="1" s="1"/>
  <c r="L291" i="1"/>
  <c r="L303" i="1"/>
  <c r="L279" i="1"/>
  <c r="P188" i="1"/>
  <c r="O271" i="1"/>
  <c r="K278" i="1" s="1"/>
  <c r="L278" i="1" s="1"/>
  <c r="N332" i="1"/>
  <c r="O332" i="1" s="1"/>
  <c r="Q188" i="1"/>
  <c r="O70" i="2"/>
  <c r="Q70" i="2"/>
  <c r="L84" i="2" s="1"/>
  <c r="L370" i="2"/>
  <c r="L62" i="2"/>
  <c r="L384" i="2"/>
  <c r="L385" i="2" s="1"/>
  <c r="L386" i="2" s="1"/>
  <c r="L230" i="2"/>
  <c r="L231" i="2" s="1"/>
  <c r="L232" i="2" s="1"/>
  <c r="Q55" i="1"/>
  <c r="P55" i="1"/>
  <c r="K67" i="1" s="1"/>
  <c r="O55" i="1"/>
  <c r="J67" i="1" s="1"/>
  <c r="J360" i="3" l="1"/>
  <c r="Q332" i="3"/>
  <c r="P332" i="3"/>
  <c r="K233" i="3"/>
  <c r="L232" i="3" s="1"/>
  <c r="L233" i="3" s="1"/>
  <c r="L234" i="3" s="1"/>
  <c r="L235" i="3" s="1"/>
  <c r="Q181" i="3"/>
  <c r="P181" i="3"/>
  <c r="Q345" i="3"/>
  <c r="L360" i="3" s="1"/>
  <c r="P345" i="3"/>
  <c r="K360" i="3" s="1"/>
  <c r="Q300" i="3"/>
  <c r="L315" i="3" s="1"/>
  <c r="P300" i="3"/>
  <c r="K315" i="3" s="1"/>
  <c r="K189" i="3"/>
  <c r="L187" i="3" s="1"/>
  <c r="L188" i="3" s="1"/>
  <c r="L189" i="3" s="1"/>
  <c r="L190" i="3" s="1"/>
  <c r="J212" i="3"/>
  <c r="J315" i="3"/>
  <c r="K308" i="3"/>
  <c r="Q392" i="3"/>
  <c r="K400" i="3" s="1"/>
  <c r="L397" i="3" s="1"/>
  <c r="L398" i="3" s="1"/>
  <c r="L399" i="3" s="1"/>
  <c r="L400" i="3" s="1"/>
  <c r="P392" i="3"/>
  <c r="Q166" i="3"/>
  <c r="P166" i="3"/>
  <c r="Q242" i="3"/>
  <c r="L257" i="3" s="1"/>
  <c r="P242" i="3"/>
  <c r="K257" i="3" s="1"/>
  <c r="J420" i="3"/>
  <c r="J87" i="3"/>
  <c r="K80" i="3"/>
  <c r="L78" i="3" s="1"/>
  <c r="L79" i="3" s="1"/>
  <c r="L80" i="3" s="1"/>
  <c r="L81" i="3" s="1"/>
  <c r="O242" i="3"/>
  <c r="Q405" i="3"/>
  <c r="L420" i="3" s="1"/>
  <c r="P405" i="3"/>
  <c r="K420" i="3" s="1"/>
  <c r="Q197" i="3"/>
  <c r="L212" i="3" s="1"/>
  <c r="P197" i="3"/>
  <c r="K212" i="3" s="1"/>
  <c r="O332" i="3"/>
  <c r="K340" i="3" s="1"/>
  <c r="L337" i="3" s="1"/>
  <c r="L338" i="3" s="1"/>
  <c r="L339" i="3" s="1"/>
  <c r="L340" i="3" s="1"/>
  <c r="O166" i="3"/>
  <c r="K174" i="3" s="1"/>
  <c r="L172" i="3" s="1"/>
  <c r="L173" i="3" s="1"/>
  <c r="L174" i="3" s="1"/>
  <c r="L175" i="3" s="1"/>
  <c r="Q225" i="3"/>
  <c r="P225" i="3"/>
  <c r="Q293" i="2"/>
  <c r="P293" i="2"/>
  <c r="K301" i="2" s="1"/>
  <c r="L300" i="2" s="1"/>
  <c r="L301" i="2" s="1"/>
  <c r="L302" i="2" s="1"/>
  <c r="Q238" i="2"/>
  <c r="L252" i="2" s="1"/>
  <c r="P238" i="2"/>
  <c r="K252" i="2" s="1"/>
  <c r="J252" i="2"/>
  <c r="O248" i="1"/>
  <c r="J260" i="1" s="1"/>
  <c r="K195" i="1"/>
  <c r="L195" i="1" s="1"/>
  <c r="N211" i="1"/>
  <c r="O211" i="1" s="1"/>
  <c r="K206" i="1"/>
  <c r="L207" i="1" s="1"/>
  <c r="P248" i="1"/>
  <c r="K260" i="1" s="1"/>
  <c r="J344" i="1"/>
  <c r="Q284" i="1"/>
  <c r="L296" i="1" s="1"/>
  <c r="P284" i="1"/>
  <c r="K296" i="1" s="1"/>
  <c r="Q211" i="1"/>
  <c r="L223" i="1" s="1"/>
  <c r="Q319" i="1"/>
  <c r="P319" i="1"/>
  <c r="P211" i="1"/>
  <c r="K223" i="1" s="1"/>
  <c r="L206" i="1"/>
  <c r="Q332" i="1"/>
  <c r="L344" i="1" s="1"/>
  <c r="P332" i="1"/>
  <c r="K344" i="1" s="1"/>
  <c r="O284" i="1"/>
  <c r="L371" i="2"/>
  <c r="L372" i="2" s="1"/>
  <c r="L63" i="2"/>
  <c r="L64" i="2" s="1"/>
  <c r="J84" i="2"/>
  <c r="K78" i="2"/>
  <c r="K62" i="1"/>
  <c r="L67" i="1"/>
  <c r="P420" i="3" l="1"/>
  <c r="N87" i="3"/>
  <c r="O212" i="3"/>
  <c r="N360" i="3"/>
  <c r="Q360" i="3" s="1"/>
  <c r="L375" i="3" s="1"/>
  <c r="K413" i="3"/>
  <c r="L412" i="3" s="1"/>
  <c r="L413" i="3" s="1"/>
  <c r="L414" i="3" s="1"/>
  <c r="L415" i="3" s="1"/>
  <c r="L307" i="3"/>
  <c r="L308" i="3" s="1"/>
  <c r="L309" i="3" s="1"/>
  <c r="L310" i="3" s="1"/>
  <c r="N212" i="3"/>
  <c r="Q212" i="3" s="1"/>
  <c r="P212" i="3"/>
  <c r="J257" i="3"/>
  <c r="K250" i="3"/>
  <c r="L247" i="3" s="1"/>
  <c r="L248" i="3" s="1"/>
  <c r="L249" i="3" s="1"/>
  <c r="L250" i="3" s="1"/>
  <c r="N420" i="3"/>
  <c r="Q420" i="3" s="1"/>
  <c r="O420" i="3"/>
  <c r="N315" i="3"/>
  <c r="Q315" i="3" s="1"/>
  <c r="O315" i="3"/>
  <c r="K205" i="3"/>
  <c r="K353" i="3"/>
  <c r="K246" i="2"/>
  <c r="L244" i="2" s="1"/>
  <c r="L245" i="2" s="1"/>
  <c r="L246" i="2" s="1"/>
  <c r="N252" i="2"/>
  <c r="Q252" i="2" s="1"/>
  <c r="L266" i="2" s="1"/>
  <c r="P252" i="2"/>
  <c r="K266" i="2" s="1"/>
  <c r="K326" i="1"/>
  <c r="K255" i="1"/>
  <c r="L255" i="1" s="1"/>
  <c r="K291" i="1"/>
  <c r="J296" i="1"/>
  <c r="N344" i="1"/>
  <c r="Q344" i="1" s="1"/>
  <c r="J223" i="1"/>
  <c r="N223" i="1" s="1"/>
  <c r="Q223" i="1" s="1"/>
  <c r="L235" i="1" s="1"/>
  <c r="K218" i="1"/>
  <c r="N260" i="1"/>
  <c r="O260" i="1" s="1"/>
  <c r="K339" i="1"/>
  <c r="L76" i="2"/>
  <c r="L77" i="2" s="1"/>
  <c r="N84" i="2"/>
  <c r="O84" i="2" s="1"/>
  <c r="L63" i="1"/>
  <c r="L62" i="1"/>
  <c r="N67" i="1"/>
  <c r="P67" i="1" s="1"/>
  <c r="K79" i="1" s="1"/>
  <c r="L352" i="3" l="1"/>
  <c r="L353" i="3" s="1"/>
  <c r="L354" i="3" s="1"/>
  <c r="L355" i="3" s="1"/>
  <c r="Q87" i="3"/>
  <c r="L103" i="3" s="1"/>
  <c r="P87" i="3"/>
  <c r="K103" i="3" s="1"/>
  <c r="L205" i="3"/>
  <c r="L202" i="3"/>
  <c r="L203" i="3" s="1"/>
  <c r="L204" i="3" s="1"/>
  <c r="N257" i="3"/>
  <c r="O257" i="3"/>
  <c r="P360" i="3"/>
  <c r="K375" i="3" s="1"/>
  <c r="K220" i="3"/>
  <c r="L217" i="3" s="1"/>
  <c r="L218" i="3" s="1"/>
  <c r="L219" i="3" s="1"/>
  <c r="L220" i="3" s="1"/>
  <c r="P315" i="3"/>
  <c r="K323" i="3" s="1"/>
  <c r="O360" i="3"/>
  <c r="O87" i="3"/>
  <c r="O252" i="2"/>
  <c r="L254" i="1"/>
  <c r="O344" i="1"/>
  <c r="Q260" i="1"/>
  <c r="P260" i="1"/>
  <c r="L218" i="1"/>
  <c r="L219" i="1"/>
  <c r="O223" i="1"/>
  <c r="P223" i="1"/>
  <c r="K235" i="1" s="1"/>
  <c r="N296" i="1"/>
  <c r="P344" i="1"/>
  <c r="L302" i="1"/>
  <c r="L290" i="1"/>
  <c r="J98" i="2"/>
  <c r="L78" i="2"/>
  <c r="Q84" i="2"/>
  <c r="L98" i="2" s="1"/>
  <c r="P84" i="2"/>
  <c r="K98" i="2" s="1"/>
  <c r="O67" i="1"/>
  <c r="J79" i="1" s="1"/>
  <c r="Q67" i="1"/>
  <c r="L79" i="1" s="1"/>
  <c r="L323" i="3" l="1"/>
  <c r="L324" i="3" s="1"/>
  <c r="L325" i="3" s="1"/>
  <c r="L322" i="3"/>
  <c r="N103" i="3"/>
  <c r="Q103" i="3" s="1"/>
  <c r="L119" i="3" s="1"/>
  <c r="J103" i="3"/>
  <c r="K96" i="3"/>
  <c r="L94" i="3" s="1"/>
  <c r="L95" i="3" s="1"/>
  <c r="L96" i="3" s="1"/>
  <c r="L97" i="3" s="1"/>
  <c r="J375" i="3"/>
  <c r="K368" i="3"/>
  <c r="L367" i="3" s="1"/>
  <c r="L368" i="3" s="1"/>
  <c r="L369" i="3" s="1"/>
  <c r="L370" i="3" s="1"/>
  <c r="J272" i="3"/>
  <c r="P103" i="3"/>
  <c r="K119" i="3" s="1"/>
  <c r="Q257" i="3"/>
  <c r="L272" i="3" s="1"/>
  <c r="P257" i="3"/>
  <c r="K272" i="3" s="1"/>
  <c r="K260" i="2"/>
  <c r="L258" i="2" s="1"/>
  <c r="L259" i="2" s="1"/>
  <c r="L260" i="2" s="1"/>
  <c r="J266" i="2"/>
  <c r="K87" i="1"/>
  <c r="K267" i="1"/>
  <c r="L267" i="1" s="1"/>
  <c r="Q296" i="1"/>
  <c r="L308" i="1" s="1"/>
  <c r="P296" i="1"/>
  <c r="K308" i="1" s="1"/>
  <c r="K74" i="1"/>
  <c r="L74" i="1" s="1"/>
  <c r="J235" i="1"/>
  <c r="K230" i="1"/>
  <c r="O296" i="1"/>
  <c r="K92" i="2"/>
  <c r="L90" i="2" s="1"/>
  <c r="L91" i="2" s="1"/>
  <c r="L92" i="2" s="1"/>
  <c r="N98" i="2"/>
  <c r="Q98" i="2" s="1"/>
  <c r="L112" i="2" s="1"/>
  <c r="N79" i="1"/>
  <c r="P79" i="1" s="1"/>
  <c r="K91" i="1" s="1"/>
  <c r="O103" i="3" l="1"/>
  <c r="K265" i="3"/>
  <c r="L262" i="3" s="1"/>
  <c r="L263" i="3" s="1"/>
  <c r="L264" i="3" s="1"/>
  <c r="L265" i="3" s="1"/>
  <c r="N375" i="3"/>
  <c r="O375" i="3" s="1"/>
  <c r="N272" i="3"/>
  <c r="Q272" i="3" s="1"/>
  <c r="L287" i="3" s="1"/>
  <c r="N112" i="2"/>
  <c r="Q112" i="2" s="1"/>
  <c r="L126" i="2" s="1"/>
  <c r="N266" i="2"/>
  <c r="L75" i="1"/>
  <c r="N235" i="1"/>
  <c r="O235" i="1" s="1"/>
  <c r="O79" i="1"/>
  <c r="J91" i="1" s="1"/>
  <c r="J308" i="1"/>
  <c r="K303" i="1"/>
  <c r="L231" i="1"/>
  <c r="L230" i="1"/>
  <c r="O98" i="2"/>
  <c r="J112" i="2" s="1"/>
  <c r="P98" i="2"/>
  <c r="K112" i="2" s="1"/>
  <c r="Q79" i="1"/>
  <c r="L91" i="1" s="1"/>
  <c r="O272" i="3" l="1"/>
  <c r="J119" i="3"/>
  <c r="K112" i="3"/>
  <c r="L110" i="3" s="1"/>
  <c r="L111" i="3" s="1"/>
  <c r="L112" i="3" s="1"/>
  <c r="L113" i="3" s="1"/>
  <c r="Q375" i="3"/>
  <c r="P375" i="3"/>
  <c r="K383" i="3" s="1"/>
  <c r="P272" i="3"/>
  <c r="K287" i="3" s="1"/>
  <c r="P112" i="2"/>
  <c r="K126" i="2" s="1"/>
  <c r="O112" i="2"/>
  <c r="Q266" i="2"/>
  <c r="P266" i="2"/>
  <c r="O266" i="2"/>
  <c r="N308" i="1"/>
  <c r="O308" i="1" s="1"/>
  <c r="Q235" i="1"/>
  <c r="P235" i="1"/>
  <c r="K242" i="1" s="1"/>
  <c r="L242" i="1" s="1"/>
  <c r="K106" i="2"/>
  <c r="L104" i="2" s="1"/>
  <c r="L105" i="2" s="1"/>
  <c r="L106" i="2" s="1"/>
  <c r="K86" i="1"/>
  <c r="N91" i="1"/>
  <c r="P91" i="1" s="1"/>
  <c r="K103" i="1" s="1"/>
  <c r="L382" i="3" l="1"/>
  <c r="L383" i="3" s="1"/>
  <c r="L384" i="3" s="1"/>
  <c r="L385" i="3" s="1"/>
  <c r="K280" i="3"/>
  <c r="L277" i="3" s="1"/>
  <c r="L278" i="3" s="1"/>
  <c r="L279" i="3" s="1"/>
  <c r="L280" i="3" s="1"/>
  <c r="J287" i="3"/>
  <c r="N119" i="3"/>
  <c r="O119" i="3"/>
  <c r="J126" i="2"/>
  <c r="K120" i="2"/>
  <c r="L118" i="2" s="1"/>
  <c r="L119" i="2" s="1"/>
  <c r="L120" i="2" s="1"/>
  <c r="K274" i="2"/>
  <c r="L272" i="2" s="1"/>
  <c r="L273" i="2" s="1"/>
  <c r="L274" i="2" s="1"/>
  <c r="Q91" i="1"/>
  <c r="L103" i="1" s="1"/>
  <c r="O91" i="1"/>
  <c r="J103" i="1" s="1"/>
  <c r="Q308" i="1"/>
  <c r="P308" i="1"/>
  <c r="L86" i="1"/>
  <c r="L87" i="1"/>
  <c r="J135" i="3" l="1"/>
  <c r="Q119" i="3"/>
  <c r="L135" i="3" s="1"/>
  <c r="P119" i="3"/>
  <c r="K135" i="3" s="1"/>
  <c r="N287" i="3"/>
  <c r="O287" i="3" s="1"/>
  <c r="N126" i="2"/>
  <c r="O126" i="2" s="1"/>
  <c r="K315" i="1"/>
  <c r="L338" i="1" s="1"/>
  <c r="N103" i="1"/>
  <c r="O103" i="1" s="1"/>
  <c r="K98" i="1"/>
  <c r="L99" i="1" s="1"/>
  <c r="L315" i="1"/>
  <c r="L98" i="1"/>
  <c r="J115" i="1"/>
  <c r="Q103" i="1"/>
  <c r="L115" i="1" s="1"/>
  <c r="K128" i="3" l="1"/>
  <c r="L126" i="3" s="1"/>
  <c r="L127" i="3" s="1"/>
  <c r="L128" i="3" s="1"/>
  <c r="L129" i="3" s="1"/>
  <c r="Q287" i="3"/>
  <c r="P287" i="3"/>
  <c r="K295" i="3" s="1"/>
  <c r="L292" i="3" s="1"/>
  <c r="L293" i="3" s="1"/>
  <c r="L294" i="3" s="1"/>
  <c r="L295" i="3" s="1"/>
  <c r="N135" i="3"/>
  <c r="Q135" i="3" s="1"/>
  <c r="L151" i="3" s="1"/>
  <c r="O135" i="3"/>
  <c r="J140" i="2"/>
  <c r="Q126" i="2"/>
  <c r="L140" i="2" s="1"/>
  <c r="P126" i="2"/>
  <c r="K140" i="2" s="1"/>
  <c r="L326" i="1"/>
  <c r="P103" i="1"/>
  <c r="K115" i="1" s="1"/>
  <c r="N115" i="1" s="1"/>
  <c r="Q115" i="1" s="1"/>
  <c r="L127" i="1" s="1"/>
  <c r="J151" i="3" l="1"/>
  <c r="P135" i="3"/>
  <c r="K151" i="3" s="1"/>
  <c r="N140" i="2"/>
  <c r="Q140" i="2" s="1"/>
  <c r="L154" i="2" s="1"/>
  <c r="K134" i="2"/>
  <c r="L132" i="2" s="1"/>
  <c r="L133" i="2" s="1"/>
  <c r="L134" i="2" s="1"/>
  <c r="O140" i="2"/>
  <c r="K110" i="1"/>
  <c r="L111" i="1" s="1"/>
  <c r="O115" i="1"/>
  <c r="J127" i="1" s="1"/>
  <c r="L110" i="1"/>
  <c r="K122" i="1"/>
  <c r="P115" i="1"/>
  <c r="K127" i="1" s="1"/>
  <c r="N151" i="3" l="1"/>
  <c r="Q151" i="3" s="1"/>
  <c r="K144" i="3"/>
  <c r="L142" i="3" s="1"/>
  <c r="L143" i="3" s="1"/>
  <c r="L144" i="3" s="1"/>
  <c r="L145" i="3" s="1"/>
  <c r="P140" i="2"/>
  <c r="K154" i="2" s="1"/>
  <c r="J154" i="2"/>
  <c r="N127" i="1"/>
  <c r="Q127" i="1" s="1"/>
  <c r="L139" i="1" s="1"/>
  <c r="L122" i="1"/>
  <c r="L123" i="1"/>
  <c r="P151" i="3" l="1"/>
  <c r="O151" i="3"/>
  <c r="K159" i="3" s="1"/>
  <c r="K148" i="2"/>
  <c r="N154" i="2"/>
  <c r="Q154" i="2" s="1"/>
  <c r="L168" i="2" s="1"/>
  <c r="O154" i="2"/>
  <c r="P154" i="2"/>
  <c r="K168" i="2" s="1"/>
  <c r="P127" i="1"/>
  <c r="K139" i="1" s="1"/>
  <c r="O127" i="1"/>
  <c r="L157" i="3" l="1"/>
  <c r="L158" i="3" s="1"/>
  <c r="L159" i="3" s="1"/>
  <c r="L160" i="3" s="1"/>
  <c r="L146" i="2"/>
  <c r="L147" i="2" s="1"/>
  <c r="J168" i="2"/>
  <c r="K162" i="2"/>
  <c r="L160" i="2" s="1"/>
  <c r="L161" i="2" s="1"/>
  <c r="L162" i="2" s="1"/>
  <c r="K134" i="1"/>
  <c r="J139" i="1"/>
  <c r="O168" i="2" l="1"/>
  <c r="N168" i="2"/>
  <c r="L148" i="2"/>
  <c r="N139" i="1"/>
  <c r="L134" i="1"/>
  <c r="L135" i="1"/>
  <c r="J182" i="2" l="1"/>
  <c r="Q168" i="2"/>
  <c r="L182" i="2" s="1"/>
  <c r="P168" i="2"/>
  <c r="K182" i="2" s="1"/>
  <c r="Q139" i="1"/>
  <c r="L151" i="1" s="1"/>
  <c r="P139" i="1"/>
  <c r="K151" i="1" s="1"/>
  <c r="O139" i="1"/>
  <c r="P182" i="2" l="1"/>
  <c r="K196" i="2" s="1"/>
  <c r="N182" i="2"/>
  <c r="Q182" i="2" s="1"/>
  <c r="L196" i="2" s="1"/>
  <c r="K176" i="2"/>
  <c r="L174" i="2" s="1"/>
  <c r="L175" i="2" s="1"/>
  <c r="L176" i="2" s="1"/>
  <c r="O182" i="2"/>
  <c r="J151" i="1"/>
  <c r="K146" i="1"/>
  <c r="J196" i="2" l="1"/>
  <c r="K190" i="2"/>
  <c r="L188" i="2" s="1"/>
  <c r="L189" i="2" s="1"/>
  <c r="L190" i="2" s="1"/>
  <c r="N151" i="1"/>
  <c r="O151" i="1" s="1"/>
  <c r="L147" i="1"/>
  <c r="L146" i="1"/>
  <c r="N196" i="2" l="1"/>
  <c r="Q151" i="1"/>
  <c r="L163" i="1" s="1"/>
  <c r="P151" i="1"/>
  <c r="K163" i="1" s="1"/>
  <c r="J163" i="1"/>
  <c r="Q196" i="2" l="1"/>
  <c r="P196" i="2"/>
  <c r="O196" i="2"/>
  <c r="K204" i="2" s="1"/>
  <c r="N163" i="1"/>
  <c r="Q163" i="1" s="1"/>
  <c r="L175" i="1" s="1"/>
  <c r="K158" i="1"/>
  <c r="L202" i="2" l="1"/>
  <c r="L203" i="2" s="1"/>
  <c r="P163" i="1"/>
  <c r="K175" i="1" s="1"/>
  <c r="L159" i="1"/>
  <c r="L158" i="1"/>
  <c r="O163" i="1"/>
  <c r="L204" i="2" l="1"/>
  <c r="J175" i="1"/>
  <c r="N175" i="1" s="1"/>
  <c r="K170" i="1"/>
  <c r="O175" i="1" l="1"/>
  <c r="Q175" i="1"/>
  <c r="L182" i="1"/>
  <c r="L171" i="1"/>
  <c r="L170" i="1"/>
  <c r="P175" i="1"/>
  <c r="K182" i="1" l="1"/>
  <c r="L183" i="1" s="1"/>
  <c r="N321" i="2"/>
  <c r="Q321" i="2" s="1"/>
  <c r="L335" i="2" s="1"/>
  <c r="O321" i="2" l="1"/>
  <c r="J335" i="2" s="1"/>
  <c r="P321" i="2"/>
  <c r="K329" i="2" l="1"/>
  <c r="L328" i="2" s="1"/>
  <c r="L329" i="2" s="1"/>
  <c r="L330" i="2" s="1"/>
  <c r="K335" i="2"/>
  <c r="N335" i="2" s="1"/>
  <c r="Q335" i="2" l="1"/>
  <c r="L349" i="2" s="1"/>
  <c r="O335" i="2"/>
  <c r="P335" i="2"/>
  <c r="K349" i="2" s="1"/>
  <c r="J349" i="2" l="1"/>
  <c r="N349" i="2" s="1"/>
  <c r="O349" i="2" s="1"/>
  <c r="K343" i="2"/>
  <c r="Q349" i="2"/>
  <c r="L342" i="2" l="1"/>
  <c r="L343" i="2"/>
  <c r="L344" i="2" s="1"/>
  <c r="P349" i="2"/>
  <c r="K357" i="2" s="1"/>
  <c r="L356" i="2" s="1"/>
  <c r="L357" i="2" l="1"/>
  <c r="L358" i="2" s="1"/>
</calcChain>
</file>

<file path=xl/sharedStrings.xml><?xml version="1.0" encoding="utf-8"?>
<sst xmlns="http://schemas.openxmlformats.org/spreadsheetml/2006/main" count="2115" uniqueCount="41">
  <si>
    <t>DATASET</t>
  </si>
  <si>
    <t>X</t>
  </si>
  <si>
    <t>Y</t>
  </si>
  <si>
    <t>LEN</t>
  </si>
  <si>
    <t>X'</t>
  </si>
  <si>
    <t>Y'</t>
  </si>
  <si>
    <t>LR</t>
  </si>
  <si>
    <t>START</t>
  </si>
  <si>
    <t>NEURONS</t>
  </si>
  <si>
    <t>N1</t>
  </si>
  <si>
    <t>N2</t>
  </si>
  <si>
    <t>Z</t>
  </si>
  <si>
    <t>Z'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</si>
  <si>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</si>
  <si>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</si>
  <si>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</si>
  <si>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</si>
  <si>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</si>
  <si>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</si>
  <si>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</si>
  <si>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</si>
  <si>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</si>
  <si>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</si>
  <si>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</si>
  <si>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</si>
  <si>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</si>
  <si>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</si>
  <si>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</si>
  <si>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</si>
  <si>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</si>
  <si>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</si>
  <si>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</si>
  <si>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</si>
  <si>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</si>
  <si>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</si>
  <si>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V</t>
  </si>
  <si>
    <t>ROW</t>
  </si>
  <si>
    <t>NET</t>
  </si>
  <si>
    <t>ACT</t>
  </si>
  <si>
    <t>N3</t>
  </si>
  <si>
    <t>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</si>
</sst>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Fill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/>
    <xf numFmtId="0" fontId="1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9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10" borderId="0" xfId="0" applyFill="1"/>
    <xf numFmtId="0" fontId="0" fillId="8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389193</xdr:colOff>
      <xdr:row>6</xdr:row>
      <xdr:rowOff>153629</xdr:rowOff>
    </xdr:from>
    <xdr:to>
      <xdr:col>18</xdr:col>
      <xdr:colOff>2380</xdr:colOff>
      <xdr:row>26</xdr:row>
      <xdr:rowOff>184355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D4B359-CC43-45B4-9CEC-990B0B7EF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870" y="1321210"/>
          <a:ext cx="3914800" cy="3922661"/>
        </a:xfrm>
        <a:prstGeom prst="rect">
          <a:avLst/>
        </a:prstGeom>
      </xdr:spPr>
    </xdr:pic>
    <xdr:clientData/>
  </xdr:twoCellAnchor>
  <xdr:twoCellAnchor editAs="oneCell">
    <xdr:from>
      <xdr:col>11</xdr:col>
      <xdr:colOff>430162</xdr:colOff>
      <xdr:row>345</xdr:row>
      <xdr:rowOff>10035</xdr:rowOff>
    </xdr:from>
    <xdr:to>
      <xdr:col>17</xdr:col>
      <xdr:colOff>604274</xdr:colOff>
      <xdr:row>364</xdr:row>
      <xdr:rowOff>181786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F9E71-E20D-4CA8-B540-CCCED22CF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9839" y="67145922"/>
          <a:ext cx="3861209" cy="3869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286687</xdr:colOff>
      <xdr:row>6</xdr:row>
      <xdr:rowOff>109905</xdr:rowOff>
    </xdr:from>
    <xdr:to>
      <xdr:col>17</xdr:col>
      <xdr:colOff>608297</xdr:colOff>
      <xdr:row>27</xdr:row>
      <xdr:rowOff>-1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4197A1-7477-40AE-A950-7739D6570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3033" y="1282213"/>
          <a:ext cx="3985072" cy="3993171"/>
        </a:xfrm>
        <a:prstGeom prst="rect">
          <a:avLst/>
        </a:prstGeom>
      </xdr:spPr>
    </xdr:pic>
    <xdr:clientData/>
  </xdr:twoCellAnchor>
  <xdr:twoCellAnchor editAs="oneCell">
    <xdr:from>
      <xdr:col>11</xdr:col>
      <xdr:colOff>314676</xdr:colOff>
      <xdr:row>393</xdr:row>
      <xdr:rowOff>24423</xdr:rowOff>
    </xdr:from>
    <xdr:to>
      <xdr:col>18</xdr:col>
      <xdr:colOff>409</xdr:colOff>
      <xdr:row>413</xdr:row>
      <xdr:rowOff>85889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162F25-35DC-40F6-8888-68EB42B48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1022" y="76810577"/>
          <a:ext cx="3959772" cy="39691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215900</xdr:colOff>
      <xdr:row>5</xdr:row>
      <xdr:rowOff>126999</xdr:rowOff>
    </xdr:from>
    <xdr:to>
      <xdr:col>18</xdr:col>
      <xdr:colOff>2423</xdr:colOff>
      <xdr:row>26</xdr:row>
      <xdr:rowOff>188396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A402DA-FE35-48D0-85CD-9A80B5D0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1500" y="1079499"/>
          <a:ext cx="4053723" cy="4061897"/>
        </a:xfrm>
        <a:prstGeom prst="rect">
          <a:avLst/>
        </a:prstGeom>
      </xdr:spPr>
    </xdr:pic>
    <xdr:clientData/>
  </xdr:twoCellAnchor>
  <xdr:twoCellAnchor editAs="oneCell">
    <xdr:from>
      <xdr:col>11</xdr:col>
      <xdr:colOff>340375</xdr:colOff>
      <xdr:row>424</xdr:row>
      <xdr:rowOff>50801</xdr:rowOff>
    </xdr:from>
    <xdr:to>
      <xdr:col>18</xdr:col>
      <xdr:colOff>22875</xdr:colOff>
      <xdr:row>445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CB5EE4-98CB-463A-814D-86CD408DB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975" y="80822801"/>
          <a:ext cx="3949700" cy="394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C671-A1E1-4671-B3D5-DE048E8E9D42}">
  <dimension ref="A2:S366"/>
  <sheetViews>
    <sheetView tabSelected="1" zoomScale="97" zoomScaleNormal="97" workbookViewId="0">
      <selection activeCell="K374" sqref="K374"/>
    </sheetView>
  </sheetViews>
  <sheetFormatPr defaultRowHeight="15" x14ac:dyDescent="0.25"/>
  <sheetData>
    <row r="2" spans="1:17" x14ac:dyDescent="0.25">
      <c r="B2" s="19" t="s">
        <v>0</v>
      </c>
      <c r="C2" s="19"/>
      <c r="D2" s="2"/>
      <c r="E2" s="2"/>
      <c r="F2" s="2"/>
      <c r="G2" s="2"/>
      <c r="P2" s="3" t="s">
        <v>6</v>
      </c>
      <c r="Q2" s="3">
        <v>0.8</v>
      </c>
    </row>
    <row r="3" spans="1:17" x14ac:dyDescent="0.25">
      <c r="B3" s="6" t="s">
        <v>1</v>
      </c>
      <c r="C3" s="6" t="s">
        <v>2</v>
      </c>
      <c r="D3" s="6" t="s">
        <v>11</v>
      </c>
    </row>
    <row r="4" spans="1:17" x14ac:dyDescent="0.25">
      <c r="A4" s="10" t="s">
        <v>13</v>
      </c>
      <c r="B4" s="7">
        <v>-0.82</v>
      </c>
      <c r="C4" s="7">
        <v>0.49</v>
      </c>
      <c r="D4" s="7">
        <v>0.28999999999999998</v>
      </c>
    </row>
    <row r="5" spans="1:17" x14ac:dyDescent="0.25">
      <c r="A5" s="10" t="s">
        <v>14</v>
      </c>
      <c r="B5" s="7">
        <v>-0.77</v>
      </c>
      <c r="C5" s="7">
        <v>0.47</v>
      </c>
      <c r="D5" s="7">
        <v>0.43</v>
      </c>
    </row>
    <row r="6" spans="1:17" x14ac:dyDescent="0.25">
      <c r="A6" s="10" t="s">
        <v>15</v>
      </c>
      <c r="B6" s="7">
        <v>-0.73</v>
      </c>
      <c r="C6" s="7">
        <v>0.55000000000000004</v>
      </c>
      <c r="D6" s="7">
        <v>0.41</v>
      </c>
    </row>
    <row r="7" spans="1:17" x14ac:dyDescent="0.25">
      <c r="A7" s="10" t="s">
        <v>16</v>
      </c>
      <c r="B7" s="7">
        <v>-0.71</v>
      </c>
      <c r="C7" s="7">
        <v>0.61</v>
      </c>
      <c r="D7" s="7">
        <v>0.36</v>
      </c>
    </row>
    <row r="8" spans="1:17" x14ac:dyDescent="0.25">
      <c r="A8" s="10" t="s">
        <v>17</v>
      </c>
      <c r="B8" s="7">
        <v>-0.69</v>
      </c>
      <c r="C8" s="7">
        <v>0.59</v>
      </c>
      <c r="D8" s="7">
        <v>0.42</v>
      </c>
    </row>
    <row r="9" spans="1:17" x14ac:dyDescent="0.25">
      <c r="A9" s="10" t="s">
        <v>18</v>
      </c>
      <c r="B9" s="7">
        <v>-0.68</v>
      </c>
      <c r="C9" s="7">
        <v>0.6</v>
      </c>
      <c r="D9" s="7">
        <v>0.42</v>
      </c>
    </row>
    <row r="10" spans="1:17" x14ac:dyDescent="0.25">
      <c r="A10" s="10" t="s">
        <v>19</v>
      </c>
      <c r="B10" s="7">
        <v>-0.66</v>
      </c>
      <c r="C10" s="7">
        <v>0.57999999999999996</v>
      </c>
      <c r="D10" s="7">
        <v>0.48</v>
      </c>
    </row>
    <row r="11" spans="1:17" x14ac:dyDescent="0.25">
      <c r="A11" s="10" t="s">
        <v>20</v>
      </c>
      <c r="B11" s="7">
        <v>-0.61</v>
      </c>
      <c r="C11" s="7">
        <v>0.69</v>
      </c>
      <c r="D11" s="7">
        <v>0.4</v>
      </c>
    </row>
    <row r="12" spans="1:17" x14ac:dyDescent="0.25">
      <c r="A12" s="10" t="s">
        <v>21</v>
      </c>
      <c r="B12" s="7">
        <v>0.28000000000000003</v>
      </c>
      <c r="C12" s="7">
        <v>0.96</v>
      </c>
      <c r="D12" s="7">
        <v>0.01</v>
      </c>
    </row>
    <row r="13" spans="1:17" x14ac:dyDescent="0.25">
      <c r="A13" s="10" t="s">
        <v>22</v>
      </c>
      <c r="B13" s="7">
        <v>0.31</v>
      </c>
      <c r="C13" s="7">
        <v>0.95</v>
      </c>
      <c r="D13" s="7">
        <v>7.0000000000000007E-2</v>
      </c>
    </row>
    <row r="14" spans="1:17" x14ac:dyDescent="0.25">
      <c r="A14" s="10" t="s">
        <v>23</v>
      </c>
      <c r="B14" s="7">
        <v>0.35</v>
      </c>
      <c r="C14" s="7">
        <v>-0.06</v>
      </c>
      <c r="D14" s="7">
        <v>0.94</v>
      </c>
    </row>
    <row r="15" spans="1:17" x14ac:dyDescent="0.25">
      <c r="A15" s="10" t="s">
        <v>24</v>
      </c>
      <c r="B15" s="7">
        <v>0.36</v>
      </c>
      <c r="C15" s="7">
        <v>0.91</v>
      </c>
      <c r="D15" s="7">
        <v>-0.22</v>
      </c>
    </row>
    <row r="16" spans="1:17" x14ac:dyDescent="0.25">
      <c r="A16" s="10" t="s">
        <v>25</v>
      </c>
      <c r="B16" s="7">
        <v>0.37</v>
      </c>
      <c r="C16" s="7">
        <v>0.93</v>
      </c>
      <c r="D16" s="7">
        <v>0.09</v>
      </c>
    </row>
    <row r="17" spans="1:19" x14ac:dyDescent="0.25">
      <c r="A17" s="10" t="s">
        <v>26</v>
      </c>
      <c r="B17" s="7">
        <v>0.43</v>
      </c>
      <c r="C17" s="7">
        <v>0.83</v>
      </c>
      <c r="D17" s="7">
        <v>-0.34</v>
      </c>
    </row>
    <row r="18" spans="1:19" x14ac:dyDescent="0.25">
      <c r="A18" s="10" t="s">
        <v>27</v>
      </c>
      <c r="B18" s="7">
        <v>0.43</v>
      </c>
      <c r="C18" s="7">
        <v>0.9</v>
      </c>
      <c r="D18" s="7">
        <v>0.01</v>
      </c>
    </row>
    <row r="19" spans="1:19" x14ac:dyDescent="0.25">
      <c r="A19" s="10" t="s">
        <v>28</v>
      </c>
      <c r="B19" s="7">
        <v>0.47</v>
      </c>
      <c r="C19" s="7">
        <v>-0.1</v>
      </c>
      <c r="D19" s="7">
        <v>0.88</v>
      </c>
    </row>
    <row r="20" spans="1:19" x14ac:dyDescent="0.25">
      <c r="A20" s="10" t="s">
        <v>29</v>
      </c>
      <c r="B20" s="7">
        <v>0.47</v>
      </c>
      <c r="C20" s="7">
        <v>-7.0000000000000007E-2</v>
      </c>
      <c r="D20" s="7">
        <v>0.88</v>
      </c>
    </row>
    <row r="21" spans="1:19" x14ac:dyDescent="0.25">
      <c r="A21" s="10" t="s">
        <v>30</v>
      </c>
      <c r="B21" s="7">
        <v>0.48</v>
      </c>
      <c r="C21" s="7">
        <v>0.82</v>
      </c>
      <c r="D21" s="7">
        <v>-0.3</v>
      </c>
    </row>
    <row r="22" spans="1:19" x14ac:dyDescent="0.25">
      <c r="A22" s="10" t="s">
        <v>31</v>
      </c>
      <c r="B22" s="7">
        <v>0.53</v>
      </c>
      <c r="C22" s="7">
        <v>-0.23</v>
      </c>
      <c r="D22" s="7">
        <v>0.82</v>
      </c>
    </row>
    <row r="23" spans="1:19" x14ac:dyDescent="0.25">
      <c r="A23" s="10" t="s">
        <v>32</v>
      </c>
      <c r="B23" s="7">
        <v>0.54</v>
      </c>
      <c r="C23" s="7">
        <v>-0.21</v>
      </c>
      <c r="D23" s="7">
        <v>0.82</v>
      </c>
    </row>
    <row r="24" spans="1:19" x14ac:dyDescent="0.25">
      <c r="A24" s="10" t="s">
        <v>33</v>
      </c>
      <c r="B24" s="7">
        <v>0.57999999999999996</v>
      </c>
      <c r="C24" s="7">
        <v>-0.38</v>
      </c>
      <c r="D24" s="7">
        <v>0.72</v>
      </c>
      <c r="F24" s="19" t="s">
        <v>8</v>
      </c>
      <c r="G24" s="19"/>
    </row>
    <row r="25" spans="1:19" x14ac:dyDescent="0.25">
      <c r="A25" s="10" t="s">
        <v>35</v>
      </c>
      <c r="B25" s="7">
        <v>0.57999999999999996</v>
      </c>
      <c r="C25" s="7">
        <v>0.81</v>
      </c>
      <c r="D25" s="7">
        <v>0</v>
      </c>
      <c r="F25" s="6" t="s">
        <v>1</v>
      </c>
      <c r="G25" s="6" t="s">
        <v>2</v>
      </c>
      <c r="H25" s="7" t="s">
        <v>11</v>
      </c>
      <c r="I25" s="6" t="s">
        <v>3</v>
      </c>
    </row>
    <row r="26" spans="1:19" x14ac:dyDescent="0.25">
      <c r="A26" s="10" t="s">
        <v>34</v>
      </c>
      <c r="B26" s="7">
        <v>0.65</v>
      </c>
      <c r="C26" s="7">
        <v>-0.04</v>
      </c>
      <c r="D26" s="7">
        <v>0.76</v>
      </c>
      <c r="F26" s="4">
        <v>-15</v>
      </c>
      <c r="G26" s="4">
        <v>-20</v>
      </c>
      <c r="H26" s="4">
        <v>-20</v>
      </c>
      <c r="I26" s="14" t="s">
        <v>9</v>
      </c>
    </row>
    <row r="27" spans="1:19" x14ac:dyDescent="0.25">
      <c r="A27" s="10" t="s">
        <v>1</v>
      </c>
      <c r="B27" s="7">
        <v>0.74</v>
      </c>
      <c r="C27" s="7">
        <v>-0.05</v>
      </c>
      <c r="D27" s="7">
        <v>0.67</v>
      </c>
      <c r="F27" s="4">
        <v>10</v>
      </c>
      <c r="G27" s="4">
        <v>-10</v>
      </c>
      <c r="H27" s="4">
        <v>10</v>
      </c>
      <c r="I27" s="14" t="s">
        <v>10</v>
      </c>
    </row>
    <row r="28" spans="1:19" x14ac:dyDescent="0.25">
      <c r="A28" s="11"/>
    </row>
    <row r="29" spans="1:1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1" spans="1:19" x14ac:dyDescent="0.25">
      <c r="B31" s="1" t="s">
        <v>0</v>
      </c>
      <c r="C31" s="1"/>
      <c r="D31" s="2"/>
      <c r="E31" s="2"/>
      <c r="F31" s="2"/>
      <c r="G31" s="2"/>
      <c r="P31" s="3" t="s">
        <v>7</v>
      </c>
      <c r="Q31" s="3">
        <v>0</v>
      </c>
    </row>
    <row r="32" spans="1:19" x14ac:dyDescent="0.25">
      <c r="B32" s="6" t="s">
        <v>1</v>
      </c>
      <c r="C32" s="6" t="s">
        <v>2</v>
      </c>
      <c r="D32" s="6" t="s">
        <v>11</v>
      </c>
      <c r="E32" s="6" t="s">
        <v>3</v>
      </c>
      <c r="F32" s="6" t="s">
        <v>4</v>
      </c>
      <c r="G32" s="6" t="s">
        <v>5</v>
      </c>
      <c r="H32" s="6" t="s">
        <v>12</v>
      </c>
    </row>
    <row r="33" spans="1:8" x14ac:dyDescent="0.25">
      <c r="A33" s="10" t="s">
        <v>13</v>
      </c>
      <c r="B33" s="7">
        <v>-0.82</v>
      </c>
      <c r="C33" s="7">
        <v>0.49</v>
      </c>
      <c r="D33" s="7">
        <v>0.28999999999999998</v>
      </c>
      <c r="E33" s="8">
        <f t="shared" ref="E33:E56" si="0">SQRT(POWER(B33,2)+POWER(C33,2)+POWER(D33,2))</f>
        <v>0.99829855253826738</v>
      </c>
      <c r="F33" s="8">
        <f t="shared" ref="F33:F56" si="1">B33/E33</f>
        <v>-0.82139756480170512</v>
      </c>
      <c r="G33" s="8">
        <f t="shared" ref="G33:G56" si="2">C33/E33</f>
        <v>0.4908351301863848</v>
      </c>
      <c r="H33" s="8">
        <f t="shared" ref="H33:H56" si="3">D33/E33</f>
        <v>0.29049426072255424</v>
      </c>
    </row>
    <row r="34" spans="1:8" x14ac:dyDescent="0.25">
      <c r="A34" s="10" t="s">
        <v>14</v>
      </c>
      <c r="B34" s="7">
        <v>-0.77</v>
      </c>
      <c r="C34" s="7">
        <v>0.47</v>
      </c>
      <c r="D34" s="7">
        <v>0.43</v>
      </c>
      <c r="E34" s="9">
        <f t="shared" si="0"/>
        <v>0.99934978861257584</v>
      </c>
      <c r="F34" s="9">
        <f t="shared" si="1"/>
        <v>-0.77050098851675519</v>
      </c>
      <c r="G34" s="9">
        <f t="shared" si="2"/>
        <v>0.47030579818555185</v>
      </c>
      <c r="H34" s="9">
        <f t="shared" si="3"/>
        <v>0.43027977280805807</v>
      </c>
    </row>
    <row r="35" spans="1:8" x14ac:dyDescent="0.25">
      <c r="A35" s="10" t="s">
        <v>15</v>
      </c>
      <c r="B35" s="7">
        <v>-0.73</v>
      </c>
      <c r="C35" s="7">
        <v>0.55000000000000004</v>
      </c>
      <c r="D35" s="7">
        <v>0.41</v>
      </c>
      <c r="E35" s="9">
        <f t="shared" si="0"/>
        <v>1.0017484714238398</v>
      </c>
      <c r="F35" s="9">
        <f t="shared" si="1"/>
        <v>-0.72872584368650062</v>
      </c>
      <c r="G35" s="9">
        <f t="shared" si="2"/>
        <v>0.54904001921585666</v>
      </c>
      <c r="H35" s="9">
        <f t="shared" si="3"/>
        <v>0.40928437796091127</v>
      </c>
    </row>
    <row r="36" spans="1:8" x14ac:dyDescent="0.25">
      <c r="A36" s="10" t="s">
        <v>16</v>
      </c>
      <c r="B36" s="7">
        <v>-0.71</v>
      </c>
      <c r="C36" s="7">
        <v>0.61</v>
      </c>
      <c r="D36" s="7">
        <v>0.36</v>
      </c>
      <c r="E36" s="9">
        <f t="shared" si="0"/>
        <v>1.0028958071504737</v>
      </c>
      <c r="F36" s="9">
        <f t="shared" si="1"/>
        <v>-0.70794991357808335</v>
      </c>
      <c r="G36" s="9">
        <f t="shared" si="2"/>
        <v>0.60823865814455047</v>
      </c>
      <c r="H36" s="9">
        <f t="shared" si="3"/>
        <v>0.35896051956071834</v>
      </c>
    </row>
    <row r="37" spans="1:8" x14ac:dyDescent="0.25">
      <c r="A37" s="10" t="s">
        <v>17</v>
      </c>
      <c r="B37" s="7">
        <v>-0.69</v>
      </c>
      <c r="C37" s="7">
        <v>0.59</v>
      </c>
      <c r="D37" s="7">
        <v>0.42</v>
      </c>
      <c r="E37" s="9">
        <f t="shared" si="0"/>
        <v>1.0002999550134948</v>
      </c>
      <c r="F37" s="9">
        <f t="shared" si="1"/>
        <v>-0.6897930931034495</v>
      </c>
      <c r="G37" s="9">
        <f t="shared" si="2"/>
        <v>0.58982307961019598</v>
      </c>
      <c r="H37" s="9">
        <f t="shared" si="3"/>
        <v>0.41987405667166494</v>
      </c>
    </row>
    <row r="38" spans="1:8" x14ac:dyDescent="0.25">
      <c r="A38" s="10" t="s">
        <v>18</v>
      </c>
      <c r="B38" s="7">
        <v>-0.68</v>
      </c>
      <c r="C38" s="7">
        <v>0.6</v>
      </c>
      <c r="D38" s="7">
        <v>0.42</v>
      </c>
      <c r="E38" s="9">
        <f t="shared" si="0"/>
        <v>0.99939981989191895</v>
      </c>
      <c r="F38" s="9">
        <f t="shared" si="1"/>
        <v>-0.68040836756758605</v>
      </c>
      <c r="G38" s="9">
        <f t="shared" si="2"/>
        <v>0.6003603243243405</v>
      </c>
      <c r="H38" s="9">
        <f t="shared" si="3"/>
        <v>0.42025222702703835</v>
      </c>
    </row>
    <row r="39" spans="1:8" x14ac:dyDescent="0.25">
      <c r="A39" s="10" t="s">
        <v>19</v>
      </c>
      <c r="B39" s="7">
        <v>-0.66</v>
      </c>
      <c r="C39" s="7">
        <v>0.57999999999999996</v>
      </c>
      <c r="D39" s="7">
        <v>0.48</v>
      </c>
      <c r="E39" s="9">
        <f t="shared" si="0"/>
        <v>1.0011992808627062</v>
      </c>
      <c r="F39" s="9">
        <f t="shared" si="1"/>
        <v>-0.65920942275477468</v>
      </c>
      <c r="G39" s="9">
        <f t="shared" si="2"/>
        <v>0.57930525029965041</v>
      </c>
      <c r="H39" s="9">
        <f t="shared" si="3"/>
        <v>0.47942503473074516</v>
      </c>
    </row>
    <row r="40" spans="1:8" x14ac:dyDescent="0.25">
      <c r="A40" s="10" t="s">
        <v>20</v>
      </c>
      <c r="B40" s="7">
        <v>-0.61</v>
      </c>
      <c r="C40" s="7">
        <v>0.69</v>
      </c>
      <c r="D40" s="7">
        <v>0.4</v>
      </c>
      <c r="E40" s="9">
        <f t="shared" si="0"/>
        <v>1.0040916292848974</v>
      </c>
      <c r="F40" s="9">
        <f t="shared" si="1"/>
        <v>-0.6075142767940761</v>
      </c>
      <c r="G40" s="9">
        <f t="shared" si="2"/>
        <v>0.68718828030805323</v>
      </c>
      <c r="H40" s="9">
        <f t="shared" si="3"/>
        <v>0.39837001756988599</v>
      </c>
    </row>
    <row r="41" spans="1:8" x14ac:dyDescent="0.25">
      <c r="A41" s="10" t="s">
        <v>21</v>
      </c>
      <c r="B41" s="7">
        <v>0.28000000000000003</v>
      </c>
      <c r="C41" s="7">
        <v>0.96</v>
      </c>
      <c r="D41" s="7">
        <v>0.01</v>
      </c>
      <c r="E41" s="9">
        <f t="shared" si="0"/>
        <v>1.0000499987500624</v>
      </c>
      <c r="F41" s="9">
        <f t="shared" si="1"/>
        <v>0.27998600104991256</v>
      </c>
      <c r="G41" s="9">
        <f t="shared" si="2"/>
        <v>0.95995200359970012</v>
      </c>
      <c r="H41" s="9">
        <f t="shared" si="3"/>
        <v>9.9995000374968768E-3</v>
      </c>
    </row>
    <row r="42" spans="1:8" x14ac:dyDescent="0.25">
      <c r="A42" s="10" t="s">
        <v>22</v>
      </c>
      <c r="B42" s="7">
        <v>0.31</v>
      </c>
      <c r="C42" s="7">
        <v>0.95</v>
      </c>
      <c r="D42" s="7">
        <v>7.0000000000000007E-2</v>
      </c>
      <c r="E42" s="9">
        <f t="shared" si="0"/>
        <v>1.0017484714238398</v>
      </c>
      <c r="F42" s="9">
        <f t="shared" si="1"/>
        <v>0.30945891992166463</v>
      </c>
      <c r="G42" s="9">
        <f t="shared" si="2"/>
        <v>0.94834185137284321</v>
      </c>
      <c r="H42" s="9">
        <f t="shared" si="3"/>
        <v>6.9877820627472664E-2</v>
      </c>
    </row>
    <row r="43" spans="1:8" x14ac:dyDescent="0.25">
      <c r="A43" s="10" t="s">
        <v>23</v>
      </c>
      <c r="B43" s="7">
        <v>0.35</v>
      </c>
      <c r="C43" s="7">
        <v>-0.06</v>
      </c>
      <c r="D43" s="7">
        <v>0.94</v>
      </c>
      <c r="E43" s="9">
        <f t="shared" si="0"/>
        <v>1.0048382954485762</v>
      </c>
      <c r="F43" s="9">
        <f t="shared" si="1"/>
        <v>0.34831475032881215</v>
      </c>
      <c r="G43" s="9">
        <f t="shared" si="2"/>
        <v>-5.9711100056367795E-2</v>
      </c>
      <c r="H43" s="9">
        <f t="shared" si="3"/>
        <v>0.93547390088309545</v>
      </c>
    </row>
    <row r="44" spans="1:8" x14ac:dyDescent="0.25">
      <c r="A44" s="10" t="s">
        <v>24</v>
      </c>
      <c r="B44" s="7">
        <v>0.36</v>
      </c>
      <c r="C44" s="7">
        <v>0.91</v>
      </c>
      <c r="D44" s="7">
        <v>-0.22</v>
      </c>
      <c r="E44" s="9">
        <f t="shared" si="0"/>
        <v>1.0030453628824572</v>
      </c>
      <c r="F44" s="9">
        <f t="shared" si="1"/>
        <v>0.35890699795018838</v>
      </c>
      <c r="G44" s="9">
        <f t="shared" si="2"/>
        <v>0.90723713370742065</v>
      </c>
      <c r="H44" s="9">
        <f t="shared" si="3"/>
        <v>-0.2193320543028929</v>
      </c>
    </row>
    <row r="45" spans="1:8" x14ac:dyDescent="0.25">
      <c r="A45" s="10" t="s">
        <v>25</v>
      </c>
      <c r="B45" s="7">
        <v>0.37</v>
      </c>
      <c r="C45" s="7">
        <v>0.93</v>
      </c>
      <c r="D45" s="7">
        <v>0.09</v>
      </c>
      <c r="E45" s="9">
        <f t="shared" si="0"/>
        <v>1.0049378090210359</v>
      </c>
      <c r="F45" s="9">
        <f t="shared" si="1"/>
        <v>0.36818198765994975</v>
      </c>
      <c r="G45" s="9">
        <f t="shared" si="2"/>
        <v>0.92543040141554944</v>
      </c>
      <c r="H45" s="9">
        <f t="shared" si="3"/>
        <v>8.9557780782149946E-2</v>
      </c>
    </row>
    <row r="46" spans="1:8" x14ac:dyDescent="0.25">
      <c r="A46" s="10" t="s">
        <v>26</v>
      </c>
      <c r="B46" s="7">
        <v>0.43</v>
      </c>
      <c r="C46" s="7">
        <v>0.83</v>
      </c>
      <c r="D46" s="7">
        <v>-0.34</v>
      </c>
      <c r="E46" s="9">
        <f t="shared" si="0"/>
        <v>0.99468588006465641</v>
      </c>
      <c r="F46" s="9">
        <f t="shared" si="1"/>
        <v>0.43229727959147185</v>
      </c>
      <c r="G46" s="9">
        <f t="shared" si="2"/>
        <v>0.83443428386260843</v>
      </c>
      <c r="H46" s="9">
        <f t="shared" si="3"/>
        <v>-0.34181645363046614</v>
      </c>
    </row>
    <row r="47" spans="1:8" x14ac:dyDescent="0.25">
      <c r="A47" s="10" t="s">
        <v>27</v>
      </c>
      <c r="B47" s="7">
        <v>0.43</v>
      </c>
      <c r="C47" s="7">
        <v>0.9</v>
      </c>
      <c r="D47" s="7">
        <v>0.01</v>
      </c>
      <c r="E47" s="9">
        <f t="shared" si="0"/>
        <v>0.99749686716300012</v>
      </c>
      <c r="F47" s="9">
        <f t="shared" si="1"/>
        <v>0.43107904812069353</v>
      </c>
      <c r="G47" s="9">
        <f t="shared" si="2"/>
        <v>0.902258472810754</v>
      </c>
      <c r="H47" s="9">
        <f t="shared" si="3"/>
        <v>1.0025094142341711E-2</v>
      </c>
    </row>
    <row r="48" spans="1:8" x14ac:dyDescent="0.25">
      <c r="A48" s="10" t="s">
        <v>28</v>
      </c>
      <c r="B48" s="7">
        <v>0.47</v>
      </c>
      <c r="C48" s="7">
        <v>-0.1</v>
      </c>
      <c r="D48" s="7">
        <v>0.88</v>
      </c>
      <c r="E48" s="9">
        <f t="shared" si="0"/>
        <v>1.0026464980241043</v>
      </c>
      <c r="F48" s="9">
        <f t="shared" si="1"/>
        <v>0.46875942909711421</v>
      </c>
      <c r="G48" s="9">
        <f t="shared" si="2"/>
        <v>-9.9736048744066857E-2</v>
      </c>
      <c r="H48" s="9">
        <f t="shared" si="3"/>
        <v>0.87767722894778832</v>
      </c>
    </row>
    <row r="49" spans="1:19" x14ac:dyDescent="0.25">
      <c r="A49" s="10" t="s">
        <v>29</v>
      </c>
      <c r="B49" s="7">
        <v>0.47</v>
      </c>
      <c r="C49" s="7">
        <v>-7.0000000000000007E-2</v>
      </c>
      <c r="D49" s="7">
        <v>0.88</v>
      </c>
      <c r="E49" s="9">
        <f t="shared" si="0"/>
        <v>1.0000999950004998</v>
      </c>
      <c r="F49" s="9">
        <f t="shared" si="1"/>
        <v>0.4699530070488252</v>
      </c>
      <c r="G49" s="9">
        <f t="shared" si="2"/>
        <v>-6.9993001049825046E-2</v>
      </c>
      <c r="H49" s="9">
        <f t="shared" si="3"/>
        <v>0.87991201319780044</v>
      </c>
    </row>
    <row r="50" spans="1:19" x14ac:dyDescent="0.25">
      <c r="A50" s="10" t="s">
        <v>30</v>
      </c>
      <c r="B50" s="7">
        <v>0.48</v>
      </c>
      <c r="C50" s="7">
        <v>0.82</v>
      </c>
      <c r="D50" s="7">
        <v>-0.3</v>
      </c>
      <c r="E50" s="9">
        <f t="shared" si="0"/>
        <v>0.9963934965664919</v>
      </c>
      <c r="F50" s="9">
        <f t="shared" si="1"/>
        <v>0.48173738754222023</v>
      </c>
      <c r="G50" s="9">
        <f t="shared" si="2"/>
        <v>0.82296803705129284</v>
      </c>
      <c r="H50" s="9">
        <f t="shared" si="3"/>
        <v>-0.30108586721388764</v>
      </c>
    </row>
    <row r="51" spans="1:19" x14ac:dyDescent="0.25">
      <c r="A51" s="10" t="s">
        <v>31</v>
      </c>
      <c r="B51" s="7">
        <v>0.53</v>
      </c>
      <c r="C51" s="7">
        <v>-0.23</v>
      </c>
      <c r="D51" s="7">
        <v>0.82</v>
      </c>
      <c r="E51" s="9">
        <f t="shared" si="0"/>
        <v>1.0030952098380292</v>
      </c>
      <c r="F51" s="9">
        <f t="shared" si="1"/>
        <v>0.52836460068987834</v>
      </c>
      <c r="G51" s="9">
        <f t="shared" si="2"/>
        <v>-0.22929029841258872</v>
      </c>
      <c r="H51" s="9">
        <f t="shared" si="3"/>
        <v>0.81746975955792489</v>
      </c>
    </row>
    <row r="52" spans="1:19" x14ac:dyDescent="0.25">
      <c r="A52" s="10" t="s">
        <v>32</v>
      </c>
      <c r="B52" s="7">
        <v>0.54</v>
      </c>
      <c r="C52" s="7">
        <v>-0.21</v>
      </c>
      <c r="D52" s="7">
        <v>0.82</v>
      </c>
      <c r="E52" s="9">
        <f t="shared" si="0"/>
        <v>1.0040418317978588</v>
      </c>
      <c r="F52" s="9">
        <f t="shared" si="1"/>
        <v>0.53782619697534362</v>
      </c>
      <c r="G52" s="9">
        <f t="shared" si="2"/>
        <v>-0.20915463215707805</v>
      </c>
      <c r="H52" s="9">
        <f t="shared" si="3"/>
        <v>0.81669903985144765</v>
      </c>
    </row>
    <row r="53" spans="1:19" x14ac:dyDescent="0.25">
      <c r="A53" s="10" t="s">
        <v>33</v>
      </c>
      <c r="B53" s="7">
        <v>0.57999999999999996</v>
      </c>
      <c r="C53" s="7">
        <v>-0.38</v>
      </c>
      <c r="D53" s="7">
        <v>0.72</v>
      </c>
      <c r="E53" s="9">
        <f t="shared" si="0"/>
        <v>0.99959991996798403</v>
      </c>
      <c r="F53" s="9">
        <f t="shared" si="1"/>
        <v>0.58023213929286499</v>
      </c>
      <c r="G53" s="9">
        <f t="shared" si="2"/>
        <v>-0.3801520912608426</v>
      </c>
      <c r="H53" s="9">
        <f t="shared" si="3"/>
        <v>0.72028817291528069</v>
      </c>
      <c r="J53" s="19" t="s">
        <v>8</v>
      </c>
      <c r="K53" s="19"/>
    </row>
    <row r="54" spans="1:19" x14ac:dyDescent="0.25">
      <c r="A54" s="10" t="s">
        <v>35</v>
      </c>
      <c r="B54" s="7">
        <v>0.57999999999999996</v>
      </c>
      <c r="C54" s="7">
        <v>0.81</v>
      </c>
      <c r="D54" s="7">
        <v>0</v>
      </c>
      <c r="E54" s="9">
        <f t="shared" si="0"/>
        <v>0.9962429422585638</v>
      </c>
      <c r="F54" s="9">
        <f t="shared" si="1"/>
        <v>0.58218731134505486</v>
      </c>
      <c r="G54" s="9">
        <f t="shared" si="2"/>
        <v>0.8130546934301629</v>
      </c>
      <c r="H54" s="9">
        <f t="shared" si="3"/>
        <v>0</v>
      </c>
      <c r="J54" s="6" t="s">
        <v>1</v>
      </c>
      <c r="K54" s="6" t="s">
        <v>2</v>
      </c>
      <c r="L54" s="7" t="s">
        <v>11</v>
      </c>
      <c r="M54" s="6"/>
      <c r="N54" s="6" t="s">
        <v>3</v>
      </c>
      <c r="O54" s="6" t="s">
        <v>4</v>
      </c>
      <c r="P54" s="6" t="s">
        <v>5</v>
      </c>
      <c r="Q54" s="6" t="s">
        <v>12</v>
      </c>
    </row>
    <row r="55" spans="1:19" x14ac:dyDescent="0.25">
      <c r="A55" s="10" t="s">
        <v>34</v>
      </c>
      <c r="B55" s="7">
        <v>0.65</v>
      </c>
      <c r="C55" s="7">
        <v>-0.04</v>
      </c>
      <c r="D55" s="7">
        <v>0.76</v>
      </c>
      <c r="E55" s="9">
        <f t="shared" si="0"/>
        <v>1.0008496390567367</v>
      </c>
      <c r="F55" s="9">
        <f t="shared" si="1"/>
        <v>0.64944820344102905</v>
      </c>
      <c r="G55" s="9">
        <f t="shared" si="2"/>
        <v>-3.9966043288678706E-2</v>
      </c>
      <c r="H55" s="9">
        <f t="shared" si="3"/>
        <v>0.7593548224848955</v>
      </c>
      <c r="J55" s="4">
        <v>-15</v>
      </c>
      <c r="K55" s="4">
        <v>-20</v>
      </c>
      <c r="L55" s="4">
        <v>-20</v>
      </c>
      <c r="M55" s="14" t="s">
        <v>9</v>
      </c>
      <c r="N55" s="5">
        <f>SQRT(POWER(J55,2)+POWER(K55,2)+POWER(L55,2))</f>
        <v>32.015621187164243</v>
      </c>
      <c r="O55" s="5">
        <f>J55/N55</f>
        <v>-0.46852128566581819</v>
      </c>
      <c r="P55" s="5">
        <f>K55/N55</f>
        <v>-0.62469504755442429</v>
      </c>
      <c r="Q55" s="5">
        <f>L55/N55</f>
        <v>-0.62469504755442429</v>
      </c>
    </row>
    <row r="56" spans="1:19" x14ac:dyDescent="0.25">
      <c r="A56" s="10" t="s">
        <v>1</v>
      </c>
      <c r="B56" s="7">
        <v>0.74</v>
      </c>
      <c r="C56" s="7">
        <v>-0.05</v>
      </c>
      <c r="D56" s="7">
        <v>0.67</v>
      </c>
      <c r="E56" s="9">
        <f t="shared" si="0"/>
        <v>0.99949987493746095</v>
      </c>
      <c r="F56" s="9">
        <f t="shared" si="1"/>
        <v>0.74037027773145248</v>
      </c>
      <c r="G56" s="9">
        <f t="shared" si="2"/>
        <v>-5.0025018765638682E-2</v>
      </c>
      <c r="H56" s="9">
        <f t="shared" si="3"/>
        <v>0.67033525145955841</v>
      </c>
      <c r="J56" s="4">
        <v>10</v>
      </c>
      <c r="K56" s="4">
        <v>-10</v>
      </c>
      <c r="L56" s="4">
        <v>10</v>
      </c>
      <c r="M56" s="14" t="s">
        <v>10</v>
      </c>
      <c r="N56" s="5">
        <f>SQRT(POWER(J56,2)+POWER(K56,2)+POWER(L56,2))</f>
        <v>17.320508075688775</v>
      </c>
      <c r="O56" s="5">
        <f>J56/N56</f>
        <v>0.57735026918962573</v>
      </c>
      <c r="P56" s="5">
        <f>K56/N56</f>
        <v>-0.57735026918962573</v>
      </c>
      <c r="Q56" s="5">
        <f>L56/N56</f>
        <v>0.57735026918962573</v>
      </c>
    </row>
    <row r="58" spans="1:1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60" spans="1:19" x14ac:dyDescent="0.25">
      <c r="B60" s="1" t="s">
        <v>0</v>
      </c>
      <c r="C60" s="1"/>
      <c r="D60" s="2"/>
      <c r="E60" s="2"/>
      <c r="F60" s="2"/>
      <c r="G60" s="2"/>
      <c r="P60" s="3" t="s">
        <v>36</v>
      </c>
      <c r="Q60" s="3">
        <v>1</v>
      </c>
    </row>
    <row r="61" spans="1:19" x14ac:dyDescent="0.25">
      <c r="B61" s="6" t="s">
        <v>1</v>
      </c>
      <c r="C61" s="6" t="s">
        <v>2</v>
      </c>
      <c r="D61" s="6" t="s">
        <v>11</v>
      </c>
      <c r="E61" s="6" t="s">
        <v>3</v>
      </c>
      <c r="F61" s="6" t="s">
        <v>4</v>
      </c>
      <c r="G61" s="6" t="s">
        <v>5</v>
      </c>
      <c r="H61" s="6" t="s">
        <v>12</v>
      </c>
      <c r="J61" s="15"/>
      <c r="K61" s="16" t="s">
        <v>37</v>
      </c>
      <c r="L61" s="17" t="s">
        <v>38</v>
      </c>
    </row>
    <row r="62" spans="1:19" x14ac:dyDescent="0.25">
      <c r="A62" s="10" t="s">
        <v>13</v>
      </c>
      <c r="B62" s="7">
        <v>-0.82</v>
      </c>
      <c r="C62" s="7">
        <v>0.49</v>
      </c>
      <c r="D62" s="7">
        <v>0.28999999999999998</v>
      </c>
      <c r="E62" s="8">
        <f>SQRT(POWER(B62,2)+POWER(C62,2)+POWER(D62,2))</f>
        <v>0.99829855253826738</v>
      </c>
      <c r="F62" s="8">
        <f>B62/E62</f>
        <v>-0.82139756480170512</v>
      </c>
      <c r="G62" s="8">
        <f>C62/E62</f>
        <v>0.4908351301863848</v>
      </c>
      <c r="H62" s="8">
        <f>D62/E62</f>
        <v>0.29049426072255424</v>
      </c>
      <c r="J62" s="3" t="s">
        <v>9</v>
      </c>
      <c r="K62" s="16">
        <f>(F62*O55)+(G62*P55)+(H62*Q55)</f>
        <v>-0.10325035790586193</v>
      </c>
      <c r="L62" s="17">
        <f>IF(MAX(K62:K64)=K62,1,0)</f>
        <v>1</v>
      </c>
    </row>
    <row r="63" spans="1:19" x14ac:dyDescent="0.25">
      <c r="J63" s="3" t="s">
        <v>10</v>
      </c>
      <c r="K63" s="16">
        <f>(F62*O56)+(G62*P56)+(H62*Q56)</f>
        <v>-0.58990096006459369</v>
      </c>
      <c r="L63" s="17">
        <f>IF(AND(MAX(K62:K63)=K62=0),1,0)</f>
        <v>0</v>
      </c>
    </row>
    <row r="65" spans="1:19" x14ac:dyDescent="0.25">
      <c r="J65" s="19" t="s">
        <v>8</v>
      </c>
      <c r="K65" s="19"/>
    </row>
    <row r="66" spans="1:19" x14ac:dyDescent="0.25">
      <c r="J66" s="6" t="s">
        <v>1</v>
      </c>
      <c r="K66" s="6" t="s">
        <v>2</v>
      </c>
      <c r="L66" s="7" t="s">
        <v>11</v>
      </c>
      <c r="M66" s="6"/>
      <c r="N66" s="6" t="s">
        <v>3</v>
      </c>
      <c r="O66" s="6" t="s">
        <v>4</v>
      </c>
      <c r="P66" s="6" t="s">
        <v>5</v>
      </c>
      <c r="Q66" s="6" t="s">
        <v>12</v>
      </c>
    </row>
    <row r="67" spans="1:19" x14ac:dyDescent="0.25">
      <c r="J67" s="18">
        <f>O55+Q2*(F62-O55)</f>
        <v>-0.75082230897452773</v>
      </c>
      <c r="K67" s="4">
        <f>P55+Q2*(G62-P55)</f>
        <v>0.26772909463822303</v>
      </c>
      <c r="L67" s="4">
        <f>Q55+Q2*(H62-O55)</f>
        <v>-1.7482610443726343E-2</v>
      </c>
      <c r="M67" s="14" t="s">
        <v>9</v>
      </c>
      <c r="N67" s="5">
        <f>SQRT(POWER(J67,2)+POWER(K67,2)+POWER(L67,2))</f>
        <v>0.79731966577877089</v>
      </c>
      <c r="O67" s="5">
        <f>J67/N67</f>
        <v>-0.94168291740449228</v>
      </c>
      <c r="P67" s="5">
        <f>K67/N67</f>
        <v>0.33578639299799834</v>
      </c>
      <c r="Q67" s="5">
        <f>L67/N67</f>
        <v>-2.1926726749741519E-2</v>
      </c>
    </row>
    <row r="68" spans="1:19" x14ac:dyDescent="0.25">
      <c r="J68" s="4">
        <v>0.57735026918962573</v>
      </c>
      <c r="K68" s="4">
        <v>-0.57735026918962573</v>
      </c>
      <c r="L68" s="4">
        <v>0.57735026918962573</v>
      </c>
      <c r="M68" s="14" t="s">
        <v>10</v>
      </c>
      <c r="N68" s="5">
        <f>SQRT(POWER(J68,2)+POWER(K68,2)+POWER(L68,2))</f>
        <v>1</v>
      </c>
      <c r="O68" s="5">
        <f>J68/N68</f>
        <v>0.57735026918962573</v>
      </c>
      <c r="P68" s="5">
        <f>K68/N68</f>
        <v>-0.57735026918962573</v>
      </c>
      <c r="Q68" s="5">
        <f>L68/N68</f>
        <v>0.57735026918962573</v>
      </c>
    </row>
    <row r="70" spans="1:19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2" spans="1:19" x14ac:dyDescent="0.25">
      <c r="B72" s="1" t="s">
        <v>0</v>
      </c>
      <c r="C72" s="1"/>
      <c r="D72" s="2"/>
      <c r="E72" s="2"/>
      <c r="F72" s="2"/>
      <c r="G72" s="2"/>
      <c r="P72" s="3" t="s">
        <v>36</v>
      </c>
      <c r="Q72" s="3">
        <v>2</v>
      </c>
    </row>
    <row r="73" spans="1:19" x14ac:dyDescent="0.25">
      <c r="B73" s="6" t="s">
        <v>1</v>
      </c>
      <c r="C73" s="6" t="s">
        <v>2</v>
      </c>
      <c r="D73" s="6" t="s">
        <v>11</v>
      </c>
      <c r="E73" s="6" t="s">
        <v>3</v>
      </c>
      <c r="F73" s="6" t="s">
        <v>4</v>
      </c>
      <c r="G73" s="6" t="s">
        <v>5</v>
      </c>
      <c r="H73" s="6" t="s">
        <v>12</v>
      </c>
      <c r="J73" s="15"/>
      <c r="K73" s="16" t="s">
        <v>37</v>
      </c>
      <c r="L73" s="17" t="s">
        <v>38</v>
      </c>
    </row>
    <row r="74" spans="1:19" x14ac:dyDescent="0.25">
      <c r="A74" s="10" t="s">
        <v>14</v>
      </c>
      <c r="B74" s="7">
        <v>-0.77</v>
      </c>
      <c r="C74" s="7">
        <v>0.47</v>
      </c>
      <c r="D74" s="7">
        <v>0.43</v>
      </c>
      <c r="E74" s="9">
        <f>SQRT(POWER(B74,2)+POWER(C74,2)+POWER(D74,2))</f>
        <v>0.99934978861257584</v>
      </c>
      <c r="F74" s="9">
        <f>B74/E74</f>
        <v>-0.77050098851675519</v>
      </c>
      <c r="G74" s="9">
        <f>C74/E74</f>
        <v>0.47030579818555185</v>
      </c>
      <c r="H74" s="9">
        <f>D74/E74</f>
        <v>0.43027977280805807</v>
      </c>
      <c r="J74" s="3" t="s">
        <v>9</v>
      </c>
      <c r="K74" s="16">
        <f>(F74*O67)+(G74*P67)+(H74*Q67)</f>
        <v>0.87405527930397109</v>
      </c>
      <c r="L74" s="17">
        <f>IF(MAX(K74:K74)=K74,1,0)</f>
        <v>1</v>
      </c>
    </row>
    <row r="75" spans="1:19" x14ac:dyDescent="0.25">
      <c r="J75" s="3" t="s">
        <v>10</v>
      </c>
      <c r="K75" s="16">
        <f>(F74*O68)+(G74*P68)+(H74*Q68)</f>
        <v>-0.46795798965730817</v>
      </c>
      <c r="L75" s="17">
        <f>IF(AND(MAX(K74:K75)=K74=0),1,0)</f>
        <v>0</v>
      </c>
    </row>
    <row r="77" spans="1:19" x14ac:dyDescent="0.25">
      <c r="J77" s="19" t="s">
        <v>8</v>
      </c>
      <c r="K77" s="19"/>
    </row>
    <row r="78" spans="1:19" x14ac:dyDescent="0.25">
      <c r="J78" s="6" t="s">
        <v>1</v>
      </c>
      <c r="K78" s="6" t="s">
        <v>2</v>
      </c>
      <c r="L78" s="7" t="s">
        <v>11</v>
      </c>
      <c r="M78" s="6"/>
      <c r="N78" s="6" t="s">
        <v>3</v>
      </c>
      <c r="O78" s="6" t="s">
        <v>4</v>
      </c>
      <c r="P78" s="6" t="s">
        <v>5</v>
      </c>
      <c r="Q78" s="6" t="s">
        <v>12</v>
      </c>
    </row>
    <row r="79" spans="1:19" x14ac:dyDescent="0.25">
      <c r="J79" s="4">
        <f>O67+Q2*(F74-O67)</f>
        <v>-0.80473737429430259</v>
      </c>
      <c r="K79" s="4">
        <f>P67+Q2*(G74-P67)</f>
        <v>0.44340191714804117</v>
      </c>
      <c r="L79" s="4">
        <f>Q67+Q2*(H74-Q67)</f>
        <v>0.33983847289649816</v>
      </c>
      <c r="M79" s="14" t="s">
        <v>9</v>
      </c>
      <c r="N79" s="5">
        <f>SQRT(POWER(J79,2)+POWER(K79,2)+POWER(L79,2))</f>
        <v>0.97964161272236228</v>
      </c>
      <c r="O79" s="5">
        <f>J79/N79</f>
        <v>-0.82146099537155037</v>
      </c>
      <c r="P79" s="5">
        <f>K79/N79</f>
        <v>0.45261645829422781</v>
      </c>
      <c r="Q79" s="5">
        <f>L79/N79</f>
        <v>0.34690081401514627</v>
      </c>
    </row>
    <row r="80" spans="1:19" x14ac:dyDescent="0.25">
      <c r="J80" s="4">
        <v>0.57735026918962573</v>
      </c>
      <c r="K80" s="4">
        <v>-0.57735026918962573</v>
      </c>
      <c r="L80" s="4">
        <v>0.57735026918962573</v>
      </c>
      <c r="M80" s="14" t="s">
        <v>10</v>
      </c>
      <c r="N80" s="5">
        <f>SQRT(POWER(J80,2)+POWER(K80,2)+POWER(L80,2))</f>
        <v>1</v>
      </c>
      <c r="O80" s="5">
        <f>J80/N80</f>
        <v>0.57735026918962573</v>
      </c>
      <c r="P80" s="5">
        <f>K80/O80</f>
        <v>-1</v>
      </c>
      <c r="Q80" s="5">
        <f>L80/N80</f>
        <v>0.57735026918962573</v>
      </c>
    </row>
    <row r="82" spans="1:19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4" spans="1:19" x14ac:dyDescent="0.25">
      <c r="B84" s="1" t="s">
        <v>0</v>
      </c>
      <c r="C84" s="1"/>
      <c r="D84" s="2"/>
      <c r="E84" s="2"/>
      <c r="F84" s="2"/>
      <c r="G84" s="2"/>
      <c r="P84" s="3" t="s">
        <v>36</v>
      </c>
      <c r="Q84" s="3">
        <v>3</v>
      </c>
    </row>
    <row r="85" spans="1:19" x14ac:dyDescent="0.25">
      <c r="B85" s="6" t="s">
        <v>1</v>
      </c>
      <c r="C85" s="6" t="s">
        <v>2</v>
      </c>
      <c r="D85" s="6" t="s">
        <v>11</v>
      </c>
      <c r="E85" s="6" t="s">
        <v>3</v>
      </c>
      <c r="F85" s="6" t="s">
        <v>4</v>
      </c>
      <c r="G85" s="6" t="s">
        <v>5</v>
      </c>
      <c r="H85" s="6" t="s">
        <v>12</v>
      </c>
      <c r="J85" s="15"/>
      <c r="K85" s="16" t="s">
        <v>37</v>
      </c>
      <c r="L85" s="17" t="s">
        <v>38</v>
      </c>
    </row>
    <row r="86" spans="1:19" x14ac:dyDescent="0.25">
      <c r="A86" s="10" t="s">
        <v>15</v>
      </c>
      <c r="B86" s="7">
        <v>-0.73</v>
      </c>
      <c r="C86" s="7">
        <v>0.55000000000000004</v>
      </c>
      <c r="D86" s="7">
        <v>0.41</v>
      </c>
      <c r="E86" s="9">
        <f>SQRT(POWER(B86,2)+POWER(C86,2)+POWER(D86,2))</f>
        <v>1.0017484714238398</v>
      </c>
      <c r="F86" s="9">
        <f>B86/E86</f>
        <v>-0.72872584368650062</v>
      </c>
      <c r="G86" s="9">
        <f>C86/E86</f>
        <v>0.54904001921585666</v>
      </c>
      <c r="H86" s="9">
        <f>D86/E86</f>
        <v>0.40928437796091127</v>
      </c>
      <c r="J86" s="3" t="s">
        <v>9</v>
      </c>
      <c r="K86" s="16">
        <f>(F86*O79)+(G86*P79)+(H86*Q79)</f>
        <v>0.98910548974528423</v>
      </c>
      <c r="L86" s="17">
        <f>IF(MAX(K86:K86)=K86,1,0)</f>
        <v>1</v>
      </c>
    </row>
    <row r="87" spans="1:19" x14ac:dyDescent="0.25">
      <c r="J87" s="3" t="s">
        <v>10</v>
      </c>
      <c r="K87" s="16">
        <f>(F86*O80)+(P80*P67)+(Q80*Q67)</f>
        <v>-0.76917585660724719</v>
      </c>
      <c r="L87" s="17">
        <f>IF(AND(MAX(K86:K87)=K86=0),1,0)</f>
        <v>0</v>
      </c>
    </row>
    <row r="89" spans="1:19" x14ac:dyDescent="0.25">
      <c r="J89" s="19" t="s">
        <v>8</v>
      </c>
      <c r="K89" s="19"/>
    </row>
    <row r="90" spans="1:19" x14ac:dyDescent="0.25">
      <c r="J90" s="6" t="s">
        <v>1</v>
      </c>
      <c r="K90" s="6" t="s">
        <v>2</v>
      </c>
      <c r="L90" s="7" t="s">
        <v>11</v>
      </c>
      <c r="M90" s="6"/>
      <c r="N90" s="6" t="s">
        <v>3</v>
      </c>
      <c r="O90" s="6" t="s">
        <v>4</v>
      </c>
      <c r="P90" s="6" t="s">
        <v>5</v>
      </c>
      <c r="Q90" s="6" t="s">
        <v>12</v>
      </c>
    </row>
    <row r="91" spans="1:19" x14ac:dyDescent="0.25">
      <c r="J91" s="4">
        <f>O79+Q2*(F86-O79)</f>
        <v>-0.74727287402351061</v>
      </c>
      <c r="K91" s="4">
        <f>P79+Q2*(G86-P79)</f>
        <v>0.52975530703153084</v>
      </c>
      <c r="L91" s="4">
        <f>Q79+Q2*(H86-Q79)</f>
        <v>0.39680766517175825</v>
      </c>
      <c r="M91" s="14" t="s">
        <v>9</v>
      </c>
      <c r="N91" s="5">
        <f>SQRT(POWER(J91,2)+POWER(K91,2)+POWER(L91,2))</f>
        <v>0.99825535646871999</v>
      </c>
      <c r="O91" s="5">
        <f>J91/N91</f>
        <v>-0.74857887731947892</v>
      </c>
      <c r="P91" s="5">
        <f>K91/N91</f>
        <v>0.53068115647835301</v>
      </c>
      <c r="Q91" s="5">
        <f>L91/N91</f>
        <v>0.3975011630044703</v>
      </c>
    </row>
    <row r="92" spans="1:19" x14ac:dyDescent="0.25">
      <c r="J92" s="4">
        <v>0.57735026918962573</v>
      </c>
      <c r="K92" s="4">
        <v>-1</v>
      </c>
      <c r="L92" s="4">
        <v>0.57735026918962573</v>
      </c>
      <c r="M92" s="14" t="s">
        <v>10</v>
      </c>
      <c r="N92" s="5">
        <f>SQRT(POWER(J92,2)+POWER(K92,2)+POWER(L92,2))</f>
        <v>1.2909944487358056</v>
      </c>
      <c r="O92" s="5">
        <f>J92/N92</f>
        <v>0.44721359549995793</v>
      </c>
      <c r="P92" s="5">
        <f>K92/N92</f>
        <v>-0.7745966692414834</v>
      </c>
      <c r="Q92" s="5">
        <f>L92/N92</f>
        <v>0.44721359549995793</v>
      </c>
    </row>
    <row r="94" spans="1:19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6" spans="1:19" x14ac:dyDescent="0.25">
      <c r="B96" s="1" t="s">
        <v>0</v>
      </c>
      <c r="C96" s="1"/>
      <c r="D96" s="2"/>
      <c r="E96" s="2"/>
      <c r="F96" s="2"/>
      <c r="G96" s="2"/>
      <c r="P96" s="3" t="s">
        <v>36</v>
      </c>
      <c r="Q96" s="3">
        <v>4</v>
      </c>
    </row>
    <row r="97" spans="1:19" x14ac:dyDescent="0.25">
      <c r="B97" s="6" t="s">
        <v>1</v>
      </c>
      <c r="C97" s="6" t="s">
        <v>2</v>
      </c>
      <c r="D97" s="6" t="s">
        <v>11</v>
      </c>
      <c r="E97" s="6" t="s">
        <v>3</v>
      </c>
      <c r="F97" s="6" t="s">
        <v>4</v>
      </c>
      <c r="G97" s="6" t="s">
        <v>5</v>
      </c>
      <c r="H97" s="6" t="s">
        <v>12</v>
      </c>
      <c r="J97" s="15"/>
      <c r="K97" s="16" t="s">
        <v>37</v>
      </c>
      <c r="L97" s="17" t="s">
        <v>38</v>
      </c>
    </row>
    <row r="98" spans="1:19" x14ac:dyDescent="0.25">
      <c r="A98" s="10" t="s">
        <v>16</v>
      </c>
      <c r="B98" s="7">
        <v>-0.71</v>
      </c>
      <c r="C98" s="7">
        <v>0.61</v>
      </c>
      <c r="D98" s="7">
        <v>0.36</v>
      </c>
      <c r="E98" s="9">
        <f>SQRT(POWER(B98,2)+POWER(C98,2)+POWER(D98,2))</f>
        <v>1.0028958071504737</v>
      </c>
      <c r="F98" s="9">
        <f>B98/E98</f>
        <v>-0.70794991357808335</v>
      </c>
      <c r="G98" s="9">
        <f>C98/E98</f>
        <v>0.60823865814455047</v>
      </c>
      <c r="H98" s="9">
        <f>D98/E98</f>
        <v>0.35896051956071834</v>
      </c>
      <c r="J98" s="3" t="s">
        <v>9</v>
      </c>
      <c r="K98" s="16">
        <f>(F98*O91)+(G98*P91)+(H98*Q91)</f>
        <v>0.99542437002176987</v>
      </c>
      <c r="L98" s="17">
        <f>IF(MAX(K98:K98)=K98,1,0)</f>
        <v>1</v>
      </c>
    </row>
    <row r="99" spans="1:19" x14ac:dyDescent="0.25">
      <c r="J99" s="3" t="s">
        <v>10</v>
      </c>
      <c r="K99" s="16">
        <f>(F98*O92)+(G98*P92)+(H98*Q92)</f>
        <v>-0.62721244039253532</v>
      </c>
      <c r="L99" s="17">
        <f>IF(AND(MAX(K98:K99)=K98=0),1,0)</f>
        <v>0</v>
      </c>
    </row>
    <row r="101" spans="1:19" x14ac:dyDescent="0.25">
      <c r="J101" s="19" t="s">
        <v>8</v>
      </c>
      <c r="K101" s="19"/>
    </row>
    <row r="102" spans="1:19" x14ac:dyDescent="0.25">
      <c r="J102" s="6" t="s">
        <v>1</v>
      </c>
      <c r="K102" s="6" t="s">
        <v>2</v>
      </c>
      <c r="L102" s="7" t="s">
        <v>11</v>
      </c>
      <c r="M102" s="6"/>
      <c r="N102" s="6" t="s">
        <v>3</v>
      </c>
      <c r="O102" s="6" t="s">
        <v>4</v>
      </c>
      <c r="P102" s="6" t="s">
        <v>5</v>
      </c>
      <c r="Q102" s="6" t="s">
        <v>12</v>
      </c>
    </row>
    <row r="103" spans="1:19" x14ac:dyDescent="0.25">
      <c r="J103" s="4">
        <f>O91+Q2*(F98-O91)</f>
        <v>-0.71607570632636242</v>
      </c>
      <c r="K103" s="4">
        <f>P91+Q2*(G98-P91)</f>
        <v>0.59272715781131102</v>
      </c>
      <c r="L103" s="4">
        <f>Q91+Q2*(H98-Q91)</f>
        <v>0.36666864824946871</v>
      </c>
      <c r="M103" s="14" t="s">
        <v>9</v>
      </c>
      <c r="N103" s="5">
        <f>SQRT(POWER(J103,2)+POWER(K103,2)+POWER(L103,2))</f>
        <v>0.99926763102132266</v>
      </c>
      <c r="O103" s="5">
        <f>J103/N103</f>
        <v>-0.71660052231901283</v>
      </c>
      <c r="P103" s="5">
        <f>K103/N103</f>
        <v>0.59316157094521482</v>
      </c>
      <c r="Q103" s="5">
        <f>L103/N103</f>
        <v>0.36693738180501978</v>
      </c>
    </row>
    <row r="104" spans="1:19" x14ac:dyDescent="0.25">
      <c r="J104" s="4">
        <v>0.44721359549995793</v>
      </c>
      <c r="K104" s="4">
        <v>-0.7745966692414834</v>
      </c>
      <c r="L104" s="4">
        <v>0.44721359549995793</v>
      </c>
      <c r="M104" s="14" t="s">
        <v>10</v>
      </c>
      <c r="N104" s="5">
        <f>SQRT(POWER(J104,2)+POWER(K104,2)+POWER(L104,2))</f>
        <v>1</v>
      </c>
      <c r="O104" s="5">
        <f>J104/N104</f>
        <v>0.44721359549995793</v>
      </c>
      <c r="P104" s="5">
        <f>K104/N104</f>
        <v>-0.7745966692414834</v>
      </c>
      <c r="Q104" s="5">
        <f>L104/N104</f>
        <v>0.44721359549995793</v>
      </c>
    </row>
    <row r="106" spans="1:19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8" spans="1:19" x14ac:dyDescent="0.25">
      <c r="B108" s="1" t="s">
        <v>0</v>
      </c>
      <c r="C108" s="1"/>
      <c r="D108" s="2"/>
      <c r="E108" s="2"/>
      <c r="F108" s="2"/>
      <c r="G108" s="2"/>
      <c r="P108" s="3" t="s">
        <v>36</v>
      </c>
      <c r="Q108" s="3">
        <v>5</v>
      </c>
    </row>
    <row r="109" spans="1:19" x14ac:dyDescent="0.25">
      <c r="B109" s="6" t="s">
        <v>1</v>
      </c>
      <c r="C109" s="6" t="s">
        <v>2</v>
      </c>
      <c r="D109" s="6" t="s">
        <v>11</v>
      </c>
      <c r="E109" s="6" t="s">
        <v>3</v>
      </c>
      <c r="F109" s="6" t="s">
        <v>4</v>
      </c>
      <c r="G109" s="6" t="s">
        <v>5</v>
      </c>
      <c r="H109" s="6" t="s">
        <v>12</v>
      </c>
      <c r="J109" s="15"/>
      <c r="K109" s="16" t="s">
        <v>37</v>
      </c>
      <c r="L109" s="17" t="s">
        <v>38</v>
      </c>
    </row>
    <row r="110" spans="1:19" x14ac:dyDescent="0.25">
      <c r="A110" s="10" t="s">
        <v>17</v>
      </c>
      <c r="B110" s="7">
        <v>-0.69</v>
      </c>
      <c r="C110" s="7">
        <v>0.59</v>
      </c>
      <c r="D110" s="7">
        <v>0.42</v>
      </c>
      <c r="E110" s="9">
        <f>SQRT(POWER(B110,2)+POWER(C110,2)+POWER(D110,2))</f>
        <v>1.0002999550134948</v>
      </c>
      <c r="F110" s="9">
        <f>B110/E110</f>
        <v>-0.6897930931034495</v>
      </c>
      <c r="G110" s="9">
        <f>C110/E110</f>
        <v>0.58982307961019598</v>
      </c>
      <c r="H110" s="9">
        <f>D110/E110</f>
        <v>0.41987405667166494</v>
      </c>
      <c r="J110" s="3" t="s">
        <v>9</v>
      </c>
      <c r="K110" s="16">
        <f>(F110*O103)+(G110*P103)+(H110*Q103)</f>
        <v>0.99823396233426087</v>
      </c>
      <c r="L110" s="17">
        <f>IF(MAX(K110:K110)=K110,1,0)</f>
        <v>1</v>
      </c>
    </row>
    <row r="111" spans="1:19" x14ac:dyDescent="0.25">
      <c r="J111" s="3" t="s">
        <v>10</v>
      </c>
      <c r="K111" s="16">
        <f>(F110*O104)+(G110*P104)+(H110*Q104)</f>
        <v>-0.57758645568435452</v>
      </c>
      <c r="L111" s="17">
        <f>IF(AND(MAX(K110:K111)=K110=0),1,0)</f>
        <v>0</v>
      </c>
    </row>
    <row r="113" spans="1:19" x14ac:dyDescent="0.25">
      <c r="J113" s="19" t="s">
        <v>8</v>
      </c>
      <c r="K113" s="19"/>
    </row>
    <row r="114" spans="1:19" x14ac:dyDescent="0.25">
      <c r="J114" s="6" t="s">
        <v>1</v>
      </c>
      <c r="K114" s="6" t="s">
        <v>2</v>
      </c>
      <c r="L114" s="7" t="s">
        <v>11</v>
      </c>
      <c r="M114" s="6"/>
      <c r="N114" s="6" t="s">
        <v>3</v>
      </c>
      <c r="O114" s="6" t="s">
        <v>4</v>
      </c>
      <c r="P114" s="6" t="s">
        <v>5</v>
      </c>
      <c r="Q114" s="6" t="s">
        <v>12</v>
      </c>
    </row>
    <row r="115" spans="1:19" x14ac:dyDescent="0.25">
      <c r="J115" s="4">
        <f>O103+Q2*(F110-O103)</f>
        <v>-0.69515457894656218</v>
      </c>
      <c r="K115" s="4">
        <f>P103+Q2*(G110-P103)</f>
        <v>0.59049077787719972</v>
      </c>
      <c r="L115" s="4">
        <f>Q103+Q2*(H110-Q103)</f>
        <v>0.40928672169833591</v>
      </c>
      <c r="M115" s="14" t="s">
        <v>9</v>
      </c>
      <c r="N115" s="5">
        <f>SQRT(POWER(J115,2)+POWER(K115,2)+POWER(L115,2))</f>
        <v>0.9997173940404176</v>
      </c>
      <c r="O115" s="5">
        <f>J115/N115</f>
        <v>-0.69535108930840284</v>
      </c>
      <c r="P115" s="5">
        <f>K115/N115</f>
        <v>0.59065770126365003</v>
      </c>
      <c r="Q115" s="5">
        <f>L115/N115</f>
        <v>0.40940242126245213</v>
      </c>
    </row>
    <row r="116" spans="1:19" x14ac:dyDescent="0.25">
      <c r="J116" s="4">
        <v>0.44721359549995793</v>
      </c>
      <c r="K116" s="4">
        <v>-0.7745966692414834</v>
      </c>
      <c r="L116" s="4">
        <v>0.44721359549995793</v>
      </c>
      <c r="M116" s="14" t="s">
        <v>10</v>
      </c>
      <c r="N116" s="5">
        <f>SQRT(POWER(J116,2)+POWER(K116,2)+POWER(L116,2))</f>
        <v>1</v>
      </c>
      <c r="O116" s="5">
        <f>J116/N116</f>
        <v>0.44721359549995793</v>
      </c>
      <c r="P116" s="5">
        <f>K116/N116</f>
        <v>-0.7745966692414834</v>
      </c>
      <c r="Q116" s="5">
        <f>L116/N116</f>
        <v>0.44721359549995793</v>
      </c>
    </row>
    <row r="118" spans="1:19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20" spans="1:19" x14ac:dyDescent="0.25">
      <c r="B120" s="1" t="s">
        <v>0</v>
      </c>
      <c r="C120" s="1"/>
      <c r="D120" s="2"/>
      <c r="E120" s="2"/>
      <c r="F120" s="2"/>
      <c r="G120" s="2"/>
      <c r="P120" s="3" t="s">
        <v>36</v>
      </c>
      <c r="Q120" s="3">
        <v>6</v>
      </c>
    </row>
    <row r="121" spans="1:19" x14ac:dyDescent="0.25">
      <c r="B121" s="6" t="s">
        <v>1</v>
      </c>
      <c r="C121" s="6" t="s">
        <v>2</v>
      </c>
      <c r="D121" s="6" t="s">
        <v>11</v>
      </c>
      <c r="E121" s="6" t="s">
        <v>3</v>
      </c>
      <c r="F121" s="6" t="s">
        <v>4</v>
      </c>
      <c r="G121" s="6" t="s">
        <v>5</v>
      </c>
      <c r="H121" s="6" t="s">
        <v>12</v>
      </c>
      <c r="J121" s="15"/>
      <c r="K121" s="16" t="s">
        <v>37</v>
      </c>
      <c r="L121" s="17" t="s">
        <v>38</v>
      </c>
    </row>
    <row r="122" spans="1:19" x14ac:dyDescent="0.25">
      <c r="A122" s="10" t="s">
        <v>18</v>
      </c>
      <c r="B122" s="7">
        <v>-0.68</v>
      </c>
      <c r="C122" s="7">
        <v>0.6</v>
      </c>
      <c r="D122" s="7">
        <v>0.42</v>
      </c>
      <c r="E122" s="9">
        <f>SQRT(POWER(B122,2)+POWER(C122,2)+POWER(D122,2))</f>
        <v>0.99939981989191895</v>
      </c>
      <c r="F122" s="9">
        <f>B122/E122</f>
        <v>-0.68040836756758605</v>
      </c>
      <c r="G122" s="9">
        <f>C122/E122</f>
        <v>0.6003603243243405</v>
      </c>
      <c r="H122" s="9">
        <f>D122/E122</f>
        <v>0.42025222702703835</v>
      </c>
      <c r="J122" s="3" t="s">
        <v>9</v>
      </c>
      <c r="K122" s="16">
        <f>(F122*O115)+(G122*P115)+(H122*Q115)</f>
        <v>0.99978242794379468</v>
      </c>
      <c r="L122" s="17">
        <f>IF(MAX(K122:K122)=K122,1,0)</f>
        <v>1</v>
      </c>
    </row>
    <row r="123" spans="1:19" x14ac:dyDescent="0.25">
      <c r="J123" s="3" t="s">
        <v>10</v>
      </c>
      <c r="K123" s="16">
        <f>(F122*O116)+(G122*P116)+(H122*Q116)</f>
        <v>-0.58138247056890169</v>
      </c>
      <c r="L123" s="17">
        <f>IF(AND(MAX(K122:K123)=K122=0),1,0)</f>
        <v>0</v>
      </c>
    </row>
    <row r="125" spans="1:19" x14ac:dyDescent="0.25">
      <c r="J125" s="19" t="s">
        <v>8</v>
      </c>
      <c r="K125" s="19"/>
    </row>
    <row r="126" spans="1:19" x14ac:dyDescent="0.25">
      <c r="J126" s="6" t="s">
        <v>1</v>
      </c>
      <c r="K126" s="6" t="s">
        <v>2</v>
      </c>
      <c r="L126" s="7" t="s">
        <v>11</v>
      </c>
      <c r="M126" s="6"/>
      <c r="N126" s="6" t="s">
        <v>3</v>
      </c>
      <c r="O126" s="6" t="s">
        <v>4</v>
      </c>
      <c r="P126" s="6" t="s">
        <v>5</v>
      </c>
      <c r="Q126" s="6" t="s">
        <v>12</v>
      </c>
    </row>
    <row r="127" spans="1:19" x14ac:dyDescent="0.25">
      <c r="J127" s="4">
        <f>O115+Q2*(F122-O115)</f>
        <v>-0.68339691191574936</v>
      </c>
      <c r="K127" s="4">
        <f>P115+Q2*(G122-P115)</f>
        <v>0.59841979971220238</v>
      </c>
      <c r="L127" s="4">
        <f>Q115+Q2*(H122-Q115)</f>
        <v>0.41808226587412112</v>
      </c>
      <c r="M127" s="14" t="s">
        <v>9</v>
      </c>
      <c r="N127" s="5">
        <f>SQRT(POWER(J127,2)+POWER(K127,2)+POWER(L127,2))</f>
        <v>0.99996518786506472</v>
      </c>
      <c r="O127" s="5">
        <f>J127/N127</f>
        <v>-0.68342070324948845</v>
      </c>
      <c r="P127" s="5">
        <f>K127/N127</f>
        <v>0.59844063270825898</v>
      </c>
      <c r="Q127" s="5">
        <f>L127/N127</f>
        <v>0.41809682071705995</v>
      </c>
    </row>
    <row r="128" spans="1:19" x14ac:dyDescent="0.25">
      <c r="J128" s="4">
        <v>0.44721359549995793</v>
      </c>
      <c r="K128" s="4">
        <v>-0.7745966692414834</v>
      </c>
      <c r="L128" s="4">
        <v>0.44721359549995793</v>
      </c>
      <c r="M128" s="14" t="s">
        <v>10</v>
      </c>
      <c r="N128" s="5">
        <f>SQRT(POWER(J128,2)+POWER(K128,2)+POWER(L128,2))</f>
        <v>1</v>
      </c>
      <c r="O128" s="5">
        <f>J128/N128</f>
        <v>0.44721359549995793</v>
      </c>
      <c r="P128" s="5">
        <f>K128/N128</f>
        <v>-0.7745966692414834</v>
      </c>
      <c r="Q128" s="5">
        <f>L128/N128</f>
        <v>0.44721359549995793</v>
      </c>
    </row>
    <row r="130" spans="1:19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2" spans="1:19" x14ac:dyDescent="0.25">
      <c r="B132" s="1" t="s">
        <v>0</v>
      </c>
      <c r="C132" s="1"/>
      <c r="D132" s="2"/>
      <c r="E132" s="2"/>
      <c r="F132" s="2"/>
      <c r="G132" s="2"/>
      <c r="P132" s="3" t="s">
        <v>36</v>
      </c>
      <c r="Q132" s="3">
        <v>7</v>
      </c>
    </row>
    <row r="133" spans="1:19" x14ac:dyDescent="0.25">
      <c r="B133" s="6" t="s">
        <v>1</v>
      </c>
      <c r="C133" s="6" t="s">
        <v>2</v>
      </c>
      <c r="D133" s="6" t="s">
        <v>11</v>
      </c>
      <c r="E133" s="6" t="s">
        <v>3</v>
      </c>
      <c r="F133" s="6" t="s">
        <v>4</v>
      </c>
      <c r="G133" s="6" t="s">
        <v>5</v>
      </c>
      <c r="H133" s="6" t="s">
        <v>12</v>
      </c>
      <c r="J133" s="15"/>
      <c r="K133" s="16" t="s">
        <v>37</v>
      </c>
      <c r="L133" s="17" t="s">
        <v>38</v>
      </c>
    </row>
    <row r="134" spans="1:19" x14ac:dyDescent="0.25">
      <c r="A134" s="10" t="s">
        <v>19</v>
      </c>
      <c r="B134" s="7">
        <v>-0.66</v>
      </c>
      <c r="C134" s="7">
        <v>0.57999999999999996</v>
      </c>
      <c r="D134" s="7">
        <v>0.48</v>
      </c>
      <c r="E134" s="9">
        <f>SQRT(POWER(B134,2)+POWER(C134,2)+POWER(D134,2))</f>
        <v>1.0011992808627062</v>
      </c>
      <c r="F134" s="9">
        <f>B134/E134</f>
        <v>-0.65920942275477468</v>
      </c>
      <c r="G134" s="9">
        <f>C134/E134</f>
        <v>0.57930525029965041</v>
      </c>
      <c r="H134" s="9">
        <f>D134/E134</f>
        <v>0.47942503473074516</v>
      </c>
      <c r="J134" s="3" t="s">
        <v>9</v>
      </c>
      <c r="K134" s="16">
        <f>(F134*O127)+(G134*P127)+(H134*Q127)</f>
        <v>0.99764325060138714</v>
      </c>
      <c r="L134" s="17">
        <f>IF(MAX(K134:K134)=K134,1,0)</f>
        <v>1</v>
      </c>
    </row>
    <row r="135" spans="1:19" x14ac:dyDescent="0.25">
      <c r="J135" s="3" t="s">
        <v>10</v>
      </c>
      <c r="K135" s="16">
        <f>(F134*O128)+(G134*P128)+(H134*Q128)</f>
        <v>-0.52912993993919888</v>
      </c>
      <c r="L135" s="17">
        <f>IF(AND(MAX(K134:K135)=K134=0),1,0)</f>
        <v>0</v>
      </c>
    </row>
    <row r="137" spans="1:19" x14ac:dyDescent="0.25">
      <c r="J137" s="19" t="s">
        <v>8</v>
      </c>
      <c r="K137" s="19"/>
    </row>
    <row r="138" spans="1:19" x14ac:dyDescent="0.25">
      <c r="J138" s="6" t="s">
        <v>1</v>
      </c>
      <c r="K138" s="6" t="s">
        <v>2</v>
      </c>
      <c r="L138" s="7" t="s">
        <v>11</v>
      </c>
      <c r="M138" s="6"/>
      <c r="N138" s="6" t="s">
        <v>3</v>
      </c>
      <c r="O138" s="6" t="s">
        <v>4</v>
      </c>
      <c r="P138" s="6" t="s">
        <v>5</v>
      </c>
      <c r="Q138" s="6" t="s">
        <v>12</v>
      </c>
    </row>
    <row r="139" spans="1:19" x14ac:dyDescent="0.25">
      <c r="J139" s="4">
        <f>O127+Q2*(F134-O127)</f>
        <v>-0.66405167885371741</v>
      </c>
      <c r="K139" s="4">
        <f>P127+Q2*(G134-P127)</f>
        <v>0.58313232678137217</v>
      </c>
      <c r="L139" s="4">
        <f>Q127+Q2*(H134-Q127)</f>
        <v>0.46715939192800815</v>
      </c>
      <c r="M139" s="14" t="s">
        <v>9</v>
      </c>
      <c r="N139" s="5">
        <f>SQRT(POWER(J139,2)+POWER(K139,2)+POWER(L139,2))</f>
        <v>0.99962284897477405</v>
      </c>
      <c r="O139" s="5">
        <f>J139/N139</f>
        <v>-0.66430222111747173</v>
      </c>
      <c r="P139" s="5">
        <f>K139/N139</f>
        <v>0.58335233871398606</v>
      </c>
      <c r="Q139" s="5">
        <f>L139/N139</f>
        <v>0.46733564804679362</v>
      </c>
    </row>
    <row r="140" spans="1:19" x14ac:dyDescent="0.25">
      <c r="J140" s="4">
        <v>0.44721359549995793</v>
      </c>
      <c r="K140" s="4">
        <v>-0.7745966692414834</v>
      </c>
      <c r="L140" s="4">
        <v>0.44721359549995793</v>
      </c>
      <c r="M140" s="14" t="s">
        <v>10</v>
      </c>
      <c r="N140" s="5">
        <f>SQRT(POWER(J140,2)+POWER(K140,2)+POWER(L140,2))</f>
        <v>1</v>
      </c>
      <c r="O140" s="5">
        <f>J140/N140</f>
        <v>0.44721359549995793</v>
      </c>
      <c r="P140" s="5">
        <f>K140/N140</f>
        <v>-0.7745966692414834</v>
      </c>
      <c r="Q140" s="5">
        <f>L140/N140</f>
        <v>0.44721359549995793</v>
      </c>
    </row>
    <row r="142" spans="1:19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4" spans="1:19" x14ac:dyDescent="0.25">
      <c r="B144" s="1" t="s">
        <v>0</v>
      </c>
      <c r="C144" s="1"/>
      <c r="D144" s="2"/>
      <c r="E144" s="2"/>
      <c r="F144" s="2"/>
      <c r="G144" s="2"/>
      <c r="P144" s="3" t="s">
        <v>36</v>
      </c>
      <c r="Q144" s="3">
        <v>8</v>
      </c>
    </row>
    <row r="145" spans="1:19" x14ac:dyDescent="0.25">
      <c r="B145" s="6" t="s">
        <v>1</v>
      </c>
      <c r="C145" s="6" t="s">
        <v>2</v>
      </c>
      <c r="D145" s="6" t="s">
        <v>11</v>
      </c>
      <c r="E145" s="6" t="s">
        <v>3</v>
      </c>
      <c r="F145" s="6" t="s">
        <v>4</v>
      </c>
      <c r="G145" s="6" t="s">
        <v>5</v>
      </c>
      <c r="H145" s="6" t="s">
        <v>12</v>
      </c>
      <c r="J145" s="15"/>
      <c r="K145" s="16" t="s">
        <v>37</v>
      </c>
      <c r="L145" s="17" t="s">
        <v>38</v>
      </c>
    </row>
    <row r="146" spans="1:19" x14ac:dyDescent="0.25">
      <c r="A146" s="10" t="s">
        <v>20</v>
      </c>
      <c r="B146" s="7">
        <v>-0.61</v>
      </c>
      <c r="C146" s="7">
        <v>0.69</v>
      </c>
      <c r="D146" s="7">
        <v>0.4</v>
      </c>
      <c r="E146" s="9">
        <f>SQRT(POWER(B146,2)+POWER(C146,2)+POWER(D146,2))</f>
        <v>1.0040916292848974</v>
      </c>
      <c r="F146" s="9">
        <f>B146/E146</f>
        <v>-0.6075142767940761</v>
      </c>
      <c r="G146" s="9">
        <f>C146/E146</f>
        <v>0.68718828030805323</v>
      </c>
      <c r="H146" s="9">
        <f>D146/E146</f>
        <v>0.39837001756988599</v>
      </c>
      <c r="J146" s="3" t="s">
        <v>9</v>
      </c>
      <c r="K146" s="16">
        <f>(F146*O139)+(G146*P139)+(H146*Q139)</f>
        <v>0.99061848421285958</v>
      </c>
      <c r="L146" s="17">
        <f>IF(MAX(K146:K146)=K146,1,0)</f>
        <v>1</v>
      </c>
    </row>
    <row r="147" spans="1:19" x14ac:dyDescent="0.25">
      <c r="J147" s="3" t="s">
        <v>10</v>
      </c>
      <c r="K147" s="16">
        <f>(F146*O140)+(G146*P140)+(H146*Q140)</f>
        <v>-0.62582590921422609</v>
      </c>
      <c r="L147" s="17">
        <f>IF(AND(MAX(K146:K147)=K146=0),1,0)</f>
        <v>0</v>
      </c>
    </row>
    <row r="149" spans="1:19" x14ac:dyDescent="0.25">
      <c r="J149" s="19" t="s">
        <v>8</v>
      </c>
      <c r="K149" s="19"/>
    </row>
    <row r="150" spans="1:19" x14ac:dyDescent="0.25">
      <c r="J150" s="6" t="s">
        <v>1</v>
      </c>
      <c r="K150" s="6" t="s">
        <v>2</v>
      </c>
      <c r="L150" s="7" t="s">
        <v>11</v>
      </c>
      <c r="M150" s="6"/>
      <c r="N150" s="6" t="s">
        <v>3</v>
      </c>
      <c r="O150" s="6" t="s">
        <v>4</v>
      </c>
      <c r="P150" s="6" t="s">
        <v>5</v>
      </c>
      <c r="Q150" s="6" t="s">
        <v>12</v>
      </c>
    </row>
    <row r="151" spans="1:19" x14ac:dyDescent="0.25">
      <c r="J151" s="4">
        <f>O139+Q2*(F146-O139)</f>
        <v>-0.61887186565875518</v>
      </c>
      <c r="K151" s="4">
        <f>P139+Q2*(G146-P139)</f>
        <v>0.66642109198923982</v>
      </c>
      <c r="L151" s="4">
        <f>Q139+Q2*(H146-Q139)</f>
        <v>0.41216314366526752</v>
      </c>
      <c r="M151" s="14" t="s">
        <v>9</v>
      </c>
      <c r="N151" s="5">
        <f>SQRT(POWER(J151,2)+POWER(K151,2)+POWER(L151,2))</f>
        <v>0.99849782921552466</v>
      </c>
      <c r="O151" s="5">
        <f>J151/N151</f>
        <v>-0.61980291549053768</v>
      </c>
      <c r="P151" s="5">
        <f>K151/N151</f>
        <v>0.66742367633669997</v>
      </c>
      <c r="Q151" s="5">
        <f>L151/N151</f>
        <v>0.41278321455048705</v>
      </c>
    </row>
    <row r="152" spans="1:19" x14ac:dyDescent="0.25">
      <c r="J152" s="4">
        <v>0.44721359549995793</v>
      </c>
      <c r="K152" s="4">
        <v>-0.7745966692414834</v>
      </c>
      <c r="L152" s="4">
        <v>0.44721359549995793</v>
      </c>
      <c r="M152" s="14" t="s">
        <v>10</v>
      </c>
      <c r="N152" s="5">
        <f>SQRT(POWER(J152,2)+POWER(K152,2)+POWER(L152,2))</f>
        <v>1</v>
      </c>
      <c r="O152" s="5">
        <f>J152/N152</f>
        <v>0.44721359549995793</v>
      </c>
      <c r="P152" s="5">
        <f>K152/N152</f>
        <v>-0.7745966692414834</v>
      </c>
      <c r="Q152" s="5">
        <f>L152/N152</f>
        <v>0.44721359549995793</v>
      </c>
    </row>
    <row r="154" spans="1:19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6" spans="1:19" x14ac:dyDescent="0.25">
      <c r="B156" s="1" t="s">
        <v>0</v>
      </c>
      <c r="C156" s="1"/>
      <c r="D156" s="2"/>
      <c r="E156" s="2"/>
      <c r="F156" s="2"/>
      <c r="G156" s="2"/>
      <c r="P156" s="3" t="s">
        <v>36</v>
      </c>
      <c r="Q156" s="3">
        <v>9</v>
      </c>
    </row>
    <row r="157" spans="1:19" x14ac:dyDescent="0.25">
      <c r="B157" s="6" t="s">
        <v>1</v>
      </c>
      <c r="C157" s="6" t="s">
        <v>2</v>
      </c>
      <c r="D157" s="6" t="s">
        <v>11</v>
      </c>
      <c r="E157" s="6" t="s">
        <v>3</v>
      </c>
      <c r="F157" s="6" t="s">
        <v>4</v>
      </c>
      <c r="G157" s="6" t="s">
        <v>5</v>
      </c>
      <c r="H157" s="6" t="s">
        <v>12</v>
      </c>
      <c r="J157" s="15"/>
      <c r="K157" s="16" t="s">
        <v>37</v>
      </c>
      <c r="L157" s="17" t="s">
        <v>38</v>
      </c>
    </row>
    <row r="158" spans="1:19" x14ac:dyDescent="0.25">
      <c r="A158" s="10" t="s">
        <v>21</v>
      </c>
      <c r="B158" s="7">
        <v>0.28000000000000003</v>
      </c>
      <c r="C158" s="7">
        <v>0.96</v>
      </c>
      <c r="D158" s="7">
        <v>0.01</v>
      </c>
      <c r="E158" s="9">
        <f>SQRT(POWER(B158,2)+POWER(C158,2)+POWER(D158,2))</f>
        <v>1.0000499987500624</v>
      </c>
      <c r="F158" s="9">
        <f>B158/E158</f>
        <v>0.27998600104991256</v>
      </c>
      <c r="G158" s="9">
        <f>C158/E158</f>
        <v>0.95995200359970012</v>
      </c>
      <c r="H158" s="9">
        <f>D158/E158</f>
        <v>9.9995000374968768E-3</v>
      </c>
      <c r="J158" s="3" t="s">
        <v>9</v>
      </c>
      <c r="K158" s="16">
        <f>(F158*O151)+(G158*P151)+(H158*Q151)</f>
        <v>0.47128618137139605</v>
      </c>
      <c r="L158" s="17">
        <f>IF(MAX(K158:K158)=K158,1,0)</f>
        <v>1</v>
      </c>
    </row>
    <row r="159" spans="1:19" x14ac:dyDescent="0.25">
      <c r="J159" s="3" t="s">
        <v>10</v>
      </c>
      <c r="K159" s="16">
        <f>(F158*O152)+(G158*P152)+(H158*Q152)</f>
        <v>-0.613890166035859</v>
      </c>
      <c r="L159" s="17">
        <f>IF(AND(MAX(K158:K159)=K158=0),1,0)</f>
        <v>0</v>
      </c>
    </row>
    <row r="161" spans="1:19" x14ac:dyDescent="0.25">
      <c r="J161" s="19" t="s">
        <v>8</v>
      </c>
      <c r="K161" s="19"/>
    </row>
    <row r="162" spans="1:19" x14ac:dyDescent="0.25">
      <c r="J162" s="6" t="s">
        <v>1</v>
      </c>
      <c r="K162" s="6" t="s">
        <v>2</v>
      </c>
      <c r="L162" s="7" t="s">
        <v>11</v>
      </c>
      <c r="M162" s="6"/>
      <c r="N162" s="6" t="s">
        <v>3</v>
      </c>
      <c r="O162" s="6" t="s">
        <v>4</v>
      </c>
      <c r="P162" s="6" t="s">
        <v>5</v>
      </c>
      <c r="Q162" s="6" t="s">
        <v>12</v>
      </c>
    </row>
    <row r="163" spans="1:19" x14ac:dyDescent="0.25">
      <c r="J163" s="4">
        <f>O151+Q2*(F158-O151)</f>
        <v>0.10002821774182258</v>
      </c>
      <c r="K163" s="4">
        <f>P151+Q2*(G158-P151)</f>
        <v>0.90144633814710007</v>
      </c>
      <c r="L163" s="4">
        <f>Q151+Q2*(H158-Q151)</f>
        <v>9.05562429400949E-2</v>
      </c>
      <c r="M163" s="14" t="s">
        <v>9</v>
      </c>
      <c r="N163" s="5">
        <f>SQRT(POWER(J163,2)+POWER(K163,2)+POWER(L163,2))</f>
        <v>0.91148866040058163</v>
      </c>
      <c r="O163" s="5">
        <f>J163/N163</f>
        <v>0.10974159316240106</v>
      </c>
      <c r="P163" s="5">
        <f>K163/N163</f>
        <v>0.98898250445697466</v>
      </c>
      <c r="Q163" s="5">
        <f>L163/N163</f>
        <v>9.9349829432104159E-2</v>
      </c>
    </row>
    <row r="164" spans="1:19" x14ac:dyDescent="0.25">
      <c r="J164" s="4">
        <v>0.44721359549995793</v>
      </c>
      <c r="K164" s="4">
        <v>-0.7745966692414834</v>
      </c>
      <c r="L164" s="4">
        <v>0.44721359549995793</v>
      </c>
      <c r="M164" s="14" t="s">
        <v>10</v>
      </c>
      <c r="N164" s="5">
        <f>SQRT(POWER(J164,2)+POWER(K164,2)+POWER(L164,2))</f>
        <v>1</v>
      </c>
      <c r="O164" s="5">
        <f>J164/N164</f>
        <v>0.44721359549995793</v>
      </c>
      <c r="P164" s="5">
        <f>K164/N164</f>
        <v>-0.7745966692414834</v>
      </c>
      <c r="Q164" s="5">
        <f>L164/N164</f>
        <v>0.44721359549995793</v>
      </c>
    </row>
    <row r="166" spans="1:19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8" spans="1:19" x14ac:dyDescent="0.25">
      <c r="B168" s="1" t="s">
        <v>0</v>
      </c>
      <c r="C168" s="1"/>
      <c r="D168" s="2"/>
      <c r="E168" s="2"/>
      <c r="F168" s="2"/>
      <c r="G168" s="2"/>
      <c r="P168" s="3" t="s">
        <v>36</v>
      </c>
      <c r="Q168" s="3">
        <v>10</v>
      </c>
    </row>
    <row r="169" spans="1:19" x14ac:dyDescent="0.25">
      <c r="B169" s="6" t="s">
        <v>1</v>
      </c>
      <c r="C169" s="6" t="s">
        <v>2</v>
      </c>
      <c r="D169" s="6" t="s">
        <v>11</v>
      </c>
      <c r="E169" s="6" t="s">
        <v>3</v>
      </c>
      <c r="F169" s="6" t="s">
        <v>4</v>
      </c>
      <c r="G169" s="6" t="s">
        <v>5</v>
      </c>
      <c r="H169" s="6" t="s">
        <v>12</v>
      </c>
      <c r="J169" s="15"/>
      <c r="K169" s="16" t="s">
        <v>37</v>
      </c>
      <c r="L169" s="17" t="s">
        <v>38</v>
      </c>
    </row>
    <row r="170" spans="1:19" x14ac:dyDescent="0.25">
      <c r="A170" s="10" t="s">
        <v>22</v>
      </c>
      <c r="B170" s="7">
        <v>0.31</v>
      </c>
      <c r="C170" s="7">
        <v>0.95</v>
      </c>
      <c r="D170" s="7">
        <v>7.0000000000000007E-2</v>
      </c>
      <c r="E170" s="9">
        <f>SQRT(POWER(B170,2)+POWER(C170,2)+POWER(D170,2))</f>
        <v>1.0017484714238398</v>
      </c>
      <c r="F170" s="9">
        <f>B170/E170</f>
        <v>0.30945891992166463</v>
      </c>
      <c r="G170" s="9">
        <f>C170/E170</f>
        <v>0.94834185137284321</v>
      </c>
      <c r="H170" s="9">
        <f>D170/E170</f>
        <v>6.9877820627472664E-2</v>
      </c>
      <c r="J170" s="3" t="s">
        <v>9</v>
      </c>
      <c r="K170" s="16">
        <f>(F170*O163)+(G170*P163)+(H170*Q163)</f>
        <v>0.97879636370302447</v>
      </c>
      <c r="L170" s="17">
        <f>IF(MAX(K170:K170)=K170,1,0)</f>
        <v>1</v>
      </c>
    </row>
    <row r="171" spans="1:19" x14ac:dyDescent="0.25">
      <c r="J171" s="3" t="s">
        <v>10</v>
      </c>
      <c r="K171" s="16">
        <f>(F170*O164)+(G170*P164)+(H170*Q164)</f>
        <v>-0.56493789172949183</v>
      </c>
      <c r="L171" s="17">
        <f>IF(AND(MAX(K170:K171)=K170=0),1,0)</f>
        <v>0</v>
      </c>
    </row>
    <row r="173" spans="1:19" x14ac:dyDescent="0.25">
      <c r="J173" s="19" t="s">
        <v>8</v>
      </c>
      <c r="K173" s="19"/>
    </row>
    <row r="174" spans="1:19" x14ac:dyDescent="0.25">
      <c r="J174" s="6" t="s">
        <v>1</v>
      </c>
      <c r="K174" s="6" t="s">
        <v>2</v>
      </c>
      <c r="L174" s="7" t="s">
        <v>11</v>
      </c>
      <c r="M174" s="6"/>
      <c r="N174" s="6" t="s">
        <v>3</v>
      </c>
      <c r="O174" s="6" t="s">
        <v>4</v>
      </c>
      <c r="P174" s="6" t="s">
        <v>5</v>
      </c>
      <c r="Q174" s="6" t="s">
        <v>12</v>
      </c>
    </row>
    <row r="175" spans="1:19" x14ac:dyDescent="0.25">
      <c r="J175" s="4">
        <f>O163+Q2*(F170-O163)</f>
        <v>0.26951545456981196</v>
      </c>
      <c r="K175" s="4">
        <f>P163+Q2*(G170-P163)</f>
        <v>0.95646998198966948</v>
      </c>
      <c r="L175" s="4">
        <f>Q163+Q2*(H170-Q163)</f>
        <v>7.5772222388398966E-2</v>
      </c>
      <c r="M175" s="14" t="s">
        <v>9</v>
      </c>
      <c r="N175" s="5">
        <f>SQRT(POWER(J175,2)+POWER(K175,2)+POWER(L175,2))</f>
        <v>0.99660164377998495</v>
      </c>
      <c r="O175" s="5">
        <f>J175/N175</f>
        <v>0.27043448729180664</v>
      </c>
      <c r="P175" s="5">
        <f>K175/N175</f>
        <v>0.95973149147326198</v>
      </c>
      <c r="Q175" s="5">
        <f>L175/N175</f>
        <v>7.6030601455767663E-2</v>
      </c>
    </row>
    <row r="176" spans="1:19" x14ac:dyDescent="0.25">
      <c r="J176" s="4">
        <v>0.44721359549995793</v>
      </c>
      <c r="K176" s="4">
        <v>-0.7745966692414834</v>
      </c>
      <c r="L176" s="4">
        <v>0.44721359549995793</v>
      </c>
      <c r="M176" s="14" t="s">
        <v>10</v>
      </c>
      <c r="N176" s="5">
        <f>SQRT(POWER(J176,2)+POWER(K176,2)+POWER(L176,2))</f>
        <v>1</v>
      </c>
      <c r="O176" s="5">
        <f>J176/N176</f>
        <v>0.44721359549995793</v>
      </c>
      <c r="P176" s="5">
        <f>K176/N176</f>
        <v>-0.7745966692414834</v>
      </c>
      <c r="Q176" s="5">
        <f>L176/N176</f>
        <v>0.44721359549995793</v>
      </c>
    </row>
    <row r="178" spans="1:19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80" spans="1:19" x14ac:dyDescent="0.25">
      <c r="B180" s="1" t="s">
        <v>0</v>
      </c>
      <c r="C180" s="1"/>
      <c r="D180" s="2"/>
      <c r="E180" s="2"/>
      <c r="F180" s="2"/>
      <c r="G180" s="2"/>
      <c r="P180" s="3" t="s">
        <v>36</v>
      </c>
      <c r="Q180" s="3">
        <v>11</v>
      </c>
    </row>
    <row r="181" spans="1:19" x14ac:dyDescent="0.25">
      <c r="B181" s="6" t="s">
        <v>1</v>
      </c>
      <c r="C181" s="6" t="s">
        <v>2</v>
      </c>
      <c r="D181" s="6" t="s">
        <v>11</v>
      </c>
      <c r="E181" s="6" t="s">
        <v>3</v>
      </c>
      <c r="F181" s="6" t="s">
        <v>4</v>
      </c>
      <c r="G181" s="6" t="s">
        <v>5</v>
      </c>
      <c r="H181" s="6" t="s">
        <v>12</v>
      </c>
      <c r="J181" s="15"/>
      <c r="K181" s="16" t="s">
        <v>37</v>
      </c>
      <c r="L181" s="17" t="s">
        <v>38</v>
      </c>
    </row>
    <row r="182" spans="1:19" x14ac:dyDescent="0.25">
      <c r="A182" s="10" t="s">
        <v>23</v>
      </c>
      <c r="B182" s="7">
        <v>0.35</v>
      </c>
      <c r="C182" s="7">
        <v>-0.06</v>
      </c>
      <c r="D182" s="7">
        <v>0.94</v>
      </c>
      <c r="E182" s="9">
        <f>SQRT(POWER(B182,2)+POWER(C182,2)+POWER(D182,2))</f>
        <v>1.0048382954485762</v>
      </c>
      <c r="F182" s="9">
        <f>B182/E182</f>
        <v>0.34831475032881215</v>
      </c>
      <c r="G182" s="9">
        <f>C182/E182</f>
        <v>-5.9711100056367795E-2</v>
      </c>
      <c r="H182" s="9">
        <f>D182/E182</f>
        <v>0.93547390088309545</v>
      </c>
      <c r="J182" s="3" t="s">
        <v>9</v>
      </c>
      <c r="K182" s="16">
        <f>(F182*O175)+(G182*P175)+(H182*Q175)</f>
        <v>0.10801434113705383</v>
      </c>
      <c r="L182" s="17">
        <f>IF(AND(MAX(K170:K171)=K170=0),1,0)</f>
        <v>0</v>
      </c>
    </row>
    <row r="183" spans="1:19" x14ac:dyDescent="0.25">
      <c r="J183" s="3" t="s">
        <v>10</v>
      </c>
      <c r="K183" s="16">
        <f>(F182*O176)+(G182*P176)+(H182*Q176)</f>
        <v>0.62037975779092602</v>
      </c>
      <c r="L183" s="17">
        <f>IF(MAX(K182:K182)=K182,1,0)</f>
        <v>1</v>
      </c>
    </row>
    <row r="185" spans="1:19" x14ac:dyDescent="0.25">
      <c r="J185" s="19" t="s">
        <v>8</v>
      </c>
      <c r="K185" s="19"/>
    </row>
    <row r="186" spans="1:19" x14ac:dyDescent="0.25">
      <c r="J186" s="6" t="s">
        <v>1</v>
      </c>
      <c r="K186" s="6" t="s">
        <v>2</v>
      </c>
      <c r="L186" s="7" t="s">
        <v>11</v>
      </c>
      <c r="M186" s="6"/>
      <c r="N186" s="6" t="s">
        <v>3</v>
      </c>
      <c r="O186" s="6" t="s">
        <v>4</v>
      </c>
      <c r="P186" s="6" t="s">
        <v>5</v>
      </c>
      <c r="Q186" s="6" t="s">
        <v>12</v>
      </c>
    </row>
    <row r="187" spans="1:19" x14ac:dyDescent="0.25">
      <c r="J187" s="4">
        <v>0.27043448729180664</v>
      </c>
      <c r="K187" s="4">
        <v>0.95973149147326198</v>
      </c>
      <c r="L187" s="4">
        <v>7.6030601455767663E-2</v>
      </c>
      <c r="M187" s="14" t="s">
        <v>9</v>
      </c>
      <c r="N187" s="5">
        <f>SQRT(POWER(J187,2)+POWER(K187,2)+POWER(L187,2))</f>
        <v>1</v>
      </c>
      <c r="O187" s="5">
        <f>J187/N187</f>
        <v>0.27043448729180664</v>
      </c>
      <c r="P187" s="5">
        <f>K187/N187</f>
        <v>0.95973149147326198</v>
      </c>
      <c r="Q187" s="5">
        <f>L187/N187</f>
        <v>7.6030601455767663E-2</v>
      </c>
    </row>
    <row r="188" spans="1:19" x14ac:dyDescent="0.25">
      <c r="J188" s="4">
        <f>O176+Q2*(F182-O176)</f>
        <v>0.36809451936304127</v>
      </c>
      <c r="K188" s="4">
        <f>P176+Q2*(G182-P176)</f>
        <v>-0.20268821389339087</v>
      </c>
      <c r="L188" s="4">
        <f>Q176+Q2*(H182-Q176)</f>
        <v>0.83782183980646796</v>
      </c>
      <c r="M188" s="14" t="s">
        <v>10</v>
      </c>
      <c r="N188" s="5">
        <f>SQRT(POWER(J188,2)+POWER(K188,2)+POWER(L188,2))</f>
        <v>0.93729478953693979</v>
      </c>
      <c r="O188" s="5">
        <f>J188/N188</f>
        <v>0.3927201169494331</v>
      </c>
      <c r="P188" s="5">
        <f>K188/N188</f>
        <v>-0.216248096283056</v>
      </c>
      <c r="Q188" s="5">
        <f>L188/N188</f>
        <v>0.89387228986985479</v>
      </c>
    </row>
    <row r="190" spans="1:19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2" spans="1:19" x14ac:dyDescent="0.25">
      <c r="B192" s="1" t="s">
        <v>0</v>
      </c>
      <c r="C192" s="1"/>
      <c r="D192" s="2"/>
      <c r="E192" s="2"/>
      <c r="F192" s="2"/>
      <c r="G192" s="2"/>
      <c r="P192" s="3" t="s">
        <v>36</v>
      </c>
      <c r="Q192" s="3">
        <v>12</v>
      </c>
    </row>
    <row r="193" spans="1:19" x14ac:dyDescent="0.25">
      <c r="B193" s="6" t="s">
        <v>1</v>
      </c>
      <c r="C193" s="6" t="s">
        <v>2</v>
      </c>
      <c r="D193" s="6" t="s">
        <v>11</v>
      </c>
      <c r="E193" s="6" t="s">
        <v>3</v>
      </c>
      <c r="F193" s="6" t="s">
        <v>4</v>
      </c>
      <c r="G193" s="6" t="s">
        <v>5</v>
      </c>
      <c r="H193" s="6" t="s">
        <v>12</v>
      </c>
      <c r="J193" s="15"/>
      <c r="K193" s="16" t="s">
        <v>37</v>
      </c>
      <c r="L193" s="17" t="s">
        <v>38</v>
      </c>
    </row>
    <row r="194" spans="1:19" x14ac:dyDescent="0.25">
      <c r="A194" s="10" t="s">
        <v>24</v>
      </c>
      <c r="B194" s="7">
        <v>0.36</v>
      </c>
      <c r="C194" s="7">
        <v>0.91</v>
      </c>
      <c r="D194" s="7">
        <v>-0.22</v>
      </c>
      <c r="E194" s="9">
        <f>SQRT(POWER(B194,2)+POWER(C194,2)+POWER(D194,2))</f>
        <v>1.0030453628824572</v>
      </c>
      <c r="F194" s="9">
        <f>B194/E194</f>
        <v>0.35890699795018838</v>
      </c>
      <c r="G194" s="9">
        <f>C194/E194</f>
        <v>0.90723713370742065</v>
      </c>
      <c r="H194" s="9">
        <f>D194/E194</f>
        <v>-0.2193320543028929</v>
      </c>
      <c r="J194" s="3" t="s">
        <v>9</v>
      </c>
      <c r="K194" s="16">
        <f>(F194*O187)+(G194*P187)+(H194*Q187)</f>
        <v>0.95108892942187262</v>
      </c>
      <c r="L194" s="17">
        <f>IF(MAX(K194:K194)=K194,1,0)</f>
        <v>1</v>
      </c>
    </row>
    <row r="195" spans="1:19" x14ac:dyDescent="0.25">
      <c r="J195" s="3" t="s">
        <v>10</v>
      </c>
      <c r="K195" s="16">
        <f>(F194*O188)+(G194*P188)+(H194*Q188)</f>
        <v>-0.25129315045414435</v>
      </c>
      <c r="L195" s="17">
        <f>IF(AND(MAX(K194:K195)=K194=0),1,0)</f>
        <v>0</v>
      </c>
    </row>
    <row r="197" spans="1:19" x14ac:dyDescent="0.25">
      <c r="J197" s="19" t="s">
        <v>8</v>
      </c>
      <c r="K197" s="19"/>
    </row>
    <row r="198" spans="1:19" x14ac:dyDescent="0.25">
      <c r="J198" s="6" t="s">
        <v>1</v>
      </c>
      <c r="K198" s="6" t="s">
        <v>2</v>
      </c>
      <c r="L198" s="7" t="s">
        <v>11</v>
      </c>
      <c r="M198" s="6"/>
      <c r="N198" s="6" t="s">
        <v>3</v>
      </c>
      <c r="O198" s="6" t="s">
        <v>4</v>
      </c>
      <c r="P198" s="6" t="s">
        <v>5</v>
      </c>
      <c r="Q198" s="6" t="s">
        <v>12</v>
      </c>
    </row>
    <row r="199" spans="1:19" x14ac:dyDescent="0.25">
      <c r="J199" s="4">
        <f>O187+Q2*(F194-O187)</f>
        <v>0.34121249581851204</v>
      </c>
      <c r="K199" s="4">
        <f>P187+Q2*(G194-P187)</f>
        <v>0.91773600526058896</v>
      </c>
      <c r="L199" s="4">
        <f>Q187+Q2*(H194-Q187)</f>
        <v>-0.16025952315116077</v>
      </c>
      <c r="M199" s="14" t="s">
        <v>9</v>
      </c>
      <c r="N199" s="5">
        <f>SQRT(POWER(J199,2)+POWER(K199,2)+POWER(L199,2))</f>
        <v>0.99214336535351544</v>
      </c>
      <c r="O199" s="5">
        <f>J199/N199</f>
        <v>0.34391450644527866</v>
      </c>
      <c r="P199" s="5">
        <f>K199/N199</f>
        <v>0.92500341917177054</v>
      </c>
      <c r="Q199" s="5">
        <f>L199/N199</f>
        <v>-0.16152859430154826</v>
      </c>
    </row>
    <row r="200" spans="1:19" x14ac:dyDescent="0.25">
      <c r="J200" s="4">
        <v>0.3927201169494331</v>
      </c>
      <c r="K200" s="4">
        <v>-0.216248096283056</v>
      </c>
      <c r="L200" s="4">
        <v>0.89387228986985479</v>
      </c>
      <c r="M200" s="14" t="s">
        <v>10</v>
      </c>
      <c r="N200" s="5">
        <f>SQRT(POWER(J200,2)+POWER(K200,2)+POWER(L200,2))</f>
        <v>1</v>
      </c>
      <c r="O200" s="5">
        <f>J200/N200</f>
        <v>0.3927201169494331</v>
      </c>
      <c r="P200" s="5">
        <f>K200/N200</f>
        <v>-0.216248096283056</v>
      </c>
      <c r="Q200" s="5">
        <f>L200/N200</f>
        <v>0.89387228986985479</v>
      </c>
    </row>
    <row r="202" spans="1:19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4" spans="1:19" x14ac:dyDescent="0.25">
      <c r="B204" s="1" t="s">
        <v>0</v>
      </c>
      <c r="C204" s="1"/>
      <c r="D204" s="2"/>
      <c r="E204" s="2"/>
      <c r="F204" s="2"/>
      <c r="G204" s="2"/>
      <c r="P204" s="3" t="s">
        <v>36</v>
      </c>
      <c r="Q204" s="3">
        <v>13</v>
      </c>
    </row>
    <row r="205" spans="1:19" x14ac:dyDescent="0.25">
      <c r="B205" s="6" t="s">
        <v>1</v>
      </c>
      <c r="C205" s="6" t="s">
        <v>2</v>
      </c>
      <c r="D205" s="6" t="s">
        <v>11</v>
      </c>
      <c r="E205" s="6" t="s">
        <v>3</v>
      </c>
      <c r="F205" s="6" t="s">
        <v>4</v>
      </c>
      <c r="G205" s="6" t="s">
        <v>5</v>
      </c>
      <c r="H205" s="6" t="s">
        <v>12</v>
      </c>
      <c r="J205" s="15"/>
      <c r="K205" s="16" t="s">
        <v>37</v>
      </c>
      <c r="L205" s="17" t="s">
        <v>38</v>
      </c>
    </row>
    <row r="206" spans="1:19" x14ac:dyDescent="0.25">
      <c r="A206" s="10" t="s">
        <v>25</v>
      </c>
      <c r="B206" s="7">
        <v>0.37</v>
      </c>
      <c r="C206" s="7">
        <v>0.93</v>
      </c>
      <c r="D206" s="7">
        <v>0.09</v>
      </c>
      <c r="E206" s="9">
        <f>SQRT(POWER(B206,2)+POWER(C206,2)+POWER(D206,2))</f>
        <v>1.0049378090210359</v>
      </c>
      <c r="F206" s="9">
        <f>B206/E206</f>
        <v>0.36818198765994975</v>
      </c>
      <c r="G206" s="9">
        <f>C206/E206</f>
        <v>0.92543040141554944</v>
      </c>
      <c r="H206" s="9">
        <f>D206/E206</f>
        <v>8.9557780782149946E-2</v>
      </c>
      <c r="J206" s="3" t="s">
        <v>9</v>
      </c>
      <c r="K206" s="16">
        <f>(F206*O199)+(G206*P199)+(H206*Q199)</f>
        <v>0.96818326964449375</v>
      </c>
      <c r="L206" s="17">
        <f>IF(MAX(K206:K206)=K206,1,0)</f>
        <v>1</v>
      </c>
    </row>
    <row r="207" spans="1:19" x14ac:dyDescent="0.25">
      <c r="J207" s="3" t="s">
        <v>10</v>
      </c>
      <c r="K207" s="16">
        <f>(F206*O200)+(G206*P200)+(H206*Q200)</f>
        <v>2.4523129287316162E-2</v>
      </c>
      <c r="L207" s="17">
        <f>IF(AND(MAX(K206:K207)=K206=0),1,0)</f>
        <v>0</v>
      </c>
    </row>
    <row r="209" spans="1:19" x14ac:dyDescent="0.25">
      <c r="J209" s="19" t="s">
        <v>8</v>
      </c>
      <c r="K209" s="19"/>
    </row>
    <row r="210" spans="1:19" x14ac:dyDescent="0.25">
      <c r="J210" s="6" t="s">
        <v>1</v>
      </c>
      <c r="K210" s="6" t="s">
        <v>2</v>
      </c>
      <c r="L210" s="7" t="s">
        <v>11</v>
      </c>
      <c r="M210" s="6"/>
      <c r="N210" s="6" t="s">
        <v>3</v>
      </c>
      <c r="O210" s="6" t="s">
        <v>4</v>
      </c>
      <c r="P210" s="6" t="s">
        <v>5</v>
      </c>
      <c r="Q210" s="6" t="s">
        <v>12</v>
      </c>
    </row>
    <row r="211" spans="1:19" x14ac:dyDescent="0.25">
      <c r="J211" s="4">
        <f>O199+Q2*(F206-O199)</f>
        <v>0.36332849141701551</v>
      </c>
      <c r="K211" s="4">
        <f>P199+Q2*(G206-P199)</f>
        <v>0.92534500496679362</v>
      </c>
      <c r="L211" s="4">
        <f>Q199+Q2*(H206-Q199)</f>
        <v>3.9340505765410316E-2</v>
      </c>
      <c r="M211" s="14" t="s">
        <v>9</v>
      </c>
      <c r="N211" s="5">
        <f>SQRT(POWER(J211,2)+POWER(K211,2)+POWER(L211,2))</f>
        <v>0.99489629926251</v>
      </c>
      <c r="O211" s="5">
        <f>J211/N211</f>
        <v>0.36519232374905924</v>
      </c>
      <c r="P211" s="5">
        <f>K211/N211</f>
        <v>0.93009191576320782</v>
      </c>
      <c r="Q211" s="5">
        <f>L211/N211</f>
        <v>3.9542317922553714E-2</v>
      </c>
    </row>
    <row r="212" spans="1:19" x14ac:dyDescent="0.25">
      <c r="J212" s="4">
        <v>0.3927201169494331</v>
      </c>
      <c r="K212" s="4">
        <v>-0.216248096283056</v>
      </c>
      <c r="L212" s="4">
        <v>0.89387228986985479</v>
      </c>
      <c r="M212" s="14" t="s">
        <v>10</v>
      </c>
      <c r="N212" s="5">
        <f>SQRT(POWER(J212,2)+POWER(K212,2)+POWER(L212,2))</f>
        <v>1</v>
      </c>
      <c r="O212" s="5">
        <f>J212/N212</f>
        <v>0.3927201169494331</v>
      </c>
      <c r="P212" s="5">
        <f>K212/N212</f>
        <v>-0.216248096283056</v>
      </c>
      <c r="Q212" s="5">
        <f>L212/N212</f>
        <v>0.89387228986985479</v>
      </c>
    </row>
    <row r="214" spans="1:19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6" spans="1:19" x14ac:dyDescent="0.25">
      <c r="B216" s="1" t="s">
        <v>0</v>
      </c>
      <c r="C216" s="1"/>
      <c r="D216" s="2"/>
      <c r="E216" s="2"/>
      <c r="F216" s="2"/>
      <c r="G216" s="2"/>
      <c r="P216" s="3" t="s">
        <v>36</v>
      </c>
      <c r="Q216" s="3">
        <v>14</v>
      </c>
    </row>
    <row r="217" spans="1:19" x14ac:dyDescent="0.25">
      <c r="B217" s="6" t="s">
        <v>1</v>
      </c>
      <c r="C217" s="6" t="s">
        <v>2</v>
      </c>
      <c r="D217" s="6" t="s">
        <v>11</v>
      </c>
      <c r="E217" s="6" t="s">
        <v>3</v>
      </c>
      <c r="F217" s="6" t="s">
        <v>4</v>
      </c>
      <c r="G217" s="6" t="s">
        <v>5</v>
      </c>
      <c r="H217" s="6" t="s">
        <v>12</v>
      </c>
      <c r="J217" s="15"/>
      <c r="K217" s="16" t="s">
        <v>37</v>
      </c>
      <c r="L217" s="17" t="s">
        <v>38</v>
      </c>
    </row>
    <row r="218" spans="1:19" x14ac:dyDescent="0.25">
      <c r="A218" s="10" t="s">
        <v>26</v>
      </c>
      <c r="B218" s="7">
        <v>0.43</v>
      </c>
      <c r="C218" s="7">
        <v>0.83</v>
      </c>
      <c r="D218" s="7">
        <v>-0.34</v>
      </c>
      <c r="E218" s="9">
        <f>SQRT(POWER(B218,2)+POWER(C218,2)+POWER(D218,2))</f>
        <v>0.99468588006465641</v>
      </c>
      <c r="F218" s="9">
        <f>B218/E218</f>
        <v>0.43229727959147185</v>
      </c>
      <c r="G218" s="9">
        <f>C218/E218</f>
        <v>0.83443428386260843</v>
      </c>
      <c r="H218" s="9">
        <f>D218/E218</f>
        <v>-0.34181645363046614</v>
      </c>
      <c r="J218" s="3" t="s">
        <v>9</v>
      </c>
      <c r="K218" s="16">
        <f>(F218*O211)+(G218*P211)+(H218*Q211)</f>
        <v>0.92045601486006445</v>
      </c>
      <c r="L218" s="17">
        <f>IF(MAX(K218:K218)=K218,1,0)</f>
        <v>1</v>
      </c>
    </row>
    <row r="219" spans="1:19" x14ac:dyDescent="0.25">
      <c r="J219" s="3" t="s">
        <v>10</v>
      </c>
      <c r="K219" s="16">
        <f>(F218*O212)+(G218*P212)+(H218*Q212)</f>
        <v>-0.31621324328237743</v>
      </c>
      <c r="L219" s="17">
        <f>IF(AND(MAX(K218:K219)=K218=0),1,0)</f>
        <v>0</v>
      </c>
    </row>
    <row r="221" spans="1:19" x14ac:dyDescent="0.25">
      <c r="J221" s="19" t="s">
        <v>8</v>
      </c>
      <c r="K221" s="19"/>
    </row>
    <row r="222" spans="1:19" x14ac:dyDescent="0.25">
      <c r="J222" s="6" t="s">
        <v>1</v>
      </c>
      <c r="K222" s="6" t="s">
        <v>2</v>
      </c>
      <c r="L222" s="7" t="s">
        <v>11</v>
      </c>
      <c r="M222" s="6"/>
      <c r="N222" s="6" t="s">
        <v>3</v>
      </c>
      <c r="O222" s="6" t="s">
        <v>4</v>
      </c>
      <c r="P222" s="6" t="s">
        <v>5</v>
      </c>
      <c r="Q222" s="6" t="s">
        <v>12</v>
      </c>
    </row>
    <row r="223" spans="1:19" x14ac:dyDescent="0.25">
      <c r="J223" s="4">
        <f>O211+Q2*(F218-O211)</f>
        <v>0.41887628842298935</v>
      </c>
      <c r="K223" s="4">
        <f>P211+Q2*(G218-P211)</f>
        <v>0.85356581024272826</v>
      </c>
      <c r="L223" s="4">
        <f>Q211+Q2*(H218-Q211)</f>
        <v>-0.26554469931986219</v>
      </c>
      <c r="M223" s="14" t="s">
        <v>9</v>
      </c>
      <c r="N223" s="5">
        <f>SQRT(POWER(J223,2)+POWER(K223,2)+POWER(L223,2))</f>
        <v>0.98719092619169702</v>
      </c>
      <c r="O223" s="5">
        <f>J223/N223</f>
        <v>0.42431132348318418</v>
      </c>
      <c r="P223" s="5">
        <f>K223/N223</f>
        <v>0.86464106141609642</v>
      </c>
      <c r="Q223" s="5">
        <f>L223/N223</f>
        <v>-0.26899021483540009</v>
      </c>
    </row>
    <row r="224" spans="1:19" x14ac:dyDescent="0.25">
      <c r="J224" s="4">
        <v>0.3927201169494331</v>
      </c>
      <c r="K224" s="4">
        <v>-0.216248096283056</v>
      </c>
      <c r="L224" s="4">
        <v>0.89387228986985479</v>
      </c>
      <c r="M224" s="14" t="s">
        <v>10</v>
      </c>
      <c r="N224" s="5">
        <f>SQRT(POWER(J224,2)+POWER(K224,2)+POWER(L224,2))</f>
        <v>1</v>
      </c>
      <c r="O224" s="5">
        <f>J224/N224</f>
        <v>0.3927201169494331</v>
      </c>
      <c r="P224" s="5">
        <f>K224/N224</f>
        <v>-0.216248096283056</v>
      </c>
      <c r="Q224" s="5">
        <f>L224/N224</f>
        <v>0.89387228986985479</v>
      </c>
    </row>
    <row r="226" spans="1:19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8" spans="1:19" x14ac:dyDescent="0.25">
      <c r="B228" s="1" t="s">
        <v>0</v>
      </c>
      <c r="C228" s="1"/>
      <c r="D228" s="2"/>
      <c r="E228" s="2"/>
      <c r="F228" s="2"/>
      <c r="G228" s="2"/>
      <c r="P228" s="3" t="s">
        <v>36</v>
      </c>
      <c r="Q228" s="3">
        <v>15</v>
      </c>
    </row>
    <row r="229" spans="1:19" x14ac:dyDescent="0.25">
      <c r="B229" s="6" t="s">
        <v>1</v>
      </c>
      <c r="C229" s="6" t="s">
        <v>2</v>
      </c>
      <c r="D229" s="6" t="s">
        <v>11</v>
      </c>
      <c r="E229" s="6" t="s">
        <v>3</v>
      </c>
      <c r="F229" s="6" t="s">
        <v>4</v>
      </c>
      <c r="G229" s="6" t="s">
        <v>5</v>
      </c>
      <c r="H229" s="6" t="s">
        <v>12</v>
      </c>
      <c r="J229" s="15"/>
      <c r="K229" s="16" t="s">
        <v>37</v>
      </c>
      <c r="L229" s="17" t="s">
        <v>38</v>
      </c>
    </row>
    <row r="230" spans="1:19" x14ac:dyDescent="0.25">
      <c r="A230" s="10" t="s">
        <v>27</v>
      </c>
      <c r="B230" s="7">
        <v>0.43</v>
      </c>
      <c r="C230" s="7">
        <v>0.9</v>
      </c>
      <c r="D230" s="7">
        <v>0.01</v>
      </c>
      <c r="E230" s="9">
        <f>SQRT(POWER(B230,2)+POWER(C230,2)+POWER(D230,2))</f>
        <v>0.99749686716300012</v>
      </c>
      <c r="F230" s="9">
        <f>B230/E230</f>
        <v>0.43107904812069353</v>
      </c>
      <c r="G230" s="9">
        <f>C230/E230</f>
        <v>0.902258472810754</v>
      </c>
      <c r="H230" s="9">
        <f>D230/E230</f>
        <v>1.0025094142341711E-2</v>
      </c>
      <c r="J230" s="3" t="s">
        <v>9</v>
      </c>
      <c r="K230" s="16">
        <f>(F230*O223)+(G230*P223)+(H230*Q223)</f>
        <v>0.9603447928096257</v>
      </c>
      <c r="L230" s="17">
        <f>IF(MAX(K230:K230)=K230,1,0)</f>
        <v>1</v>
      </c>
    </row>
    <row r="231" spans="1:19" x14ac:dyDescent="0.25">
      <c r="J231" s="3" t="s">
        <v>10</v>
      </c>
      <c r="K231" s="16">
        <f>(F230*O224)+(G230*P224)+(H230*Q224)</f>
        <v>-1.6857109050998079E-2</v>
      </c>
      <c r="L231" s="17">
        <f>IF(AND(MAX(K230:K231)=K230=0),1,0)</f>
        <v>0</v>
      </c>
    </row>
    <row r="233" spans="1:19" x14ac:dyDescent="0.25">
      <c r="J233" s="19" t="s">
        <v>8</v>
      </c>
      <c r="K233" s="19"/>
    </row>
    <row r="234" spans="1:19" x14ac:dyDescent="0.25">
      <c r="J234" s="6" t="s">
        <v>1</v>
      </c>
      <c r="K234" s="6" t="s">
        <v>2</v>
      </c>
      <c r="L234" s="7" t="s">
        <v>11</v>
      </c>
      <c r="M234" s="6"/>
      <c r="N234" s="6" t="s">
        <v>3</v>
      </c>
      <c r="O234" s="6" t="s">
        <v>4</v>
      </c>
      <c r="P234" s="6" t="s">
        <v>5</v>
      </c>
      <c r="Q234" s="6" t="s">
        <v>12</v>
      </c>
    </row>
    <row r="235" spans="1:19" x14ac:dyDescent="0.25">
      <c r="J235" s="4">
        <f>O223+Q2*(F230-O223)</f>
        <v>0.42972550319319164</v>
      </c>
      <c r="K235" s="4">
        <f>P223+Q2*(G230-P223)</f>
        <v>0.89473499053182248</v>
      </c>
      <c r="L235" s="4">
        <f>Q223+Q2*(H230-Q223)</f>
        <v>-4.577796765320663E-2</v>
      </c>
      <c r="M235" s="14" t="s">
        <v>9</v>
      </c>
      <c r="N235" s="5">
        <f>SQRT(POWER(J235,2)+POWER(K235,2)+POWER(L235,2))</f>
        <v>0.99363490966203494</v>
      </c>
      <c r="O235" s="5">
        <f>J235/N235</f>
        <v>0.43247826642821374</v>
      </c>
      <c r="P235" s="5">
        <f>K235/N235</f>
        <v>0.9004665414142391</v>
      </c>
      <c r="Q235" s="5">
        <f>L235/N235</f>
        <v>-4.6071215099293454E-2</v>
      </c>
    </row>
    <row r="236" spans="1:19" x14ac:dyDescent="0.25">
      <c r="J236" s="4">
        <v>0.3927201169494331</v>
      </c>
      <c r="K236" s="4">
        <v>-0.216248096283056</v>
      </c>
      <c r="L236" s="4">
        <v>0.89387228986985479</v>
      </c>
      <c r="M236" s="14" t="s">
        <v>10</v>
      </c>
      <c r="N236" s="5">
        <f>SQRT(POWER(J236,2)+POWER(K236,2)+POWER(L236,2))</f>
        <v>1</v>
      </c>
      <c r="O236" s="5">
        <f>J236/N236</f>
        <v>0.3927201169494331</v>
      </c>
      <c r="P236" s="5">
        <f>K236/N236</f>
        <v>-0.216248096283056</v>
      </c>
      <c r="Q236" s="5">
        <f>L236/N236</f>
        <v>0.89387228986985479</v>
      </c>
    </row>
    <row r="238" spans="1:19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40" spans="1:19" x14ac:dyDescent="0.25">
      <c r="B240" s="1" t="s">
        <v>0</v>
      </c>
      <c r="C240" s="1"/>
      <c r="D240" s="2"/>
      <c r="E240" s="2"/>
      <c r="F240" s="2"/>
      <c r="G240" s="2"/>
      <c r="P240" s="3" t="s">
        <v>36</v>
      </c>
      <c r="Q240" s="3">
        <v>16</v>
      </c>
    </row>
    <row r="241" spans="1:19" x14ac:dyDescent="0.25">
      <c r="B241" s="6" t="s">
        <v>1</v>
      </c>
      <c r="C241" s="6" t="s">
        <v>2</v>
      </c>
      <c r="D241" s="6" t="s">
        <v>11</v>
      </c>
      <c r="E241" s="6" t="s">
        <v>3</v>
      </c>
      <c r="F241" s="6" t="s">
        <v>4</v>
      </c>
      <c r="G241" s="6" t="s">
        <v>5</v>
      </c>
      <c r="H241" s="6" t="s">
        <v>12</v>
      </c>
      <c r="J241" s="15"/>
      <c r="K241" s="16" t="s">
        <v>37</v>
      </c>
      <c r="L241" s="17" t="s">
        <v>38</v>
      </c>
    </row>
    <row r="242" spans="1:19" x14ac:dyDescent="0.25">
      <c r="A242" s="10" t="s">
        <v>28</v>
      </c>
      <c r="B242" s="7">
        <v>0.47</v>
      </c>
      <c r="C242" s="7">
        <v>-0.1</v>
      </c>
      <c r="D242" s="7">
        <v>0.88</v>
      </c>
      <c r="E242" s="9">
        <f>SQRT(POWER(B242,2)+POWER(C242,2)+POWER(D242,2))</f>
        <v>1.0026464980241043</v>
      </c>
      <c r="F242" s="9">
        <f>B242/E242</f>
        <v>0.46875942909711421</v>
      </c>
      <c r="G242" s="9">
        <f>C242/E242</f>
        <v>-9.9736048744066857E-2</v>
      </c>
      <c r="H242" s="9">
        <f>D242/E242</f>
        <v>0.87767722894778832</v>
      </c>
      <c r="J242" s="3" t="s">
        <v>9</v>
      </c>
      <c r="K242" s="16">
        <f>(F242*O235)+(G242*P235)+(H242*Q235)</f>
        <v>7.2483633998301905E-2</v>
      </c>
      <c r="L242" s="17">
        <f>IF(AND(MAX(K242:K243)=K242=0),1,0)</f>
        <v>0</v>
      </c>
    </row>
    <row r="243" spans="1:19" x14ac:dyDescent="0.25">
      <c r="J243" s="3" t="s">
        <v>10</v>
      </c>
      <c r="K243" s="16">
        <f>(F242*O236)+(G242*P236)+(H242*Q236)</f>
        <v>0.99019034289405505</v>
      </c>
      <c r="L243" s="17">
        <f>IF(MAX(K243:K243)=K243,1,0)</f>
        <v>1</v>
      </c>
    </row>
    <row r="245" spans="1:19" x14ac:dyDescent="0.25">
      <c r="J245" s="19" t="s">
        <v>8</v>
      </c>
      <c r="K245" s="19"/>
    </row>
    <row r="246" spans="1:19" x14ac:dyDescent="0.25">
      <c r="J246" s="6" t="s">
        <v>1</v>
      </c>
      <c r="K246" s="6" t="s">
        <v>2</v>
      </c>
      <c r="L246" s="7" t="s">
        <v>11</v>
      </c>
      <c r="M246" s="6"/>
      <c r="N246" s="6" t="s">
        <v>3</v>
      </c>
      <c r="O246" s="6" t="s">
        <v>4</v>
      </c>
      <c r="P246" s="6" t="s">
        <v>5</v>
      </c>
      <c r="Q246" s="6" t="s">
        <v>12</v>
      </c>
    </row>
    <row r="247" spans="1:19" x14ac:dyDescent="0.25">
      <c r="J247" s="4">
        <v>0.43247826642821374</v>
      </c>
      <c r="K247" s="4">
        <v>0.9004665414142391</v>
      </c>
      <c r="L247" s="4">
        <v>-4.6071215099293454E-2</v>
      </c>
      <c r="M247" s="14" t="s">
        <v>9</v>
      </c>
      <c r="N247" s="5">
        <f>SQRT(POWER(J247,2)+POWER(K247,2)+POWER(L247,2))</f>
        <v>1</v>
      </c>
      <c r="O247" s="5">
        <f>J247/N247</f>
        <v>0.43247826642821374</v>
      </c>
      <c r="P247" s="5">
        <f>K247/N247</f>
        <v>0.9004665414142391</v>
      </c>
      <c r="Q247" s="5">
        <f>L247/N247</f>
        <v>-4.6071215099293454E-2</v>
      </c>
    </row>
    <row r="248" spans="1:19" x14ac:dyDescent="0.25">
      <c r="J248" s="4">
        <f>O236+Q2*(F242-O236)</f>
        <v>0.45355156666757801</v>
      </c>
      <c r="K248" s="4">
        <f>P236+Q2*(G242-P236)</f>
        <v>-0.12303845825186469</v>
      </c>
      <c r="L248" s="4">
        <f>Q236+Q2*(H242-Q236)</f>
        <v>0.88091624113220157</v>
      </c>
      <c r="M248" s="14" t="s">
        <v>10</v>
      </c>
      <c r="N248" s="5">
        <f>SQRT(POWER(J248,2)+POWER(K248,2)+POWER(L248,2))</f>
        <v>0.99842922119001376</v>
      </c>
      <c r="O248" s="5">
        <f>J248/N248</f>
        <v>0.45426511668698588</v>
      </c>
      <c r="P248" s="5">
        <f>K248/N248</f>
        <v>-0.12323202851096132</v>
      </c>
      <c r="Q248" s="5">
        <f>L248/N248</f>
        <v>0.8823021426418689</v>
      </c>
    </row>
    <row r="250" spans="1:19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2" spans="1:19" x14ac:dyDescent="0.25">
      <c r="B252" s="1" t="s">
        <v>0</v>
      </c>
      <c r="C252" s="1"/>
      <c r="D252" s="2"/>
      <c r="E252" s="2"/>
      <c r="F252" s="2"/>
      <c r="G252" s="2"/>
      <c r="P252" s="3" t="s">
        <v>36</v>
      </c>
      <c r="Q252" s="3">
        <v>17</v>
      </c>
    </row>
    <row r="253" spans="1:19" x14ac:dyDescent="0.25">
      <c r="B253" s="6" t="s">
        <v>1</v>
      </c>
      <c r="C253" s="6" t="s">
        <v>2</v>
      </c>
      <c r="D253" s="6" t="s">
        <v>11</v>
      </c>
      <c r="E253" s="6" t="s">
        <v>3</v>
      </c>
      <c r="F253" s="6" t="s">
        <v>4</v>
      </c>
      <c r="G253" s="6" t="s">
        <v>5</v>
      </c>
      <c r="H253" s="6" t="s">
        <v>12</v>
      </c>
      <c r="J253" s="15"/>
      <c r="K253" s="16" t="s">
        <v>37</v>
      </c>
      <c r="L253" s="17" t="s">
        <v>38</v>
      </c>
    </row>
    <row r="254" spans="1:19" x14ac:dyDescent="0.25">
      <c r="A254" s="10" t="s">
        <v>29</v>
      </c>
      <c r="B254" s="7">
        <v>0.47</v>
      </c>
      <c r="C254" s="7">
        <v>-7.0000000000000007E-2</v>
      </c>
      <c r="D254" s="7">
        <v>0.88</v>
      </c>
      <c r="E254" s="9">
        <f>SQRT(POWER(B254,2)+POWER(C254,2)+POWER(D254,2))</f>
        <v>1.0000999950004998</v>
      </c>
      <c r="F254" s="9">
        <f>B254/E254</f>
        <v>0.4699530070488252</v>
      </c>
      <c r="G254" s="9">
        <f>C254/E254</f>
        <v>-6.9993001049825046E-2</v>
      </c>
      <c r="H254" s="9">
        <f>D254/E254</f>
        <v>0.87991201319780044</v>
      </c>
      <c r="J254" s="3" t="s">
        <v>9</v>
      </c>
      <c r="K254" s="16">
        <f>(F254*O247)+(G254*P247)+(H254*Q247)</f>
        <v>9.9679490584174663E-2</v>
      </c>
      <c r="L254" s="17">
        <f>IF(AND(MAX(K254:K255)=K254=0),1,0)</f>
        <v>0</v>
      </c>
    </row>
    <row r="255" spans="1:19" x14ac:dyDescent="0.25">
      <c r="J255" s="3" t="s">
        <v>10</v>
      </c>
      <c r="K255" s="16">
        <f>(F254*O248)+(G254*P248)+(H254*Q248)</f>
        <v>0.99845689166611407</v>
      </c>
      <c r="L255" s="17">
        <f>IF(MAX(K255:K255)=K255,1,0)</f>
        <v>1</v>
      </c>
    </row>
    <row r="257" spans="1:19" x14ac:dyDescent="0.25">
      <c r="J257" s="19" t="s">
        <v>8</v>
      </c>
      <c r="K257" s="19"/>
    </row>
    <row r="258" spans="1:19" x14ac:dyDescent="0.25">
      <c r="J258" s="6" t="s">
        <v>1</v>
      </c>
      <c r="K258" s="6" t="s">
        <v>2</v>
      </c>
      <c r="L258" s="7" t="s">
        <v>11</v>
      </c>
      <c r="M258" s="6"/>
      <c r="N258" s="6" t="s">
        <v>3</v>
      </c>
      <c r="O258" s="6" t="s">
        <v>4</v>
      </c>
      <c r="P258" s="6" t="s">
        <v>5</v>
      </c>
      <c r="Q258" s="6" t="s">
        <v>12</v>
      </c>
    </row>
    <row r="259" spans="1:19" x14ac:dyDescent="0.25">
      <c r="J259" s="4">
        <v>0.43247826642821374</v>
      </c>
      <c r="K259" s="4">
        <v>0.90046654141423899</v>
      </c>
      <c r="L259" s="4">
        <v>-4.6071215099293454E-2</v>
      </c>
      <c r="M259" s="14" t="s">
        <v>9</v>
      </c>
      <c r="N259" s="5">
        <f>SQRT(POWER(J259,2)+POWER(K259,2)+POWER(L259,2))</f>
        <v>0.99999999999999989</v>
      </c>
      <c r="O259" s="5">
        <f>J259/N259</f>
        <v>0.4324782664282138</v>
      </c>
      <c r="P259" s="5">
        <f>K259/N259</f>
        <v>0.9004665414142391</v>
      </c>
      <c r="Q259" s="5">
        <f>L259/N259</f>
        <v>-4.6071215099293461E-2</v>
      </c>
    </row>
    <row r="260" spans="1:19" x14ac:dyDescent="0.25">
      <c r="J260" s="4">
        <f>O248+Q2*(F254-O248)</f>
        <v>0.46681542897645734</v>
      </c>
      <c r="K260" s="4">
        <f>P248+Q2*(G254-P248)</f>
        <v>-8.0640806542052301E-2</v>
      </c>
      <c r="L260" s="4">
        <f>Q248+Q2*(H254-Q248)</f>
        <v>0.88039003908661417</v>
      </c>
      <c r="M260" s="14" t="s">
        <v>10</v>
      </c>
      <c r="N260" s="5">
        <f>SQRT(POWER(J260,2)+POWER(K260,2)+POWER(L260,2))</f>
        <v>0.99975307217990417</v>
      </c>
      <c r="O260" s="5">
        <f>J260/N260</f>
        <v>0.46693072716305145</v>
      </c>
      <c r="P260" s="5">
        <f>K260/N260</f>
        <v>-8.0660723918776919E-2</v>
      </c>
      <c r="Q260" s="5">
        <f>L260/N260</f>
        <v>0.88060748557338686</v>
      </c>
    </row>
    <row r="262" spans="1:19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4" spans="1:19" x14ac:dyDescent="0.25">
      <c r="B264" s="1" t="s">
        <v>0</v>
      </c>
      <c r="C264" s="1"/>
      <c r="D264" s="2"/>
      <c r="E264" s="2"/>
      <c r="F264" s="2"/>
      <c r="G264" s="2"/>
      <c r="P264" s="3" t="s">
        <v>36</v>
      </c>
      <c r="Q264" s="3">
        <v>18</v>
      </c>
    </row>
    <row r="265" spans="1:19" x14ac:dyDescent="0.25">
      <c r="B265" s="6" t="s">
        <v>1</v>
      </c>
      <c r="C265" s="6" t="s">
        <v>2</v>
      </c>
      <c r="D265" s="6" t="s">
        <v>11</v>
      </c>
      <c r="E265" s="6" t="s">
        <v>3</v>
      </c>
      <c r="F265" s="6" t="s">
        <v>4</v>
      </c>
      <c r="G265" s="6" t="s">
        <v>5</v>
      </c>
      <c r="H265" s="6" t="s">
        <v>12</v>
      </c>
      <c r="J265" s="15"/>
      <c r="K265" s="16" t="s">
        <v>37</v>
      </c>
      <c r="L265" s="17" t="s">
        <v>38</v>
      </c>
    </row>
    <row r="266" spans="1:19" x14ac:dyDescent="0.25">
      <c r="A266" s="10" t="s">
        <v>30</v>
      </c>
      <c r="B266" s="7">
        <v>0.48</v>
      </c>
      <c r="C266" s="7">
        <v>0.82</v>
      </c>
      <c r="D266" s="7">
        <v>-0.3</v>
      </c>
      <c r="E266" s="9">
        <f>SQRT(POWER(B266,2)+POWER(C266,2)+POWER(D266,2))</f>
        <v>0.9963934965664919</v>
      </c>
      <c r="F266" s="9">
        <f>B266/E266</f>
        <v>0.48173738754222023</v>
      </c>
      <c r="G266" s="9">
        <f>C266/E266</f>
        <v>0.82296803705129284</v>
      </c>
      <c r="H266" s="9">
        <f>D266/E266</f>
        <v>-0.30108586721388764</v>
      </c>
      <c r="J266" s="3" t="s">
        <v>9</v>
      </c>
      <c r="K266" s="16">
        <f>(F266*O259)+(G266*P259)+(H266*Q259)</f>
        <v>0.9632675240077273</v>
      </c>
      <c r="L266" s="17">
        <f>IF(MAX(K266:K266)=K266,1,0)</f>
        <v>1</v>
      </c>
    </row>
    <row r="267" spans="1:19" x14ac:dyDescent="0.25">
      <c r="J267" s="3" t="s">
        <v>10</v>
      </c>
      <c r="K267" s="16">
        <f>(F266*O260)+(G266*P260)+(H266*Q260)</f>
        <v>-0.1065816774327587</v>
      </c>
      <c r="L267" s="17">
        <f>IF(AND(MAX(K266:K267)=K266=0),1,0)</f>
        <v>0</v>
      </c>
    </row>
    <row r="269" spans="1:19" x14ac:dyDescent="0.25">
      <c r="J269" s="19" t="s">
        <v>8</v>
      </c>
      <c r="K269" s="19"/>
    </row>
    <row r="270" spans="1:19" x14ac:dyDescent="0.25">
      <c r="J270" s="6" t="s">
        <v>1</v>
      </c>
      <c r="K270" s="6" t="s">
        <v>2</v>
      </c>
      <c r="L270" s="7" t="s">
        <v>11</v>
      </c>
      <c r="M270" s="6"/>
      <c r="N270" s="6" t="s">
        <v>3</v>
      </c>
      <c r="O270" s="6" t="s">
        <v>4</v>
      </c>
      <c r="P270" s="6" t="s">
        <v>5</v>
      </c>
      <c r="Q270" s="6" t="s">
        <v>12</v>
      </c>
    </row>
    <row r="271" spans="1:19" x14ac:dyDescent="0.25">
      <c r="J271" s="4">
        <f>O259+Q2*(F266-O259)</f>
        <v>0.47188556331941894</v>
      </c>
      <c r="K271" s="4">
        <f>P259+Q2*(G266-P259)</f>
        <v>0.83846773792388207</v>
      </c>
      <c r="L271" s="4">
        <f>Q259+Q2*(H266-Q259)</f>
        <v>-0.25008293679096882</v>
      </c>
      <c r="M271" s="14" t="s">
        <v>9</v>
      </c>
      <c r="N271" s="5">
        <f>SQRT(POWER(J271,2)+POWER(K271,2)+POWER(L271,2))</f>
        <v>0.99410543086861403</v>
      </c>
      <c r="O271" s="5">
        <f>J271/N271</f>
        <v>0.47468361872553305</v>
      </c>
      <c r="P271" s="5">
        <f>K271/N271</f>
        <v>0.84343945007046062</v>
      </c>
      <c r="Q271" s="5">
        <f>L271/N271</f>
        <v>-0.25156580884228269</v>
      </c>
    </row>
    <row r="272" spans="1:19" x14ac:dyDescent="0.25">
      <c r="J272" s="4">
        <v>0.39272011694943298</v>
      </c>
      <c r="K272" s="4">
        <v>-0.216248096283056</v>
      </c>
      <c r="L272" s="4">
        <v>0.8938722898698549</v>
      </c>
      <c r="M272" s="14" t="s">
        <v>10</v>
      </c>
      <c r="N272" s="5">
        <f>SQRT(POWER(J272,2)+POWER(K272,2)+POWER(L272,2))</f>
        <v>1</v>
      </c>
      <c r="O272" s="5">
        <f>J272/N272</f>
        <v>0.39272011694943298</v>
      </c>
      <c r="P272" s="5">
        <f>K272/N272</f>
        <v>-0.216248096283056</v>
      </c>
      <c r="Q272" s="5">
        <f>L272/N272</f>
        <v>0.8938722898698549</v>
      </c>
    </row>
    <row r="274" spans="1:19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6" spans="1:19" x14ac:dyDescent="0.25">
      <c r="B276" s="1" t="s">
        <v>0</v>
      </c>
      <c r="C276" s="1"/>
      <c r="D276" s="2"/>
      <c r="E276" s="2"/>
      <c r="F276" s="2"/>
      <c r="G276" s="2"/>
      <c r="P276" s="3" t="s">
        <v>36</v>
      </c>
      <c r="Q276" s="3">
        <v>19</v>
      </c>
    </row>
    <row r="277" spans="1:19" x14ac:dyDescent="0.25">
      <c r="B277" s="6" t="s">
        <v>1</v>
      </c>
      <c r="C277" s="6" t="s">
        <v>2</v>
      </c>
      <c r="D277" s="6" t="s">
        <v>11</v>
      </c>
      <c r="E277" s="6" t="s">
        <v>3</v>
      </c>
      <c r="F277" s="6" t="s">
        <v>4</v>
      </c>
      <c r="G277" s="6" t="s">
        <v>5</v>
      </c>
      <c r="H277" s="6" t="s">
        <v>12</v>
      </c>
      <c r="J277" s="15"/>
      <c r="K277" s="16" t="s">
        <v>37</v>
      </c>
      <c r="L277" s="17" t="s">
        <v>38</v>
      </c>
    </row>
    <row r="278" spans="1:19" x14ac:dyDescent="0.25">
      <c r="A278" s="10" t="s">
        <v>31</v>
      </c>
      <c r="B278" s="7">
        <v>0.53</v>
      </c>
      <c r="C278" s="7">
        <v>-0.23</v>
      </c>
      <c r="D278" s="7">
        <v>0.82</v>
      </c>
      <c r="E278" s="9">
        <f>SQRT(POWER(B278,2)+POWER(C278,2)+POWER(D278,2))</f>
        <v>1.0030952098380292</v>
      </c>
      <c r="F278" s="9">
        <f>B278/E278</f>
        <v>0.52836460068987834</v>
      </c>
      <c r="G278" s="9">
        <f>C278/E278</f>
        <v>-0.22929029841258872</v>
      </c>
      <c r="H278" s="9">
        <f>D278/E278</f>
        <v>0.81746975955792489</v>
      </c>
      <c r="J278" s="3" t="s">
        <v>9</v>
      </c>
      <c r="K278" s="16">
        <f>(F278*O271)+(G278*P271)+(H278*Q271)</f>
        <v>-0.14823390380495863</v>
      </c>
      <c r="L278" s="17">
        <f>IF(AND(MAX(K278:K279)=K278=0),1,0)</f>
        <v>0</v>
      </c>
    </row>
    <row r="279" spans="1:19" x14ac:dyDescent="0.25">
      <c r="J279" s="3" t="s">
        <v>10</v>
      </c>
      <c r="K279" s="16">
        <f>(F278*O272)+(G278*P272)+(H278*Q272)</f>
        <v>0.98779656417816764</v>
      </c>
      <c r="L279" s="17">
        <f>IF(MAX(K279:K279)=K279,1,0)</f>
        <v>1</v>
      </c>
    </row>
    <row r="281" spans="1:19" x14ac:dyDescent="0.25">
      <c r="J281" s="19" t="s">
        <v>8</v>
      </c>
      <c r="K281" s="19"/>
    </row>
    <row r="282" spans="1:19" x14ac:dyDescent="0.25">
      <c r="J282" s="6" t="s">
        <v>1</v>
      </c>
      <c r="K282" s="6" t="s">
        <v>2</v>
      </c>
      <c r="L282" s="7" t="s">
        <v>11</v>
      </c>
      <c r="M282" s="6"/>
      <c r="N282" s="6" t="s">
        <v>3</v>
      </c>
      <c r="O282" s="6" t="s">
        <v>4</v>
      </c>
      <c r="P282" s="6" t="s">
        <v>5</v>
      </c>
      <c r="Q282" s="6" t="s">
        <v>12</v>
      </c>
    </row>
    <row r="283" spans="1:19" x14ac:dyDescent="0.25">
      <c r="J283" s="4">
        <v>0.47468361872553305</v>
      </c>
      <c r="K283" s="4">
        <v>0.84343945007046062</v>
      </c>
      <c r="L283" s="4">
        <v>-0.25156580884228269</v>
      </c>
      <c r="M283" s="14" t="s">
        <v>9</v>
      </c>
      <c r="N283" s="5">
        <f>SQRT(POWER(J283,2)+POWER(K283,2)+POWER(L283,2))</f>
        <v>1</v>
      </c>
      <c r="O283" s="5">
        <f>J283/N283</f>
        <v>0.47468361872553305</v>
      </c>
      <c r="P283" s="5">
        <f>K283/N283</f>
        <v>0.84343945007046062</v>
      </c>
      <c r="Q283" s="5">
        <f>L283/N283</f>
        <v>-0.25156580884228269</v>
      </c>
    </row>
    <row r="284" spans="1:19" x14ac:dyDescent="0.25">
      <c r="J284" s="4">
        <f>O272+Q2*(F278-O272)</f>
        <v>0.50123570394178929</v>
      </c>
      <c r="K284" s="4">
        <f>P272+Q2*(G278-P272)</f>
        <v>-0.22668185798668217</v>
      </c>
      <c r="L284" s="4">
        <f>Q272+Q2*(H278-Q272)</f>
        <v>0.83275026562031085</v>
      </c>
      <c r="M284" s="14" t="s">
        <v>10</v>
      </c>
      <c r="N284" s="5">
        <f>SQRT(POWER(J284,2)+POWER(K284,2)+POWER(L284,2))</f>
        <v>0.99804554031217119</v>
      </c>
      <c r="O284" s="5">
        <f>J284/N284</f>
        <v>0.50221726734534733</v>
      </c>
      <c r="P284" s="5">
        <f>K284/N284</f>
        <v>-0.22712576614067134</v>
      </c>
      <c r="Q284" s="5">
        <f>L284/N284</f>
        <v>0.83438102970716255</v>
      </c>
    </row>
    <row r="286" spans="1:19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8" spans="1:19" x14ac:dyDescent="0.25">
      <c r="B288" s="1" t="s">
        <v>0</v>
      </c>
      <c r="C288" s="1"/>
      <c r="D288" s="2"/>
      <c r="E288" s="2"/>
      <c r="F288" s="2"/>
      <c r="G288" s="2"/>
      <c r="P288" s="3" t="s">
        <v>36</v>
      </c>
      <c r="Q288" s="3">
        <v>20</v>
      </c>
    </row>
    <row r="289" spans="1:19" x14ac:dyDescent="0.25">
      <c r="B289" s="6" t="s">
        <v>1</v>
      </c>
      <c r="C289" s="6" t="s">
        <v>2</v>
      </c>
      <c r="D289" s="6" t="s">
        <v>11</v>
      </c>
      <c r="E289" s="6" t="s">
        <v>3</v>
      </c>
      <c r="F289" s="6" t="s">
        <v>4</v>
      </c>
      <c r="G289" s="6" t="s">
        <v>5</v>
      </c>
      <c r="H289" s="6" t="s">
        <v>12</v>
      </c>
      <c r="J289" s="15"/>
      <c r="K289" s="16" t="s">
        <v>37</v>
      </c>
      <c r="L289" s="17" t="s">
        <v>38</v>
      </c>
    </row>
    <row r="290" spans="1:19" x14ac:dyDescent="0.25">
      <c r="A290" s="10" t="s">
        <v>32</v>
      </c>
      <c r="B290" s="7">
        <v>0.54</v>
      </c>
      <c r="C290" s="7">
        <v>-0.21</v>
      </c>
      <c r="D290" s="7">
        <v>0.82</v>
      </c>
      <c r="E290" s="9">
        <f>SQRT(POWER(B290,2)+POWER(C290,2)+POWER(D290,2))</f>
        <v>1.0040418317978588</v>
      </c>
      <c r="F290" s="9">
        <f>B290/E290</f>
        <v>0.53782619697534362</v>
      </c>
      <c r="G290" s="9">
        <f>C290/E290</f>
        <v>-0.20915463215707805</v>
      </c>
      <c r="H290" s="9">
        <f>D290/E290</f>
        <v>0.81669903985144765</v>
      </c>
      <c r="J290" s="3" t="s">
        <v>9</v>
      </c>
      <c r="K290" s="16">
        <f>(F290*O283)+(G290*P283)+(H290*Q283)</f>
        <v>-0.12656553704155304</v>
      </c>
      <c r="L290" s="17">
        <f>IF(AND(MAX(K290:K291)=K290=0),1,0)</f>
        <v>0</v>
      </c>
    </row>
    <row r="291" spans="1:19" x14ac:dyDescent="0.25">
      <c r="J291" s="3" t="s">
        <v>10</v>
      </c>
      <c r="K291" s="16">
        <f>(F290*O284)+(G290*P284)+(H290*Q284)</f>
        <v>0.99904819485434615</v>
      </c>
      <c r="L291" s="17">
        <f>IF(MAX(K279:K279)=K279,1,0)</f>
        <v>1</v>
      </c>
    </row>
    <row r="293" spans="1:19" x14ac:dyDescent="0.25">
      <c r="J293" s="19" t="s">
        <v>8</v>
      </c>
      <c r="K293" s="19"/>
    </row>
    <row r="294" spans="1:19" x14ac:dyDescent="0.25">
      <c r="J294" s="6" t="s">
        <v>1</v>
      </c>
      <c r="K294" s="6" t="s">
        <v>2</v>
      </c>
      <c r="L294" s="7" t="s">
        <v>11</v>
      </c>
      <c r="M294" s="6"/>
      <c r="N294" s="6" t="s">
        <v>3</v>
      </c>
      <c r="O294" s="6" t="s">
        <v>4</v>
      </c>
      <c r="P294" s="6" t="s">
        <v>5</v>
      </c>
      <c r="Q294" s="6" t="s">
        <v>12</v>
      </c>
    </row>
    <row r="295" spans="1:19" x14ac:dyDescent="0.25">
      <c r="J295" s="4">
        <v>0.47468361872553305</v>
      </c>
      <c r="K295" s="4">
        <v>0.84343945007046062</v>
      </c>
      <c r="L295" s="4">
        <v>-0.25156580884228269</v>
      </c>
      <c r="M295" s="14" t="s">
        <v>9</v>
      </c>
      <c r="N295" s="5">
        <f>SQRT(POWER(J295,2)+POWER(K295,2)+POWER(L295,2))</f>
        <v>1</v>
      </c>
      <c r="O295" s="5">
        <f>J295/N295</f>
        <v>0.47468361872553305</v>
      </c>
      <c r="P295" s="5">
        <f>K295/N295</f>
        <v>0.84343945007046062</v>
      </c>
      <c r="Q295" s="5">
        <f>L295/N295</f>
        <v>-0.25156580884228269</v>
      </c>
    </row>
    <row r="296" spans="1:19" x14ac:dyDescent="0.25">
      <c r="J296" s="4">
        <f>O284+Q2*(F290-O284)</f>
        <v>0.5307044110493444</v>
      </c>
      <c r="K296" s="4">
        <f>P284+Q2*(G290-P284)</f>
        <v>-0.21274885895379672</v>
      </c>
      <c r="L296" s="4">
        <f>Q284+Q2*(H290-Q284)</f>
        <v>0.82023543782259067</v>
      </c>
      <c r="M296" s="14" t="s">
        <v>10</v>
      </c>
      <c r="N296" s="5">
        <f>SQRT(POWER(J296,2)+POWER(K296,2)+POWER(L296,2))</f>
        <v>0.99984769957898634</v>
      </c>
      <c r="O296" s="5">
        <f>J296/N296</f>
        <v>0.53078524986636688</v>
      </c>
      <c r="P296" s="5">
        <f>K296/N296</f>
        <v>-0.21278126563013602</v>
      </c>
      <c r="Q296" s="5">
        <f>L296/N296</f>
        <v>0.82036037905370351</v>
      </c>
    </row>
    <row r="298" spans="1:19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300" spans="1:19" x14ac:dyDescent="0.25">
      <c r="B300" s="1" t="s">
        <v>0</v>
      </c>
      <c r="C300" s="1"/>
      <c r="D300" s="2"/>
      <c r="E300" s="2"/>
      <c r="F300" s="2"/>
      <c r="G300" s="2"/>
      <c r="P300" s="3" t="s">
        <v>36</v>
      </c>
      <c r="Q300" s="3">
        <v>21</v>
      </c>
    </row>
    <row r="301" spans="1:19" x14ac:dyDescent="0.25">
      <c r="B301" s="6" t="s">
        <v>1</v>
      </c>
      <c r="C301" s="6" t="s">
        <v>2</v>
      </c>
      <c r="D301" s="6" t="s">
        <v>11</v>
      </c>
      <c r="E301" s="6" t="s">
        <v>3</v>
      </c>
      <c r="F301" s="6" t="s">
        <v>4</v>
      </c>
      <c r="G301" s="6" t="s">
        <v>5</v>
      </c>
      <c r="H301" s="6" t="s">
        <v>12</v>
      </c>
      <c r="J301" s="15"/>
      <c r="K301" s="16" t="s">
        <v>37</v>
      </c>
      <c r="L301" s="17" t="s">
        <v>38</v>
      </c>
    </row>
    <row r="302" spans="1:19" x14ac:dyDescent="0.25">
      <c r="A302" s="10" t="s">
        <v>33</v>
      </c>
      <c r="B302" s="7">
        <v>0.57999999999999996</v>
      </c>
      <c r="C302" s="7">
        <v>-0.38</v>
      </c>
      <c r="D302" s="7">
        <v>0.72</v>
      </c>
      <c r="E302" s="9">
        <f>SQRT(POWER(B302,2)+POWER(C302,2)+POWER(D302,2))</f>
        <v>0.99959991996798403</v>
      </c>
      <c r="F302" s="9">
        <f>B302/E302</f>
        <v>0.58023213929286499</v>
      </c>
      <c r="G302" s="9">
        <f>C302/E302</f>
        <v>-0.3801520912608426</v>
      </c>
      <c r="H302" s="9">
        <f>D302/E302</f>
        <v>0.72028817291528069</v>
      </c>
      <c r="J302" s="3" t="s">
        <v>9</v>
      </c>
      <c r="K302" s="16">
        <f>(F302*O295)+(G302*P295)+(H302*Q295)</f>
        <v>-0.22640845603474849</v>
      </c>
      <c r="L302" s="17">
        <f>IF(AND(MAX(K290:K291)=K290=0),1,0)</f>
        <v>0</v>
      </c>
    </row>
    <row r="303" spans="1:19" x14ac:dyDescent="0.25">
      <c r="J303" s="3" t="s">
        <v>10</v>
      </c>
      <c r="K303" s="16">
        <f>(F302*O296)+(G302*P296)+(H302*Q296)</f>
        <v>0.97976378270616415</v>
      </c>
      <c r="L303" s="17">
        <f>IF(MAX(K279:K279)=K279,1,0)</f>
        <v>1</v>
      </c>
    </row>
    <row r="305" spans="1:19" x14ac:dyDescent="0.25">
      <c r="J305" s="19" t="s">
        <v>8</v>
      </c>
      <c r="K305" s="19"/>
    </row>
    <row r="306" spans="1:19" x14ac:dyDescent="0.25">
      <c r="J306" s="6" t="s">
        <v>1</v>
      </c>
      <c r="K306" s="6" t="s">
        <v>2</v>
      </c>
      <c r="L306" s="7" t="s">
        <v>11</v>
      </c>
      <c r="M306" s="6"/>
      <c r="N306" s="6" t="s">
        <v>3</v>
      </c>
      <c r="O306" s="6" t="s">
        <v>4</v>
      </c>
      <c r="P306" s="6" t="s">
        <v>5</v>
      </c>
      <c r="Q306" s="6" t="s">
        <v>12</v>
      </c>
    </row>
    <row r="307" spans="1:19" x14ac:dyDescent="0.25">
      <c r="J307" s="4">
        <v>0.47468361872553305</v>
      </c>
      <c r="K307" s="4">
        <v>0.84343945007046062</v>
      </c>
      <c r="L307" s="4">
        <v>-0.25156580884228269</v>
      </c>
      <c r="M307" s="14" t="s">
        <v>9</v>
      </c>
      <c r="N307" s="5">
        <f>SQRT(POWER(J307,2)+POWER(K307,2)+POWER(L307,2))</f>
        <v>1</v>
      </c>
      <c r="O307" s="5">
        <f>J307/N307</f>
        <v>0.47468361872553305</v>
      </c>
      <c r="P307" s="5">
        <f>K307/N307</f>
        <v>0.84343945007046062</v>
      </c>
      <c r="Q307" s="5">
        <f>L307/N307</f>
        <v>-0.25156580884228269</v>
      </c>
    </row>
    <row r="308" spans="1:19" x14ac:dyDescent="0.25">
      <c r="J308" s="4">
        <f>O296+Q2*(F302-O296)</f>
        <v>0.57034276140756535</v>
      </c>
      <c r="K308" s="4">
        <f>P296+Q2*(G302-P296)</f>
        <v>-0.34667792613470128</v>
      </c>
      <c r="L308" s="4">
        <f>Q296+Q2*(H302-Q296)</f>
        <v>0.74030261414296528</v>
      </c>
      <c r="M308" s="14" t="s">
        <v>10</v>
      </c>
      <c r="N308" s="5">
        <f>SQRT(POWER(J308,2)+POWER(K308,2)+POWER(L308,2))</f>
        <v>0.99675694653509817</v>
      </c>
      <c r="O308" s="5">
        <f>J308/N308</f>
        <v>0.57219843151349659</v>
      </c>
      <c r="P308" s="5">
        <f>K308/N308</f>
        <v>-0.3478058791963422</v>
      </c>
      <c r="Q308" s="5">
        <f>L308/N308</f>
        <v>0.74271126648917463</v>
      </c>
    </row>
    <row r="310" spans="1:19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2" spans="1:19" x14ac:dyDescent="0.25">
      <c r="B312" s="1" t="s">
        <v>0</v>
      </c>
      <c r="C312" s="1"/>
      <c r="D312" s="2"/>
      <c r="E312" s="2"/>
      <c r="F312" s="2"/>
      <c r="G312" s="2"/>
      <c r="P312" s="3" t="s">
        <v>36</v>
      </c>
      <c r="Q312" s="3">
        <v>22</v>
      </c>
    </row>
    <row r="313" spans="1:19" x14ac:dyDescent="0.25">
      <c r="B313" s="6" t="s">
        <v>1</v>
      </c>
      <c r="C313" s="6" t="s">
        <v>2</v>
      </c>
      <c r="D313" s="6" t="s">
        <v>11</v>
      </c>
      <c r="E313" s="6" t="s">
        <v>3</v>
      </c>
      <c r="F313" s="6" t="s">
        <v>4</v>
      </c>
      <c r="G313" s="6" t="s">
        <v>5</v>
      </c>
      <c r="H313" s="6" t="s">
        <v>12</v>
      </c>
      <c r="J313" s="15"/>
      <c r="K313" s="16" t="s">
        <v>37</v>
      </c>
      <c r="L313" s="17" t="s">
        <v>38</v>
      </c>
    </row>
    <row r="314" spans="1:19" x14ac:dyDescent="0.25">
      <c r="A314" s="10" t="s">
        <v>35</v>
      </c>
      <c r="B314" s="7">
        <v>0.57999999999999996</v>
      </c>
      <c r="C314" s="7">
        <v>0.81</v>
      </c>
      <c r="D314" s="7">
        <v>0</v>
      </c>
      <c r="E314" s="9">
        <f>SQRT(POWER(B314,2)+POWER(C314,2)+POWER(D314,2))</f>
        <v>0.9962429422585638</v>
      </c>
      <c r="F314" s="9">
        <f>B314/E314</f>
        <v>0.58218731134505486</v>
      </c>
      <c r="G314" s="9">
        <f>C314/E314</f>
        <v>0.8130546934301629</v>
      </c>
      <c r="H314" s="9">
        <f>D314/E314</f>
        <v>0</v>
      </c>
      <c r="J314" s="3" t="s">
        <v>9</v>
      </c>
      <c r="K314" s="16">
        <f>(F314*O307)+(G314*P307)+(H314*Q307)</f>
        <v>0.96211718322930273</v>
      </c>
      <c r="L314" s="17">
        <f>IF(MAX(K314:K314)=K314,1,0)</f>
        <v>1</v>
      </c>
    </row>
    <row r="315" spans="1:19" x14ac:dyDescent="0.25">
      <c r="J315" s="3" t="s">
        <v>10</v>
      </c>
      <c r="K315" s="16">
        <f>(F314*O308)+(G314*P308)+(H314*Q308)</f>
        <v>5.034146391550981E-2</v>
      </c>
      <c r="L315" s="17">
        <f>IF(AND(MAX(K314:K315)=K314=0),1,0)</f>
        <v>0</v>
      </c>
    </row>
    <row r="317" spans="1:19" x14ac:dyDescent="0.25">
      <c r="J317" s="19" t="s">
        <v>8</v>
      </c>
      <c r="K317" s="19"/>
    </row>
    <row r="318" spans="1:19" x14ac:dyDescent="0.25">
      <c r="J318" s="6" t="s">
        <v>1</v>
      </c>
      <c r="K318" s="6" t="s">
        <v>2</v>
      </c>
      <c r="L318" s="7" t="s">
        <v>11</v>
      </c>
      <c r="M318" s="6"/>
      <c r="N318" s="6" t="s">
        <v>3</v>
      </c>
      <c r="O318" s="6" t="s">
        <v>4</v>
      </c>
      <c r="P318" s="6" t="s">
        <v>5</v>
      </c>
      <c r="Q318" s="6" t="s">
        <v>12</v>
      </c>
    </row>
    <row r="319" spans="1:19" x14ac:dyDescent="0.25">
      <c r="J319" s="4">
        <f>O307+Q2*(F314-O307)</f>
        <v>0.56068657282115053</v>
      </c>
      <c r="K319" s="4">
        <f>P307+Q2*(G314-P307)</f>
        <v>0.81913164475822242</v>
      </c>
      <c r="L319" s="4">
        <f>Q307+Q2*(H314-Q307)</f>
        <v>-5.0313161768456516E-2</v>
      </c>
      <c r="M319" s="14" t="s">
        <v>9</v>
      </c>
      <c r="N319" s="5">
        <f>SQRT(POWER(J319,2)+POWER(K319,2)+POWER(L319,2))</f>
        <v>0.99392026774453945</v>
      </c>
      <c r="O319" s="5">
        <f>J319/N319</f>
        <v>0.56411624857343179</v>
      </c>
      <c r="P319" s="5">
        <f>K319/N319</f>
        <v>0.82414220872771082</v>
      </c>
      <c r="Q319" s="5">
        <f>L319/N319</f>
        <v>-5.0620923429431627E-2</v>
      </c>
    </row>
    <row r="320" spans="1:19" x14ac:dyDescent="0.25">
      <c r="J320" s="4">
        <v>0.39272011694943298</v>
      </c>
      <c r="K320" s="4">
        <v>-0.216248096283056</v>
      </c>
      <c r="L320" s="4">
        <v>0.8938722898698549</v>
      </c>
      <c r="M320" s="14" t="s">
        <v>10</v>
      </c>
      <c r="N320" s="5">
        <f>SQRT(POWER(J320,2)+POWER(K320,2)+POWER(L320,2))</f>
        <v>1</v>
      </c>
      <c r="O320" s="5">
        <f>J320/N320</f>
        <v>0.39272011694943298</v>
      </c>
      <c r="P320" s="5">
        <f>K320/N320</f>
        <v>-0.216248096283056</v>
      </c>
      <c r="Q320" s="5">
        <f>L320/N320</f>
        <v>0.8938722898698549</v>
      </c>
    </row>
    <row r="322" spans="1:19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4" spans="1:19" x14ac:dyDescent="0.25">
      <c r="B324" s="1" t="s">
        <v>0</v>
      </c>
      <c r="C324" s="1"/>
      <c r="D324" s="2"/>
      <c r="E324" s="2"/>
      <c r="F324" s="2"/>
      <c r="G324" s="2"/>
      <c r="P324" s="3" t="s">
        <v>36</v>
      </c>
      <c r="Q324" s="3">
        <v>23</v>
      </c>
    </row>
    <row r="325" spans="1:19" x14ac:dyDescent="0.25">
      <c r="B325" s="6" t="s">
        <v>1</v>
      </c>
      <c r="C325" s="6" t="s">
        <v>2</v>
      </c>
      <c r="D325" s="6" t="s">
        <v>11</v>
      </c>
      <c r="E325" s="6" t="s">
        <v>3</v>
      </c>
      <c r="F325" s="6" t="s">
        <v>4</v>
      </c>
      <c r="G325" s="6" t="s">
        <v>5</v>
      </c>
      <c r="H325" s="6" t="s">
        <v>12</v>
      </c>
      <c r="J325" s="15"/>
      <c r="K325" s="16" t="s">
        <v>37</v>
      </c>
      <c r="L325" s="17" t="s">
        <v>38</v>
      </c>
    </row>
    <row r="326" spans="1:19" x14ac:dyDescent="0.25">
      <c r="A326" s="10" t="s">
        <v>34</v>
      </c>
      <c r="B326" s="7">
        <v>0.65</v>
      </c>
      <c r="C326" s="7">
        <v>-0.04</v>
      </c>
      <c r="D326" s="7">
        <v>0.76</v>
      </c>
      <c r="E326" s="9">
        <f>SQRT(POWER(B326,2)+POWER(C326,2)+POWER(D326,2))</f>
        <v>1.0008496390567367</v>
      </c>
      <c r="F326" s="9">
        <f>B326/E326</f>
        <v>0.64944820344102905</v>
      </c>
      <c r="G326" s="9">
        <f>C326/E326</f>
        <v>-3.9966043288678706E-2</v>
      </c>
      <c r="H326" s="9">
        <f>D326/E326</f>
        <v>0.7593548224848955</v>
      </c>
      <c r="J326" s="3" t="s">
        <v>9</v>
      </c>
      <c r="K326" s="16">
        <f>(F326*O319)+(G326*P319)+(H326*Q319)</f>
        <v>0.29498733865309174</v>
      </c>
      <c r="L326" s="17">
        <f>IF(AND(MAX(K314:K315)=K314=0),1,0)</f>
        <v>0</v>
      </c>
    </row>
    <row r="327" spans="1:19" x14ac:dyDescent="0.25">
      <c r="J327" s="3" t="s">
        <v>10</v>
      </c>
      <c r="K327" s="16">
        <f>(F326*O320)+(G326*P320)+(H326*Q320)</f>
        <v>0.94246018918339369</v>
      </c>
      <c r="L327" s="17">
        <f>IF(MAX(K314:K314)=K314,1,0)</f>
        <v>1</v>
      </c>
    </row>
    <row r="329" spans="1:19" x14ac:dyDescent="0.25">
      <c r="J329" s="19" t="s">
        <v>8</v>
      </c>
      <c r="K329" s="19"/>
    </row>
    <row r="330" spans="1:19" x14ac:dyDescent="0.25">
      <c r="J330" s="6" t="s">
        <v>1</v>
      </c>
      <c r="K330" s="6" t="s">
        <v>2</v>
      </c>
      <c r="L330" s="7" t="s">
        <v>11</v>
      </c>
      <c r="M330" s="6"/>
      <c r="N330" s="6" t="s">
        <v>3</v>
      </c>
      <c r="O330" s="6" t="s">
        <v>4</v>
      </c>
      <c r="P330" s="6" t="s">
        <v>5</v>
      </c>
      <c r="Q330" s="6" t="s">
        <v>12</v>
      </c>
    </row>
    <row r="331" spans="1:19" x14ac:dyDescent="0.25">
      <c r="J331" s="4">
        <v>0.56411624857343179</v>
      </c>
      <c r="K331" s="4">
        <v>0.82414220872771082</v>
      </c>
      <c r="L331" s="4">
        <v>-5.0620923429431627E-2</v>
      </c>
      <c r="M331" s="14" t="s">
        <v>9</v>
      </c>
      <c r="N331" s="5">
        <f>SQRT(POWER(J331,2)+POWER(K331,2)+POWER(L331,2))</f>
        <v>1</v>
      </c>
      <c r="O331" s="5">
        <f>J331/N331</f>
        <v>0.56411624857343179</v>
      </c>
      <c r="P331" s="5">
        <f>K331/N331</f>
        <v>0.82414220872771082</v>
      </c>
      <c r="Q331" s="5">
        <f>L331/N331</f>
        <v>-5.0620923429431627E-2</v>
      </c>
    </row>
    <row r="332" spans="1:19" x14ac:dyDescent="0.25">
      <c r="J332" s="4">
        <f>O320+Q2*(F326-O320)</f>
        <v>0.59810258614270984</v>
      </c>
      <c r="K332" s="4">
        <f>P320+Q2*(G326-P320)</f>
        <v>-7.5222453887554164E-2</v>
      </c>
      <c r="L332" s="4">
        <f>Q320+Q2*(H326-Q320)</f>
        <v>0.78625831596188733</v>
      </c>
      <c r="M332" s="14" t="s">
        <v>10</v>
      </c>
      <c r="N332" s="5">
        <f>SQRT(POWER(J332,2)+POWER(K332,2)+POWER(L332,2))</f>
        <v>0.99075085694572373</v>
      </c>
      <c r="O332" s="5">
        <f>J332/N332</f>
        <v>0.60368616585054913</v>
      </c>
      <c r="P332" s="5">
        <f>K332/N332</f>
        <v>-7.5924692227316515E-2</v>
      </c>
      <c r="Q332" s="5">
        <f>L332/N332</f>
        <v>0.79359842128802816</v>
      </c>
    </row>
    <row r="334" spans="1:19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6" spans="1:19" x14ac:dyDescent="0.25">
      <c r="B336" s="1" t="s">
        <v>0</v>
      </c>
      <c r="C336" s="1"/>
      <c r="D336" s="2"/>
      <c r="E336" s="2"/>
      <c r="F336" s="2"/>
      <c r="G336" s="2"/>
      <c r="P336" s="3" t="s">
        <v>36</v>
      </c>
      <c r="Q336" s="3">
        <v>24</v>
      </c>
    </row>
    <row r="337" spans="1:17" x14ac:dyDescent="0.25">
      <c r="B337" s="6" t="s">
        <v>1</v>
      </c>
      <c r="C337" s="6" t="s">
        <v>2</v>
      </c>
      <c r="D337" s="6" t="s">
        <v>11</v>
      </c>
      <c r="E337" s="6" t="s">
        <v>3</v>
      </c>
      <c r="F337" s="6" t="s">
        <v>4</v>
      </c>
      <c r="G337" s="6" t="s">
        <v>5</v>
      </c>
      <c r="H337" s="6" t="s">
        <v>12</v>
      </c>
      <c r="J337" s="15"/>
      <c r="K337" s="16" t="s">
        <v>37</v>
      </c>
      <c r="L337" s="17" t="s">
        <v>38</v>
      </c>
    </row>
    <row r="338" spans="1:17" x14ac:dyDescent="0.25">
      <c r="A338" s="10" t="s">
        <v>1</v>
      </c>
      <c r="B338" s="7">
        <v>0.74</v>
      </c>
      <c r="C338" s="7">
        <v>-0.05</v>
      </c>
      <c r="D338" s="7">
        <v>0.67</v>
      </c>
      <c r="E338" s="9">
        <f>SQRT(POWER(B338,2)+POWER(C338,2)+POWER(D338,2))</f>
        <v>0.99949987493746095</v>
      </c>
      <c r="F338" s="9">
        <f>B338/E338</f>
        <v>0.74037027773145248</v>
      </c>
      <c r="G338" s="9">
        <f>C338/E338</f>
        <v>-5.0025018765638682E-2</v>
      </c>
      <c r="H338" s="9">
        <f>D338/E338</f>
        <v>0.67033525145955841</v>
      </c>
      <c r="J338" s="3" t="s">
        <v>9</v>
      </c>
      <c r="K338" s="16">
        <f>(F338*O331)+(G338*P331)+(H338*Q331)</f>
        <v>0.34249418473579502</v>
      </c>
      <c r="L338" s="17">
        <f>IF(AND(MAX(K314:K315)=K314=0),1,0)</f>
        <v>0</v>
      </c>
    </row>
    <row r="339" spans="1:17" x14ac:dyDescent="0.25">
      <c r="J339" s="3" t="s">
        <v>10</v>
      </c>
      <c r="K339" s="16">
        <f>(F338*O332)+(G338*P332)+(H338*Q332)</f>
        <v>0.98272642571887259</v>
      </c>
      <c r="L339" s="17">
        <f>IF(MAX(K314:K314)=K314,1,0)</f>
        <v>1</v>
      </c>
    </row>
    <row r="341" spans="1:17" x14ac:dyDescent="0.25">
      <c r="J341" s="19" t="s">
        <v>8</v>
      </c>
      <c r="K341" s="19"/>
    </row>
    <row r="342" spans="1:17" x14ac:dyDescent="0.25">
      <c r="J342" s="6" t="s">
        <v>1</v>
      </c>
      <c r="K342" s="6" t="s">
        <v>2</v>
      </c>
      <c r="L342" s="7" t="s">
        <v>11</v>
      </c>
      <c r="M342" s="6"/>
      <c r="N342" s="6" t="s">
        <v>3</v>
      </c>
      <c r="O342" s="6" t="s">
        <v>4</v>
      </c>
      <c r="P342" s="6" t="s">
        <v>5</v>
      </c>
      <c r="Q342" s="6" t="s">
        <v>12</v>
      </c>
    </row>
    <row r="343" spans="1:17" x14ac:dyDescent="0.25">
      <c r="J343" s="4">
        <v>0.56411624857343179</v>
      </c>
      <c r="K343" s="4">
        <v>0.82414220872771082</v>
      </c>
      <c r="L343" s="4">
        <v>-5.0620923429431627E-2</v>
      </c>
      <c r="M343" s="14" t="s">
        <v>9</v>
      </c>
      <c r="N343" s="5">
        <f>SQRT(POWER(J343,2)+POWER(K343,2)+POWER(L343,2))</f>
        <v>1</v>
      </c>
      <c r="O343" s="5">
        <f>J343/N343</f>
        <v>0.56411624857343179</v>
      </c>
      <c r="P343" s="5">
        <f>K343/N343</f>
        <v>0.82414220872771082</v>
      </c>
      <c r="Q343" s="5">
        <f>L343/N343</f>
        <v>-5.0620923429431627E-2</v>
      </c>
    </row>
    <row r="344" spans="1:17" x14ac:dyDescent="0.25">
      <c r="J344" s="4">
        <f>O332+Q2*(F338-O332)</f>
        <v>0.71303345535527185</v>
      </c>
      <c r="K344" s="4">
        <f>P332+Q2*(G338-P332)</f>
        <v>-5.5204953457974243E-2</v>
      </c>
      <c r="L344" s="4">
        <f>Q332+Q2*(H338-Q332)</f>
        <v>0.69498788542525236</v>
      </c>
      <c r="M344" s="14" t="s">
        <v>10</v>
      </c>
      <c r="N344" s="5">
        <f>SQRT(POWER(J344,2)+POWER(K344,2)+POWER(L344,2))</f>
        <v>0.99723239830544985</v>
      </c>
      <c r="O344" s="5">
        <f>J344/N344</f>
        <v>0.7150123246766712</v>
      </c>
      <c r="P344" s="5">
        <f>K344/N344</f>
        <v>-5.535816280315544E-2</v>
      </c>
      <c r="Q344" s="5">
        <f>L344/N344</f>
        <v>0.69691667319093586</v>
      </c>
    </row>
    <row r="366" spans="1:19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</sheetData>
  <mergeCells count="27">
    <mergeCell ref="J329:K329"/>
    <mergeCell ref="J341:K341"/>
    <mergeCell ref="J269:K269"/>
    <mergeCell ref="J281:K281"/>
    <mergeCell ref="J293:K293"/>
    <mergeCell ref="J305:K305"/>
    <mergeCell ref="J317:K317"/>
    <mergeCell ref="J209:K209"/>
    <mergeCell ref="J221:K221"/>
    <mergeCell ref="J233:K233"/>
    <mergeCell ref="J245:K245"/>
    <mergeCell ref="J257:K257"/>
    <mergeCell ref="J149:K149"/>
    <mergeCell ref="J161:K161"/>
    <mergeCell ref="J173:K173"/>
    <mergeCell ref="J185:K185"/>
    <mergeCell ref="J197:K197"/>
    <mergeCell ref="J89:K89"/>
    <mergeCell ref="J101:K101"/>
    <mergeCell ref="J113:K113"/>
    <mergeCell ref="J125:K125"/>
    <mergeCell ref="J137:K137"/>
    <mergeCell ref="J65:K65"/>
    <mergeCell ref="J77:K77"/>
    <mergeCell ref="B2:C2"/>
    <mergeCell ref="F24:G24"/>
    <mergeCell ref="J53:K5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4F7D-43A8-428A-A2C3-BAF1AC829940}">
  <dimension ref="A2:S415"/>
  <sheetViews>
    <sheetView zoomScale="98" zoomScaleNormal="98" workbookViewId="0">
      <selection activeCell="T402" sqref="T402"/>
    </sheetView>
  </sheetViews>
  <sheetFormatPr defaultRowHeight="15" x14ac:dyDescent="0.25"/>
  <sheetData>
    <row r="2" spans="1:17" x14ac:dyDescent="0.25">
      <c r="B2" s="19" t="s">
        <v>0</v>
      </c>
      <c r="C2" s="19"/>
      <c r="D2" s="2"/>
      <c r="E2" s="2"/>
      <c r="F2" s="2"/>
      <c r="G2" s="2"/>
      <c r="P2" s="3" t="s">
        <v>6</v>
      </c>
      <c r="Q2" s="3">
        <v>0.8</v>
      </c>
    </row>
    <row r="3" spans="1:17" x14ac:dyDescent="0.25">
      <c r="B3" s="6" t="s">
        <v>1</v>
      </c>
      <c r="C3" s="6" t="s">
        <v>2</v>
      </c>
      <c r="D3" s="6" t="s">
        <v>11</v>
      </c>
    </row>
    <row r="4" spans="1:17" x14ac:dyDescent="0.25">
      <c r="A4" s="10" t="s">
        <v>13</v>
      </c>
      <c r="B4" s="7">
        <v>-0.82</v>
      </c>
      <c r="C4" s="7">
        <v>0.49</v>
      </c>
      <c r="D4" s="7">
        <v>0.28999999999999998</v>
      </c>
    </row>
    <row r="5" spans="1:17" x14ac:dyDescent="0.25">
      <c r="A5" s="10" t="s">
        <v>14</v>
      </c>
      <c r="B5" s="7">
        <v>-0.77</v>
      </c>
      <c r="C5" s="7">
        <v>0.47</v>
      </c>
      <c r="D5" s="7">
        <v>0.43</v>
      </c>
    </row>
    <row r="6" spans="1:17" x14ac:dyDescent="0.25">
      <c r="A6" s="10" t="s">
        <v>15</v>
      </c>
      <c r="B6" s="7">
        <v>-0.73</v>
      </c>
      <c r="C6" s="7">
        <v>0.55000000000000004</v>
      </c>
      <c r="D6" s="7">
        <v>0.41</v>
      </c>
    </row>
    <row r="7" spans="1:17" x14ac:dyDescent="0.25">
      <c r="A7" s="10" t="s">
        <v>16</v>
      </c>
      <c r="B7" s="7">
        <v>-0.71</v>
      </c>
      <c r="C7" s="7">
        <v>0.61</v>
      </c>
      <c r="D7" s="7">
        <v>0.36</v>
      </c>
    </row>
    <row r="8" spans="1:17" x14ac:dyDescent="0.25">
      <c r="A8" s="10" t="s">
        <v>17</v>
      </c>
      <c r="B8" s="7">
        <v>-0.69</v>
      </c>
      <c r="C8" s="7">
        <v>0.59</v>
      </c>
      <c r="D8" s="7">
        <v>0.42</v>
      </c>
    </row>
    <row r="9" spans="1:17" x14ac:dyDescent="0.25">
      <c r="A9" s="10" t="s">
        <v>18</v>
      </c>
      <c r="B9" s="7">
        <v>-0.68</v>
      </c>
      <c r="C9" s="7">
        <v>0.6</v>
      </c>
      <c r="D9" s="7">
        <v>0.42</v>
      </c>
    </row>
    <row r="10" spans="1:17" x14ac:dyDescent="0.25">
      <c r="A10" s="10" t="s">
        <v>19</v>
      </c>
      <c r="B10" s="7">
        <v>-0.66</v>
      </c>
      <c r="C10" s="7">
        <v>0.57999999999999996</v>
      </c>
      <c r="D10" s="7">
        <v>0.48</v>
      </c>
    </row>
    <row r="11" spans="1:17" x14ac:dyDescent="0.25">
      <c r="A11" s="10" t="s">
        <v>20</v>
      </c>
      <c r="B11" s="7">
        <v>-0.61</v>
      </c>
      <c r="C11" s="7">
        <v>0.69</v>
      </c>
      <c r="D11" s="7">
        <v>0.4</v>
      </c>
    </row>
    <row r="12" spans="1:17" x14ac:dyDescent="0.25">
      <c r="A12" s="10" t="s">
        <v>21</v>
      </c>
      <c r="B12" s="7">
        <v>0.28000000000000003</v>
      </c>
      <c r="C12" s="7">
        <v>0.96</v>
      </c>
      <c r="D12" s="7">
        <v>0.01</v>
      </c>
    </row>
    <row r="13" spans="1:17" x14ac:dyDescent="0.25">
      <c r="A13" s="10" t="s">
        <v>22</v>
      </c>
      <c r="B13" s="7">
        <v>0.31</v>
      </c>
      <c r="C13" s="7">
        <v>0.95</v>
      </c>
      <c r="D13" s="7">
        <v>7.0000000000000007E-2</v>
      </c>
    </row>
    <row r="14" spans="1:17" x14ac:dyDescent="0.25">
      <c r="A14" s="10" t="s">
        <v>23</v>
      </c>
      <c r="B14" s="7">
        <v>0.35</v>
      </c>
      <c r="C14" s="7">
        <v>-0.06</v>
      </c>
      <c r="D14" s="7">
        <v>0.94</v>
      </c>
    </row>
    <row r="15" spans="1:17" x14ac:dyDescent="0.25">
      <c r="A15" s="10" t="s">
        <v>24</v>
      </c>
      <c r="B15" s="7">
        <v>0.36</v>
      </c>
      <c r="C15" s="7">
        <v>0.91</v>
      </c>
      <c r="D15" s="7">
        <v>-0.22</v>
      </c>
    </row>
    <row r="16" spans="1:17" x14ac:dyDescent="0.25">
      <c r="A16" s="10" t="s">
        <v>25</v>
      </c>
      <c r="B16" s="7">
        <v>0.37</v>
      </c>
      <c r="C16" s="7">
        <v>0.93</v>
      </c>
      <c r="D16" s="7">
        <v>0.09</v>
      </c>
    </row>
    <row r="17" spans="1:19" x14ac:dyDescent="0.25">
      <c r="A17" s="10" t="s">
        <v>26</v>
      </c>
      <c r="B17" s="7">
        <v>0.43</v>
      </c>
      <c r="C17" s="7">
        <v>0.83</v>
      </c>
      <c r="D17" s="7">
        <v>-0.34</v>
      </c>
    </row>
    <row r="18" spans="1:19" x14ac:dyDescent="0.25">
      <c r="A18" s="10" t="s">
        <v>27</v>
      </c>
      <c r="B18" s="7">
        <v>0.43</v>
      </c>
      <c r="C18" s="7">
        <v>0.9</v>
      </c>
      <c r="D18" s="7">
        <v>0.01</v>
      </c>
    </row>
    <row r="19" spans="1:19" x14ac:dyDescent="0.25">
      <c r="A19" s="10" t="s">
        <v>28</v>
      </c>
      <c r="B19" s="7">
        <v>0.47</v>
      </c>
      <c r="C19" s="7">
        <v>-0.1</v>
      </c>
      <c r="D19" s="7">
        <v>0.88</v>
      </c>
    </row>
    <row r="20" spans="1:19" x14ac:dyDescent="0.25">
      <c r="A20" s="10" t="s">
        <v>29</v>
      </c>
      <c r="B20" s="7">
        <v>0.47</v>
      </c>
      <c r="C20" s="7">
        <v>-7.0000000000000007E-2</v>
      </c>
      <c r="D20" s="7">
        <v>0.88</v>
      </c>
    </row>
    <row r="21" spans="1:19" x14ac:dyDescent="0.25">
      <c r="A21" s="10" t="s">
        <v>30</v>
      </c>
      <c r="B21" s="7">
        <v>0.48</v>
      </c>
      <c r="C21" s="7">
        <v>0.82</v>
      </c>
      <c r="D21" s="7">
        <v>-0.3</v>
      </c>
    </row>
    <row r="22" spans="1:19" x14ac:dyDescent="0.25">
      <c r="A22" s="10" t="s">
        <v>31</v>
      </c>
      <c r="B22" s="7">
        <v>0.53</v>
      </c>
      <c r="C22" s="7">
        <v>-0.23</v>
      </c>
      <c r="D22" s="7">
        <v>0.82</v>
      </c>
    </row>
    <row r="23" spans="1:19" x14ac:dyDescent="0.25">
      <c r="A23" s="10" t="s">
        <v>32</v>
      </c>
      <c r="B23" s="7">
        <v>0.54</v>
      </c>
      <c r="C23" s="7">
        <v>-0.21</v>
      </c>
      <c r="D23" s="7">
        <v>0.82</v>
      </c>
      <c r="F23" s="19" t="s">
        <v>8</v>
      </c>
      <c r="G23" s="19"/>
    </row>
    <row r="24" spans="1:19" x14ac:dyDescent="0.25">
      <c r="A24" s="10" t="s">
        <v>33</v>
      </c>
      <c r="B24" s="7">
        <v>0.57999999999999996</v>
      </c>
      <c r="C24" s="7">
        <v>-0.38</v>
      </c>
      <c r="D24" s="7">
        <v>0.72</v>
      </c>
      <c r="F24" s="6" t="s">
        <v>1</v>
      </c>
      <c r="G24" s="6" t="s">
        <v>2</v>
      </c>
      <c r="H24" s="7" t="s">
        <v>11</v>
      </c>
      <c r="I24" s="6" t="s">
        <v>3</v>
      </c>
    </row>
    <row r="25" spans="1:19" x14ac:dyDescent="0.25">
      <c r="A25" s="10" t="s">
        <v>35</v>
      </c>
      <c r="B25" s="7">
        <v>0.57999999999999996</v>
      </c>
      <c r="C25" s="7">
        <v>0.81</v>
      </c>
      <c r="D25" s="7">
        <v>0</v>
      </c>
      <c r="F25" s="4">
        <v>-15</v>
      </c>
      <c r="G25" s="4">
        <v>-20</v>
      </c>
      <c r="H25" s="4">
        <v>-20</v>
      </c>
      <c r="I25" s="14" t="s">
        <v>9</v>
      </c>
    </row>
    <row r="26" spans="1:19" x14ac:dyDescent="0.25">
      <c r="A26" s="10" t="s">
        <v>34</v>
      </c>
      <c r="B26" s="7">
        <v>0.65</v>
      </c>
      <c r="C26" s="7">
        <v>-0.04</v>
      </c>
      <c r="D26" s="7">
        <v>0.76</v>
      </c>
      <c r="F26" s="4">
        <v>10</v>
      </c>
      <c r="G26" s="4">
        <v>-10</v>
      </c>
      <c r="H26" s="4">
        <v>10</v>
      </c>
      <c r="I26" s="14" t="s">
        <v>10</v>
      </c>
    </row>
    <row r="27" spans="1:19" x14ac:dyDescent="0.25">
      <c r="A27" s="10" t="s">
        <v>1</v>
      </c>
      <c r="B27" s="7">
        <v>0.74</v>
      </c>
      <c r="C27" s="7">
        <v>-0.05</v>
      </c>
      <c r="D27" s="7">
        <v>0.67</v>
      </c>
      <c r="F27" s="4">
        <v>-20</v>
      </c>
      <c r="G27" s="4">
        <v>-15</v>
      </c>
      <c r="H27" s="4">
        <v>10</v>
      </c>
      <c r="I27" s="14" t="s">
        <v>39</v>
      </c>
    </row>
    <row r="28" spans="1:19" x14ac:dyDescent="0.25">
      <c r="A28" s="11"/>
    </row>
    <row r="29" spans="1:1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1" spans="1:19" x14ac:dyDescent="0.25">
      <c r="B31" s="1" t="s">
        <v>0</v>
      </c>
      <c r="C31" s="1"/>
      <c r="D31" s="2"/>
      <c r="E31" s="2"/>
      <c r="F31" s="2"/>
      <c r="G31" s="2"/>
      <c r="P31" s="3" t="s">
        <v>7</v>
      </c>
      <c r="Q31" s="3">
        <v>0</v>
      </c>
    </row>
    <row r="32" spans="1:19" x14ac:dyDescent="0.25">
      <c r="B32" s="6" t="s">
        <v>1</v>
      </c>
      <c r="C32" s="6" t="s">
        <v>2</v>
      </c>
      <c r="D32" s="6" t="s">
        <v>11</v>
      </c>
      <c r="E32" s="6" t="s">
        <v>3</v>
      </c>
      <c r="F32" s="6" t="s">
        <v>4</v>
      </c>
      <c r="G32" s="6" t="s">
        <v>5</v>
      </c>
      <c r="H32" s="6" t="s">
        <v>12</v>
      </c>
    </row>
    <row r="33" spans="1:8" x14ac:dyDescent="0.25">
      <c r="A33" s="10" t="s">
        <v>13</v>
      </c>
      <c r="B33" s="7">
        <v>-0.82</v>
      </c>
      <c r="C33" s="7">
        <v>0.49</v>
      </c>
      <c r="D33" s="7">
        <v>0.28999999999999998</v>
      </c>
      <c r="E33" s="8">
        <f t="shared" ref="E33:E56" si="0">SQRT(POWER(B33,2)+POWER(C33,2)+POWER(D33,2))</f>
        <v>0.99829855253826738</v>
      </c>
      <c r="F33" s="8">
        <f t="shared" ref="F33:F56" si="1">B33/E33</f>
        <v>-0.82139756480170512</v>
      </c>
      <c r="G33" s="8">
        <f t="shared" ref="G33:G56" si="2">C33/E33</f>
        <v>0.4908351301863848</v>
      </c>
      <c r="H33" s="8">
        <f t="shared" ref="H33:H56" si="3">D33/E33</f>
        <v>0.29049426072255424</v>
      </c>
    </row>
    <row r="34" spans="1:8" x14ac:dyDescent="0.25">
      <c r="A34" s="10" t="s">
        <v>14</v>
      </c>
      <c r="B34" s="7">
        <v>-0.77</v>
      </c>
      <c r="C34" s="7">
        <v>0.47</v>
      </c>
      <c r="D34" s="7">
        <v>0.43</v>
      </c>
      <c r="E34" s="9">
        <f t="shared" si="0"/>
        <v>0.99934978861257584</v>
      </c>
      <c r="F34" s="9">
        <f t="shared" si="1"/>
        <v>-0.77050098851675519</v>
      </c>
      <c r="G34" s="9">
        <f t="shared" si="2"/>
        <v>0.47030579818555185</v>
      </c>
      <c r="H34" s="9">
        <f t="shared" si="3"/>
        <v>0.43027977280805807</v>
      </c>
    </row>
    <row r="35" spans="1:8" x14ac:dyDescent="0.25">
      <c r="A35" s="10" t="s">
        <v>15</v>
      </c>
      <c r="B35" s="7">
        <v>-0.73</v>
      </c>
      <c r="C35" s="7">
        <v>0.55000000000000004</v>
      </c>
      <c r="D35" s="7">
        <v>0.41</v>
      </c>
      <c r="E35" s="9">
        <f t="shared" si="0"/>
        <v>1.0017484714238398</v>
      </c>
      <c r="F35" s="9">
        <f t="shared" si="1"/>
        <v>-0.72872584368650062</v>
      </c>
      <c r="G35" s="9">
        <f t="shared" si="2"/>
        <v>0.54904001921585666</v>
      </c>
      <c r="H35" s="9">
        <f t="shared" si="3"/>
        <v>0.40928437796091127</v>
      </c>
    </row>
    <row r="36" spans="1:8" x14ac:dyDescent="0.25">
      <c r="A36" s="10" t="s">
        <v>16</v>
      </c>
      <c r="B36" s="7">
        <v>-0.71</v>
      </c>
      <c r="C36" s="7">
        <v>0.61</v>
      </c>
      <c r="D36" s="7">
        <v>0.36</v>
      </c>
      <c r="E36" s="9">
        <f t="shared" si="0"/>
        <v>1.0028958071504737</v>
      </c>
      <c r="F36" s="9">
        <f t="shared" si="1"/>
        <v>-0.70794991357808335</v>
      </c>
      <c r="G36" s="9">
        <f t="shared" si="2"/>
        <v>0.60823865814455047</v>
      </c>
      <c r="H36" s="9">
        <f t="shared" si="3"/>
        <v>0.35896051956071834</v>
      </c>
    </row>
    <row r="37" spans="1:8" x14ac:dyDescent="0.25">
      <c r="A37" s="10" t="s">
        <v>17</v>
      </c>
      <c r="B37" s="7">
        <v>-0.69</v>
      </c>
      <c r="C37" s="7">
        <v>0.59</v>
      </c>
      <c r="D37" s="7">
        <v>0.42</v>
      </c>
      <c r="E37" s="9">
        <f t="shared" si="0"/>
        <v>1.0002999550134948</v>
      </c>
      <c r="F37" s="9">
        <f t="shared" si="1"/>
        <v>-0.6897930931034495</v>
      </c>
      <c r="G37" s="9">
        <f t="shared" si="2"/>
        <v>0.58982307961019598</v>
      </c>
      <c r="H37" s="9">
        <f t="shared" si="3"/>
        <v>0.41987405667166494</v>
      </c>
    </row>
    <row r="38" spans="1:8" x14ac:dyDescent="0.25">
      <c r="A38" s="10" t="s">
        <v>18</v>
      </c>
      <c r="B38" s="7">
        <v>-0.68</v>
      </c>
      <c r="C38" s="7">
        <v>0.6</v>
      </c>
      <c r="D38" s="7">
        <v>0.42</v>
      </c>
      <c r="E38" s="9">
        <f t="shared" si="0"/>
        <v>0.99939981989191895</v>
      </c>
      <c r="F38" s="9">
        <f t="shared" si="1"/>
        <v>-0.68040836756758605</v>
      </c>
      <c r="G38" s="9">
        <f t="shared" si="2"/>
        <v>0.6003603243243405</v>
      </c>
      <c r="H38" s="9">
        <f t="shared" si="3"/>
        <v>0.42025222702703835</v>
      </c>
    </row>
    <row r="39" spans="1:8" x14ac:dyDescent="0.25">
      <c r="A39" s="10" t="s">
        <v>19</v>
      </c>
      <c r="B39" s="7">
        <v>-0.66</v>
      </c>
      <c r="C39" s="7">
        <v>0.57999999999999996</v>
      </c>
      <c r="D39" s="7">
        <v>0.48</v>
      </c>
      <c r="E39" s="9">
        <f t="shared" si="0"/>
        <v>1.0011992808627062</v>
      </c>
      <c r="F39" s="9">
        <f t="shared" si="1"/>
        <v>-0.65920942275477468</v>
      </c>
      <c r="G39" s="9">
        <f t="shared" si="2"/>
        <v>0.57930525029965041</v>
      </c>
      <c r="H39" s="9">
        <f t="shared" si="3"/>
        <v>0.47942503473074516</v>
      </c>
    </row>
    <row r="40" spans="1:8" x14ac:dyDescent="0.25">
      <c r="A40" s="10" t="s">
        <v>20</v>
      </c>
      <c r="B40" s="7">
        <v>-0.61</v>
      </c>
      <c r="C40" s="7">
        <v>0.69</v>
      </c>
      <c r="D40" s="7">
        <v>0.4</v>
      </c>
      <c r="E40" s="9">
        <f t="shared" si="0"/>
        <v>1.0040916292848974</v>
      </c>
      <c r="F40" s="9">
        <f t="shared" si="1"/>
        <v>-0.6075142767940761</v>
      </c>
      <c r="G40" s="9">
        <f t="shared" si="2"/>
        <v>0.68718828030805323</v>
      </c>
      <c r="H40" s="9">
        <f t="shared" si="3"/>
        <v>0.39837001756988599</v>
      </c>
    </row>
    <row r="41" spans="1:8" x14ac:dyDescent="0.25">
      <c r="A41" s="10" t="s">
        <v>21</v>
      </c>
      <c r="B41" s="7">
        <v>0.28000000000000003</v>
      </c>
      <c r="C41" s="7">
        <v>0.96</v>
      </c>
      <c r="D41" s="7">
        <v>0.01</v>
      </c>
      <c r="E41" s="9">
        <f t="shared" si="0"/>
        <v>1.0000499987500624</v>
      </c>
      <c r="F41" s="9">
        <f t="shared" si="1"/>
        <v>0.27998600104991256</v>
      </c>
      <c r="G41" s="9">
        <f t="shared" si="2"/>
        <v>0.95995200359970012</v>
      </c>
      <c r="H41" s="9">
        <f t="shared" si="3"/>
        <v>9.9995000374968768E-3</v>
      </c>
    </row>
    <row r="42" spans="1:8" x14ac:dyDescent="0.25">
      <c r="A42" s="10" t="s">
        <v>22</v>
      </c>
      <c r="B42" s="7">
        <v>0.31</v>
      </c>
      <c r="C42" s="7">
        <v>0.95</v>
      </c>
      <c r="D42" s="7">
        <v>7.0000000000000007E-2</v>
      </c>
      <c r="E42" s="9">
        <f t="shared" si="0"/>
        <v>1.0017484714238398</v>
      </c>
      <c r="F42" s="9">
        <f t="shared" si="1"/>
        <v>0.30945891992166463</v>
      </c>
      <c r="G42" s="9">
        <f t="shared" si="2"/>
        <v>0.94834185137284321</v>
      </c>
      <c r="H42" s="9">
        <f t="shared" si="3"/>
        <v>6.9877820627472664E-2</v>
      </c>
    </row>
    <row r="43" spans="1:8" x14ac:dyDescent="0.25">
      <c r="A43" s="10" t="s">
        <v>23</v>
      </c>
      <c r="B43" s="7">
        <v>0.35</v>
      </c>
      <c r="C43" s="7">
        <v>-0.06</v>
      </c>
      <c r="D43" s="7">
        <v>0.94</v>
      </c>
      <c r="E43" s="9">
        <f t="shared" si="0"/>
        <v>1.0048382954485762</v>
      </c>
      <c r="F43" s="9">
        <f t="shared" si="1"/>
        <v>0.34831475032881215</v>
      </c>
      <c r="G43" s="9">
        <f t="shared" si="2"/>
        <v>-5.9711100056367795E-2</v>
      </c>
      <c r="H43" s="9">
        <f t="shared" si="3"/>
        <v>0.93547390088309545</v>
      </c>
    </row>
    <row r="44" spans="1:8" x14ac:dyDescent="0.25">
      <c r="A44" s="10" t="s">
        <v>24</v>
      </c>
      <c r="B44" s="7">
        <v>0.36</v>
      </c>
      <c r="C44" s="7">
        <v>0.91</v>
      </c>
      <c r="D44" s="7">
        <v>-0.22</v>
      </c>
      <c r="E44" s="9">
        <f t="shared" si="0"/>
        <v>1.0030453628824572</v>
      </c>
      <c r="F44" s="9">
        <f t="shared" si="1"/>
        <v>0.35890699795018838</v>
      </c>
      <c r="G44" s="9">
        <f t="shared" si="2"/>
        <v>0.90723713370742065</v>
      </c>
      <c r="H44" s="9">
        <f t="shared" si="3"/>
        <v>-0.2193320543028929</v>
      </c>
    </row>
    <row r="45" spans="1:8" x14ac:dyDescent="0.25">
      <c r="A45" s="10" t="s">
        <v>25</v>
      </c>
      <c r="B45" s="7">
        <v>0.37</v>
      </c>
      <c r="C45" s="7">
        <v>0.93</v>
      </c>
      <c r="D45" s="7">
        <v>0.09</v>
      </c>
      <c r="E45" s="9">
        <f t="shared" si="0"/>
        <v>1.0049378090210359</v>
      </c>
      <c r="F45" s="9">
        <f t="shared" si="1"/>
        <v>0.36818198765994975</v>
      </c>
      <c r="G45" s="9">
        <f t="shared" si="2"/>
        <v>0.92543040141554944</v>
      </c>
      <c r="H45" s="9">
        <f t="shared" si="3"/>
        <v>8.9557780782149946E-2</v>
      </c>
    </row>
    <row r="46" spans="1:8" x14ac:dyDescent="0.25">
      <c r="A46" s="10" t="s">
        <v>26</v>
      </c>
      <c r="B46" s="7">
        <v>0.43</v>
      </c>
      <c r="C46" s="7">
        <v>0.83</v>
      </c>
      <c r="D46" s="7">
        <v>-0.34</v>
      </c>
      <c r="E46" s="9">
        <f t="shared" si="0"/>
        <v>0.99468588006465641</v>
      </c>
      <c r="F46" s="9">
        <f t="shared" si="1"/>
        <v>0.43229727959147185</v>
      </c>
      <c r="G46" s="9">
        <f t="shared" si="2"/>
        <v>0.83443428386260843</v>
      </c>
      <c r="H46" s="9">
        <f t="shared" si="3"/>
        <v>-0.34181645363046614</v>
      </c>
    </row>
    <row r="47" spans="1:8" x14ac:dyDescent="0.25">
      <c r="A47" s="10" t="s">
        <v>27</v>
      </c>
      <c r="B47" s="7">
        <v>0.43</v>
      </c>
      <c r="C47" s="7">
        <v>0.9</v>
      </c>
      <c r="D47" s="7">
        <v>0.01</v>
      </c>
      <c r="E47" s="9">
        <f t="shared" si="0"/>
        <v>0.99749686716300012</v>
      </c>
      <c r="F47" s="9">
        <f t="shared" si="1"/>
        <v>0.43107904812069353</v>
      </c>
      <c r="G47" s="9">
        <f t="shared" si="2"/>
        <v>0.902258472810754</v>
      </c>
      <c r="H47" s="9">
        <f t="shared" si="3"/>
        <v>1.0025094142341711E-2</v>
      </c>
    </row>
    <row r="48" spans="1:8" x14ac:dyDescent="0.25">
      <c r="A48" s="10" t="s">
        <v>28</v>
      </c>
      <c r="B48" s="7">
        <v>0.47</v>
      </c>
      <c r="C48" s="7">
        <v>-0.1</v>
      </c>
      <c r="D48" s="7">
        <v>0.88</v>
      </c>
      <c r="E48" s="9">
        <f t="shared" si="0"/>
        <v>1.0026464980241043</v>
      </c>
      <c r="F48" s="9">
        <f t="shared" si="1"/>
        <v>0.46875942909711421</v>
      </c>
      <c r="G48" s="9">
        <f t="shared" si="2"/>
        <v>-9.9736048744066857E-2</v>
      </c>
      <c r="H48" s="9">
        <f t="shared" si="3"/>
        <v>0.87767722894778832</v>
      </c>
    </row>
    <row r="49" spans="1:19" x14ac:dyDescent="0.25">
      <c r="A49" s="10" t="s">
        <v>29</v>
      </c>
      <c r="B49" s="7">
        <v>0.47</v>
      </c>
      <c r="C49" s="7">
        <v>-7.0000000000000007E-2</v>
      </c>
      <c r="D49" s="7">
        <v>0.88</v>
      </c>
      <c r="E49" s="9">
        <f t="shared" si="0"/>
        <v>1.0000999950004998</v>
      </c>
      <c r="F49" s="9">
        <f t="shared" si="1"/>
        <v>0.4699530070488252</v>
      </c>
      <c r="G49" s="9">
        <f t="shared" si="2"/>
        <v>-6.9993001049825046E-2</v>
      </c>
      <c r="H49" s="9">
        <f t="shared" si="3"/>
        <v>0.87991201319780044</v>
      </c>
    </row>
    <row r="50" spans="1:19" x14ac:dyDescent="0.25">
      <c r="A50" s="10" t="s">
        <v>30</v>
      </c>
      <c r="B50" s="7">
        <v>0.48</v>
      </c>
      <c r="C50" s="7">
        <v>0.82</v>
      </c>
      <c r="D50" s="7">
        <v>-0.3</v>
      </c>
      <c r="E50" s="9">
        <f t="shared" si="0"/>
        <v>0.9963934965664919</v>
      </c>
      <c r="F50" s="9">
        <f t="shared" si="1"/>
        <v>0.48173738754222023</v>
      </c>
      <c r="G50" s="9">
        <f t="shared" si="2"/>
        <v>0.82296803705129284</v>
      </c>
      <c r="H50" s="9">
        <f t="shared" si="3"/>
        <v>-0.30108586721388764</v>
      </c>
    </row>
    <row r="51" spans="1:19" x14ac:dyDescent="0.25">
      <c r="A51" s="10" t="s">
        <v>31</v>
      </c>
      <c r="B51" s="7">
        <v>0.53</v>
      </c>
      <c r="C51" s="7">
        <v>-0.23</v>
      </c>
      <c r="D51" s="7">
        <v>0.82</v>
      </c>
      <c r="E51" s="9">
        <f t="shared" si="0"/>
        <v>1.0030952098380292</v>
      </c>
      <c r="F51" s="9">
        <f t="shared" si="1"/>
        <v>0.52836460068987834</v>
      </c>
      <c r="G51" s="9">
        <f t="shared" si="2"/>
        <v>-0.22929029841258872</v>
      </c>
      <c r="H51" s="9">
        <f t="shared" si="3"/>
        <v>0.81746975955792489</v>
      </c>
    </row>
    <row r="52" spans="1:19" x14ac:dyDescent="0.25">
      <c r="A52" s="10" t="s">
        <v>32</v>
      </c>
      <c r="B52" s="7">
        <v>0.54</v>
      </c>
      <c r="C52" s="7">
        <v>-0.21</v>
      </c>
      <c r="D52" s="7">
        <v>0.82</v>
      </c>
      <c r="E52" s="9">
        <f t="shared" si="0"/>
        <v>1.0040418317978588</v>
      </c>
      <c r="F52" s="9">
        <f t="shared" si="1"/>
        <v>0.53782619697534362</v>
      </c>
      <c r="G52" s="9">
        <f t="shared" si="2"/>
        <v>-0.20915463215707805</v>
      </c>
      <c r="H52" s="9">
        <f t="shared" si="3"/>
        <v>0.81669903985144765</v>
      </c>
      <c r="J52" s="19" t="s">
        <v>8</v>
      </c>
      <c r="K52" s="19"/>
    </row>
    <row r="53" spans="1:19" x14ac:dyDescent="0.25">
      <c r="A53" s="10" t="s">
        <v>33</v>
      </c>
      <c r="B53" s="7">
        <v>0.57999999999999996</v>
      </c>
      <c r="C53" s="7">
        <v>-0.38</v>
      </c>
      <c r="D53" s="7">
        <v>0.72</v>
      </c>
      <c r="E53" s="9">
        <f t="shared" si="0"/>
        <v>0.99959991996798403</v>
      </c>
      <c r="F53" s="9">
        <f t="shared" si="1"/>
        <v>0.58023213929286499</v>
      </c>
      <c r="G53" s="9">
        <f t="shared" si="2"/>
        <v>-0.3801520912608426</v>
      </c>
      <c r="H53" s="9">
        <f t="shared" si="3"/>
        <v>0.72028817291528069</v>
      </c>
      <c r="J53" s="6" t="s">
        <v>1</v>
      </c>
      <c r="K53" s="6" t="s">
        <v>2</v>
      </c>
      <c r="L53" s="7" t="s">
        <v>11</v>
      </c>
      <c r="M53" s="6"/>
      <c r="N53" s="6" t="s">
        <v>3</v>
      </c>
      <c r="O53" s="6" t="s">
        <v>4</v>
      </c>
      <c r="P53" s="6" t="s">
        <v>5</v>
      </c>
      <c r="Q53" s="6" t="s">
        <v>12</v>
      </c>
    </row>
    <row r="54" spans="1:19" x14ac:dyDescent="0.25">
      <c r="A54" s="10" t="s">
        <v>35</v>
      </c>
      <c r="B54" s="7">
        <v>0.57999999999999996</v>
      </c>
      <c r="C54" s="7">
        <v>0.81</v>
      </c>
      <c r="D54" s="7">
        <v>0</v>
      </c>
      <c r="E54" s="9">
        <f t="shared" si="0"/>
        <v>0.9962429422585638</v>
      </c>
      <c r="F54" s="9">
        <f t="shared" si="1"/>
        <v>0.58218731134505486</v>
      </c>
      <c r="G54" s="9">
        <f t="shared" si="2"/>
        <v>0.8130546934301629</v>
      </c>
      <c r="H54" s="9">
        <f t="shared" si="3"/>
        <v>0</v>
      </c>
      <c r="J54" s="4">
        <v>-15</v>
      </c>
      <c r="K54" s="4">
        <v>-20</v>
      </c>
      <c r="L54" s="4">
        <v>-20</v>
      </c>
      <c r="M54" s="14" t="s">
        <v>9</v>
      </c>
      <c r="N54" s="5">
        <f>SQRT(POWER(J54,2)+POWER(K54,2)+POWER(L54,2))</f>
        <v>32.015621187164243</v>
      </c>
      <c r="O54" s="5">
        <f>J54/N54</f>
        <v>-0.46852128566581819</v>
      </c>
      <c r="P54" s="5">
        <f>K54/N54</f>
        <v>-0.62469504755442429</v>
      </c>
      <c r="Q54" s="5">
        <f>L54/N54</f>
        <v>-0.62469504755442429</v>
      </c>
    </row>
    <row r="55" spans="1:19" x14ac:dyDescent="0.25">
      <c r="A55" s="10" t="s">
        <v>34</v>
      </c>
      <c r="B55" s="7">
        <v>0.65</v>
      </c>
      <c r="C55" s="7">
        <v>-0.04</v>
      </c>
      <c r="D55" s="7">
        <v>0.76</v>
      </c>
      <c r="E55" s="9">
        <f t="shared" si="0"/>
        <v>1.0008496390567367</v>
      </c>
      <c r="F55" s="9">
        <f t="shared" si="1"/>
        <v>0.64944820344102905</v>
      </c>
      <c r="G55" s="9">
        <f t="shared" si="2"/>
        <v>-3.9966043288678706E-2</v>
      </c>
      <c r="H55" s="9">
        <f t="shared" si="3"/>
        <v>0.7593548224848955</v>
      </c>
      <c r="J55" s="4">
        <v>10</v>
      </c>
      <c r="K55" s="4">
        <v>-10</v>
      </c>
      <c r="L55" s="4">
        <v>10</v>
      </c>
      <c r="M55" s="14" t="s">
        <v>10</v>
      </c>
      <c r="N55" s="5">
        <f>SQRT(POWER(J55,2)+POWER(K55,2)+POWER(L55,2))</f>
        <v>17.320508075688775</v>
      </c>
      <c r="O55" s="5">
        <f>J55/N55</f>
        <v>0.57735026918962573</v>
      </c>
      <c r="P55" s="5">
        <f>K55/N55</f>
        <v>-0.57735026918962573</v>
      </c>
      <c r="Q55" s="5">
        <f>L55/N55</f>
        <v>0.57735026918962573</v>
      </c>
    </row>
    <row r="56" spans="1:19" x14ac:dyDescent="0.25">
      <c r="A56" s="10" t="s">
        <v>1</v>
      </c>
      <c r="B56" s="7">
        <v>0.74</v>
      </c>
      <c r="C56" s="7">
        <v>-0.05</v>
      </c>
      <c r="D56" s="7">
        <v>0.67</v>
      </c>
      <c r="E56" s="9">
        <f t="shared" si="0"/>
        <v>0.99949987493746095</v>
      </c>
      <c r="F56" s="9">
        <f t="shared" si="1"/>
        <v>0.74037027773145248</v>
      </c>
      <c r="G56" s="9">
        <f t="shared" si="2"/>
        <v>-5.0025018765638682E-2</v>
      </c>
      <c r="H56" s="9">
        <f t="shared" si="3"/>
        <v>0.67033525145955841</v>
      </c>
      <c r="J56" s="4">
        <v>-20</v>
      </c>
      <c r="K56" s="4">
        <v>-15</v>
      </c>
      <c r="L56" s="4">
        <v>10</v>
      </c>
      <c r="M56" s="14" t="s">
        <v>9</v>
      </c>
      <c r="N56" s="5">
        <f>SQRT(POWER(J56,2)+POWER(K56,2)+POWER(L56,2))</f>
        <v>26.92582403567252</v>
      </c>
      <c r="O56" s="5">
        <f>J56/N56</f>
        <v>-0.74278135270820744</v>
      </c>
      <c r="P56" s="5">
        <f>K56/N56</f>
        <v>-0.55708601453115558</v>
      </c>
      <c r="Q56" s="5">
        <f>L56/N56</f>
        <v>0.37139067635410372</v>
      </c>
    </row>
    <row r="58" spans="1:1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60" spans="1:19" x14ac:dyDescent="0.25">
      <c r="B60" s="1" t="s">
        <v>0</v>
      </c>
      <c r="C60" s="1"/>
      <c r="D60" s="2"/>
      <c r="E60" s="2"/>
      <c r="F60" s="2"/>
      <c r="G60" s="2"/>
      <c r="P60" s="3" t="s">
        <v>36</v>
      </c>
      <c r="Q60" s="3">
        <v>1</v>
      </c>
    </row>
    <row r="61" spans="1:19" x14ac:dyDescent="0.25">
      <c r="B61" s="6" t="s">
        <v>1</v>
      </c>
      <c r="C61" s="6" t="s">
        <v>2</v>
      </c>
      <c r="D61" s="6" t="s">
        <v>11</v>
      </c>
      <c r="E61" s="6" t="s">
        <v>3</v>
      </c>
      <c r="F61" s="6" t="s">
        <v>4</v>
      </c>
      <c r="G61" s="6" t="s">
        <v>5</v>
      </c>
      <c r="H61" s="6" t="s">
        <v>12</v>
      </c>
      <c r="J61" s="15"/>
      <c r="K61" s="16" t="s">
        <v>37</v>
      </c>
      <c r="L61" s="17" t="s">
        <v>38</v>
      </c>
    </row>
    <row r="62" spans="1:19" x14ac:dyDescent="0.25">
      <c r="A62" s="10" t="s">
        <v>13</v>
      </c>
      <c r="B62" s="7">
        <v>-0.82</v>
      </c>
      <c r="C62" s="7">
        <v>0.49</v>
      </c>
      <c r="D62" s="7">
        <v>0.28999999999999998</v>
      </c>
      <c r="E62" s="8">
        <f>SQRT(POWER(B62,2)+POWER(C62,2)+POWER(D62,2))</f>
        <v>0.99829855253826738</v>
      </c>
      <c r="F62" s="8">
        <f>B62/E62</f>
        <v>-0.82139756480170512</v>
      </c>
      <c r="G62" s="8">
        <f>C62/E62</f>
        <v>0.4908351301863848</v>
      </c>
      <c r="H62" s="8">
        <f>D62/E62</f>
        <v>0.29049426072255424</v>
      </c>
      <c r="J62" s="3" t="s">
        <v>9</v>
      </c>
      <c r="K62" s="16">
        <f>(F62*O54)+(G62*P54)+(H62*Q54)</f>
        <v>-0.10325035790586193</v>
      </c>
      <c r="L62" s="17">
        <f>IF(MAX(K62:K64)=K62,1,0)</f>
        <v>0</v>
      </c>
    </row>
    <row r="63" spans="1:19" x14ac:dyDescent="0.25">
      <c r="J63" s="3" t="s">
        <v>10</v>
      </c>
      <c r="K63" s="16">
        <f>(F62*O55)+(G62*P55)+(H62*Q55)</f>
        <v>-0.58990096006459369</v>
      </c>
      <c r="L63" s="17">
        <f>IF(AND(MAX(K62:K64)=K63,L62=0),1,0)</f>
        <v>0</v>
      </c>
    </row>
    <row r="64" spans="1:19" x14ac:dyDescent="0.25">
      <c r="J64" s="3" t="s">
        <v>39</v>
      </c>
      <c r="K64" s="16">
        <f>(F62*O56)+(G62*P56)+(H62*Q56)</f>
        <v>0.44456826779395875</v>
      </c>
      <c r="L64" s="17">
        <f>IF(AND(MAX(K62:K64)=K64,L62=0,L63=0),1,0)</f>
        <v>1</v>
      </c>
    </row>
    <row r="66" spans="1:19" x14ac:dyDescent="0.25">
      <c r="J66" s="19" t="s">
        <v>8</v>
      </c>
      <c r="K66" s="19"/>
    </row>
    <row r="67" spans="1:19" x14ac:dyDescent="0.25">
      <c r="J67" s="6" t="s">
        <v>1</v>
      </c>
      <c r="K67" s="6" t="s">
        <v>2</v>
      </c>
      <c r="L67" s="7" t="s">
        <v>11</v>
      </c>
      <c r="M67" s="6"/>
      <c r="N67" s="6" t="s">
        <v>3</v>
      </c>
      <c r="O67" s="6" t="s">
        <v>4</v>
      </c>
      <c r="P67" s="6" t="s">
        <v>5</v>
      </c>
      <c r="Q67" s="6" t="s">
        <v>12</v>
      </c>
    </row>
    <row r="68" spans="1:19" x14ac:dyDescent="0.25">
      <c r="J68" s="18">
        <v>-0.46852128566581819</v>
      </c>
      <c r="K68" s="4">
        <v>-0.62469504755442429</v>
      </c>
      <c r="L68" s="4">
        <v>-0.62469504755442429</v>
      </c>
      <c r="M68" s="14" t="s">
        <v>9</v>
      </c>
      <c r="N68" s="5">
        <f>SQRT(POWER(J68,2)+POWER(K68,2)+POWER(L68,2))</f>
        <v>1</v>
      </c>
      <c r="O68" s="5">
        <f>J68/N68</f>
        <v>-0.46852128566581819</v>
      </c>
      <c r="P68" s="5">
        <f>K68/N68</f>
        <v>-0.62469504755442429</v>
      </c>
      <c r="Q68" s="5">
        <f>L68/N68</f>
        <v>-0.62469504755442429</v>
      </c>
    </row>
    <row r="69" spans="1:19" x14ac:dyDescent="0.25">
      <c r="J69" s="4">
        <v>0.57735026918962573</v>
      </c>
      <c r="K69" s="4">
        <v>-0.57735026918962573</v>
      </c>
      <c r="L69" s="4">
        <v>0.57735026918962573</v>
      </c>
      <c r="M69" s="14" t="s">
        <v>10</v>
      </c>
      <c r="N69" s="5">
        <f>SQRT(POWER(J69,2)+POWER(K69,2)+POWER(L69,2))</f>
        <v>1</v>
      </c>
      <c r="O69" s="5">
        <f>J69/N69</f>
        <v>0.57735026918962573</v>
      </c>
      <c r="P69" s="5">
        <f>K69/N69</f>
        <v>-0.57735026918962573</v>
      </c>
      <c r="Q69" s="5">
        <f>L69/N69</f>
        <v>0.57735026918962573</v>
      </c>
    </row>
    <row r="70" spans="1:19" x14ac:dyDescent="0.25">
      <c r="J70" s="18">
        <f>O56+Q2*(F62-O56)</f>
        <v>-0.80567432238300563</v>
      </c>
      <c r="K70" s="4">
        <f>P56+Q2*(G62-P56)</f>
        <v>0.28125090124287666</v>
      </c>
      <c r="L70" s="4">
        <f>Q56+Q2*(H62-Q56)</f>
        <v>0.30667354384886414</v>
      </c>
      <c r="M70" s="14" t="s">
        <v>39</v>
      </c>
      <c r="N70" s="5">
        <f>SQRT(POWER(J70,2)+POWER(K70,2)+POWER(L70,2))</f>
        <v>0.90678654913605039</v>
      </c>
      <c r="O70" s="5">
        <f>J70/N70</f>
        <v>-0.88849390537455541</v>
      </c>
      <c r="P70" s="5">
        <f>K70/N70</f>
        <v>0.31016218922837041</v>
      </c>
      <c r="Q70" s="5">
        <f>L70/N70</f>
        <v>0.33819816156409721</v>
      </c>
    </row>
    <row r="72" spans="1:19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4" spans="1:19" x14ac:dyDescent="0.25">
      <c r="B74" s="1" t="s">
        <v>0</v>
      </c>
      <c r="C74" s="1"/>
      <c r="D74" s="2"/>
      <c r="E74" s="2"/>
      <c r="F74" s="2"/>
      <c r="G74" s="2"/>
      <c r="P74" s="3" t="s">
        <v>36</v>
      </c>
      <c r="Q74" s="3">
        <v>2</v>
      </c>
    </row>
    <row r="75" spans="1:19" x14ac:dyDescent="0.25">
      <c r="B75" s="6" t="s">
        <v>1</v>
      </c>
      <c r="C75" s="6" t="s">
        <v>2</v>
      </c>
      <c r="D75" s="6" t="s">
        <v>11</v>
      </c>
      <c r="E75" s="6" t="s">
        <v>3</v>
      </c>
      <c r="F75" s="6" t="s">
        <v>4</v>
      </c>
      <c r="G75" s="6" t="s">
        <v>5</v>
      </c>
      <c r="H75" s="6" t="s">
        <v>12</v>
      </c>
      <c r="J75" s="15"/>
      <c r="K75" s="16" t="s">
        <v>37</v>
      </c>
      <c r="L75" s="17" t="s">
        <v>38</v>
      </c>
    </row>
    <row r="76" spans="1:19" x14ac:dyDescent="0.25">
      <c r="A76" s="10" t="s">
        <v>14</v>
      </c>
      <c r="B76" s="7">
        <v>-0.77</v>
      </c>
      <c r="C76" s="7">
        <v>0.47</v>
      </c>
      <c r="D76" s="7">
        <v>0.43</v>
      </c>
      <c r="E76" s="9">
        <f>SQRT(POWER(B76,2)+POWER(C76,2)+POWER(D76,2))</f>
        <v>0.99934978861257584</v>
      </c>
      <c r="F76" s="9">
        <f>B76/E76</f>
        <v>-0.77050098851675519</v>
      </c>
      <c r="G76" s="9">
        <f>C76/E76</f>
        <v>0.47030579818555185</v>
      </c>
      <c r="H76" s="9">
        <f>D76/E76</f>
        <v>0.43027977280805807</v>
      </c>
      <c r="J76" s="3" t="s">
        <v>9</v>
      </c>
      <c r="K76" s="16">
        <f>(F76*O68)+(G76*P68)+(H76*Q68)</f>
        <v>-0.20159523235202753</v>
      </c>
      <c r="L76" s="17">
        <f>IF(MAX(K76:K78)=K76,1,0)</f>
        <v>0</v>
      </c>
    </row>
    <row r="77" spans="1:19" x14ac:dyDescent="0.25">
      <c r="J77" s="3" t="s">
        <v>10</v>
      </c>
      <c r="K77" s="16">
        <f>(F76*O69)+(G76*P69)+(H76*Q69)</f>
        <v>-0.46795798965730817</v>
      </c>
      <c r="L77" s="17">
        <f>IF(AND(MAX(K76:K78)=K77,L76=0),1,0)</f>
        <v>0</v>
      </c>
    </row>
    <row r="78" spans="1:19" x14ac:dyDescent="0.25">
      <c r="J78" s="3" t="s">
        <v>39</v>
      </c>
      <c r="K78" s="16">
        <f>(F76*O70)+(G76*P70)+(H76*Q70)</f>
        <v>0.9759763364761368</v>
      </c>
      <c r="L78" s="17">
        <f>IF(AND(MAX(K76:K78)=K78,L76=0,L77=0),1,0)</f>
        <v>1</v>
      </c>
    </row>
    <row r="80" spans="1:19" x14ac:dyDescent="0.25">
      <c r="J80" s="19" t="s">
        <v>8</v>
      </c>
      <c r="K80" s="19"/>
    </row>
    <row r="81" spans="1:19" x14ac:dyDescent="0.25">
      <c r="J81" s="6" t="s">
        <v>1</v>
      </c>
      <c r="K81" s="6" t="s">
        <v>2</v>
      </c>
      <c r="L81" s="7" t="s">
        <v>11</v>
      </c>
      <c r="M81" s="6"/>
      <c r="N81" s="6" t="s">
        <v>3</v>
      </c>
      <c r="O81" s="6" t="s">
        <v>4</v>
      </c>
      <c r="P81" s="6" t="s">
        <v>5</v>
      </c>
      <c r="Q81" s="6" t="s">
        <v>12</v>
      </c>
    </row>
    <row r="82" spans="1:19" x14ac:dyDescent="0.25">
      <c r="J82" s="18">
        <v>-0.46852128566581819</v>
      </c>
      <c r="K82" s="4">
        <v>-0.62469504755442429</v>
      </c>
      <c r="L82" s="4">
        <v>-0.62469504755442429</v>
      </c>
      <c r="M82" s="14" t="s">
        <v>9</v>
      </c>
      <c r="N82" s="5">
        <f>SQRT(POWER(J82,2)+POWER(K82,2)+POWER(L82,2))</f>
        <v>1</v>
      </c>
      <c r="O82" s="5">
        <f>J82/N82</f>
        <v>-0.46852128566581819</v>
      </c>
      <c r="P82" s="5">
        <f>K82/N82</f>
        <v>-0.62469504755442429</v>
      </c>
      <c r="Q82" s="5">
        <f>L82/N82</f>
        <v>-0.62469504755442429</v>
      </c>
    </row>
    <row r="83" spans="1:19" x14ac:dyDescent="0.25">
      <c r="J83" s="4">
        <v>0.57735026918962573</v>
      </c>
      <c r="K83" s="4">
        <v>-0.57735026918962573</v>
      </c>
      <c r="L83" s="4">
        <v>0.57735026918962573</v>
      </c>
      <c r="M83" s="14" t="s">
        <v>10</v>
      </c>
      <c r="N83" s="5">
        <f>SQRT(POWER(J83,2)+POWER(K83,2)+POWER(L83,2))</f>
        <v>1</v>
      </c>
      <c r="O83" s="5">
        <f>J83/N83</f>
        <v>0.57735026918962573</v>
      </c>
      <c r="P83" s="5">
        <f>K83/N83</f>
        <v>-0.57735026918962573</v>
      </c>
      <c r="Q83" s="5">
        <f>L83/N83</f>
        <v>0.57735026918962573</v>
      </c>
    </row>
    <row r="84" spans="1:19" x14ac:dyDescent="0.25">
      <c r="J84" s="18">
        <f>O70+Q2*(F76-O70)</f>
        <v>-0.79409957188831526</v>
      </c>
      <c r="K84" s="4">
        <f>P70+Q2*(G76-P70)</f>
        <v>0.43827707639411556</v>
      </c>
      <c r="L84" s="4">
        <f>Q70+Q2*(H76-Q70)</f>
        <v>0.41186345055926588</v>
      </c>
      <c r="M84" s="14" t="s">
        <v>39</v>
      </c>
      <c r="N84" s="5">
        <f>SQRT(POWER(J84,2)+POWER(K84,2)+POWER(L84,2))</f>
        <v>0.99614879795759625</v>
      </c>
      <c r="O84" s="5">
        <f>J84/N84</f>
        <v>-0.7971696332078676</v>
      </c>
      <c r="P84" s="5">
        <f>K84/N84</f>
        <v>0.43997149551624715</v>
      </c>
      <c r="Q84" s="5">
        <f>L84/N84</f>
        <v>0.41345575219656888</v>
      </c>
    </row>
    <row r="86" spans="1:19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8" spans="1:19" x14ac:dyDescent="0.25">
      <c r="B88" s="1" t="s">
        <v>0</v>
      </c>
      <c r="C88" s="1"/>
      <c r="D88" s="2"/>
      <c r="E88" s="2"/>
      <c r="F88" s="2"/>
      <c r="G88" s="2"/>
      <c r="P88" s="3" t="s">
        <v>36</v>
      </c>
      <c r="Q88" s="3">
        <v>3</v>
      </c>
    </row>
    <row r="89" spans="1:19" x14ac:dyDescent="0.25">
      <c r="B89" s="6" t="s">
        <v>1</v>
      </c>
      <c r="C89" s="6" t="s">
        <v>2</v>
      </c>
      <c r="D89" s="6" t="s">
        <v>11</v>
      </c>
      <c r="E89" s="6" t="s">
        <v>3</v>
      </c>
      <c r="F89" s="6" t="s">
        <v>4</v>
      </c>
      <c r="G89" s="6" t="s">
        <v>5</v>
      </c>
      <c r="H89" s="6" t="s">
        <v>12</v>
      </c>
      <c r="J89" s="15"/>
      <c r="K89" s="16" t="s">
        <v>37</v>
      </c>
      <c r="L89" s="17" t="s">
        <v>38</v>
      </c>
    </row>
    <row r="90" spans="1:19" x14ac:dyDescent="0.25">
      <c r="A90" s="10" t="s">
        <v>15</v>
      </c>
      <c r="B90" s="7">
        <v>-0.73</v>
      </c>
      <c r="C90" s="7">
        <v>0.55000000000000004</v>
      </c>
      <c r="D90" s="7">
        <v>0.41</v>
      </c>
      <c r="E90" s="9">
        <f>SQRT(POWER(B90,2)+POWER(C90,2)+POWER(D90,2))</f>
        <v>1.0017484714238398</v>
      </c>
      <c r="F90" s="9">
        <f>B90/E90</f>
        <v>-0.72872584368650062</v>
      </c>
      <c r="G90" s="9">
        <f>C90/E90</f>
        <v>0.54904001921585666</v>
      </c>
      <c r="H90" s="9">
        <f>D90/E90</f>
        <v>0.40928437796091127</v>
      </c>
      <c r="J90" s="3" t="s">
        <v>9</v>
      </c>
      <c r="K90" s="16">
        <f>(F90*O82)+(G90*P82)+(H90*Q82)</f>
        <v>-0.25723693568499872</v>
      </c>
      <c r="L90" s="17">
        <f>IF(MAX(K90:K92)=K90,1,0)</f>
        <v>0</v>
      </c>
    </row>
    <row r="91" spans="1:19" x14ac:dyDescent="0.25">
      <c r="J91" s="3" t="s">
        <v>10</v>
      </c>
      <c r="K91" s="16">
        <f>(F90*O83)+(G90*P83)+(H90*Q83)</f>
        <v>-0.50141801911714978</v>
      </c>
      <c r="L91" s="17">
        <f>IF(AND(MAX(K90:K92)=K91,L90=0),1,0)</f>
        <v>0</v>
      </c>
    </row>
    <row r="92" spans="1:19" x14ac:dyDescent="0.25">
      <c r="J92" s="3" t="s">
        <v>39</v>
      </c>
      <c r="K92" s="16">
        <f>(F90*O84)+(G90*P84)+(H90*Q84)</f>
        <v>0.99170105222546456</v>
      </c>
      <c r="L92" s="17">
        <f>IF(AND(MAX(K90:K92)=K92,L90=0,L91=0),1,0)</f>
        <v>1</v>
      </c>
    </row>
    <row r="94" spans="1:19" x14ac:dyDescent="0.25">
      <c r="J94" s="19" t="s">
        <v>8</v>
      </c>
      <c r="K94" s="19"/>
    </row>
    <row r="95" spans="1:19" x14ac:dyDescent="0.25">
      <c r="J95" s="6" t="s">
        <v>1</v>
      </c>
      <c r="K95" s="6" t="s">
        <v>2</v>
      </c>
      <c r="L95" s="7" t="s">
        <v>11</v>
      </c>
      <c r="M95" s="6"/>
      <c r="N95" s="6" t="s">
        <v>3</v>
      </c>
      <c r="O95" s="6" t="s">
        <v>4</v>
      </c>
      <c r="P95" s="6" t="s">
        <v>5</v>
      </c>
      <c r="Q95" s="6" t="s">
        <v>12</v>
      </c>
    </row>
    <row r="96" spans="1:19" x14ac:dyDescent="0.25">
      <c r="J96" s="18">
        <v>-0.46852128566581819</v>
      </c>
      <c r="K96" s="4">
        <v>-0.62469504755442429</v>
      </c>
      <c r="L96" s="4">
        <v>-0.62469504755442429</v>
      </c>
      <c r="M96" s="14" t="s">
        <v>9</v>
      </c>
      <c r="N96" s="5">
        <f>SQRT(POWER(J96,2)+POWER(K96,2)+POWER(L96,2))</f>
        <v>1</v>
      </c>
      <c r="O96" s="5">
        <f>J96/N96</f>
        <v>-0.46852128566581819</v>
      </c>
      <c r="P96" s="5">
        <f>K96/N96</f>
        <v>-0.62469504755442429</v>
      </c>
      <c r="Q96" s="5">
        <f>L96/N96</f>
        <v>-0.62469504755442429</v>
      </c>
    </row>
    <row r="97" spans="1:19" x14ac:dyDescent="0.25">
      <c r="J97" s="4">
        <v>0.57735026918962573</v>
      </c>
      <c r="K97" s="4">
        <v>-0.57735026918962573</v>
      </c>
      <c r="L97" s="4">
        <v>0.57735026918962573</v>
      </c>
      <c r="M97" s="14" t="s">
        <v>10</v>
      </c>
      <c r="N97" s="5">
        <f>SQRT(POWER(J97,2)+POWER(K97,2)+POWER(L97,2))</f>
        <v>1</v>
      </c>
      <c r="O97" s="5">
        <f>J97/N97</f>
        <v>0.57735026918962573</v>
      </c>
      <c r="P97" s="5">
        <f>K97/N97</f>
        <v>-0.57735026918962573</v>
      </c>
      <c r="Q97" s="5">
        <f>L97/N97</f>
        <v>0.57735026918962573</v>
      </c>
    </row>
    <row r="98" spans="1:19" x14ac:dyDescent="0.25">
      <c r="J98" s="18">
        <f>O84+Q2*(F90-O84)</f>
        <v>-0.74241460159077399</v>
      </c>
      <c r="K98" s="4">
        <f>P84+Q2*(G90-P84)</f>
        <v>0.52722631447593482</v>
      </c>
      <c r="L98" s="4">
        <f>Q84+Q2*(H90-Q84)</f>
        <v>0.41011865280804277</v>
      </c>
      <c r="M98" s="14" t="s">
        <v>39</v>
      </c>
      <c r="N98" s="5">
        <f>SQRT(POWER(J98,2)+POWER(K98,2)+POWER(L98,2))</f>
        <v>0.9986712856151162</v>
      </c>
      <c r="O98" s="5">
        <f>J98/N98</f>
        <v>-0.74340237101489826</v>
      </c>
      <c r="P98" s="5">
        <f>K98/N98</f>
        <v>0.52792777971101656</v>
      </c>
      <c r="Q98" s="5">
        <f>L98/N98</f>
        <v>0.41066430838194823</v>
      </c>
    </row>
    <row r="100" spans="1:19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2" spans="1:19" x14ac:dyDescent="0.25">
      <c r="B102" s="12" t="s">
        <v>0</v>
      </c>
      <c r="C102" s="12"/>
      <c r="D102" s="2"/>
      <c r="E102" s="2"/>
      <c r="F102" s="2"/>
      <c r="G102" s="2"/>
      <c r="P102" s="3" t="s">
        <v>36</v>
      </c>
      <c r="Q102" s="3">
        <v>4</v>
      </c>
    </row>
    <row r="103" spans="1:19" x14ac:dyDescent="0.25">
      <c r="B103" s="6" t="s">
        <v>1</v>
      </c>
      <c r="C103" s="6" t="s">
        <v>2</v>
      </c>
      <c r="D103" s="6" t="s">
        <v>11</v>
      </c>
      <c r="E103" s="6" t="s">
        <v>3</v>
      </c>
      <c r="F103" s="6" t="s">
        <v>4</v>
      </c>
      <c r="G103" s="6" t="s">
        <v>5</v>
      </c>
      <c r="H103" s="6" t="s">
        <v>12</v>
      </c>
      <c r="J103" s="15"/>
      <c r="K103" s="16" t="s">
        <v>37</v>
      </c>
      <c r="L103" s="17" t="s">
        <v>38</v>
      </c>
    </row>
    <row r="104" spans="1:19" x14ac:dyDescent="0.25">
      <c r="A104" s="10" t="s">
        <v>16</v>
      </c>
      <c r="B104" s="7">
        <v>-0.71</v>
      </c>
      <c r="C104" s="7">
        <v>0.61</v>
      </c>
      <c r="D104" s="7">
        <v>0.36</v>
      </c>
      <c r="E104" s="9">
        <f t="shared" ref="E104" si="4">SQRT(POWER(B104,2)+POWER(C104,2)+POWER(D104,2))</f>
        <v>1.0028958071504737</v>
      </c>
      <c r="F104" s="9">
        <f t="shared" ref="F104" si="5">B104/E104</f>
        <v>-0.70794991357808335</v>
      </c>
      <c r="G104" s="9">
        <f t="shared" ref="G104" si="6">C104/E104</f>
        <v>0.60823865814455047</v>
      </c>
      <c r="H104" s="9">
        <f t="shared" ref="H104" si="7">D104/E104</f>
        <v>0.35896051956071834</v>
      </c>
      <c r="J104" s="3" t="s">
        <v>9</v>
      </c>
      <c r="K104" s="16">
        <f>(F104*O96)+(G104*P96)+(H104*Q96)</f>
        <v>-0.27251493261458448</v>
      </c>
      <c r="L104" s="17">
        <f>IF(MAX(K104:K106)=K104,1,0)</f>
        <v>0</v>
      </c>
    </row>
    <row r="105" spans="1:19" x14ac:dyDescent="0.25">
      <c r="J105" s="3" t="s">
        <v>10</v>
      </c>
      <c r="K105" s="16">
        <f>(F104*O97)+(G104*P97)+(H104*Q97)</f>
        <v>-0.552655873591543</v>
      </c>
      <c r="L105" s="17">
        <f>IF(AND(MAX(K104:K106)=K105,L104=0),1,0)</f>
        <v>0</v>
      </c>
    </row>
    <row r="106" spans="1:19" x14ac:dyDescent="0.25">
      <c r="J106" s="3" t="s">
        <v>9</v>
      </c>
      <c r="K106" s="16">
        <f>(F104*O98)+(G104*P98)+(H104*Q98)</f>
        <v>0.9948100021442271</v>
      </c>
      <c r="L106" s="17">
        <f>IF(AND(MAX(K104:K106)=K106,L104=0,L105=0),1,0)</f>
        <v>1</v>
      </c>
    </row>
    <row r="108" spans="1:19" x14ac:dyDescent="0.25">
      <c r="J108" s="19" t="s">
        <v>8</v>
      </c>
      <c r="K108" s="19"/>
    </row>
    <row r="109" spans="1:19" x14ac:dyDescent="0.25">
      <c r="J109" s="6" t="s">
        <v>1</v>
      </c>
      <c r="K109" s="6" t="s">
        <v>2</v>
      </c>
      <c r="L109" s="7" t="s">
        <v>11</v>
      </c>
      <c r="M109" s="6"/>
      <c r="N109" s="6" t="s">
        <v>3</v>
      </c>
      <c r="O109" s="6" t="s">
        <v>4</v>
      </c>
      <c r="P109" s="6" t="s">
        <v>5</v>
      </c>
      <c r="Q109" s="6" t="s">
        <v>12</v>
      </c>
    </row>
    <row r="110" spans="1:19" x14ac:dyDescent="0.25">
      <c r="J110" s="18">
        <v>-0.46852128566581819</v>
      </c>
      <c r="K110" s="4">
        <v>-0.62469504755442429</v>
      </c>
      <c r="L110" s="4">
        <v>-0.62469504755442429</v>
      </c>
      <c r="M110" s="14" t="s">
        <v>9</v>
      </c>
      <c r="N110" s="5">
        <f>SQRT(POWER(J110,2)+POWER(K110,2)+POWER(L110,2))</f>
        <v>1</v>
      </c>
      <c r="O110" s="5">
        <f>J110/N110</f>
        <v>-0.46852128566581819</v>
      </c>
      <c r="P110" s="5">
        <f>K110/N110</f>
        <v>-0.62469504755442429</v>
      </c>
      <c r="Q110" s="5">
        <f>L110/N110</f>
        <v>-0.62469504755442429</v>
      </c>
    </row>
    <row r="111" spans="1:19" x14ac:dyDescent="0.25">
      <c r="J111" s="4">
        <v>0.57735026918962573</v>
      </c>
      <c r="K111" s="4">
        <v>-0.57735026918962573</v>
      </c>
      <c r="L111" s="4">
        <v>0.57735026918962573</v>
      </c>
      <c r="M111" s="14" t="s">
        <v>10</v>
      </c>
      <c r="N111" s="5">
        <f>SQRT(POWER(J111,2)+POWER(K111,2)+POWER(L111,2))</f>
        <v>1</v>
      </c>
      <c r="O111" s="5">
        <f>J111/N111</f>
        <v>0.57735026918962573</v>
      </c>
      <c r="P111" s="5">
        <f>K111/N111</f>
        <v>-0.57735026918962573</v>
      </c>
      <c r="Q111" s="5">
        <f>L111/N111</f>
        <v>0.57735026918962573</v>
      </c>
    </row>
    <row r="112" spans="1:19" x14ac:dyDescent="0.25">
      <c r="J112" s="18">
        <f>O98+Q2*(F104-O98)</f>
        <v>-0.71504040506544631</v>
      </c>
      <c r="K112" s="4">
        <f>P98+Q2*(G104-P98)</f>
        <v>0.59217648245784371</v>
      </c>
      <c r="L112" s="4">
        <f>Q98+Q2*(H104-Q98)</f>
        <v>0.36930127732496432</v>
      </c>
      <c r="M112" s="14" t="s">
        <v>39</v>
      </c>
      <c r="N112" s="5">
        <f>SQRT(POWER(J112,2)+POWER(K112,2)+POWER(L112,2))</f>
        <v>0.99916925527467693</v>
      </c>
      <c r="O112" s="5">
        <f>J112/N112</f>
        <v>-0.71563491499633658</v>
      </c>
      <c r="P112" s="5">
        <f>K112/N112</f>
        <v>0.59266883896968114</v>
      </c>
      <c r="Q112" s="5">
        <f>L112/N112</f>
        <v>0.36960832749346501</v>
      </c>
    </row>
    <row r="114" spans="1:19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6" spans="1:19" x14ac:dyDescent="0.25">
      <c r="B116" s="12" t="s">
        <v>0</v>
      </c>
      <c r="C116" s="12"/>
      <c r="D116" s="2"/>
      <c r="E116" s="2"/>
      <c r="F116" s="2"/>
      <c r="G116" s="2"/>
      <c r="P116" s="3" t="s">
        <v>36</v>
      </c>
      <c r="Q116" s="3">
        <v>5</v>
      </c>
    </row>
    <row r="117" spans="1:19" x14ac:dyDescent="0.25">
      <c r="B117" s="6" t="s">
        <v>1</v>
      </c>
      <c r="C117" s="6" t="s">
        <v>2</v>
      </c>
      <c r="D117" s="6" t="s">
        <v>11</v>
      </c>
      <c r="E117" s="6" t="s">
        <v>3</v>
      </c>
      <c r="F117" s="6" t="s">
        <v>4</v>
      </c>
      <c r="G117" s="6" t="s">
        <v>5</v>
      </c>
      <c r="H117" s="6" t="s">
        <v>12</v>
      </c>
      <c r="J117" s="15"/>
      <c r="K117" s="16" t="s">
        <v>37</v>
      </c>
      <c r="L117" s="17" t="s">
        <v>38</v>
      </c>
    </row>
    <row r="118" spans="1:19" x14ac:dyDescent="0.25">
      <c r="A118" s="10" t="s">
        <v>17</v>
      </c>
      <c r="B118" s="7">
        <v>-0.69</v>
      </c>
      <c r="C118" s="7">
        <v>0.59</v>
      </c>
      <c r="D118" s="7">
        <v>0.42</v>
      </c>
      <c r="E118" s="9">
        <f t="shared" ref="E118" si="8">SQRT(POWER(B118,2)+POWER(C118,2)+POWER(D118,2))</f>
        <v>1.0002999550134948</v>
      </c>
      <c r="F118" s="9">
        <f t="shared" ref="F118" si="9">B118/E118</f>
        <v>-0.6897930931034495</v>
      </c>
      <c r="G118" s="9">
        <f t="shared" ref="G118" si="10">C118/E118</f>
        <v>0.58982307961019598</v>
      </c>
      <c r="H118" s="9">
        <f t="shared" ref="H118" si="11">D118/E118</f>
        <v>0.41987405667166494</v>
      </c>
      <c r="J118" s="3" t="s">
        <v>9</v>
      </c>
      <c r="K118" s="16">
        <f>(F118*O110)+(G118*P110)+(H118*Q110)</f>
        <v>-0.30757005374093349</v>
      </c>
      <c r="L118" s="17">
        <f>IF(MAX(K118:K120)=K118,1,0)</f>
        <v>0</v>
      </c>
    </row>
    <row r="119" spans="1:19" x14ac:dyDescent="0.25">
      <c r="J119" s="3" t="s">
        <v>10</v>
      </c>
      <c r="K119" s="16">
        <f>(F118*O111)+(G118*P111)+(H118*Q111)</f>
        <v>-0.49637234213049586</v>
      </c>
      <c r="L119" s="17">
        <f>IF(AND(MAX(K118:K120)=K119,L118=0),1,0)</f>
        <v>0</v>
      </c>
    </row>
    <row r="120" spans="1:19" x14ac:dyDescent="0.25">
      <c r="J120" s="3" t="s">
        <v>39</v>
      </c>
      <c r="K120" s="16">
        <f>(F118*O112)+(G118*P112)+(H118*Q112)</f>
        <v>0.99839872918255423</v>
      </c>
      <c r="L120" s="17">
        <f>IF(AND(MAX(K118:K120)=K120,L118=0,L119=0),1,0)</f>
        <v>1</v>
      </c>
    </row>
    <row r="122" spans="1:19" x14ac:dyDescent="0.25">
      <c r="J122" s="19" t="s">
        <v>8</v>
      </c>
      <c r="K122" s="19"/>
    </row>
    <row r="123" spans="1:19" x14ac:dyDescent="0.25">
      <c r="J123" s="6" t="s">
        <v>1</v>
      </c>
      <c r="K123" s="6" t="s">
        <v>2</v>
      </c>
      <c r="L123" s="7" t="s">
        <v>11</v>
      </c>
      <c r="M123" s="6"/>
      <c r="N123" s="6" t="s">
        <v>3</v>
      </c>
      <c r="O123" s="6" t="s">
        <v>4</v>
      </c>
      <c r="P123" s="6" t="s">
        <v>5</v>
      </c>
      <c r="Q123" s="6" t="s">
        <v>12</v>
      </c>
    </row>
    <row r="124" spans="1:19" x14ac:dyDescent="0.25">
      <c r="J124" s="18">
        <v>-0.46852128566581819</v>
      </c>
      <c r="K124" s="4">
        <v>-0.62469504755442429</v>
      </c>
      <c r="L124" s="4">
        <v>-0.62469504755442429</v>
      </c>
      <c r="M124" s="14" t="s">
        <v>9</v>
      </c>
      <c r="N124" s="5">
        <f>SQRT(POWER(J124,2)+POWER(K124,2)+POWER(L124,2))</f>
        <v>1</v>
      </c>
      <c r="O124" s="5">
        <f>J124/N124</f>
        <v>-0.46852128566581819</v>
      </c>
      <c r="P124" s="5">
        <f>K124/N124</f>
        <v>-0.62469504755442429</v>
      </c>
      <c r="Q124" s="5">
        <f>L124/N124</f>
        <v>-0.62469504755442429</v>
      </c>
    </row>
    <row r="125" spans="1:19" x14ac:dyDescent="0.25">
      <c r="J125" s="4">
        <v>0.57735026918962573</v>
      </c>
      <c r="K125" s="4">
        <v>-0.57735026918962573</v>
      </c>
      <c r="L125" s="4">
        <v>0.57735026918962573</v>
      </c>
      <c r="M125" s="14" t="s">
        <v>10</v>
      </c>
      <c r="N125" s="5">
        <f>SQRT(POWER(J125,2)+POWER(K125,2)+POWER(L125,2))</f>
        <v>1</v>
      </c>
      <c r="O125" s="5">
        <f>J125/N125</f>
        <v>0.57735026918962573</v>
      </c>
      <c r="P125" s="5">
        <f>K125/N125</f>
        <v>-0.57735026918962573</v>
      </c>
      <c r="Q125" s="5">
        <f>L125/N125</f>
        <v>0.57735026918962573</v>
      </c>
    </row>
    <row r="126" spans="1:19" x14ac:dyDescent="0.25">
      <c r="J126" s="18">
        <f>O112+Q2*(F118-O112)</f>
        <v>-0.69496145748202687</v>
      </c>
      <c r="K126" s="4">
        <f>P112+Q2*(G118-P112)</f>
        <v>0.59039223148209297</v>
      </c>
      <c r="L126" s="4">
        <f>Q112+Q2*(H118-Q112)</f>
        <v>0.40982091083602495</v>
      </c>
      <c r="M126" s="14" t="s">
        <v>39</v>
      </c>
      <c r="N126" s="5">
        <f>SQRT(POWER(J126,2)+POWER(K126,2)+POWER(L126,2))</f>
        <v>0.99974376384072405</v>
      </c>
      <c r="O126" s="5">
        <f>J126/N126</f>
        <v>-0.69513957737749477</v>
      </c>
      <c r="P126" s="5">
        <f>K126/N126</f>
        <v>0.5905435500932541</v>
      </c>
      <c r="Q126" s="5">
        <f>L126/N126</f>
        <v>0.40992594868670401</v>
      </c>
    </row>
    <row r="128" spans="1:19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30" spans="1:19" x14ac:dyDescent="0.25">
      <c r="B130" s="12" t="s">
        <v>0</v>
      </c>
      <c r="C130" s="12"/>
      <c r="D130" s="2"/>
      <c r="E130" s="2"/>
      <c r="F130" s="2"/>
      <c r="G130" s="2"/>
      <c r="P130" s="3" t="s">
        <v>36</v>
      </c>
      <c r="Q130" s="3">
        <v>6</v>
      </c>
    </row>
    <row r="131" spans="1:19" x14ac:dyDescent="0.25">
      <c r="B131" s="6" t="s">
        <v>1</v>
      </c>
      <c r="C131" s="6" t="s">
        <v>2</v>
      </c>
      <c r="D131" s="6" t="s">
        <v>11</v>
      </c>
      <c r="E131" s="6" t="s">
        <v>3</v>
      </c>
      <c r="F131" s="6" t="s">
        <v>4</v>
      </c>
      <c r="G131" s="6" t="s">
        <v>5</v>
      </c>
      <c r="H131" s="6" t="s">
        <v>12</v>
      </c>
      <c r="J131" s="15"/>
      <c r="K131" s="16" t="s">
        <v>37</v>
      </c>
      <c r="L131" s="17" t="s">
        <v>38</v>
      </c>
    </row>
    <row r="132" spans="1:19" x14ac:dyDescent="0.25">
      <c r="A132" s="10" t="s">
        <v>18</v>
      </c>
      <c r="B132" s="7">
        <v>-0.68</v>
      </c>
      <c r="C132" s="7">
        <v>0.6</v>
      </c>
      <c r="D132" s="7">
        <v>0.42</v>
      </c>
      <c r="E132" s="9">
        <f t="shared" ref="E132" si="12">SQRT(POWER(B132,2)+POWER(C132,2)+POWER(D132,2))</f>
        <v>0.99939981989191895</v>
      </c>
      <c r="F132" s="9">
        <f t="shared" ref="F132" si="13">B132/E132</f>
        <v>-0.68040836756758605</v>
      </c>
      <c r="G132" s="9">
        <f t="shared" ref="G132" si="14">C132/E132</f>
        <v>0.6003603243243405</v>
      </c>
      <c r="H132" s="9">
        <f t="shared" ref="H132" si="15">D132/E132</f>
        <v>0.42025222702703835</v>
      </c>
      <c r="J132" s="3" t="s">
        <v>9</v>
      </c>
      <c r="K132" s="16">
        <f>(F132*O124)+(G132*P124)+(H132*Q124)</f>
        <v>-0.31878580315054594</v>
      </c>
      <c r="L132" s="17">
        <f>IF(MAX(K132:K134)=K132,1,0)</f>
        <v>0</v>
      </c>
    </row>
    <row r="133" spans="1:19" x14ac:dyDescent="0.25">
      <c r="J133" s="3" t="s">
        <v>10</v>
      </c>
      <c r="K133" s="16">
        <f>(F132*O125)+(G132*P125)+(H132*Q125)</f>
        <v>-0.49681941263184837</v>
      </c>
      <c r="L133" s="17">
        <f>IF(AND(MAX(K132:K134)=K133,L132=0),1,0)</f>
        <v>0</v>
      </c>
    </row>
    <row r="134" spans="1:19" x14ac:dyDescent="0.25">
      <c r="J134" s="3" t="s">
        <v>39</v>
      </c>
      <c r="K134" s="16">
        <f>(F132*O126)+(G132*P126)+(H132*Q126)</f>
        <v>0.99978999518843514</v>
      </c>
      <c r="L134" s="17">
        <f>IF(AND(MAX(K132:K134)=K134,L132=0,L133=0),1,0)</f>
        <v>1</v>
      </c>
    </row>
    <row r="136" spans="1:19" x14ac:dyDescent="0.25">
      <c r="J136" s="19" t="s">
        <v>8</v>
      </c>
      <c r="K136" s="19"/>
    </row>
    <row r="137" spans="1:19" x14ac:dyDescent="0.25">
      <c r="J137" s="6" t="s">
        <v>1</v>
      </c>
      <c r="K137" s="6" t="s">
        <v>2</v>
      </c>
      <c r="L137" s="7" t="s">
        <v>11</v>
      </c>
      <c r="M137" s="6"/>
      <c r="N137" s="6" t="s">
        <v>3</v>
      </c>
      <c r="O137" s="6" t="s">
        <v>4</v>
      </c>
      <c r="P137" s="6" t="s">
        <v>5</v>
      </c>
      <c r="Q137" s="6" t="s">
        <v>12</v>
      </c>
    </row>
    <row r="138" spans="1:19" x14ac:dyDescent="0.25">
      <c r="J138" s="18">
        <v>-0.46852128566581819</v>
      </c>
      <c r="K138" s="4">
        <v>-0.62469504755442429</v>
      </c>
      <c r="L138" s="4">
        <v>-0.62469504755442429</v>
      </c>
      <c r="M138" s="14" t="s">
        <v>9</v>
      </c>
      <c r="N138" s="5">
        <f>SQRT(POWER(J138,2)+POWER(K138,2)+POWER(L138,2))</f>
        <v>1</v>
      </c>
      <c r="O138" s="5">
        <f>J138/N138</f>
        <v>-0.46852128566581819</v>
      </c>
      <c r="P138" s="5">
        <f>K138/N138</f>
        <v>-0.62469504755442429</v>
      </c>
      <c r="Q138" s="5">
        <f>L138/N138</f>
        <v>-0.62469504755442429</v>
      </c>
    </row>
    <row r="139" spans="1:19" x14ac:dyDescent="0.25">
      <c r="J139" s="4">
        <v>0.57735026918962573</v>
      </c>
      <c r="K139" s="4">
        <v>-0.57735026918962573</v>
      </c>
      <c r="L139" s="4">
        <v>0.57735026918962573</v>
      </c>
      <c r="M139" s="14" t="s">
        <v>10</v>
      </c>
      <c r="N139" s="5">
        <f>SQRT(POWER(J139,2)+POWER(K139,2)+POWER(L139,2))</f>
        <v>1</v>
      </c>
      <c r="O139" s="5">
        <f>J139/N139</f>
        <v>0.57735026918962573</v>
      </c>
      <c r="P139" s="5">
        <f>K139/N139</f>
        <v>-0.57735026918962573</v>
      </c>
      <c r="Q139" s="5">
        <f>L139/N139</f>
        <v>0.57735026918962573</v>
      </c>
    </row>
    <row r="140" spans="1:19" x14ac:dyDescent="0.25">
      <c r="J140" s="18">
        <f>O126+Q2*(F132-O126)</f>
        <v>-0.68335460952956784</v>
      </c>
      <c r="K140" s="4">
        <f>P126+Q2*(G132-P126)</f>
        <v>0.59839696947812326</v>
      </c>
      <c r="L140" s="4">
        <f>Q126+Q2*(H132-Q126)</f>
        <v>0.41818697135897148</v>
      </c>
      <c r="M140" s="14" t="s">
        <v>39</v>
      </c>
      <c r="N140" s="5">
        <f>SQRT(POWER(J140,2)+POWER(K140,2)+POWER(L140,2))</f>
        <v>0.99996639866562487</v>
      </c>
      <c r="O140" s="5">
        <f>J140/N140</f>
        <v>-0.68337757192786663</v>
      </c>
      <c r="P140" s="5">
        <f>K140/N140</f>
        <v>0.59841707709042635</v>
      </c>
      <c r="Q140" s="5">
        <f>L140/N140</f>
        <v>0.41820102347139715</v>
      </c>
    </row>
    <row r="142" spans="1:19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4" spans="1:19" x14ac:dyDescent="0.25">
      <c r="B144" s="12" t="s">
        <v>0</v>
      </c>
      <c r="C144" s="12"/>
      <c r="D144" s="2"/>
      <c r="E144" s="2"/>
      <c r="F144" s="2"/>
      <c r="G144" s="2"/>
      <c r="P144" s="3" t="s">
        <v>36</v>
      </c>
      <c r="Q144" s="3">
        <v>7</v>
      </c>
    </row>
    <row r="145" spans="1:19" x14ac:dyDescent="0.25">
      <c r="B145" s="6" t="s">
        <v>1</v>
      </c>
      <c r="C145" s="6" t="s">
        <v>2</v>
      </c>
      <c r="D145" s="6" t="s">
        <v>11</v>
      </c>
      <c r="E145" s="6" t="s">
        <v>3</v>
      </c>
      <c r="F145" s="6" t="s">
        <v>4</v>
      </c>
      <c r="G145" s="6" t="s">
        <v>5</v>
      </c>
      <c r="H145" s="6" t="s">
        <v>12</v>
      </c>
      <c r="J145" s="15"/>
      <c r="K145" s="16" t="s">
        <v>37</v>
      </c>
      <c r="L145" s="17" t="s">
        <v>38</v>
      </c>
    </row>
    <row r="146" spans="1:19" x14ac:dyDescent="0.25">
      <c r="A146" s="10" t="s">
        <v>19</v>
      </c>
      <c r="B146" s="7">
        <v>-0.66</v>
      </c>
      <c r="C146" s="7">
        <v>0.57999999999999996</v>
      </c>
      <c r="D146" s="7">
        <v>0.48</v>
      </c>
      <c r="E146" s="9">
        <f t="shared" ref="E146" si="16">SQRT(POWER(B146,2)+POWER(C146,2)+POWER(D146,2))</f>
        <v>1.0011992808627062</v>
      </c>
      <c r="F146" s="9">
        <f t="shared" ref="F146" si="17">B146/E146</f>
        <v>-0.65920942275477468</v>
      </c>
      <c r="G146" s="9">
        <f t="shared" ref="G146" si="18">C146/E146</f>
        <v>0.57930525029965041</v>
      </c>
      <c r="H146" s="9">
        <f t="shared" ref="H146" si="19">D146/E146</f>
        <v>0.47942503473074516</v>
      </c>
      <c r="J146" s="3" t="s">
        <v>9</v>
      </c>
      <c r="K146" s="16">
        <f>(F146*O138)+(G146*P138)+(H146*Q138)</f>
        <v>-0.35252991948228324</v>
      </c>
      <c r="L146" s="17">
        <f>IF(MAX(K146:K148)=K146,1,0)</f>
        <v>0</v>
      </c>
    </row>
    <row r="147" spans="1:19" x14ac:dyDescent="0.25">
      <c r="J147" s="3" t="s">
        <v>10</v>
      </c>
      <c r="K147" s="16">
        <f>(F146*O139)+(G146*P139)+(H146*Q139)</f>
        <v>-0.43826060702523228</v>
      </c>
      <c r="L147" s="17">
        <f>IF(AND(MAX(K146:K148)=K147,L146=0),1,0)</f>
        <v>0</v>
      </c>
    </row>
    <row r="148" spans="1:19" x14ac:dyDescent="0.25">
      <c r="J148" s="3" t="s">
        <v>39</v>
      </c>
      <c r="K148" s="16">
        <f>(F146*O140)+(G146*P140)+(H146*Q140)</f>
        <v>0.99765112954379087</v>
      </c>
      <c r="L148" s="17">
        <f>IF(AND(MAX(K146:K148)=K148,L146=0,L147=0),1,0)</f>
        <v>1</v>
      </c>
    </row>
    <row r="150" spans="1:19" x14ac:dyDescent="0.25">
      <c r="J150" s="19" t="s">
        <v>8</v>
      </c>
      <c r="K150" s="19"/>
    </row>
    <row r="151" spans="1:19" x14ac:dyDescent="0.25">
      <c r="J151" s="6" t="s">
        <v>1</v>
      </c>
      <c r="K151" s="6" t="s">
        <v>2</v>
      </c>
      <c r="L151" s="7" t="s">
        <v>11</v>
      </c>
      <c r="M151" s="6"/>
      <c r="N151" s="6" t="s">
        <v>3</v>
      </c>
      <c r="O151" s="6" t="s">
        <v>4</v>
      </c>
      <c r="P151" s="6" t="s">
        <v>5</v>
      </c>
      <c r="Q151" s="6" t="s">
        <v>12</v>
      </c>
    </row>
    <row r="152" spans="1:19" x14ac:dyDescent="0.25">
      <c r="J152" s="18">
        <v>-0.46852128566581819</v>
      </c>
      <c r="K152" s="4">
        <v>-0.62469504755442429</v>
      </c>
      <c r="L152" s="4">
        <v>-0.62469504755442429</v>
      </c>
      <c r="M152" s="14" t="s">
        <v>9</v>
      </c>
      <c r="N152" s="5">
        <f>SQRT(POWER(J152,2)+POWER(K152,2)+POWER(L152,2))</f>
        <v>1</v>
      </c>
      <c r="O152" s="5">
        <f>J152/N152</f>
        <v>-0.46852128566581819</v>
      </c>
      <c r="P152" s="5">
        <f>K152/N152</f>
        <v>-0.62469504755442429</v>
      </c>
      <c r="Q152" s="5">
        <f>L152/N152</f>
        <v>-0.62469504755442429</v>
      </c>
    </row>
    <row r="153" spans="1:19" x14ac:dyDescent="0.25">
      <c r="J153" s="4">
        <v>0.57735026918962573</v>
      </c>
      <c r="K153" s="4">
        <v>-0.57735026918962573</v>
      </c>
      <c r="L153" s="4">
        <v>0.57735026918962573</v>
      </c>
      <c r="M153" s="14" t="s">
        <v>10</v>
      </c>
      <c r="N153" s="5">
        <f>SQRT(POWER(J153,2)+POWER(K153,2)+POWER(L153,2))</f>
        <v>1</v>
      </c>
      <c r="O153" s="5">
        <f>J153/N153</f>
        <v>0.57735026918962573</v>
      </c>
      <c r="P153" s="5">
        <f>K153/N153</f>
        <v>-0.57735026918962573</v>
      </c>
      <c r="Q153" s="5">
        <f>L153/N153</f>
        <v>0.57735026918962573</v>
      </c>
    </row>
    <row r="154" spans="1:19" x14ac:dyDescent="0.25">
      <c r="J154" s="18">
        <f>O140+Q2*(F146-O140)</f>
        <v>-0.66404305258939311</v>
      </c>
      <c r="K154" s="4">
        <f>P140+Q2*(G146-P140)</f>
        <v>0.58312761565780558</v>
      </c>
      <c r="L154" s="4">
        <f>Q140+Q2*(H146-Q140)</f>
        <v>0.46718023247887558</v>
      </c>
      <c r="M154" s="14" t="s">
        <v>39</v>
      </c>
      <c r="N154" s="5">
        <f>SQRT(POWER(J154,2)+POWER(K154,2)+POWER(L154,2))</f>
        <v>0.99962411008039076</v>
      </c>
      <c r="O154" s="5">
        <f>J154/N154</f>
        <v>-0.66429275353911799</v>
      </c>
      <c r="P154" s="5">
        <f>K154/N154</f>
        <v>0.58334688987334438</v>
      </c>
      <c r="Q154" s="5">
        <f>L154/N154</f>
        <v>0.4673559068531315</v>
      </c>
    </row>
    <row r="156" spans="1:19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8" spans="1:19" x14ac:dyDescent="0.25">
      <c r="B158" s="12" t="s">
        <v>0</v>
      </c>
      <c r="C158" s="12"/>
      <c r="D158" s="2"/>
      <c r="E158" s="2"/>
      <c r="F158" s="2"/>
      <c r="G158" s="2"/>
      <c r="P158" s="3" t="s">
        <v>36</v>
      </c>
      <c r="Q158" s="3">
        <v>8</v>
      </c>
    </row>
    <row r="159" spans="1:19" x14ac:dyDescent="0.25">
      <c r="B159" s="6" t="s">
        <v>1</v>
      </c>
      <c r="C159" s="6" t="s">
        <v>2</v>
      </c>
      <c r="D159" s="6" t="s">
        <v>11</v>
      </c>
      <c r="E159" s="6" t="s">
        <v>3</v>
      </c>
      <c r="F159" s="6" t="s">
        <v>4</v>
      </c>
      <c r="G159" s="6" t="s">
        <v>5</v>
      </c>
      <c r="H159" s="6" t="s">
        <v>12</v>
      </c>
      <c r="J159" s="15"/>
      <c r="K159" s="16" t="s">
        <v>37</v>
      </c>
      <c r="L159" s="17" t="s">
        <v>38</v>
      </c>
    </row>
    <row r="160" spans="1:19" x14ac:dyDescent="0.25">
      <c r="A160" s="10" t="s">
        <v>20</v>
      </c>
      <c r="B160" s="7">
        <v>-0.61</v>
      </c>
      <c r="C160" s="7">
        <v>0.69</v>
      </c>
      <c r="D160" s="7">
        <v>0.4</v>
      </c>
      <c r="E160" s="9">
        <f t="shared" ref="E160" si="20">SQRT(POWER(B160,2)+POWER(C160,2)+POWER(D160,2))</f>
        <v>1.0040916292848974</v>
      </c>
      <c r="F160" s="9">
        <f t="shared" ref="F160" si="21">B160/E160</f>
        <v>-0.6075142767940761</v>
      </c>
      <c r="G160" s="9">
        <f t="shared" ref="G160" si="22">C160/E160</f>
        <v>0.68718828030805323</v>
      </c>
      <c r="H160" s="9">
        <f t="shared" ref="H160" si="23">D160/E160</f>
        <v>0.39837001756988599</v>
      </c>
      <c r="J160" s="3" t="s">
        <v>9</v>
      </c>
      <c r="K160" s="16">
        <f>(F160*O152)+(G160*P152)+(H160*Q152)</f>
        <v>-0.39350952249205889</v>
      </c>
      <c r="L160" s="17">
        <f>IF(MAX(K160:K162)=K160,1,0)</f>
        <v>0</v>
      </c>
    </row>
    <row r="161" spans="1:19" x14ac:dyDescent="0.25">
      <c r="J161" s="3" t="s">
        <v>10</v>
      </c>
      <c r="K161" s="16">
        <f>(F160*O153)+(G160*P153)+(H160*Q153)</f>
        <v>-0.51749783298236152</v>
      </c>
      <c r="L161" s="17">
        <f>IF(AND(MAX(K160:K162)=K161,L160=0),1,0)</f>
        <v>0</v>
      </c>
    </row>
    <row r="162" spans="1:19" x14ac:dyDescent="0.25">
      <c r="J162" s="3" t="s">
        <v>39</v>
      </c>
      <c r="K162" s="16">
        <f>(F160*O154)+(G160*P154)+(H160*Q154)</f>
        <v>0.99061705864544947</v>
      </c>
      <c r="L162" s="17">
        <f>IF(AND(MAX(K160:K162)=K162,L160=0,L161=0),1,0)</f>
        <v>1</v>
      </c>
    </row>
    <row r="164" spans="1:19" x14ac:dyDescent="0.25">
      <c r="J164" s="19" t="s">
        <v>8</v>
      </c>
      <c r="K164" s="19"/>
    </row>
    <row r="165" spans="1:19" x14ac:dyDescent="0.25">
      <c r="J165" s="6" t="s">
        <v>1</v>
      </c>
      <c r="K165" s="6" t="s">
        <v>2</v>
      </c>
      <c r="L165" s="7" t="s">
        <v>11</v>
      </c>
      <c r="M165" s="6"/>
      <c r="N165" s="6" t="s">
        <v>3</v>
      </c>
      <c r="O165" s="6" t="s">
        <v>4</v>
      </c>
      <c r="P165" s="6" t="s">
        <v>5</v>
      </c>
      <c r="Q165" s="6" t="s">
        <v>12</v>
      </c>
    </row>
    <row r="166" spans="1:19" x14ac:dyDescent="0.25">
      <c r="J166" s="18">
        <v>-0.46852128566581819</v>
      </c>
      <c r="K166" s="4">
        <v>-0.62469504755442429</v>
      </c>
      <c r="L166" s="4">
        <v>-0.62469504755442429</v>
      </c>
      <c r="M166" s="14" t="s">
        <v>9</v>
      </c>
      <c r="N166" s="5">
        <f>SQRT(POWER(J166,2)+POWER(K166,2)+POWER(L166,2))</f>
        <v>1</v>
      </c>
      <c r="O166" s="5">
        <f>J166/N166</f>
        <v>-0.46852128566581819</v>
      </c>
      <c r="P166" s="5">
        <f>K166/N166</f>
        <v>-0.62469504755442429</v>
      </c>
      <c r="Q166" s="5">
        <f>L166/N166</f>
        <v>-0.62469504755442429</v>
      </c>
    </row>
    <row r="167" spans="1:19" x14ac:dyDescent="0.25">
      <c r="J167" s="4">
        <v>0.57735026918962573</v>
      </c>
      <c r="K167" s="4">
        <v>-0.57735026918962573</v>
      </c>
      <c r="L167" s="4">
        <v>0.57735026918962573</v>
      </c>
      <c r="M167" s="14" t="s">
        <v>10</v>
      </c>
      <c r="N167" s="5">
        <f>SQRT(POWER(J167,2)+POWER(K167,2)+POWER(L167,2))</f>
        <v>1</v>
      </c>
      <c r="O167" s="5">
        <f>J167/N167</f>
        <v>0.57735026918962573</v>
      </c>
      <c r="P167" s="5">
        <f>K167/N167</f>
        <v>-0.57735026918962573</v>
      </c>
      <c r="Q167" s="5">
        <f>L167/N167</f>
        <v>0.57735026918962573</v>
      </c>
    </row>
    <row r="168" spans="1:19" x14ac:dyDescent="0.25">
      <c r="J168" s="18">
        <f>O154+Q2*(F160-O154)</f>
        <v>-0.61886997214308448</v>
      </c>
      <c r="K168" s="4">
        <f>P154+Q2*(G160-P154)</f>
        <v>0.66642000222111153</v>
      </c>
      <c r="L168" s="4">
        <f>Q154+Q2*(H160-Q154)</f>
        <v>0.41216719542653507</v>
      </c>
      <c r="M168" s="14" t="s">
        <v>39</v>
      </c>
      <c r="N168" s="5">
        <f>SQRT(POWER(J168,2)+POWER(K168,2)+POWER(L168,2))</f>
        <v>0.99849760078156624</v>
      </c>
      <c r="O168" s="5">
        <f>J168/N168</f>
        <v>-0.61980116092283932</v>
      </c>
      <c r="P168" s="5">
        <f>K168/N168</f>
        <v>0.66742273762047744</v>
      </c>
      <c r="Q168" s="5">
        <f>L168/N168</f>
        <v>0.41278736684386064</v>
      </c>
    </row>
    <row r="170" spans="1:19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2" spans="1:19" x14ac:dyDescent="0.25">
      <c r="B172" s="12" t="s">
        <v>0</v>
      </c>
      <c r="C172" s="12"/>
      <c r="D172" s="2"/>
      <c r="E172" s="2"/>
      <c r="F172" s="2"/>
      <c r="G172" s="2"/>
      <c r="P172" s="3" t="s">
        <v>36</v>
      </c>
      <c r="Q172" s="3">
        <v>9</v>
      </c>
    </row>
    <row r="173" spans="1:19" x14ac:dyDescent="0.25">
      <c r="B173" s="6" t="s">
        <v>1</v>
      </c>
      <c r="C173" s="6" t="s">
        <v>2</v>
      </c>
      <c r="D173" s="6" t="s">
        <v>11</v>
      </c>
      <c r="E173" s="6" t="s">
        <v>3</v>
      </c>
      <c r="F173" s="6" t="s">
        <v>4</v>
      </c>
      <c r="G173" s="6" t="s">
        <v>5</v>
      </c>
      <c r="H173" s="6" t="s">
        <v>12</v>
      </c>
      <c r="J173" s="15"/>
      <c r="K173" s="16" t="s">
        <v>37</v>
      </c>
      <c r="L173" s="17" t="s">
        <v>38</v>
      </c>
    </row>
    <row r="174" spans="1:19" x14ac:dyDescent="0.25">
      <c r="A174" s="10" t="s">
        <v>21</v>
      </c>
      <c r="B174" s="7">
        <v>0.28000000000000003</v>
      </c>
      <c r="C174" s="7">
        <v>0.96</v>
      </c>
      <c r="D174" s="7">
        <v>0.01</v>
      </c>
      <c r="E174" s="9">
        <f t="shared" ref="E174" si="24">SQRT(POWER(B174,2)+POWER(C174,2)+POWER(D174,2))</f>
        <v>1.0000499987500624</v>
      </c>
      <c r="F174" s="9">
        <f t="shared" ref="F174" si="25">B174/E174</f>
        <v>0.27998600104991256</v>
      </c>
      <c r="G174" s="9">
        <f t="shared" ref="G174" si="26">C174/E174</f>
        <v>0.95995200359970012</v>
      </c>
      <c r="H174" s="9">
        <f t="shared" ref="H174" si="27">D174/E174</f>
        <v>9.9995000374968768E-3</v>
      </c>
      <c r="J174" s="3" t="s">
        <v>9</v>
      </c>
      <c r="K174" s="16">
        <f>(F174*O166)+(G174*P166)+(H174*Q166)</f>
        <v>-0.73710330187046025</v>
      </c>
      <c r="L174" s="17">
        <f>IF(MAX(K174:K176)=K174,1,0)</f>
        <v>0</v>
      </c>
    </row>
    <row r="175" spans="1:19" x14ac:dyDescent="0.25">
      <c r="J175" s="3" t="s">
        <v>10</v>
      </c>
      <c r="K175" s="16">
        <f>(F174*O167)+(G174*P167)+(H174*Q167)</f>
        <v>-0.38680534057350313</v>
      </c>
      <c r="L175" s="17">
        <f>IF(AND(MAX(K174:K176)=K175,L174=0),1,0)</f>
        <v>0</v>
      </c>
    </row>
    <row r="176" spans="1:19" x14ac:dyDescent="0.25">
      <c r="J176" s="3" t="s">
        <v>39</v>
      </c>
      <c r="K176" s="16">
        <f>(F174*O168)+(G174*P168)+(H174*Q168)</f>
        <v>0.47128581302412859</v>
      </c>
      <c r="L176" s="17">
        <f>IF(AND(MAX(K174:K176)=K176,L174=0,L175=0),1,0)</f>
        <v>1</v>
      </c>
    </row>
    <row r="178" spans="1:19" x14ac:dyDescent="0.25">
      <c r="J178" s="19" t="s">
        <v>8</v>
      </c>
      <c r="K178" s="19"/>
    </row>
    <row r="179" spans="1:19" x14ac:dyDescent="0.25">
      <c r="J179" s="6" t="s">
        <v>1</v>
      </c>
      <c r="K179" s="6" t="s">
        <v>2</v>
      </c>
      <c r="L179" s="7" t="s">
        <v>11</v>
      </c>
      <c r="M179" s="6"/>
      <c r="N179" s="6" t="s">
        <v>3</v>
      </c>
      <c r="O179" s="6" t="s">
        <v>4</v>
      </c>
      <c r="P179" s="6" t="s">
        <v>5</v>
      </c>
      <c r="Q179" s="6" t="s">
        <v>12</v>
      </c>
    </row>
    <row r="180" spans="1:19" x14ac:dyDescent="0.25">
      <c r="J180" s="18">
        <v>-0.46852128566581819</v>
      </c>
      <c r="K180" s="4">
        <v>-0.62469504755442429</v>
      </c>
      <c r="L180" s="4">
        <v>-0.62469504755442429</v>
      </c>
      <c r="M180" s="14" t="s">
        <v>9</v>
      </c>
      <c r="N180" s="5">
        <f>SQRT(POWER(J180,2)+POWER(K180,2)+POWER(L180,2))</f>
        <v>1</v>
      </c>
      <c r="O180" s="5">
        <f>J180/N180</f>
        <v>-0.46852128566581819</v>
      </c>
      <c r="P180" s="5">
        <f>K180/N180</f>
        <v>-0.62469504755442429</v>
      </c>
      <c r="Q180" s="5">
        <f>L180/N180</f>
        <v>-0.62469504755442429</v>
      </c>
    </row>
    <row r="181" spans="1:19" x14ac:dyDescent="0.25">
      <c r="J181" s="4">
        <v>0.57735026918962573</v>
      </c>
      <c r="K181" s="4">
        <v>-0.57735026918962573</v>
      </c>
      <c r="L181" s="4">
        <v>0.57735026918962573</v>
      </c>
      <c r="M181" s="14" t="s">
        <v>10</v>
      </c>
      <c r="N181" s="5">
        <f>SQRT(POWER(J181,2)+POWER(K181,2)+POWER(L181,2))</f>
        <v>1</v>
      </c>
      <c r="O181" s="5">
        <f>J181/N181</f>
        <v>0.57735026918962573</v>
      </c>
      <c r="P181" s="5">
        <f>K181/N181</f>
        <v>-0.57735026918962573</v>
      </c>
      <c r="Q181" s="5">
        <f>L181/N181</f>
        <v>0.57735026918962573</v>
      </c>
    </row>
    <row r="182" spans="1:19" x14ac:dyDescent="0.25">
      <c r="J182" s="18">
        <f>O168+Q2*(F174-O168)</f>
        <v>0.10002856865536225</v>
      </c>
      <c r="K182" s="4">
        <f>P168+Q2*(G174-P168)</f>
        <v>0.90144615040385556</v>
      </c>
      <c r="L182" s="4">
        <f>Q168+Q2*(H174-Q168)</f>
        <v>9.0557073398769616E-2</v>
      </c>
      <c r="M182" s="14" t="s">
        <v>39</v>
      </c>
      <c r="N182" s="5">
        <f>SQRT(POWER(J182,2)+POWER(K182,2)+POWER(L182,2))</f>
        <v>0.91148859574199892</v>
      </c>
      <c r="O182" s="5">
        <f>J182/N182</f>
        <v>0.10974198593667957</v>
      </c>
      <c r="P182" s="5">
        <f>K182/N182</f>
        <v>0.98898236863844879</v>
      </c>
      <c r="Q182" s="5">
        <f>L182/N182</f>
        <v>9.9350747581270035E-2</v>
      </c>
    </row>
    <row r="184" spans="1:19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6" spans="1:19" x14ac:dyDescent="0.25">
      <c r="B186" s="12" t="s">
        <v>0</v>
      </c>
      <c r="C186" s="12"/>
      <c r="D186" s="2"/>
      <c r="E186" s="2"/>
      <c r="F186" s="2"/>
      <c r="G186" s="2"/>
      <c r="P186" s="3" t="s">
        <v>36</v>
      </c>
      <c r="Q186" s="3">
        <v>10</v>
      </c>
    </row>
    <row r="187" spans="1:19" x14ac:dyDescent="0.25">
      <c r="B187" s="6" t="s">
        <v>1</v>
      </c>
      <c r="C187" s="6" t="s">
        <v>2</v>
      </c>
      <c r="D187" s="6" t="s">
        <v>11</v>
      </c>
      <c r="E187" s="6" t="s">
        <v>3</v>
      </c>
      <c r="F187" s="6" t="s">
        <v>4</v>
      </c>
      <c r="G187" s="6" t="s">
        <v>5</v>
      </c>
      <c r="H187" s="6" t="s">
        <v>12</v>
      </c>
      <c r="J187" s="15"/>
      <c r="K187" s="16" t="s">
        <v>37</v>
      </c>
      <c r="L187" s="17" t="s">
        <v>38</v>
      </c>
    </row>
    <row r="188" spans="1:19" x14ac:dyDescent="0.25">
      <c r="A188" s="10" t="s">
        <v>22</v>
      </c>
      <c r="B188" s="7">
        <v>0.31</v>
      </c>
      <c r="C188" s="7">
        <v>0.95</v>
      </c>
      <c r="D188" s="7">
        <v>7.0000000000000007E-2</v>
      </c>
      <c r="E188" s="9">
        <f t="shared" ref="E188" si="28">SQRT(POWER(B188,2)+POWER(C188,2)+POWER(D188,2))</f>
        <v>1.0017484714238398</v>
      </c>
      <c r="F188" s="9">
        <f t="shared" ref="F188" si="29">B188/E188</f>
        <v>0.30945891992166463</v>
      </c>
      <c r="G188" s="9">
        <f t="shared" ref="G188" si="30">C188/E188</f>
        <v>0.94834185137284321</v>
      </c>
      <c r="H188" s="9">
        <f t="shared" ref="H188" si="31">D188/E188</f>
        <v>6.9877820627472664E-2</v>
      </c>
      <c r="J188" s="3" t="s">
        <v>9</v>
      </c>
      <c r="K188" s="16">
        <f>(F188*O180)+(G188*P180)+(H188*Q180)</f>
        <v>-0.78106487744354136</v>
      </c>
      <c r="L188" s="17">
        <f>IF(MAX(K188:K190)=K188,1,0)</f>
        <v>0</v>
      </c>
    </row>
    <row r="189" spans="1:19" x14ac:dyDescent="0.25">
      <c r="J189" s="3" t="s">
        <v>10</v>
      </c>
      <c r="K189" s="16">
        <f>(F188*O181)+(G188*P181)+(H188*Q181)</f>
        <v>-0.32851525390433944</v>
      </c>
      <c r="L189" s="17">
        <f>IF(AND(MAX(K188:K190)=K189,L188=0),1,0)</f>
        <v>0</v>
      </c>
    </row>
    <row r="190" spans="1:19" x14ac:dyDescent="0.25">
      <c r="J190" s="3" t="s">
        <v>39</v>
      </c>
      <c r="K190" s="16">
        <f>(F188*O182)+(G188*P182)+(H188*Q182)</f>
        <v>0.97879642060639893</v>
      </c>
      <c r="L190" s="17">
        <f>IF(AND(MAX(K188:K190)=K190,L188=0,L189=0),1,0)</f>
        <v>1</v>
      </c>
    </row>
    <row r="192" spans="1:19" x14ac:dyDescent="0.25">
      <c r="J192" s="19" t="s">
        <v>8</v>
      </c>
      <c r="K192" s="19"/>
    </row>
    <row r="193" spans="1:19" x14ac:dyDescent="0.25">
      <c r="J193" s="6" t="s">
        <v>1</v>
      </c>
      <c r="K193" s="6" t="s">
        <v>2</v>
      </c>
      <c r="L193" s="7" t="s">
        <v>11</v>
      </c>
      <c r="M193" s="6"/>
      <c r="N193" s="6" t="s">
        <v>3</v>
      </c>
      <c r="O193" s="6" t="s">
        <v>4</v>
      </c>
      <c r="P193" s="6" t="s">
        <v>5</v>
      </c>
      <c r="Q193" s="6" t="s">
        <v>12</v>
      </c>
    </row>
    <row r="194" spans="1:19" x14ac:dyDescent="0.25">
      <c r="J194" s="18">
        <v>-0.46852128566581819</v>
      </c>
      <c r="K194" s="4">
        <v>-0.62469504755442429</v>
      </c>
      <c r="L194" s="4">
        <v>-0.62469504755442429</v>
      </c>
      <c r="M194" s="14" t="s">
        <v>9</v>
      </c>
      <c r="N194" s="5">
        <f>SQRT(POWER(J194,2)+POWER(K194,2)+POWER(L194,2))</f>
        <v>1</v>
      </c>
      <c r="O194" s="5">
        <f>J194/N194</f>
        <v>-0.46852128566581819</v>
      </c>
      <c r="P194" s="5">
        <f>K194/N194</f>
        <v>-0.62469504755442429</v>
      </c>
      <c r="Q194" s="5">
        <f>L194/N194</f>
        <v>-0.62469504755442429</v>
      </c>
    </row>
    <row r="195" spans="1:19" x14ac:dyDescent="0.25">
      <c r="J195" s="4">
        <v>0.57735026918962573</v>
      </c>
      <c r="K195" s="4">
        <v>-0.57735026918962573</v>
      </c>
      <c r="L195" s="4">
        <v>0.57735026918962573</v>
      </c>
      <c r="M195" s="14" t="s">
        <v>10</v>
      </c>
      <c r="N195" s="5">
        <f>SQRT(POWER(J195,2)+POWER(K195,2)+POWER(L195,2))</f>
        <v>1</v>
      </c>
      <c r="O195" s="5">
        <f>J195/N195</f>
        <v>0.57735026918962573</v>
      </c>
      <c r="P195" s="5">
        <f>K195/N195</f>
        <v>-0.57735026918962573</v>
      </c>
      <c r="Q195" s="5">
        <f>L195/N195</f>
        <v>0.57735026918962573</v>
      </c>
    </row>
    <row r="196" spans="1:19" x14ac:dyDescent="0.25">
      <c r="J196" s="18">
        <f>O182+Q2*(F188-O182)</f>
        <v>0.26951553312466764</v>
      </c>
      <c r="K196" s="4">
        <f>P182+Q2*(G188-P182)</f>
        <v>0.95646995482596431</v>
      </c>
      <c r="L196" s="4">
        <f>Q182+Q2*(H188-Q182)</f>
        <v>7.5772406018232139E-2</v>
      </c>
      <c r="M196" s="14" t="s">
        <v>39</v>
      </c>
      <c r="N196" s="5">
        <f>SQRT(POWER(J196,2)+POWER(K196,2)+POWER(L196,2))</f>
        <v>0.99660165291557079</v>
      </c>
      <c r="O196" s="5">
        <f>J196/N196</f>
        <v>0.27043456363552731</v>
      </c>
      <c r="P196" s="5">
        <f>K196/N196</f>
        <v>0.95973145541932359</v>
      </c>
      <c r="Q196" s="5">
        <f>L196/N196</f>
        <v>7.6030785014814098E-2</v>
      </c>
    </row>
    <row r="198" spans="1:19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200" spans="1:19" x14ac:dyDescent="0.25">
      <c r="B200" s="12" t="s">
        <v>0</v>
      </c>
      <c r="C200" s="12"/>
      <c r="D200" s="2"/>
      <c r="E200" s="2"/>
      <c r="F200" s="2"/>
      <c r="G200" s="2"/>
      <c r="P200" s="3" t="s">
        <v>36</v>
      </c>
      <c r="Q200" s="3">
        <v>11</v>
      </c>
    </row>
    <row r="201" spans="1:19" x14ac:dyDescent="0.25">
      <c r="B201" s="6" t="s">
        <v>1</v>
      </c>
      <c r="C201" s="6" t="s">
        <v>2</v>
      </c>
      <c r="D201" s="6" t="s">
        <v>11</v>
      </c>
      <c r="E201" s="6" t="s">
        <v>3</v>
      </c>
      <c r="F201" s="6" t="s">
        <v>4</v>
      </c>
      <c r="G201" s="6" t="s">
        <v>5</v>
      </c>
      <c r="H201" s="6" t="s">
        <v>12</v>
      </c>
      <c r="J201" s="15"/>
      <c r="K201" s="16" t="s">
        <v>37</v>
      </c>
      <c r="L201" s="17" t="s">
        <v>38</v>
      </c>
    </row>
    <row r="202" spans="1:19" x14ac:dyDescent="0.25">
      <c r="A202" s="10" t="s">
        <v>23</v>
      </c>
      <c r="B202" s="7">
        <v>0.35</v>
      </c>
      <c r="C202" s="7">
        <v>-0.06</v>
      </c>
      <c r="D202" s="7">
        <v>0.94</v>
      </c>
      <c r="E202" s="9">
        <f t="shared" ref="E202" si="32">SQRT(POWER(B202,2)+POWER(C202,2)+POWER(D202,2))</f>
        <v>1.0048382954485762</v>
      </c>
      <c r="F202" s="9">
        <f t="shared" ref="F202" si="33">B202/E202</f>
        <v>0.34831475032881215</v>
      </c>
      <c r="G202" s="9">
        <f t="shared" ref="G202" si="34">C202/E202</f>
        <v>-5.9711100056367795E-2</v>
      </c>
      <c r="H202" s="9">
        <f t="shared" ref="H202" si="35">D202/E202</f>
        <v>0.93547390088309545</v>
      </c>
      <c r="J202" s="3" t="s">
        <v>9</v>
      </c>
      <c r="K202" s="16">
        <f>(F202*O194)+(G202*P194)+(H202*Q194)</f>
        <v>-0.71027755914927193</v>
      </c>
      <c r="L202" s="17">
        <f>IF(MAX(K202:K204)=K202,1,0)</f>
        <v>0</v>
      </c>
    </row>
    <row r="203" spans="1:19" x14ac:dyDescent="0.25">
      <c r="J203" s="3" t="s">
        <v>10</v>
      </c>
      <c r="K203" s="16">
        <f>(F202*O195)+(G202*P195)+(H202*Q195)</f>
        <v>0.77566994305093406</v>
      </c>
      <c r="L203" s="17">
        <f>IF(AND(MAX(K202:K204)=K203,L202=0),1,0)</f>
        <v>1</v>
      </c>
    </row>
    <row r="204" spans="1:19" x14ac:dyDescent="0.25">
      <c r="J204" s="3" t="s">
        <v>39</v>
      </c>
      <c r="K204" s="16">
        <f>(F202*O196)+(G202*P196)+(H202*Q196)</f>
        <v>0.10801454159621537</v>
      </c>
      <c r="L204" s="17">
        <f>IF(AND(MAX(K202:K204)=K204,L202=0,L203=0),1,0)</f>
        <v>0</v>
      </c>
    </row>
    <row r="206" spans="1:19" x14ac:dyDescent="0.25">
      <c r="J206" s="19" t="s">
        <v>8</v>
      </c>
      <c r="K206" s="19"/>
    </row>
    <row r="207" spans="1:19" x14ac:dyDescent="0.25">
      <c r="J207" s="6" t="s">
        <v>1</v>
      </c>
      <c r="K207" s="6" t="s">
        <v>2</v>
      </c>
      <c r="L207" s="7" t="s">
        <v>11</v>
      </c>
      <c r="M207" s="6"/>
      <c r="N207" s="6" t="s">
        <v>3</v>
      </c>
      <c r="O207" s="6" t="s">
        <v>4</v>
      </c>
      <c r="P207" s="6" t="s">
        <v>5</v>
      </c>
      <c r="Q207" s="6" t="s">
        <v>12</v>
      </c>
    </row>
    <row r="208" spans="1:19" x14ac:dyDescent="0.25">
      <c r="J208" s="18">
        <v>-0.46852128566581819</v>
      </c>
      <c r="K208" s="4">
        <v>-0.62469504755442429</v>
      </c>
      <c r="L208" s="4">
        <v>-0.62469504755442429</v>
      </c>
      <c r="M208" s="14" t="s">
        <v>9</v>
      </c>
      <c r="N208" s="5">
        <f>SQRT(POWER(J208,2)+POWER(K208,2)+POWER(L208,2))</f>
        <v>1</v>
      </c>
      <c r="O208" s="5">
        <f>J208/N208</f>
        <v>-0.46852128566581819</v>
      </c>
      <c r="P208" s="5">
        <f>K208/N208</f>
        <v>-0.62469504755442429</v>
      </c>
      <c r="Q208" s="5">
        <f>L208/N208</f>
        <v>-0.62469504755442429</v>
      </c>
    </row>
    <row r="209" spans="1:19" x14ac:dyDescent="0.25">
      <c r="J209" s="18">
        <f>O195+Q2*(F202-O195)</f>
        <v>0.39412185410097489</v>
      </c>
      <c r="K209" s="4">
        <f>P195+Q2*(G202-P195)</f>
        <v>-0.16323893388301935</v>
      </c>
      <c r="L209" s="4">
        <f>Q195+Q2*(H202-Q195)</f>
        <v>0.86384917454440147</v>
      </c>
      <c r="M209" s="14" t="s">
        <v>10</v>
      </c>
      <c r="N209" s="5">
        <f>SQRT(POWER(J209,2)+POWER(K209,2)+POWER(L209,2))</f>
        <v>0.96343883136206354</v>
      </c>
      <c r="O209" s="5">
        <f>J209/N209</f>
        <v>0.4090782323396539</v>
      </c>
      <c r="P209" s="5">
        <f>K209/N209</f>
        <v>-0.16943362522791405</v>
      </c>
      <c r="Q209" s="5">
        <f>L209/N209</f>
        <v>0.89663105370491758</v>
      </c>
    </row>
    <row r="210" spans="1:19" x14ac:dyDescent="0.25">
      <c r="J210" s="18">
        <v>0.26951553312466764</v>
      </c>
      <c r="K210" s="4">
        <v>0.95646995482596431</v>
      </c>
      <c r="L210" s="4">
        <v>7.5772406018232139E-2</v>
      </c>
      <c r="M210" s="14" t="s">
        <v>39</v>
      </c>
      <c r="N210" s="5">
        <f>SQRT(POWER(J210,2)+POWER(K210,2)+POWER(L210,2))</f>
        <v>0.99660165291557079</v>
      </c>
      <c r="O210" s="5">
        <f>J210/N210</f>
        <v>0.27043456363552731</v>
      </c>
      <c r="P210" s="5">
        <f>K210/N210</f>
        <v>0.95973145541932359</v>
      </c>
      <c r="Q210" s="5">
        <f>L210/N210</f>
        <v>7.6030785014814098E-2</v>
      </c>
    </row>
    <row r="212" spans="1:19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4" spans="1:19" x14ac:dyDescent="0.25">
      <c r="B214" s="12" t="s">
        <v>0</v>
      </c>
      <c r="C214" s="12"/>
      <c r="D214" s="2"/>
      <c r="E214" s="2"/>
      <c r="F214" s="2"/>
      <c r="G214" s="2"/>
      <c r="P214" s="3" t="s">
        <v>36</v>
      </c>
      <c r="Q214" s="3">
        <v>12</v>
      </c>
    </row>
    <row r="215" spans="1:19" x14ac:dyDescent="0.25">
      <c r="B215" s="6" t="s">
        <v>1</v>
      </c>
      <c r="C215" s="6" t="s">
        <v>2</v>
      </c>
      <c r="D215" s="6" t="s">
        <v>11</v>
      </c>
      <c r="E215" s="6" t="s">
        <v>3</v>
      </c>
      <c r="F215" s="6" t="s">
        <v>4</v>
      </c>
      <c r="G215" s="6" t="s">
        <v>5</v>
      </c>
      <c r="H215" s="6" t="s">
        <v>12</v>
      </c>
      <c r="J215" s="15"/>
      <c r="K215" s="16" t="s">
        <v>37</v>
      </c>
      <c r="L215" s="17" t="s">
        <v>38</v>
      </c>
    </row>
    <row r="216" spans="1:19" x14ac:dyDescent="0.25">
      <c r="A216" s="10" t="s">
        <v>24</v>
      </c>
      <c r="B216" s="7">
        <v>0.36</v>
      </c>
      <c r="C216" s="7">
        <v>0.91</v>
      </c>
      <c r="D216" s="7">
        <v>-0.22</v>
      </c>
      <c r="E216" s="9">
        <f t="shared" ref="E216" si="36">SQRT(POWER(B216,2)+POWER(C216,2)+POWER(D216,2))</f>
        <v>1.0030453628824572</v>
      </c>
      <c r="F216" s="9">
        <f t="shared" ref="F216" si="37">B216/E216</f>
        <v>0.35890699795018838</v>
      </c>
      <c r="G216" s="9">
        <f t="shared" ref="G216" si="38">C216/E216</f>
        <v>0.90723713370742065</v>
      </c>
      <c r="H216" s="9">
        <f t="shared" ref="H216" si="39">D216/E216</f>
        <v>-0.2193320543028929</v>
      </c>
      <c r="J216" s="3" t="s">
        <v>9</v>
      </c>
      <c r="K216" s="16">
        <f>(F216*O208)+(G216*P208)+(H216*Q208)</f>
        <v>-0.59788646440562299</v>
      </c>
      <c r="L216" s="17">
        <f>IF(MAX(K216:K218)=K216,1,0)</f>
        <v>0</v>
      </c>
    </row>
    <row r="217" spans="1:19" x14ac:dyDescent="0.25">
      <c r="J217" s="3" t="s">
        <v>10</v>
      </c>
      <c r="K217" s="16">
        <f>(F216*O209)+(G216*P209)+(H216*Q209)</f>
        <v>-0.20355536717050227</v>
      </c>
      <c r="L217" s="17">
        <f>IF(AND(MAX(K216:K218)=K217,L216=0),1,0)</f>
        <v>0</v>
      </c>
    </row>
    <row r="218" spans="1:19" x14ac:dyDescent="0.25">
      <c r="J218" s="3" t="s">
        <v>39</v>
      </c>
      <c r="K218" s="16">
        <f>(F216*O210)+(G216*P210)+(H216*Q210)</f>
        <v>0.95108888385231372</v>
      </c>
      <c r="L218" s="17">
        <f>IF(AND(MAX(K216:K218)=K218,L216=0,L217=0),1,0)</f>
        <v>1</v>
      </c>
    </row>
    <row r="220" spans="1:19" x14ac:dyDescent="0.25">
      <c r="J220" s="19" t="s">
        <v>8</v>
      </c>
      <c r="K220" s="19"/>
    </row>
    <row r="221" spans="1:19" x14ac:dyDescent="0.25">
      <c r="J221" s="6" t="s">
        <v>1</v>
      </c>
      <c r="K221" s="6" t="s">
        <v>2</v>
      </c>
      <c r="L221" s="7" t="s">
        <v>11</v>
      </c>
      <c r="M221" s="6"/>
      <c r="N221" s="6" t="s">
        <v>3</v>
      </c>
      <c r="O221" s="6" t="s">
        <v>4</v>
      </c>
      <c r="P221" s="6" t="s">
        <v>5</v>
      </c>
      <c r="Q221" s="6" t="s">
        <v>12</v>
      </c>
    </row>
    <row r="222" spans="1:19" x14ac:dyDescent="0.25">
      <c r="J222" s="18">
        <v>-0.46852128566581819</v>
      </c>
      <c r="K222" s="4">
        <v>-0.62469504755442429</v>
      </c>
      <c r="L222" s="4">
        <v>-0.62469504755442429</v>
      </c>
      <c r="M222" s="14" t="s">
        <v>9</v>
      </c>
      <c r="N222" s="5">
        <f>SQRT(POWER(J222,2)+POWER(K222,2)+POWER(L222,2))</f>
        <v>1</v>
      </c>
      <c r="O222" s="5">
        <f>J222/N222</f>
        <v>-0.46852128566581819</v>
      </c>
      <c r="P222" s="5">
        <f>K222/N222</f>
        <v>-0.62469504755442429</v>
      </c>
      <c r="Q222" s="5">
        <f>L222/N222</f>
        <v>-0.62469504755442429</v>
      </c>
    </row>
    <row r="223" spans="1:19" x14ac:dyDescent="0.25">
      <c r="J223" s="4">
        <v>0.4090782323396539</v>
      </c>
      <c r="K223" s="4">
        <v>-0.16943362522791405</v>
      </c>
      <c r="L223" s="4">
        <v>0.89663105370491758</v>
      </c>
      <c r="M223" s="14" t="s">
        <v>10</v>
      </c>
      <c r="N223" s="5">
        <f>SQRT(POWER(J223,2)+POWER(K223,2)+POWER(L223,2))</f>
        <v>1</v>
      </c>
      <c r="O223" s="5">
        <f>J223/N223</f>
        <v>0.4090782323396539</v>
      </c>
      <c r="P223" s="5">
        <f>K223/N223</f>
        <v>-0.16943362522791405</v>
      </c>
      <c r="Q223" s="5">
        <f>L223/N223</f>
        <v>0.89663105370491758</v>
      </c>
    </row>
    <row r="224" spans="1:19" x14ac:dyDescent="0.25">
      <c r="J224" s="18">
        <f>O210+Q2*(F216-O210)</f>
        <v>0.34121251108725614</v>
      </c>
      <c r="K224" s="4">
        <f>P210+Q2*(G216-P210)</f>
        <v>0.91773599804980122</v>
      </c>
      <c r="L224" s="4">
        <f>Q210+Q2*(H216-Q210)</f>
        <v>-0.16025948643935151</v>
      </c>
      <c r="M224" s="14" t="s">
        <v>39</v>
      </c>
      <c r="N224" s="5">
        <f>SQRT(POWER(J224,2)+POWER(K224,2)+POWER(L224,2))</f>
        <v>0.99214335800464859</v>
      </c>
      <c r="O224" s="5">
        <f>J224/N224</f>
        <v>0.34391452438232967</v>
      </c>
      <c r="P224" s="5">
        <f>K224/N224</f>
        <v>0.92500341875543879</v>
      </c>
      <c r="Q224" s="5">
        <f>L224/N224</f>
        <v>-0.16152855849547565</v>
      </c>
    </row>
    <row r="226" spans="1:19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8" spans="1:19" x14ac:dyDescent="0.25">
      <c r="B228" s="12" t="s">
        <v>0</v>
      </c>
      <c r="C228" s="12"/>
      <c r="D228" s="2"/>
      <c r="E228" s="2"/>
      <c r="F228" s="2"/>
      <c r="G228" s="2"/>
      <c r="P228" s="3" t="s">
        <v>36</v>
      </c>
      <c r="Q228" s="3">
        <v>13</v>
      </c>
    </row>
    <row r="229" spans="1:19" x14ac:dyDescent="0.25">
      <c r="B229" s="6" t="s">
        <v>1</v>
      </c>
      <c r="C229" s="6" t="s">
        <v>2</v>
      </c>
      <c r="D229" s="6" t="s">
        <v>11</v>
      </c>
      <c r="E229" s="6" t="s">
        <v>3</v>
      </c>
      <c r="F229" s="6" t="s">
        <v>4</v>
      </c>
      <c r="G229" s="6" t="s">
        <v>5</v>
      </c>
      <c r="H229" s="6" t="s">
        <v>12</v>
      </c>
      <c r="J229" s="15"/>
      <c r="K229" s="16" t="s">
        <v>37</v>
      </c>
      <c r="L229" s="17" t="s">
        <v>38</v>
      </c>
    </row>
    <row r="230" spans="1:19" x14ac:dyDescent="0.25">
      <c r="A230" s="10" t="s">
        <v>25</v>
      </c>
      <c r="B230" s="7">
        <v>0.37</v>
      </c>
      <c r="C230" s="7">
        <v>0.93</v>
      </c>
      <c r="D230" s="7">
        <v>0.09</v>
      </c>
      <c r="E230" s="9">
        <f t="shared" ref="E230" si="40">SQRT(POWER(B230,2)+POWER(C230,2)+POWER(D230,2))</f>
        <v>1.0049378090210359</v>
      </c>
      <c r="F230" s="9">
        <f t="shared" ref="F230" si="41">B230/E230</f>
        <v>0.36818198765994975</v>
      </c>
      <c r="G230" s="9">
        <f t="shared" ref="G230" si="42">C230/E230</f>
        <v>0.92543040141554944</v>
      </c>
      <c r="H230" s="9">
        <f t="shared" ref="H230" si="43">D230/E230</f>
        <v>8.9557780782149946E-2</v>
      </c>
      <c r="J230" s="3" t="s">
        <v>9</v>
      </c>
      <c r="K230" s="16">
        <f>(F230*O222)+(G230*P222)+(H230*Q222)</f>
        <v>-0.80655918896260659</v>
      </c>
      <c r="L230" s="17">
        <f>IF(MAX(K230:K232)=K230,1,0)</f>
        <v>0</v>
      </c>
    </row>
    <row r="231" spans="1:19" x14ac:dyDescent="0.25">
      <c r="J231" s="3" t="s">
        <v>10</v>
      </c>
      <c r="K231" s="16">
        <f>(F230*O223)+(G230*P223)+(H230*Q223)</f>
        <v>7.4116496233445364E-2</v>
      </c>
      <c r="L231" s="17">
        <f>IF(AND(MAX(K230:K232)=K231,L230=0),1,0)</f>
        <v>0</v>
      </c>
    </row>
    <row r="232" spans="1:19" x14ac:dyDescent="0.25">
      <c r="J232" s="3" t="s">
        <v>39</v>
      </c>
      <c r="K232" s="16">
        <f>(F230*O224)+(G230*P224)+(H230*Q224)</f>
        <v>0.96818327907001922</v>
      </c>
      <c r="L232" s="17">
        <f>IF(AND(MAX(K230:K232)=K232,L230=0,L231=0),1,0)</f>
        <v>1</v>
      </c>
    </row>
    <row r="234" spans="1:19" x14ac:dyDescent="0.25">
      <c r="J234" s="19" t="s">
        <v>8</v>
      </c>
      <c r="K234" s="19"/>
    </row>
    <row r="235" spans="1:19" x14ac:dyDescent="0.25">
      <c r="J235" s="6" t="s">
        <v>1</v>
      </c>
      <c r="K235" s="6" t="s">
        <v>2</v>
      </c>
      <c r="L235" s="7" t="s">
        <v>11</v>
      </c>
      <c r="M235" s="6"/>
      <c r="N235" s="6" t="s">
        <v>3</v>
      </c>
      <c r="O235" s="6" t="s">
        <v>4</v>
      </c>
      <c r="P235" s="6" t="s">
        <v>5</v>
      </c>
      <c r="Q235" s="6" t="s">
        <v>12</v>
      </c>
    </row>
    <row r="236" spans="1:19" x14ac:dyDescent="0.25">
      <c r="J236" s="18">
        <v>-0.46852128566581819</v>
      </c>
      <c r="K236" s="4">
        <v>-0.62469504755442429</v>
      </c>
      <c r="L236" s="4">
        <v>-0.62469504755442429</v>
      </c>
      <c r="M236" s="14" t="s">
        <v>9</v>
      </c>
      <c r="N236" s="5">
        <f>SQRT(POWER(J236,2)+POWER(K236,2)+POWER(L236,2))</f>
        <v>1</v>
      </c>
      <c r="O236" s="5">
        <f>J236/N236</f>
        <v>-0.46852128566581819</v>
      </c>
      <c r="P236" s="5">
        <f>K236/N236</f>
        <v>-0.62469504755442429</v>
      </c>
      <c r="Q236" s="5">
        <f>L236/N236</f>
        <v>-0.62469504755442429</v>
      </c>
    </row>
    <row r="237" spans="1:19" x14ac:dyDescent="0.25">
      <c r="J237" s="4">
        <v>0.4090782323396539</v>
      </c>
      <c r="K237" s="4">
        <v>-0.16943362522791405</v>
      </c>
      <c r="L237" s="4">
        <v>0.89663105370491758</v>
      </c>
      <c r="M237" s="14" t="s">
        <v>10</v>
      </c>
      <c r="N237" s="5">
        <f>SQRT(POWER(J237,2)+POWER(K237,2)+POWER(L237,2))</f>
        <v>1</v>
      </c>
      <c r="O237" s="5">
        <f>J237/N237</f>
        <v>0.4090782323396539</v>
      </c>
      <c r="P237" s="5">
        <f>K237/N237</f>
        <v>-0.16943362522791405</v>
      </c>
      <c r="Q237" s="5">
        <f>L237/N237</f>
        <v>0.89663105370491758</v>
      </c>
    </row>
    <row r="238" spans="1:19" x14ac:dyDescent="0.25">
      <c r="J238" s="18">
        <f>O224+Q2*(F230-O224)</f>
        <v>0.36332849500442571</v>
      </c>
      <c r="K238" s="4">
        <f>P224+Q2*(G230-P224)</f>
        <v>0.92534500488352733</v>
      </c>
      <c r="L238" s="4">
        <f>Q224+Q2*(H230-Q224)</f>
        <v>3.9340512926624827E-2</v>
      </c>
      <c r="M238" s="14" t="s">
        <v>39</v>
      </c>
      <c r="N238" s="5">
        <f>SQRT(POWER(J238,2)+POWER(K238,2)+POWER(L238,2))</f>
        <v>0.99489630077833047</v>
      </c>
      <c r="O238" s="5">
        <f>J238/N238</f>
        <v>0.36519232679846675</v>
      </c>
      <c r="P238" s="5">
        <f>K238/N238</f>
        <v>0.93009191426242965</v>
      </c>
      <c r="Q238" s="5">
        <f>L238/N238</f>
        <v>3.9542325060257871E-2</v>
      </c>
    </row>
    <row r="240" spans="1:19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2" spans="1:19" x14ac:dyDescent="0.25">
      <c r="B242" s="12" t="s">
        <v>0</v>
      </c>
      <c r="C242" s="12"/>
      <c r="D242" s="2"/>
      <c r="E242" s="2"/>
      <c r="F242" s="2"/>
      <c r="G242" s="2"/>
      <c r="P242" s="3" t="s">
        <v>36</v>
      </c>
      <c r="Q242" s="3">
        <v>14</v>
      </c>
    </row>
    <row r="243" spans="1:19" x14ac:dyDescent="0.25">
      <c r="B243" s="6" t="s">
        <v>1</v>
      </c>
      <c r="C243" s="6" t="s">
        <v>2</v>
      </c>
      <c r="D243" s="6" t="s">
        <v>11</v>
      </c>
      <c r="E243" s="6" t="s">
        <v>3</v>
      </c>
      <c r="F243" s="6" t="s">
        <v>4</v>
      </c>
      <c r="G243" s="6" t="s">
        <v>5</v>
      </c>
      <c r="H243" s="6" t="s">
        <v>12</v>
      </c>
      <c r="J243" s="15"/>
      <c r="K243" s="16" t="s">
        <v>37</v>
      </c>
      <c r="L243" s="17" t="s">
        <v>38</v>
      </c>
    </row>
    <row r="244" spans="1:19" x14ac:dyDescent="0.25">
      <c r="A244" s="10" t="s">
        <v>26</v>
      </c>
      <c r="B244" s="7">
        <v>0.43</v>
      </c>
      <c r="C244" s="7">
        <v>0.83</v>
      </c>
      <c r="D244" s="7">
        <v>-0.34</v>
      </c>
      <c r="E244" s="9">
        <f t="shared" ref="E244" si="44">SQRT(POWER(B244,2)+POWER(C244,2)+POWER(D244,2))</f>
        <v>0.99468588006465641</v>
      </c>
      <c r="F244" s="9">
        <f t="shared" ref="F244" si="45">B244/E244</f>
        <v>0.43229727959147185</v>
      </c>
      <c r="G244" s="9">
        <f t="shared" ref="G244" si="46">C244/E244</f>
        <v>0.83443428386260843</v>
      </c>
      <c r="H244" s="9">
        <f t="shared" ref="H244" si="47">D244/E244</f>
        <v>-0.34181645363046614</v>
      </c>
      <c r="J244" s="3" t="s">
        <v>9</v>
      </c>
      <c r="K244" s="16">
        <f>(F244*O236)+(G244*P236)+(H244*Q236)</f>
        <v>-0.51027639610705744</v>
      </c>
      <c r="L244" s="17">
        <f>IF(MAX(K244:K246)=K244,1,0)</f>
        <v>0</v>
      </c>
    </row>
    <row r="245" spans="1:19" x14ac:dyDescent="0.25">
      <c r="J245" s="3" t="s">
        <v>10</v>
      </c>
      <c r="K245" s="16">
        <f>(F244*O237)+(G244*P237)+(H244*Q237)</f>
        <v>-0.27102106574114254</v>
      </c>
      <c r="L245" s="17">
        <f>IF(AND(MAX(K244:K246)=K245,L244=0),1,0)</f>
        <v>0</v>
      </c>
    </row>
    <row r="246" spans="1:19" x14ac:dyDescent="0.25">
      <c r="J246" s="3" t="s">
        <v>39</v>
      </c>
      <c r="K246" s="16">
        <f>(F244*O238)+(G244*P238)+(H244*Q238)</f>
        <v>0.92045601248622966</v>
      </c>
      <c r="L246" s="17">
        <f>IF(AND(MAX(K244:K246)=K246,L244=0,L245=0),1,0)</f>
        <v>1</v>
      </c>
    </row>
    <row r="248" spans="1:19" x14ac:dyDescent="0.25">
      <c r="J248" s="19" t="s">
        <v>8</v>
      </c>
      <c r="K248" s="19"/>
    </row>
    <row r="249" spans="1:19" x14ac:dyDescent="0.25">
      <c r="J249" s="6" t="s">
        <v>1</v>
      </c>
      <c r="K249" s="6" t="s">
        <v>2</v>
      </c>
      <c r="L249" s="7" t="s">
        <v>11</v>
      </c>
      <c r="M249" s="6"/>
      <c r="N249" s="6" t="s">
        <v>3</v>
      </c>
      <c r="O249" s="6" t="s">
        <v>4</v>
      </c>
      <c r="P249" s="6" t="s">
        <v>5</v>
      </c>
      <c r="Q249" s="6" t="s">
        <v>12</v>
      </c>
    </row>
    <row r="250" spans="1:19" x14ac:dyDescent="0.25">
      <c r="J250" s="18">
        <v>-0.46852128566581819</v>
      </c>
      <c r="K250" s="4">
        <v>-0.62469504755442429</v>
      </c>
      <c r="L250" s="4">
        <v>-0.62469504755442429</v>
      </c>
      <c r="M250" s="14" t="s">
        <v>9</v>
      </c>
      <c r="N250" s="5">
        <f>SQRT(POWER(J250,2)+POWER(K250,2)+POWER(L250,2))</f>
        <v>1</v>
      </c>
      <c r="O250" s="5">
        <f>J250/N250</f>
        <v>-0.46852128566581819</v>
      </c>
      <c r="P250" s="5">
        <f>K250/N250</f>
        <v>-0.62469504755442429</v>
      </c>
      <c r="Q250" s="5">
        <f>L250/N250</f>
        <v>-0.62469504755442429</v>
      </c>
    </row>
    <row r="251" spans="1:19" x14ac:dyDescent="0.25">
      <c r="J251" s="4">
        <v>0.4090782323396539</v>
      </c>
      <c r="K251" s="4">
        <v>-0.16943362522791405</v>
      </c>
      <c r="L251" s="4">
        <v>0.89663105370491758</v>
      </c>
      <c r="M251" s="14" t="s">
        <v>10</v>
      </c>
      <c r="N251" s="5">
        <f>SQRT(POWER(J251,2)+POWER(K251,2)+POWER(L251,2))</f>
        <v>1</v>
      </c>
      <c r="O251" s="5">
        <f>J251/N251</f>
        <v>0.4090782323396539</v>
      </c>
      <c r="P251" s="5">
        <f>K251/N251</f>
        <v>-0.16943362522791405</v>
      </c>
      <c r="Q251" s="5">
        <f>L251/N251</f>
        <v>0.89663105370491758</v>
      </c>
    </row>
    <row r="252" spans="1:19" x14ac:dyDescent="0.25">
      <c r="J252" s="18">
        <f>O238+Q2*(F244-O238)</f>
        <v>0.41887628903287083</v>
      </c>
      <c r="K252" s="4">
        <f>P238+Q2*(G244-P238)</f>
        <v>0.8535658099425727</v>
      </c>
      <c r="L252" s="4">
        <f>Q238+Q2*(H244-Q238)</f>
        <v>-0.26554469789232138</v>
      </c>
      <c r="M252" s="14" t="s">
        <v>39</v>
      </c>
      <c r="N252" s="5">
        <f>SQRT(POWER(J252,2)+POWER(K252,2)+POWER(L252,2))</f>
        <v>0.98719092580695522</v>
      </c>
      <c r="O252" s="5">
        <f>J252/N252</f>
        <v>0.42431132426634754</v>
      </c>
      <c r="P252" s="5">
        <f>K252/N252</f>
        <v>0.8646410614490263</v>
      </c>
      <c r="Q252" s="5">
        <f>L252/N252</f>
        <v>-0.26899021349417118</v>
      </c>
    </row>
    <row r="254" spans="1:19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6" spans="1:19" x14ac:dyDescent="0.25">
      <c r="B256" s="12" t="s">
        <v>0</v>
      </c>
      <c r="C256" s="12"/>
      <c r="D256" s="2"/>
      <c r="E256" s="2"/>
      <c r="F256" s="2"/>
      <c r="G256" s="2"/>
      <c r="P256" s="3" t="s">
        <v>36</v>
      </c>
      <c r="Q256" s="3">
        <v>15</v>
      </c>
    </row>
    <row r="257" spans="1:19" x14ac:dyDescent="0.25">
      <c r="B257" s="6" t="s">
        <v>1</v>
      </c>
      <c r="C257" s="6" t="s">
        <v>2</v>
      </c>
      <c r="D257" s="6" t="s">
        <v>11</v>
      </c>
      <c r="E257" s="6" t="s">
        <v>3</v>
      </c>
      <c r="F257" s="6" t="s">
        <v>4</v>
      </c>
      <c r="G257" s="6" t="s">
        <v>5</v>
      </c>
      <c r="H257" s="6" t="s">
        <v>12</v>
      </c>
      <c r="J257" s="15"/>
      <c r="K257" s="16" t="s">
        <v>37</v>
      </c>
      <c r="L257" s="17" t="s">
        <v>38</v>
      </c>
    </row>
    <row r="258" spans="1:19" x14ac:dyDescent="0.25">
      <c r="A258" s="10" t="s">
        <v>27</v>
      </c>
      <c r="B258" s="7">
        <v>0.43</v>
      </c>
      <c r="C258" s="7">
        <v>0.9</v>
      </c>
      <c r="D258" s="7">
        <v>0.01</v>
      </c>
      <c r="E258" s="9">
        <f t="shared" ref="E258" si="48">SQRT(POWER(B258,2)+POWER(C258,2)+POWER(D258,2))</f>
        <v>0.99749686716300012</v>
      </c>
      <c r="F258" s="9">
        <f t="shared" ref="F258" si="49">B258/E258</f>
        <v>0.43107904812069353</v>
      </c>
      <c r="G258" s="9">
        <f t="shared" ref="G258" si="50">C258/E258</f>
        <v>0.902258472810754</v>
      </c>
      <c r="H258" s="9">
        <f t="shared" ref="H258" si="51">D258/E258</f>
        <v>1.0025094142341711E-2</v>
      </c>
      <c r="J258" s="3" t="s">
        <v>9</v>
      </c>
      <c r="K258" s="16">
        <f>(F258*O250)+(G258*P250)+(H258*Q250)</f>
        <v>-0.77186873608998841</v>
      </c>
      <c r="L258" s="17">
        <f>IF(MAX(K258:K260)=K258,1,0)</f>
        <v>0</v>
      </c>
    </row>
    <row r="259" spans="1:19" x14ac:dyDescent="0.25">
      <c r="J259" s="3" t="s">
        <v>10</v>
      </c>
      <c r="K259" s="16">
        <f>(F258*O251)+(G258*P251)+(H258*Q251)</f>
        <v>3.2460941787285362E-2</v>
      </c>
      <c r="L259" s="17">
        <f>IF(AND(MAX(K258:K260)=K259,L258=0),1,0)</f>
        <v>0</v>
      </c>
    </row>
    <row r="260" spans="1:19" x14ac:dyDescent="0.25">
      <c r="J260" s="3" t="s">
        <v>39</v>
      </c>
      <c r="K260" s="16">
        <f>(F258*O252)+(G258*P252)+(H258*Q252)</f>
        <v>0.96034479319038812</v>
      </c>
      <c r="L260" s="17">
        <f>IF(AND(MAX(K258:K260)=K260,L258=0,L259=0),1,0)</f>
        <v>1</v>
      </c>
    </row>
    <row r="262" spans="1:19" x14ac:dyDescent="0.25">
      <c r="J262" s="19" t="s">
        <v>8</v>
      </c>
      <c r="K262" s="19"/>
    </row>
    <row r="263" spans="1:19" x14ac:dyDescent="0.25">
      <c r="J263" s="6" t="s">
        <v>1</v>
      </c>
      <c r="K263" s="6" t="s">
        <v>2</v>
      </c>
      <c r="L263" s="7" t="s">
        <v>11</v>
      </c>
      <c r="M263" s="6"/>
      <c r="N263" s="6" t="s">
        <v>3</v>
      </c>
      <c r="O263" s="6" t="s">
        <v>4</v>
      </c>
      <c r="P263" s="6" t="s">
        <v>5</v>
      </c>
      <c r="Q263" s="6" t="s">
        <v>12</v>
      </c>
    </row>
    <row r="264" spans="1:19" x14ac:dyDescent="0.25">
      <c r="J264" s="18">
        <v>-0.46852128566581819</v>
      </c>
      <c r="K264" s="4">
        <v>-0.62469504755442429</v>
      </c>
      <c r="L264" s="4">
        <v>-0.62469504755442429</v>
      </c>
      <c r="M264" s="14" t="s">
        <v>9</v>
      </c>
      <c r="N264" s="5">
        <f>SQRT(POWER(J264,2)+POWER(K264,2)+POWER(L264,2))</f>
        <v>1</v>
      </c>
      <c r="O264" s="5">
        <f>J264/N264</f>
        <v>-0.46852128566581819</v>
      </c>
      <c r="P264" s="5">
        <f>K264/N264</f>
        <v>-0.62469504755442429</v>
      </c>
      <c r="Q264" s="5">
        <f>L264/N264</f>
        <v>-0.62469504755442429</v>
      </c>
    </row>
    <row r="265" spans="1:19" x14ac:dyDescent="0.25">
      <c r="J265" s="4">
        <v>0.4090782323396539</v>
      </c>
      <c r="K265" s="4">
        <v>-0.16943362522791405</v>
      </c>
      <c r="L265" s="4">
        <v>0.89663105370491758</v>
      </c>
      <c r="M265" s="14" t="s">
        <v>10</v>
      </c>
      <c r="N265" s="5">
        <f>SQRT(POWER(J265,2)+POWER(K265,2)+POWER(L265,2))</f>
        <v>1</v>
      </c>
      <c r="O265" s="5">
        <f>J265/N265</f>
        <v>0.4090782323396539</v>
      </c>
      <c r="P265" s="5">
        <f>K265/N265</f>
        <v>-0.16943362522791405</v>
      </c>
      <c r="Q265" s="5">
        <f>L265/N265</f>
        <v>0.89663105370491758</v>
      </c>
    </row>
    <row r="266" spans="1:19" x14ac:dyDescent="0.25">
      <c r="J266" s="18">
        <f>O252+Q2*(F258-O252)</f>
        <v>0.42972550334982434</v>
      </c>
      <c r="K266" s="4">
        <f>P252+Q2*(G258-P252)</f>
        <v>0.89473499053840844</v>
      </c>
      <c r="L266" s="4">
        <f>Q252+Q2*(H258-Q252)</f>
        <v>-4.5777967384960871E-2</v>
      </c>
      <c r="M266" s="14" t="s">
        <v>39</v>
      </c>
      <c r="N266" s="5">
        <f>SQRT(POWER(J266,2)+POWER(K266,2)+POWER(L266,2))</f>
        <v>0.99363490972334712</v>
      </c>
      <c r="O266" s="5">
        <f>J266/N266</f>
        <v>0.43247826655916377</v>
      </c>
      <c r="P266" s="5">
        <f>K266/N266</f>
        <v>0.90046654136530402</v>
      </c>
      <c r="Q266" s="5">
        <f>L266/N266</f>
        <v>-4.6071214826486524E-2</v>
      </c>
    </row>
    <row r="268" spans="1:19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70" spans="1:19" x14ac:dyDescent="0.25">
      <c r="B270" s="12" t="s">
        <v>0</v>
      </c>
      <c r="C270" s="12"/>
      <c r="D270" s="2"/>
      <c r="E270" s="2"/>
      <c r="F270" s="2"/>
      <c r="G270" s="2"/>
      <c r="P270" s="3" t="s">
        <v>36</v>
      </c>
      <c r="Q270" s="3">
        <v>16</v>
      </c>
    </row>
    <row r="271" spans="1:19" x14ac:dyDescent="0.25">
      <c r="B271" s="6" t="s">
        <v>1</v>
      </c>
      <c r="C271" s="6" t="s">
        <v>2</v>
      </c>
      <c r="D271" s="6" t="s">
        <v>11</v>
      </c>
      <c r="E271" s="6" t="s">
        <v>3</v>
      </c>
      <c r="F271" s="6" t="s">
        <v>4</v>
      </c>
      <c r="G271" s="6" t="s">
        <v>5</v>
      </c>
      <c r="H271" s="6" t="s">
        <v>12</v>
      </c>
      <c r="J271" s="15"/>
      <c r="K271" s="16" t="s">
        <v>37</v>
      </c>
      <c r="L271" s="17" t="s">
        <v>38</v>
      </c>
    </row>
    <row r="272" spans="1:19" x14ac:dyDescent="0.25">
      <c r="A272" s="10" t="s">
        <v>28</v>
      </c>
      <c r="B272" s="7">
        <v>0.47</v>
      </c>
      <c r="C272" s="7">
        <v>-0.1</v>
      </c>
      <c r="D272" s="7">
        <v>0.88</v>
      </c>
      <c r="E272" s="9">
        <f t="shared" ref="E272" si="52">SQRT(POWER(B272,2)+POWER(C272,2)+POWER(D272,2))</f>
        <v>1.0026464980241043</v>
      </c>
      <c r="F272" s="9">
        <f t="shared" ref="F272" si="53">B272/E272</f>
        <v>0.46875942909711421</v>
      </c>
      <c r="G272" s="9">
        <f t="shared" ref="G272" si="54">C272/E272</f>
        <v>-9.9736048744066857E-2</v>
      </c>
      <c r="H272" s="9">
        <f t="shared" ref="H272" si="55">D272/E272</f>
        <v>0.87767722894778832</v>
      </c>
      <c r="J272" s="3" t="s">
        <v>9</v>
      </c>
      <c r="K272" s="16">
        <f>(F272*O264)+(G272*P264)+(H272*Q264)</f>
        <v>-0.70559977295046372</v>
      </c>
      <c r="L272" s="17">
        <f>IF(MAX(K272:K274)=K272,1,0)</f>
        <v>0</v>
      </c>
    </row>
    <row r="273" spans="1:19" x14ac:dyDescent="0.25">
      <c r="J273" s="3" t="s">
        <v>10</v>
      </c>
      <c r="K273" s="16">
        <f>(F272*O265)+(G272*P265)+(H272*Q265)</f>
        <v>0.99561057755647564</v>
      </c>
      <c r="L273" s="17">
        <f>IF(AND(MAX(K272:K274)=K273,L272=0),1,0)</f>
        <v>1</v>
      </c>
    </row>
    <row r="274" spans="1:19" x14ac:dyDescent="0.25">
      <c r="J274" s="3" t="s">
        <v>39</v>
      </c>
      <c r="K274" s="16">
        <f>(F272*O266)+(G272*P266)+(H272*Q266)</f>
        <v>7.2483634304002995E-2</v>
      </c>
      <c r="L274" s="17">
        <f>IF(AND(MAX(K272:K274)=K274,L272=0,L273=0),1,0)</f>
        <v>0</v>
      </c>
    </row>
    <row r="276" spans="1:19" x14ac:dyDescent="0.25">
      <c r="J276" s="19" t="s">
        <v>8</v>
      </c>
      <c r="K276" s="19"/>
    </row>
    <row r="277" spans="1:19" x14ac:dyDescent="0.25">
      <c r="J277" s="6" t="s">
        <v>1</v>
      </c>
      <c r="K277" s="6" t="s">
        <v>2</v>
      </c>
      <c r="L277" s="7" t="s">
        <v>11</v>
      </c>
      <c r="M277" s="6"/>
      <c r="N277" s="6" t="s">
        <v>3</v>
      </c>
      <c r="O277" s="6" t="s">
        <v>4</v>
      </c>
      <c r="P277" s="6" t="s">
        <v>5</v>
      </c>
      <c r="Q277" s="6" t="s">
        <v>12</v>
      </c>
    </row>
    <row r="278" spans="1:19" x14ac:dyDescent="0.25">
      <c r="J278" s="18">
        <v>-0.46852128566581819</v>
      </c>
      <c r="K278" s="4">
        <v>-0.62469504755442429</v>
      </c>
      <c r="L278" s="4">
        <v>-0.62469504755442429</v>
      </c>
      <c r="M278" s="14" t="s">
        <v>9</v>
      </c>
      <c r="N278" s="5">
        <f>SQRT(POWER(J278,2)+POWER(K278,2)+POWER(L278,2))</f>
        <v>1</v>
      </c>
      <c r="O278" s="5">
        <f>J278/N278</f>
        <v>-0.46852128566581819</v>
      </c>
      <c r="P278" s="5">
        <f>K278/N278</f>
        <v>-0.62469504755442429</v>
      </c>
      <c r="Q278" s="5">
        <f>L278/N278</f>
        <v>-0.62469504755442429</v>
      </c>
    </row>
    <row r="279" spans="1:19" x14ac:dyDescent="0.25">
      <c r="J279" s="18">
        <f>O265+Q2*(F272-O265)</f>
        <v>0.45682318974562214</v>
      </c>
      <c r="K279" s="4">
        <f>P265+Q2*(G272-P265)</f>
        <v>-0.11367556404083629</v>
      </c>
      <c r="L279" s="4">
        <f>Q265+Q2*(H272-O265)</f>
        <v>1.2715102509914251</v>
      </c>
      <c r="M279" s="14" t="s">
        <v>10</v>
      </c>
      <c r="N279" s="5">
        <f>SQRT(POWER(J279,2)+POWER(K279,2)+POWER(L279,2))</f>
        <v>1.3558568799565991</v>
      </c>
      <c r="O279" s="5">
        <f>J279/N279</f>
        <v>0.33692581901435276</v>
      </c>
      <c r="P279" s="5">
        <f>K279/N279</f>
        <v>-8.3840385900077474E-2</v>
      </c>
      <c r="Q279" s="5">
        <f>L279/N279</f>
        <v>0.93779090535877663</v>
      </c>
    </row>
    <row r="280" spans="1:19" x14ac:dyDescent="0.25">
      <c r="J280" s="18">
        <v>0.43247826655916377</v>
      </c>
      <c r="K280" s="4">
        <v>0.90046654136530402</v>
      </c>
      <c r="L280" s="4">
        <v>-4.6071214826486524E-2</v>
      </c>
      <c r="M280" s="14" t="s">
        <v>39</v>
      </c>
      <c r="N280" s="5">
        <f>SQRT(POWER(J280,2)+POWER(K280,2)+POWER(L280,2))</f>
        <v>1</v>
      </c>
      <c r="O280" s="5">
        <f>J280/N280</f>
        <v>0.43247826655916377</v>
      </c>
      <c r="P280" s="5">
        <f>K280/N280</f>
        <v>0.90046654136530402</v>
      </c>
      <c r="Q280" s="5">
        <f>L280/N280</f>
        <v>-4.6071214826486524E-2</v>
      </c>
    </row>
    <row r="282" spans="1:19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4" spans="1:19" x14ac:dyDescent="0.25">
      <c r="B284" s="12" t="s">
        <v>0</v>
      </c>
      <c r="C284" s="12"/>
      <c r="D284" s="2"/>
      <c r="E284" s="2"/>
      <c r="F284" s="2"/>
      <c r="G284" s="2"/>
      <c r="P284" s="3" t="s">
        <v>36</v>
      </c>
      <c r="Q284" s="3">
        <v>17</v>
      </c>
    </row>
    <row r="285" spans="1:19" x14ac:dyDescent="0.25">
      <c r="B285" s="6" t="s">
        <v>1</v>
      </c>
      <c r="C285" s="6" t="s">
        <v>2</v>
      </c>
      <c r="D285" s="6" t="s">
        <v>11</v>
      </c>
      <c r="E285" s="6" t="s">
        <v>3</v>
      </c>
      <c r="F285" s="6" t="s">
        <v>4</v>
      </c>
      <c r="G285" s="6" t="s">
        <v>5</v>
      </c>
      <c r="H285" s="6" t="s">
        <v>12</v>
      </c>
      <c r="J285" s="15"/>
      <c r="K285" s="16" t="s">
        <v>37</v>
      </c>
      <c r="L285" s="17" t="s">
        <v>38</v>
      </c>
    </row>
    <row r="286" spans="1:19" x14ac:dyDescent="0.25">
      <c r="A286" s="10" t="s">
        <v>29</v>
      </c>
      <c r="B286" s="7">
        <v>0.47</v>
      </c>
      <c r="C286" s="7">
        <v>-7.0000000000000007E-2</v>
      </c>
      <c r="D286" s="7">
        <v>0.88</v>
      </c>
      <c r="E286" s="9">
        <f t="shared" ref="E286" si="56">SQRT(POWER(B286,2)+POWER(C286,2)+POWER(D286,2))</f>
        <v>1.0000999950004998</v>
      </c>
      <c r="F286" s="9">
        <f t="shared" ref="F286" si="57">B286/E286</f>
        <v>0.4699530070488252</v>
      </c>
      <c r="G286" s="9">
        <f t="shared" ref="G286" si="58">C286/E286</f>
        <v>-6.9993001049825046E-2</v>
      </c>
      <c r="H286" s="9">
        <f t="shared" ref="H286" si="59">D286/E286</f>
        <v>0.87991201319780044</v>
      </c>
      <c r="J286" s="3" t="s">
        <v>9</v>
      </c>
      <c r="K286" s="16">
        <f>(F286*O278)+(G286*P278)+(H286*Q278)</f>
        <v>-0.72613538287404467</v>
      </c>
      <c r="L286" s="17">
        <f>IF(MAX(K286:K288)=K286,1,0)</f>
        <v>0</v>
      </c>
    </row>
    <row r="287" spans="1:19" x14ac:dyDescent="0.25">
      <c r="J287" s="3" t="s">
        <v>10</v>
      </c>
      <c r="K287" s="16">
        <f>(F286*O279)+(G286*P279)+(H286*Q279)</f>
        <v>0.98938102550933427</v>
      </c>
      <c r="L287" s="17">
        <f>IF(AND(MAX(K286:K288)=K287,L286=0),1,0)</f>
        <v>1</v>
      </c>
    </row>
    <row r="288" spans="1:19" x14ac:dyDescent="0.25">
      <c r="J288" s="3" t="s">
        <v>39</v>
      </c>
      <c r="K288" s="16">
        <f>(F286*O280)+(G286*P280)+(H286*Q280)</f>
        <v>9.9679490889186234E-2</v>
      </c>
      <c r="L288" s="17">
        <f>IF(AND(MAX(K286:K288)=K288,L286=0,L287=0),1,0)</f>
        <v>0</v>
      </c>
    </row>
    <row r="290" spans="1:19" x14ac:dyDescent="0.25">
      <c r="J290" s="19" t="s">
        <v>8</v>
      </c>
      <c r="K290" s="19"/>
    </row>
    <row r="291" spans="1:19" x14ac:dyDescent="0.25">
      <c r="J291" s="6" t="s">
        <v>1</v>
      </c>
      <c r="K291" s="6" t="s">
        <v>2</v>
      </c>
      <c r="L291" s="7" t="s">
        <v>11</v>
      </c>
      <c r="M291" s="6"/>
      <c r="N291" s="6" t="s">
        <v>3</v>
      </c>
      <c r="O291" s="6" t="s">
        <v>4</v>
      </c>
      <c r="P291" s="6" t="s">
        <v>5</v>
      </c>
      <c r="Q291" s="6" t="s">
        <v>12</v>
      </c>
    </row>
    <row r="292" spans="1:19" x14ac:dyDescent="0.25">
      <c r="J292" s="18">
        <v>-0.46852128566581819</v>
      </c>
      <c r="K292" s="4">
        <v>-0.62469504755442429</v>
      </c>
      <c r="L292" s="4">
        <v>-0.62469504755442429</v>
      </c>
      <c r="M292" s="14" t="s">
        <v>9</v>
      </c>
      <c r="N292" s="5">
        <f>SQRT(POWER(J292,2)+POWER(K292,2)+POWER(L292,2))</f>
        <v>1</v>
      </c>
      <c r="O292" s="5">
        <f>J292/N292</f>
        <v>-0.46852128566581819</v>
      </c>
      <c r="P292" s="5">
        <f>K292/N292</f>
        <v>-0.62469504755442429</v>
      </c>
      <c r="Q292" s="5">
        <f>L292/N292</f>
        <v>-0.62469504755442429</v>
      </c>
    </row>
    <row r="293" spans="1:19" x14ac:dyDescent="0.25">
      <c r="J293" s="18">
        <f>O279+Q2*(F286-O279)</f>
        <v>0.44334756944193071</v>
      </c>
      <c r="K293" s="4">
        <f>P279+Q2*(G286-P279)</f>
        <v>-7.2762478019875537E-2</v>
      </c>
      <c r="L293" s="4">
        <f>Q279+Q2*(H286-O279)</f>
        <v>1.3721798607055349</v>
      </c>
      <c r="M293" s="14" t="s">
        <v>10</v>
      </c>
      <c r="N293" s="5">
        <f>SQRT(POWER(J293,2)+POWER(K293,2)+POWER(L293,2))</f>
        <v>1.443859070568704</v>
      </c>
      <c r="O293" s="5">
        <f>J293/N293</f>
        <v>0.30705737040340508</v>
      </c>
      <c r="P293" s="5">
        <f>K293/N293</f>
        <v>-5.0394446039124866E-2</v>
      </c>
      <c r="Q293" s="5">
        <f>L293/N293</f>
        <v>0.95035581288765514</v>
      </c>
    </row>
    <row r="294" spans="1:19" x14ac:dyDescent="0.25">
      <c r="J294" s="18">
        <v>0.43247826655916377</v>
      </c>
      <c r="K294" s="4">
        <v>0.90046654136530402</v>
      </c>
      <c r="L294" s="4">
        <v>-4.6071214826486524E-2</v>
      </c>
      <c r="M294" s="14" t="s">
        <v>39</v>
      </c>
      <c r="N294" s="5">
        <f>SQRT(POWER(J294,2)+POWER(K294,2)+POWER(L294,2))</f>
        <v>1</v>
      </c>
      <c r="O294" s="5">
        <f>J294/N294</f>
        <v>0.43247826655916377</v>
      </c>
      <c r="P294" s="5">
        <f>K294/N294</f>
        <v>0.90046654136530402</v>
      </c>
      <c r="Q294" s="5">
        <f>L294/N294</f>
        <v>-4.6071214826486524E-2</v>
      </c>
    </row>
    <row r="296" spans="1:19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8" spans="1:19" x14ac:dyDescent="0.25">
      <c r="B298" s="12" t="s">
        <v>0</v>
      </c>
      <c r="C298" s="12"/>
      <c r="D298" s="2"/>
      <c r="E298" s="2"/>
      <c r="F298" s="2"/>
      <c r="G298" s="2"/>
      <c r="P298" s="3" t="s">
        <v>36</v>
      </c>
      <c r="Q298" s="3">
        <v>18</v>
      </c>
    </row>
    <row r="299" spans="1:19" x14ac:dyDescent="0.25">
      <c r="B299" s="6" t="s">
        <v>1</v>
      </c>
      <c r="C299" s="6" t="s">
        <v>2</v>
      </c>
      <c r="D299" s="6" t="s">
        <v>11</v>
      </c>
      <c r="E299" s="6" t="s">
        <v>3</v>
      </c>
      <c r="F299" s="6" t="s">
        <v>4</v>
      </c>
      <c r="G299" s="6" t="s">
        <v>5</v>
      </c>
      <c r="H299" s="6" t="s">
        <v>12</v>
      </c>
      <c r="J299" s="15"/>
      <c r="K299" s="16" t="s">
        <v>37</v>
      </c>
      <c r="L299" s="17" t="s">
        <v>38</v>
      </c>
    </row>
    <row r="300" spans="1:19" x14ac:dyDescent="0.25">
      <c r="A300" s="10" t="s">
        <v>30</v>
      </c>
      <c r="B300" s="7">
        <v>0.48</v>
      </c>
      <c r="C300" s="7">
        <v>0.82</v>
      </c>
      <c r="D300" s="7">
        <v>-0.3</v>
      </c>
      <c r="E300" s="9">
        <f t="shared" ref="E300" si="60">SQRT(POWER(B300,2)+POWER(C300,2)+POWER(D300,2))</f>
        <v>0.9963934965664919</v>
      </c>
      <c r="F300" s="9">
        <f t="shared" ref="F300" si="61">B300/E300</f>
        <v>0.48173738754222023</v>
      </c>
      <c r="G300" s="9">
        <f t="shared" ref="G300" si="62">C300/E300</f>
        <v>0.82296803705129284</v>
      </c>
      <c r="H300" s="9">
        <f t="shared" ref="H300" si="63">D300/E300</f>
        <v>-0.30108586721388764</v>
      </c>
      <c r="J300" s="3" t="s">
        <v>9</v>
      </c>
      <c r="K300" s="16">
        <f>(F300*O292)+(G300*P292)+(H300*Q292)</f>
        <v>-0.55172142706895744</v>
      </c>
      <c r="L300" s="17">
        <f>IF(MAX(K300:K302)=K300,1,0)</f>
        <v>0</v>
      </c>
    </row>
    <row r="301" spans="1:19" x14ac:dyDescent="0.25">
      <c r="J301" s="3" t="s">
        <v>10</v>
      </c>
      <c r="K301" s="16">
        <f>(F300*O293)+(G300*P293)+(H300*Q293)</f>
        <v>-0.17969070697642445</v>
      </c>
      <c r="L301" s="17">
        <f>IF(AND(MAX(K300:K302)=K301,L300=0),1,0)</f>
        <v>0</v>
      </c>
    </row>
    <row r="302" spans="1:19" x14ac:dyDescent="0.25">
      <c r="J302" s="3" t="s">
        <v>39</v>
      </c>
      <c r="K302" s="16">
        <f>(F300*O294)+(G300*P294)+(H300*Q294)</f>
        <v>0.96326752394840065</v>
      </c>
      <c r="L302" s="17">
        <f>IF(AND(MAX(K300:K302)=K302,L300=0,L301=0),1,0)</f>
        <v>1</v>
      </c>
    </row>
    <row r="304" spans="1:19" x14ac:dyDescent="0.25">
      <c r="J304" s="19" t="s">
        <v>8</v>
      </c>
      <c r="K304" s="19"/>
    </row>
    <row r="305" spans="1:19" x14ac:dyDescent="0.25">
      <c r="J305" s="6" t="s">
        <v>1</v>
      </c>
      <c r="K305" s="6" t="s">
        <v>2</v>
      </c>
      <c r="L305" s="7" t="s">
        <v>11</v>
      </c>
      <c r="M305" s="6"/>
      <c r="N305" s="6" t="s">
        <v>3</v>
      </c>
      <c r="O305" s="6" t="s">
        <v>4</v>
      </c>
      <c r="P305" s="6" t="s">
        <v>5</v>
      </c>
      <c r="Q305" s="6" t="s">
        <v>12</v>
      </c>
    </row>
    <row r="306" spans="1:19" x14ac:dyDescent="0.25">
      <c r="J306" s="18">
        <v>-0.46852128566581819</v>
      </c>
      <c r="K306" s="4">
        <v>-0.62469504755442429</v>
      </c>
      <c r="L306" s="4">
        <v>-0.62469504755442429</v>
      </c>
      <c r="M306" s="14" t="s">
        <v>9</v>
      </c>
      <c r="N306" s="5">
        <f>SQRT(POWER(J306,2)+POWER(K306,2)+POWER(L306,2))</f>
        <v>1</v>
      </c>
      <c r="O306" s="5">
        <f>J306/N306</f>
        <v>-0.46852128566581819</v>
      </c>
      <c r="P306" s="5">
        <f>K306/N306</f>
        <v>-0.62469504755442429</v>
      </c>
      <c r="Q306" s="5">
        <f>L306/N306</f>
        <v>-0.62469504755442429</v>
      </c>
    </row>
    <row r="307" spans="1:19" x14ac:dyDescent="0.25">
      <c r="J307" s="4">
        <v>0.30705737040340508</v>
      </c>
      <c r="K307" s="4">
        <v>-5.0394446039124866E-2</v>
      </c>
      <c r="L307" s="4">
        <v>0.95035581288765514</v>
      </c>
      <c r="M307" s="14" t="s">
        <v>10</v>
      </c>
      <c r="N307" s="5">
        <f>SQRT(POWER(J307,2)+POWER(K307,2)+POWER(L307,2))</f>
        <v>1</v>
      </c>
      <c r="O307" s="5">
        <f>J307/N307</f>
        <v>0.30705737040340508</v>
      </c>
      <c r="P307" s="5">
        <f>K307/N307</f>
        <v>-5.0394446039124866E-2</v>
      </c>
      <c r="Q307" s="5">
        <f>L307/N307</f>
        <v>0.95035581288765514</v>
      </c>
    </row>
    <row r="308" spans="1:19" x14ac:dyDescent="0.25">
      <c r="J308" s="18">
        <f>O294+Q2*(F300-O294)</f>
        <v>0.47188556334560894</v>
      </c>
      <c r="K308" s="4">
        <f>P294+Q2*(G300-O294)</f>
        <v>1.2128583577590073</v>
      </c>
      <c r="L308" s="4">
        <f>Q294+Q2*(H300-O294)</f>
        <v>-0.6329225218449277</v>
      </c>
      <c r="M308" s="14" t="s">
        <v>39</v>
      </c>
      <c r="N308" s="5">
        <f>SQRT(POWER(J308,2)+POWER(K308,2)+POWER(L308,2))</f>
        <v>1.447166990895806</v>
      </c>
      <c r="O308" s="5">
        <f>J308/N308</f>
        <v>0.32607540547446334</v>
      </c>
      <c r="P308" s="5">
        <f>K308/N308</f>
        <v>0.83809150249359954</v>
      </c>
      <c r="Q308" s="5">
        <f>L308/N308</f>
        <v>-0.43735279053949705</v>
      </c>
    </row>
    <row r="310" spans="1:19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2" spans="1:19" x14ac:dyDescent="0.25">
      <c r="B312" s="12" t="s">
        <v>0</v>
      </c>
      <c r="C312" s="12"/>
      <c r="D312" s="2"/>
      <c r="E312" s="2"/>
      <c r="F312" s="2"/>
      <c r="G312" s="2"/>
      <c r="P312" s="3" t="s">
        <v>36</v>
      </c>
      <c r="Q312" s="3">
        <v>19</v>
      </c>
    </row>
    <row r="313" spans="1:19" x14ac:dyDescent="0.25">
      <c r="B313" s="6" t="s">
        <v>1</v>
      </c>
      <c r="C313" s="6" t="s">
        <v>2</v>
      </c>
      <c r="D313" s="6" t="s">
        <v>11</v>
      </c>
      <c r="E313" s="6" t="s">
        <v>3</v>
      </c>
      <c r="F313" s="6" t="s">
        <v>4</v>
      </c>
      <c r="G313" s="6" t="s">
        <v>5</v>
      </c>
      <c r="H313" s="6" t="s">
        <v>12</v>
      </c>
      <c r="J313" s="15"/>
      <c r="K313" s="16" t="s">
        <v>37</v>
      </c>
      <c r="L313" s="17" t="s">
        <v>38</v>
      </c>
    </row>
    <row r="314" spans="1:19" x14ac:dyDescent="0.25">
      <c r="A314" s="10" t="s">
        <v>31</v>
      </c>
      <c r="B314" s="7">
        <v>0.53</v>
      </c>
      <c r="C314" s="7">
        <v>-0.23</v>
      </c>
      <c r="D314" s="7">
        <v>0.82</v>
      </c>
      <c r="E314" s="9">
        <f t="shared" ref="E314" si="64">SQRT(POWER(B314,2)+POWER(C314,2)+POWER(D314,2))</f>
        <v>1.0030952098380292</v>
      </c>
      <c r="F314" s="9">
        <f t="shared" ref="F314" si="65">B314/E314</f>
        <v>0.52836460068987834</v>
      </c>
      <c r="G314" s="9">
        <f t="shared" ref="G314" si="66">C314/E314</f>
        <v>-0.22929029841258872</v>
      </c>
      <c r="H314" s="9">
        <f t="shared" ref="H314" si="67">D314/E314</f>
        <v>0.81746975955792489</v>
      </c>
      <c r="J314" s="3" t="s">
        <v>9</v>
      </c>
      <c r="K314" s="16">
        <f>(F314*O306)+(G314*P306)+(H314*Q306)</f>
        <v>-0.61498285846624989</v>
      </c>
      <c r="L314" s="17">
        <f>IF(MAX(K314:K316)=K314,1,0)</f>
        <v>0</v>
      </c>
    </row>
    <row r="315" spans="1:19" x14ac:dyDescent="0.25">
      <c r="J315" s="3" t="s">
        <v>10</v>
      </c>
      <c r="K315" s="16">
        <f>(F314*O307)+(G314*P307)+(H314*Q307)</f>
        <v>0.95068034032847493</v>
      </c>
      <c r="L315" s="17">
        <f>IF(AND(MAX(K314:K316)=K315,L314=0),1,0)</f>
        <v>1</v>
      </c>
    </row>
    <row r="316" spans="1:19" x14ac:dyDescent="0.25">
      <c r="J316" s="3" t="s">
        <v>39</v>
      </c>
      <c r="K316" s="16">
        <f>(F314*O308)+(G314*P308)+(H314*Q308)</f>
        <v>-0.37740222981981741</v>
      </c>
      <c r="L316" s="17">
        <f>IF(AND(MAX(K314:K316)=K316,L314=0,L315=0),1,0)</f>
        <v>0</v>
      </c>
    </row>
    <row r="318" spans="1:19" x14ac:dyDescent="0.25">
      <c r="J318" s="19" t="s">
        <v>8</v>
      </c>
      <c r="K318" s="19"/>
    </row>
    <row r="319" spans="1:19" x14ac:dyDescent="0.25">
      <c r="J319" s="6" t="s">
        <v>1</v>
      </c>
      <c r="K319" s="6" t="s">
        <v>2</v>
      </c>
      <c r="L319" s="7" t="s">
        <v>11</v>
      </c>
      <c r="M319" s="6"/>
      <c r="N319" s="6" t="s">
        <v>3</v>
      </c>
      <c r="O319" s="6" t="s">
        <v>4</v>
      </c>
      <c r="P319" s="6" t="s">
        <v>5</v>
      </c>
      <c r="Q319" s="6" t="s">
        <v>12</v>
      </c>
    </row>
    <row r="320" spans="1:19" x14ac:dyDescent="0.25">
      <c r="J320" s="18">
        <v>-0.46852128566581819</v>
      </c>
      <c r="K320" s="4">
        <v>-0.62469504755442429</v>
      </c>
      <c r="L320" s="4">
        <v>-0.62469504755442429</v>
      </c>
      <c r="M320" s="14" t="s">
        <v>9</v>
      </c>
      <c r="N320" s="5">
        <f>SQRT(POWER(J320,2)+POWER(K320,2)+POWER(L320,2))</f>
        <v>1</v>
      </c>
      <c r="O320" s="5">
        <f>J320/N320</f>
        <v>-0.46852128566581819</v>
      </c>
      <c r="P320" s="5">
        <f>K320/N320</f>
        <v>-0.62469504755442429</v>
      </c>
      <c r="Q320" s="5">
        <f>L320/N320</f>
        <v>-0.62469504755442429</v>
      </c>
    </row>
    <row r="321" spans="1:19" x14ac:dyDescent="0.25">
      <c r="J321" s="18">
        <f>O307+Q2*(F314-O307)</f>
        <v>0.48410315463258369</v>
      </c>
      <c r="K321" s="4">
        <f>P307+Q2*(G314-P307)</f>
        <v>-0.19351112793789593</v>
      </c>
      <c r="L321" s="4">
        <f>Q307+Q2*(H314-Q307)</f>
        <v>0.84404697022387087</v>
      </c>
      <c r="M321" s="14" t="s">
        <v>10</v>
      </c>
      <c r="N321" s="5">
        <f>SQRT(POWER(J321,2)+POWER(K321,2)+POWER(L321,2))</f>
        <v>0.99207747122143231</v>
      </c>
      <c r="O321" s="5">
        <f>J321/N321</f>
        <v>0.48796910390129355</v>
      </c>
      <c r="P321" s="5">
        <f>K321/N321</f>
        <v>-0.19505646842241833</v>
      </c>
      <c r="Q321" s="5">
        <f>L321/N321</f>
        <v>0.85078735754849033</v>
      </c>
    </row>
    <row r="322" spans="1:19" x14ac:dyDescent="0.25">
      <c r="J322" s="18">
        <v>0.32607540547446334</v>
      </c>
      <c r="K322" s="4">
        <v>0.83809150249359954</v>
      </c>
      <c r="L322" s="4">
        <v>-0.43735279053949705</v>
      </c>
      <c r="M322" s="14" t="s">
        <v>39</v>
      </c>
      <c r="N322" s="5">
        <f>SQRT(POWER(J322,2)+POWER(K322,2)+POWER(L322,2))</f>
        <v>1</v>
      </c>
      <c r="O322" s="5">
        <f>J322/N322</f>
        <v>0.32607540547446334</v>
      </c>
      <c r="P322" s="5">
        <f>K322/N322</f>
        <v>0.83809150249359954</v>
      </c>
      <c r="Q322" s="5">
        <f>L322/N322</f>
        <v>-0.43735279053949705</v>
      </c>
    </row>
    <row r="324" spans="1:19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6" spans="1:19" x14ac:dyDescent="0.25">
      <c r="B326" s="12" t="s">
        <v>0</v>
      </c>
      <c r="C326" s="12"/>
      <c r="D326" s="2"/>
      <c r="E326" s="2"/>
      <c r="F326" s="2"/>
      <c r="G326" s="2"/>
      <c r="P326" s="3" t="s">
        <v>36</v>
      </c>
      <c r="Q326" s="3">
        <v>20</v>
      </c>
    </row>
    <row r="327" spans="1:19" x14ac:dyDescent="0.25">
      <c r="B327" s="6" t="s">
        <v>1</v>
      </c>
      <c r="C327" s="6" t="s">
        <v>2</v>
      </c>
      <c r="D327" s="6" t="s">
        <v>11</v>
      </c>
      <c r="E327" s="6" t="s">
        <v>3</v>
      </c>
      <c r="F327" s="6" t="s">
        <v>4</v>
      </c>
      <c r="G327" s="6" t="s">
        <v>5</v>
      </c>
      <c r="H327" s="6" t="s">
        <v>12</v>
      </c>
      <c r="J327" s="15"/>
      <c r="K327" s="16" t="s">
        <v>37</v>
      </c>
      <c r="L327" s="17" t="s">
        <v>38</v>
      </c>
    </row>
    <row r="328" spans="1:19" x14ac:dyDescent="0.25">
      <c r="A328" s="10" t="s">
        <v>32</v>
      </c>
      <c r="B328" s="7">
        <v>0.54</v>
      </c>
      <c r="C328" s="7">
        <v>-0.21</v>
      </c>
      <c r="D328" s="7">
        <v>0.82</v>
      </c>
      <c r="E328" s="9">
        <f t="shared" ref="E328" si="68">SQRT(POWER(B328,2)+POWER(C328,2)+POWER(D328,2))</f>
        <v>1.0040418317978588</v>
      </c>
      <c r="F328" s="9">
        <f t="shared" ref="F328" si="69">B328/E328</f>
        <v>0.53782619697534362</v>
      </c>
      <c r="G328" s="9">
        <f t="shared" ref="G328" si="70">C328/E328</f>
        <v>-0.20915463215707805</v>
      </c>
      <c r="H328" s="9">
        <f t="shared" ref="H328" si="71">D328/E328</f>
        <v>0.81669903985144765</v>
      </c>
      <c r="J328" s="3" t="s">
        <v>9</v>
      </c>
      <c r="K328" s="16">
        <f>(F328*O320)+(G328*P320)+(H328*Q320)</f>
        <v>-0.63151300392770426</v>
      </c>
      <c r="L328" s="17">
        <f>IF(MAX(K328:K330)=K328,1,0)</f>
        <v>0</v>
      </c>
    </row>
    <row r="329" spans="1:19" x14ac:dyDescent="0.25">
      <c r="J329" s="3" t="s">
        <v>10</v>
      </c>
      <c r="K329" s="16">
        <f>(F328*O321)+(G328*P321)+(H328*Q321)</f>
        <v>0.9980767493230509</v>
      </c>
      <c r="L329" s="17">
        <f>IF(AND(MAX(K328:K330)=K329,L328=0),1,0)</f>
        <v>1</v>
      </c>
    </row>
    <row r="330" spans="1:19" x14ac:dyDescent="0.25">
      <c r="J330" s="3" t="s">
        <v>39</v>
      </c>
      <c r="K330" s="16">
        <f>(F328*O322)+(G328*P322)+(H328*Q322)</f>
        <v>-0.35710442877445647</v>
      </c>
      <c r="L330" s="17">
        <f>IF(AND(MAX(K328:K330)=K330,L328=0,L329=0),1,0)</f>
        <v>0</v>
      </c>
    </row>
    <row r="332" spans="1:19" x14ac:dyDescent="0.25">
      <c r="J332" s="19" t="s">
        <v>8</v>
      </c>
      <c r="K332" s="19"/>
    </row>
    <row r="333" spans="1:19" x14ac:dyDescent="0.25">
      <c r="J333" s="6" t="s">
        <v>1</v>
      </c>
      <c r="K333" s="6" t="s">
        <v>2</v>
      </c>
      <c r="L333" s="7" t="s">
        <v>11</v>
      </c>
      <c r="M333" s="6"/>
      <c r="N333" s="6" t="s">
        <v>3</v>
      </c>
      <c r="O333" s="6" t="s">
        <v>4</v>
      </c>
      <c r="P333" s="6" t="s">
        <v>5</v>
      </c>
      <c r="Q333" s="6" t="s">
        <v>12</v>
      </c>
    </row>
    <row r="334" spans="1:19" x14ac:dyDescent="0.25">
      <c r="J334" s="18">
        <v>-0.46852128566581819</v>
      </c>
      <c r="K334" s="4">
        <v>-0.62469504755442429</v>
      </c>
      <c r="L334" s="4">
        <v>-0.62469504755442429</v>
      </c>
      <c r="M334" s="14" t="s">
        <v>9</v>
      </c>
      <c r="N334" s="5">
        <f>SQRT(POWER(J334,2)+POWER(K334,2)+POWER(L334,2))</f>
        <v>1</v>
      </c>
      <c r="O334" s="5">
        <f>J334/N334</f>
        <v>-0.46852128566581819</v>
      </c>
      <c r="P334" s="5">
        <f>K334/N334</f>
        <v>-0.62469504755442429</v>
      </c>
      <c r="Q334" s="5">
        <f>L334/N334</f>
        <v>-0.62469504755442429</v>
      </c>
    </row>
    <row r="335" spans="1:19" x14ac:dyDescent="0.25">
      <c r="J335" s="18">
        <f>O321+Q2*(F328-O321)</f>
        <v>0.52785477836053363</v>
      </c>
      <c r="K335" s="4">
        <f>P321+Q2*(G328-P321)</f>
        <v>-0.2063349994101461</v>
      </c>
      <c r="L335" s="4">
        <f>Q321+Q2*(H328-Q321)</f>
        <v>0.82351670339085614</v>
      </c>
      <c r="M335" s="14" t="s">
        <v>10</v>
      </c>
      <c r="N335" s="5">
        <f>SQRT(POWER(J335,2)+POWER(K335,2)+POWER(L335,2))</f>
        <v>0.99969223253128081</v>
      </c>
      <c r="O335" s="5">
        <f>J335/N335</f>
        <v>0.52801728490374844</v>
      </c>
      <c r="P335" s="5">
        <f>K335/N335</f>
        <v>-0.20639852216085894</v>
      </c>
      <c r="Q335" s="5">
        <f>L335/N335</f>
        <v>0.8237702330702944</v>
      </c>
    </row>
    <row r="336" spans="1:19" x14ac:dyDescent="0.25">
      <c r="J336" s="18">
        <v>0.32607540547446334</v>
      </c>
      <c r="K336" s="4">
        <v>0.83809150249359954</v>
      </c>
      <c r="L336" s="4">
        <v>-0.43735279053949705</v>
      </c>
      <c r="M336" s="14" t="s">
        <v>39</v>
      </c>
      <c r="N336" s="5">
        <f>SQRT(POWER(J336,2)+POWER(K336,2)+POWER(L336,2))</f>
        <v>1</v>
      </c>
      <c r="O336" s="5">
        <f>J336/N336</f>
        <v>0.32607540547446334</v>
      </c>
      <c r="P336" s="5">
        <f>K336/N336</f>
        <v>0.83809150249359954</v>
      </c>
      <c r="Q336" s="5">
        <f>L336/N336</f>
        <v>-0.43735279053949705</v>
      </c>
    </row>
    <row r="338" spans="1:19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40" spans="1:19" x14ac:dyDescent="0.25">
      <c r="B340" s="12" t="s">
        <v>0</v>
      </c>
      <c r="C340" s="12"/>
      <c r="D340" s="2"/>
      <c r="E340" s="2"/>
      <c r="F340" s="2"/>
      <c r="G340" s="2"/>
      <c r="P340" s="3" t="s">
        <v>36</v>
      </c>
      <c r="Q340" s="3">
        <v>21</v>
      </c>
    </row>
    <row r="341" spans="1:19" x14ac:dyDescent="0.25">
      <c r="B341" s="6" t="s">
        <v>1</v>
      </c>
      <c r="C341" s="6" t="s">
        <v>2</v>
      </c>
      <c r="D341" s="6" t="s">
        <v>11</v>
      </c>
      <c r="E341" s="6" t="s">
        <v>3</v>
      </c>
      <c r="F341" s="6" t="s">
        <v>4</v>
      </c>
      <c r="G341" s="6" t="s">
        <v>5</v>
      </c>
      <c r="H341" s="6" t="s">
        <v>12</v>
      </c>
      <c r="J341" s="15"/>
      <c r="K341" s="16" t="s">
        <v>37</v>
      </c>
      <c r="L341" s="17" t="s">
        <v>38</v>
      </c>
    </row>
    <row r="342" spans="1:19" x14ac:dyDescent="0.25">
      <c r="A342" s="10" t="s">
        <v>33</v>
      </c>
      <c r="B342" s="7">
        <v>0.57999999999999996</v>
      </c>
      <c r="C342" s="7">
        <v>-0.38</v>
      </c>
      <c r="D342" s="7">
        <v>0.72</v>
      </c>
      <c r="E342" s="9">
        <f t="shared" ref="E342" si="72">SQRT(POWER(B342,2)+POWER(C342,2)+POWER(D342,2))</f>
        <v>0.99959991996798403</v>
      </c>
      <c r="F342" s="9">
        <f t="shared" ref="F342" si="73">B342/E342</f>
        <v>0.58023213929286499</v>
      </c>
      <c r="G342" s="9">
        <f t="shared" ref="G342" si="74">C342/E342</f>
        <v>-0.3801520912608426</v>
      </c>
      <c r="H342" s="9">
        <f t="shared" ref="H342" si="75">D342/E342</f>
        <v>0.72028817291528069</v>
      </c>
      <c r="J342" s="3" t="s">
        <v>9</v>
      </c>
      <c r="K342" s="16">
        <f>(F342*O334)+(G342*P334)+(H342*Q334)</f>
        <v>-0.48433243359021599</v>
      </c>
      <c r="L342" s="17">
        <f>IF(MAX(K342:K344)=K342,1,0)</f>
        <v>0</v>
      </c>
    </row>
    <row r="343" spans="1:19" x14ac:dyDescent="0.25">
      <c r="J343" s="3" t="s">
        <v>10</v>
      </c>
      <c r="K343" s="16">
        <f>(F342*O335)+(G342*P335)+(H342*Q335)</f>
        <v>0.97818738471610733</v>
      </c>
      <c r="L343" s="17">
        <f>IF(AND(MAX(K342:K344)=K343,L342=0),1,0)</f>
        <v>1</v>
      </c>
    </row>
    <row r="344" spans="1:19" x14ac:dyDescent="0.25">
      <c r="J344" s="3" t="s">
        <v>39</v>
      </c>
      <c r="K344" s="16">
        <f>(F342*O336)+(G342*P336)+(H342*Q336)</f>
        <v>-0.44442284966874113</v>
      </c>
      <c r="L344" s="17">
        <f>IF(AND(MAX(K342:K344)=K344,L342=0,L343=0),1,0)</f>
        <v>0</v>
      </c>
    </row>
    <row r="346" spans="1:19" x14ac:dyDescent="0.25">
      <c r="J346" s="19" t="s">
        <v>8</v>
      </c>
      <c r="K346" s="19"/>
    </row>
    <row r="347" spans="1:19" x14ac:dyDescent="0.25">
      <c r="J347" s="6" t="s">
        <v>1</v>
      </c>
      <c r="K347" s="6" t="s">
        <v>2</v>
      </c>
      <c r="L347" s="7" t="s">
        <v>11</v>
      </c>
      <c r="M347" s="6"/>
      <c r="N347" s="6" t="s">
        <v>3</v>
      </c>
      <c r="O347" s="6" t="s">
        <v>4</v>
      </c>
      <c r="P347" s="6" t="s">
        <v>5</v>
      </c>
      <c r="Q347" s="6" t="s">
        <v>12</v>
      </c>
    </row>
    <row r="348" spans="1:19" x14ac:dyDescent="0.25">
      <c r="J348" s="18">
        <v>-0.46852128566581819</v>
      </c>
      <c r="K348" s="4">
        <v>-0.62469504755442429</v>
      </c>
      <c r="L348" s="4">
        <v>-0.62469504755442429</v>
      </c>
      <c r="M348" s="14" t="s">
        <v>9</v>
      </c>
      <c r="N348" s="5">
        <f>SQRT(POWER(J348,2)+POWER(K348,2)+POWER(L348,2))</f>
        <v>1</v>
      </c>
      <c r="O348" s="5">
        <f>J348/N348</f>
        <v>-0.46852128566581819</v>
      </c>
      <c r="P348" s="5">
        <f>K348/N348</f>
        <v>-0.62469504755442429</v>
      </c>
      <c r="Q348" s="5">
        <f>L348/N348</f>
        <v>-0.62469504755442429</v>
      </c>
    </row>
    <row r="349" spans="1:19" x14ac:dyDescent="0.25">
      <c r="J349" s="18">
        <f>O335+Q2*(F342-O335)</f>
        <v>0.56978916841504168</v>
      </c>
      <c r="K349" s="4">
        <f>P335+Q2*(G342-P335)</f>
        <v>-0.34540137744084587</v>
      </c>
      <c r="L349" s="4">
        <f>Q335+Q2*(H342-Q335)</f>
        <v>0.74098458494628339</v>
      </c>
      <c r="M349" s="14" t="s">
        <v>10</v>
      </c>
      <c r="N349" s="5">
        <f>SQRT(POWER(J349,2)+POWER(K349,2)+POWER(L349,2))</f>
        <v>0.9965038700924117</v>
      </c>
      <c r="O349" s="5">
        <f>J349/N349</f>
        <v>0.57178821429183391</v>
      </c>
      <c r="P349" s="5">
        <f>K349/N349</f>
        <v>-0.34661318215333647</v>
      </c>
      <c r="Q349" s="5">
        <f>L349/N349</f>
        <v>0.74358425208882284</v>
      </c>
    </row>
    <row r="350" spans="1:19" x14ac:dyDescent="0.25">
      <c r="J350" s="18">
        <v>0.32607540547446334</v>
      </c>
      <c r="K350" s="4">
        <v>0.83809150249359954</v>
      </c>
      <c r="L350" s="4">
        <v>-0.43735279053949705</v>
      </c>
      <c r="M350" s="14" t="s">
        <v>39</v>
      </c>
      <c r="N350" s="5">
        <f>SQRT(POWER(J350,2)+POWER(K350,2)+POWER(L350,2))</f>
        <v>1</v>
      </c>
      <c r="O350" s="5">
        <f>J350/N350</f>
        <v>0.32607540547446334</v>
      </c>
      <c r="P350" s="5">
        <f>K350/N350</f>
        <v>0.83809150249359954</v>
      </c>
      <c r="Q350" s="5">
        <f>L350/N350</f>
        <v>-0.43735279053949705</v>
      </c>
    </row>
    <row r="352" spans="1:19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4" spans="1:19" x14ac:dyDescent="0.25">
      <c r="B354" s="12" t="s">
        <v>0</v>
      </c>
      <c r="C354" s="12"/>
      <c r="D354" s="2"/>
      <c r="E354" s="2"/>
      <c r="F354" s="2"/>
      <c r="G354" s="2"/>
      <c r="P354" s="3" t="s">
        <v>36</v>
      </c>
      <c r="Q354" s="3">
        <v>22</v>
      </c>
    </row>
    <row r="355" spans="1:19" x14ac:dyDescent="0.25">
      <c r="B355" s="6" t="s">
        <v>1</v>
      </c>
      <c r="C355" s="6" t="s">
        <v>2</v>
      </c>
      <c r="D355" s="6" t="s">
        <v>11</v>
      </c>
      <c r="E355" s="6" t="s">
        <v>3</v>
      </c>
      <c r="F355" s="6" t="s">
        <v>4</v>
      </c>
      <c r="G355" s="6" t="s">
        <v>5</v>
      </c>
      <c r="H355" s="6" t="s">
        <v>12</v>
      </c>
      <c r="J355" s="15"/>
      <c r="K355" s="16" t="s">
        <v>37</v>
      </c>
      <c r="L355" s="17" t="s">
        <v>38</v>
      </c>
    </row>
    <row r="356" spans="1:19" x14ac:dyDescent="0.25">
      <c r="A356" s="10" t="s">
        <v>35</v>
      </c>
      <c r="B356" s="7">
        <v>0.57999999999999996</v>
      </c>
      <c r="C356" s="7">
        <v>0.81</v>
      </c>
      <c r="D356" s="7">
        <v>0</v>
      </c>
      <c r="E356" s="9">
        <f t="shared" ref="E356" si="76">SQRT(POWER(B356,2)+POWER(C356,2)+POWER(D356,2))</f>
        <v>0.9962429422585638</v>
      </c>
      <c r="F356" s="9">
        <f t="shared" ref="F356" si="77">B356/E356</f>
        <v>0.58218731134505486</v>
      </c>
      <c r="G356" s="9">
        <f t="shared" ref="G356" si="78">C356/E356</f>
        <v>0.8130546934301629</v>
      </c>
      <c r="H356" s="9">
        <f t="shared" ref="H356" si="79">D356/E356</f>
        <v>0</v>
      </c>
      <c r="J356" s="3" t="s">
        <v>9</v>
      </c>
      <c r="K356" s="16">
        <f>(F356*O348)+(G356*P348)+(H356*Q348)</f>
        <v>-0.78067838798641453</v>
      </c>
      <c r="L356" s="17">
        <f>IF(MAX(K356:K358)=K356,1,0)</f>
        <v>0</v>
      </c>
    </row>
    <row r="357" spans="1:19" x14ac:dyDescent="0.25">
      <c r="J357" s="3" t="s">
        <v>10</v>
      </c>
      <c r="K357" s="16">
        <f>(F356*O349)+(G356*P349)+(H356*Q349)</f>
        <v>5.1072368582818661E-2</v>
      </c>
      <c r="L357" s="17">
        <f>IF(AND(MAX(K356:K358)=K357,L356=0),1,0)</f>
        <v>0</v>
      </c>
    </row>
    <row r="358" spans="1:19" x14ac:dyDescent="0.25">
      <c r="J358" s="3" t="s">
        <v>39</v>
      </c>
      <c r="K358" s="16">
        <f>(F356*O350)+(G356*P350)+(H356*Q350)</f>
        <v>0.87125119323528466</v>
      </c>
      <c r="L358" s="17">
        <f>IF(AND(MAX(K356:K358)=K358,L356=0,L357=0),1,0)</f>
        <v>1</v>
      </c>
    </row>
    <row r="360" spans="1:19" x14ac:dyDescent="0.25">
      <c r="J360" s="19" t="s">
        <v>8</v>
      </c>
      <c r="K360" s="19"/>
    </row>
    <row r="361" spans="1:19" x14ac:dyDescent="0.25">
      <c r="J361" s="6" t="s">
        <v>1</v>
      </c>
      <c r="K361" s="6" t="s">
        <v>2</v>
      </c>
      <c r="L361" s="7" t="s">
        <v>11</v>
      </c>
      <c r="M361" s="6"/>
      <c r="N361" s="6" t="s">
        <v>3</v>
      </c>
      <c r="O361" s="6" t="s">
        <v>4</v>
      </c>
      <c r="P361" s="6" t="s">
        <v>5</v>
      </c>
      <c r="Q361" s="6" t="s">
        <v>12</v>
      </c>
    </row>
    <row r="362" spans="1:19" x14ac:dyDescent="0.25">
      <c r="J362" s="18">
        <v>-0.46852128566581819</v>
      </c>
      <c r="K362" s="4">
        <v>-0.62469504755442429</v>
      </c>
      <c r="L362" s="4">
        <v>-0.62469504755442429</v>
      </c>
      <c r="M362" s="14" t="s">
        <v>9</v>
      </c>
      <c r="N362" s="5">
        <f>SQRT(POWER(J362,2)+POWER(K362,2)+POWER(L362,2))</f>
        <v>1</v>
      </c>
      <c r="O362" s="5">
        <f>J362/N362</f>
        <v>-0.46852128566581819</v>
      </c>
      <c r="P362" s="5">
        <f>K362/N362</f>
        <v>-0.62469504755442429</v>
      </c>
      <c r="Q362" s="5">
        <f>L362/N362</f>
        <v>-0.62469504755442429</v>
      </c>
    </row>
    <row r="363" spans="1:19" x14ac:dyDescent="0.25">
      <c r="J363" s="4">
        <v>0.57178821429183391</v>
      </c>
      <c r="K363" s="4">
        <v>-0.34661318215333647</v>
      </c>
      <c r="L363" s="4">
        <v>0.74358425208882284</v>
      </c>
      <c r="M363" s="14" t="s">
        <v>10</v>
      </c>
      <c r="N363" s="5">
        <f>SQRT(POWER(J363,2)+POWER(K363,2)+POWER(L363,2))</f>
        <v>1</v>
      </c>
      <c r="O363" s="5">
        <f>J363/N363</f>
        <v>0.57178821429183391</v>
      </c>
      <c r="P363" s="5">
        <f>K363/N363</f>
        <v>-0.34661318215333647</v>
      </c>
      <c r="Q363" s="5">
        <f>L363/N363</f>
        <v>0.74358425208882284</v>
      </c>
    </row>
    <row r="364" spans="1:19" x14ac:dyDescent="0.25">
      <c r="J364" s="18">
        <f>O350+Q2*(F356-O350)</f>
        <v>0.5309649301709366</v>
      </c>
      <c r="K364" s="4">
        <f>P350+Q2*(G356-P350)</f>
        <v>0.81806205524285025</v>
      </c>
      <c r="L364" s="4">
        <f>Q350+Q2*(H356-Q350)</f>
        <v>-8.7470558107899388E-2</v>
      </c>
      <c r="M364" s="14" t="s">
        <v>39</v>
      </c>
      <c r="N364" s="5">
        <f>SQRT(POWER(J364,2)+POWER(K364,2)+POWER(L364,2))</f>
        <v>0.97918352816787679</v>
      </c>
      <c r="O364" s="5">
        <f>J364/N364</f>
        <v>0.54225271861385416</v>
      </c>
      <c r="P364" s="5">
        <f>K364/N364</f>
        <v>0.83545324416711086</v>
      </c>
      <c r="Q364" s="5">
        <f>L364/N364</f>
        <v>-8.9330095525159747E-2</v>
      </c>
    </row>
    <row r="366" spans="1:19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8" spans="1:19" x14ac:dyDescent="0.25">
      <c r="B368" s="12" t="s">
        <v>0</v>
      </c>
      <c r="C368" s="12"/>
      <c r="D368" s="2"/>
      <c r="E368" s="2"/>
      <c r="F368" s="2"/>
      <c r="G368" s="2"/>
      <c r="P368" s="3" t="s">
        <v>36</v>
      </c>
      <c r="Q368" s="3">
        <v>23</v>
      </c>
    </row>
    <row r="369" spans="1:19" x14ac:dyDescent="0.25">
      <c r="B369" s="6" t="s">
        <v>1</v>
      </c>
      <c r="C369" s="6" t="s">
        <v>2</v>
      </c>
      <c r="D369" s="6" t="s">
        <v>11</v>
      </c>
      <c r="E369" s="6" t="s">
        <v>3</v>
      </c>
      <c r="F369" s="6" t="s">
        <v>4</v>
      </c>
      <c r="G369" s="6" t="s">
        <v>5</v>
      </c>
      <c r="H369" s="6" t="s">
        <v>12</v>
      </c>
      <c r="J369" s="15"/>
      <c r="K369" s="16" t="s">
        <v>37</v>
      </c>
      <c r="L369" s="17" t="s">
        <v>38</v>
      </c>
    </row>
    <row r="370" spans="1:19" x14ac:dyDescent="0.25">
      <c r="A370" s="10" t="s">
        <v>34</v>
      </c>
      <c r="B370" s="7">
        <v>0.65</v>
      </c>
      <c r="C370" s="7">
        <v>-0.04</v>
      </c>
      <c r="D370" s="7">
        <v>0.76</v>
      </c>
      <c r="E370" s="9">
        <f t="shared" ref="E370" si="80">SQRT(POWER(B370,2)+POWER(C370,2)+POWER(D370,2))</f>
        <v>1.0008496390567367</v>
      </c>
      <c r="F370" s="9">
        <f t="shared" ref="F370" si="81">B370/E370</f>
        <v>0.64944820344102905</v>
      </c>
      <c r="G370" s="9">
        <f t="shared" ref="G370" si="82">C370/E370</f>
        <v>-3.9966043288678706E-2</v>
      </c>
      <c r="H370" s="9">
        <f t="shared" ref="H370" si="83">D370/E370</f>
        <v>0.7593548224848955</v>
      </c>
      <c r="J370" s="3" t="s">
        <v>9</v>
      </c>
      <c r="K370" s="16">
        <f>(F370*O362)+(G370*P362)+(H370*Q362)</f>
        <v>-0.75367891487964667</v>
      </c>
      <c r="L370" s="17">
        <f>IF(MAX(K370:K372)=K370,1,0)</f>
        <v>0</v>
      </c>
    </row>
    <row r="371" spans="1:19" x14ac:dyDescent="0.25">
      <c r="J371" s="3" t="s">
        <v>10</v>
      </c>
      <c r="K371" s="16">
        <f>(F370*O363)+(G370*P363)+(H370*Q363)</f>
        <v>0.94984387371042445</v>
      </c>
      <c r="L371" s="17">
        <f>IF(AND(MAX(K370:K372)=K371,L370=0),1,0)</f>
        <v>1</v>
      </c>
    </row>
    <row r="372" spans="1:19" x14ac:dyDescent="0.25">
      <c r="J372" s="3" t="s">
        <v>39</v>
      </c>
      <c r="K372" s="16">
        <f>(F370*O364)+(G370*P364)+(H370*Q364)</f>
        <v>0.25094205456266516</v>
      </c>
      <c r="L372" s="17">
        <f>IF(AND(MAX(K370:K372)=K372,L370=0,L371=0),1,0)</f>
        <v>0</v>
      </c>
    </row>
    <row r="374" spans="1:19" x14ac:dyDescent="0.25">
      <c r="J374" s="19" t="s">
        <v>8</v>
      </c>
      <c r="K374" s="19"/>
    </row>
    <row r="375" spans="1:19" x14ac:dyDescent="0.25">
      <c r="J375" s="6" t="s">
        <v>1</v>
      </c>
      <c r="K375" s="6" t="s">
        <v>2</v>
      </c>
      <c r="L375" s="7" t="s">
        <v>11</v>
      </c>
      <c r="M375" s="6"/>
      <c r="N375" s="6" t="s">
        <v>3</v>
      </c>
      <c r="O375" s="6" t="s">
        <v>4</v>
      </c>
      <c r="P375" s="6" t="s">
        <v>5</v>
      </c>
      <c r="Q375" s="6" t="s">
        <v>12</v>
      </c>
    </row>
    <row r="376" spans="1:19" x14ac:dyDescent="0.25">
      <c r="J376" s="18">
        <v>-0.46852128566581819</v>
      </c>
      <c r="K376" s="4">
        <v>-0.62469504755442429</v>
      </c>
      <c r="L376" s="4">
        <v>-0.62469504755442429</v>
      </c>
      <c r="M376" s="14" t="s">
        <v>9</v>
      </c>
      <c r="N376" s="5">
        <f>SQRT(POWER(J376,2)+POWER(K376,2)+POWER(L376,2))</f>
        <v>1</v>
      </c>
      <c r="O376" s="5">
        <f>J376/N376</f>
        <v>-0.46852128566581819</v>
      </c>
      <c r="P376" s="5">
        <f>K376/N376</f>
        <v>-0.62469504755442429</v>
      </c>
      <c r="Q376" s="5">
        <f>L376/N376</f>
        <v>-0.62469504755442429</v>
      </c>
    </row>
    <row r="377" spans="1:19" x14ac:dyDescent="0.25">
      <c r="J377" s="18">
        <f>O363+Q2*(F370-O363)</f>
        <v>0.63391620561119</v>
      </c>
      <c r="K377" s="4">
        <f>P363+Q2*(G370-P363)</f>
        <v>-0.10129547106161024</v>
      </c>
      <c r="L377" s="4">
        <f>Q363+Q2*(H370-Q363)</f>
        <v>0.75620070840568099</v>
      </c>
      <c r="M377" s="14" t="s">
        <v>10</v>
      </c>
      <c r="N377" s="5">
        <f>SQRT(POWER(J377,2)+POWER(K377,2)+POWER(L377,2))</f>
        <v>0.99194255861281388</v>
      </c>
      <c r="O377" s="5">
        <f>J377/N377</f>
        <v>0.6390654379198053</v>
      </c>
      <c r="P377" s="5">
        <f>K377/N377</f>
        <v>-0.10211828314259175</v>
      </c>
      <c r="Q377" s="5">
        <f>L377/N377</f>
        <v>0.76234324441446788</v>
      </c>
    </row>
    <row r="378" spans="1:19" x14ac:dyDescent="0.25">
      <c r="J378" s="18">
        <v>0.54225271861385416</v>
      </c>
      <c r="K378" s="4">
        <v>0.83545324416711086</v>
      </c>
      <c r="L378" s="4">
        <v>-8.9330095525159747E-2</v>
      </c>
      <c r="M378" s="14" t="s">
        <v>39</v>
      </c>
      <c r="N378" s="5">
        <f>SQRT(POWER(J378,2)+POWER(K378,2)+POWER(L378,2))</f>
        <v>1</v>
      </c>
      <c r="O378" s="5">
        <f>J378/N378</f>
        <v>0.54225271861385416</v>
      </c>
      <c r="P378" s="5">
        <f>K378/N378</f>
        <v>0.83545324416711086</v>
      </c>
      <c r="Q378" s="5">
        <f>L378/N378</f>
        <v>-8.9330095525159747E-2</v>
      </c>
    </row>
    <row r="380" spans="1:19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2" spans="1:19" x14ac:dyDescent="0.25">
      <c r="B382" s="12" t="s">
        <v>0</v>
      </c>
      <c r="C382" s="12"/>
      <c r="D382" s="2"/>
      <c r="E382" s="2"/>
      <c r="F382" s="2"/>
      <c r="G382" s="2"/>
      <c r="P382" s="3" t="s">
        <v>36</v>
      </c>
      <c r="Q382" s="3">
        <v>24</v>
      </c>
    </row>
    <row r="383" spans="1:19" x14ac:dyDescent="0.25">
      <c r="B383" s="6" t="s">
        <v>1</v>
      </c>
      <c r="C383" s="6" t="s">
        <v>2</v>
      </c>
      <c r="D383" s="6" t="s">
        <v>11</v>
      </c>
      <c r="E383" s="6" t="s">
        <v>3</v>
      </c>
      <c r="F383" s="6" t="s">
        <v>4</v>
      </c>
      <c r="G383" s="6" t="s">
        <v>5</v>
      </c>
      <c r="H383" s="6" t="s">
        <v>12</v>
      </c>
      <c r="J383" s="15"/>
      <c r="K383" s="16" t="s">
        <v>37</v>
      </c>
      <c r="L383" s="17" t="s">
        <v>38</v>
      </c>
    </row>
    <row r="384" spans="1:19" x14ac:dyDescent="0.25">
      <c r="A384" s="10" t="s">
        <v>1</v>
      </c>
      <c r="B384" s="7">
        <v>0.74</v>
      </c>
      <c r="C384" s="7">
        <v>-0.05</v>
      </c>
      <c r="D384" s="7">
        <v>0.67</v>
      </c>
      <c r="E384" s="9">
        <f t="shared" ref="E384" si="84">SQRT(POWER(B384,2)+POWER(C384,2)+POWER(D384,2))</f>
        <v>0.99949987493746095</v>
      </c>
      <c r="F384" s="9">
        <f t="shared" ref="F384" si="85">B384/E384</f>
        <v>0.74037027773145248</v>
      </c>
      <c r="G384" s="9">
        <f t="shared" ref="G384" si="86">C384/E384</f>
        <v>-5.0025018765638682E-2</v>
      </c>
      <c r="H384" s="9">
        <f t="shared" ref="H384" si="87">D384/E384</f>
        <v>0.67033525145955841</v>
      </c>
      <c r="J384" s="3" t="s">
        <v>9</v>
      </c>
      <c r="K384" s="16">
        <f>(F384*O376)+(G384*P376)+(H384*Q376)</f>
        <v>-0.73438396470272316</v>
      </c>
      <c r="L384" s="17">
        <f>IF(MAX(K384:K386)=K384,1,0)</f>
        <v>0</v>
      </c>
    </row>
    <row r="385" spans="10:17" x14ac:dyDescent="0.25">
      <c r="J385" s="3" t="s">
        <v>10</v>
      </c>
      <c r="K385" s="16">
        <f>(F384*O377)+(G384*P377)+(H384*Q377)</f>
        <v>0.98927907523484948</v>
      </c>
      <c r="L385" s="17">
        <f>IF(AND(MAX(K384:K386)=K385,L384=0),1,0)</f>
        <v>1</v>
      </c>
    </row>
    <row r="386" spans="10:17" x14ac:dyDescent="0.25">
      <c r="J386" s="3" t="s">
        <v>39</v>
      </c>
      <c r="K386" s="16">
        <f>(F384*O378)+(G384*P378)+(H384*Q378)</f>
        <v>0.2997931196167366</v>
      </c>
      <c r="L386" s="17">
        <f>IF(AND(MAX(K384:K386)=K386,L384=0,L385=0),1,0)</f>
        <v>0</v>
      </c>
    </row>
    <row r="388" spans="10:17" x14ac:dyDescent="0.25">
      <c r="J388" s="19" t="s">
        <v>8</v>
      </c>
      <c r="K388" s="19"/>
    </row>
    <row r="389" spans="10:17" x14ac:dyDescent="0.25">
      <c r="J389" s="6" t="s">
        <v>1</v>
      </c>
      <c r="K389" s="6" t="s">
        <v>2</v>
      </c>
      <c r="L389" s="7" t="s">
        <v>11</v>
      </c>
      <c r="M389" s="6"/>
      <c r="N389" s="6" t="s">
        <v>3</v>
      </c>
      <c r="O389" s="6" t="s">
        <v>4</v>
      </c>
      <c r="P389" s="6" t="s">
        <v>5</v>
      </c>
      <c r="Q389" s="6" t="s">
        <v>12</v>
      </c>
    </row>
    <row r="390" spans="10:17" x14ac:dyDescent="0.25">
      <c r="J390" s="18">
        <v>-0.46852128566581819</v>
      </c>
      <c r="K390" s="4">
        <v>-0.62469504755442429</v>
      </c>
      <c r="L390" s="4">
        <v>-0.62469504755442429</v>
      </c>
      <c r="M390" s="14" t="s">
        <v>9</v>
      </c>
      <c r="N390" s="5">
        <f>SQRT(POWER(J390,2)+POWER(K390,2)+POWER(L390,2))</f>
        <v>1</v>
      </c>
      <c r="O390" s="5">
        <f>J390/N390</f>
        <v>-0.46852128566581819</v>
      </c>
      <c r="P390" s="5">
        <f>K390/N390</f>
        <v>-0.62469504755442429</v>
      </c>
      <c r="Q390" s="5">
        <f>L390/N390</f>
        <v>-0.62469504755442429</v>
      </c>
    </row>
    <row r="391" spans="10:17" x14ac:dyDescent="0.25">
      <c r="J391" s="18">
        <f>O377+Q2*(F384-O377)</f>
        <v>0.72010930976912302</v>
      </c>
      <c r="K391" s="4">
        <f>P377+Q2*(G384-P377)</f>
        <v>-6.044367164102929E-2</v>
      </c>
      <c r="L391" s="4">
        <f>Q377+Q2*(H384-Q377)</f>
        <v>0.68873685005054031</v>
      </c>
      <c r="M391" s="14" t="s">
        <v>10</v>
      </c>
      <c r="N391" s="5">
        <f>SQRT(POWER(J391,2)+POWER(K391,2)+POWER(L391,2))</f>
        <v>0.99828317829919966</v>
      </c>
      <c r="O391" s="5">
        <f>J391/N391</f>
        <v>0.72134773521476292</v>
      </c>
      <c r="P391" s="5">
        <f>K391/N391</f>
        <v>-6.0547621110884291E-2</v>
      </c>
      <c r="Q391" s="5">
        <f>L391/N391</f>
        <v>0.68992132194790534</v>
      </c>
    </row>
    <row r="392" spans="10:17" x14ac:dyDescent="0.25">
      <c r="J392" s="18">
        <v>0.54225271861385416</v>
      </c>
      <c r="K392" s="4">
        <v>0.83545324416711086</v>
      </c>
      <c r="L392" s="4">
        <v>-8.9330095525159747E-2</v>
      </c>
      <c r="M392" s="14" t="s">
        <v>39</v>
      </c>
      <c r="N392" s="5">
        <f>SQRT(POWER(J392,2)+POWER(K392,2)+POWER(L392,2))</f>
        <v>1</v>
      </c>
      <c r="O392" s="5">
        <f>J392/N392</f>
        <v>0.54225271861385416</v>
      </c>
      <c r="P392" s="5">
        <f>K392/N392</f>
        <v>0.83545324416711086</v>
      </c>
      <c r="Q392" s="5">
        <f>L392/N392</f>
        <v>-8.9330095525159747E-2</v>
      </c>
    </row>
    <row r="415" spans="1:19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</sheetData>
  <mergeCells count="27">
    <mergeCell ref="J346:K346"/>
    <mergeCell ref="J360:K360"/>
    <mergeCell ref="J374:K374"/>
    <mergeCell ref="J388:K388"/>
    <mergeCell ref="J262:K262"/>
    <mergeCell ref="J276:K276"/>
    <mergeCell ref="J290:K290"/>
    <mergeCell ref="J304:K304"/>
    <mergeCell ref="J318:K318"/>
    <mergeCell ref="J332:K332"/>
    <mergeCell ref="J248:K248"/>
    <mergeCell ref="J94:K94"/>
    <mergeCell ref="J108:K108"/>
    <mergeCell ref="J122:K122"/>
    <mergeCell ref="J136:K136"/>
    <mergeCell ref="J150:K150"/>
    <mergeCell ref="J164:K164"/>
    <mergeCell ref="J178:K178"/>
    <mergeCell ref="J192:K192"/>
    <mergeCell ref="J206:K206"/>
    <mergeCell ref="J220:K220"/>
    <mergeCell ref="J234:K234"/>
    <mergeCell ref="F23:G23"/>
    <mergeCell ref="B2:C2"/>
    <mergeCell ref="J52:K52"/>
    <mergeCell ref="J66:K66"/>
    <mergeCell ref="J80:K8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91155-1D73-478A-BF0C-CC052EFD64C8}">
  <dimension ref="A2:S447"/>
  <sheetViews>
    <sheetView zoomScaleNormal="100" workbookViewId="0">
      <selection activeCell="U428" sqref="U428"/>
    </sheetView>
  </sheetViews>
  <sheetFormatPr defaultRowHeight="15" x14ac:dyDescent="0.25"/>
  <sheetData>
    <row r="2" spans="1:17" x14ac:dyDescent="0.25">
      <c r="B2" s="19" t="s">
        <v>0</v>
      </c>
      <c r="C2" s="19"/>
      <c r="D2" s="2"/>
      <c r="E2" s="2"/>
      <c r="F2" s="2"/>
      <c r="G2" s="2"/>
      <c r="P2" s="3" t="s">
        <v>6</v>
      </c>
      <c r="Q2" s="3">
        <v>0.8</v>
      </c>
    </row>
    <row r="3" spans="1:17" x14ac:dyDescent="0.25">
      <c r="B3" s="6" t="s">
        <v>1</v>
      </c>
      <c r="C3" s="6" t="s">
        <v>2</v>
      </c>
      <c r="D3" s="6" t="s">
        <v>11</v>
      </c>
    </row>
    <row r="4" spans="1:17" x14ac:dyDescent="0.25">
      <c r="A4" s="10" t="s">
        <v>13</v>
      </c>
      <c r="B4" s="7">
        <v>-0.82</v>
      </c>
      <c r="C4" s="7">
        <v>0.49</v>
      </c>
      <c r="D4" s="7">
        <v>0.28999999999999998</v>
      </c>
    </row>
    <row r="5" spans="1:17" x14ac:dyDescent="0.25">
      <c r="A5" s="10" t="s">
        <v>14</v>
      </c>
      <c r="B5" s="7">
        <v>-0.77</v>
      </c>
      <c r="C5" s="7">
        <v>0.47</v>
      </c>
      <c r="D5" s="7">
        <v>0.43</v>
      </c>
    </row>
    <row r="6" spans="1:17" x14ac:dyDescent="0.25">
      <c r="A6" s="10" t="s">
        <v>15</v>
      </c>
      <c r="B6" s="7">
        <v>-0.73</v>
      </c>
      <c r="C6" s="7">
        <v>0.55000000000000004</v>
      </c>
      <c r="D6" s="7">
        <v>0.41</v>
      </c>
    </row>
    <row r="7" spans="1:17" x14ac:dyDescent="0.25">
      <c r="A7" s="10" t="s">
        <v>16</v>
      </c>
      <c r="B7" s="7">
        <v>-0.71</v>
      </c>
      <c r="C7" s="7">
        <v>0.61</v>
      </c>
      <c r="D7" s="7">
        <v>0.36</v>
      </c>
    </row>
    <row r="8" spans="1:17" x14ac:dyDescent="0.25">
      <c r="A8" s="10" t="s">
        <v>17</v>
      </c>
      <c r="B8" s="7">
        <v>-0.69</v>
      </c>
      <c r="C8" s="7">
        <v>0.59</v>
      </c>
      <c r="D8" s="7">
        <v>0.42</v>
      </c>
    </row>
    <row r="9" spans="1:17" x14ac:dyDescent="0.25">
      <c r="A9" s="10" t="s">
        <v>18</v>
      </c>
      <c r="B9" s="7">
        <v>-0.68</v>
      </c>
      <c r="C9" s="7">
        <v>0.6</v>
      </c>
      <c r="D9" s="7">
        <v>0.42</v>
      </c>
    </row>
    <row r="10" spans="1:17" x14ac:dyDescent="0.25">
      <c r="A10" s="10" t="s">
        <v>19</v>
      </c>
      <c r="B10" s="7">
        <v>-0.66</v>
      </c>
      <c r="C10" s="7">
        <v>0.57999999999999996</v>
      </c>
      <c r="D10" s="7">
        <v>0.48</v>
      </c>
    </row>
    <row r="11" spans="1:17" x14ac:dyDescent="0.25">
      <c r="A11" s="10" t="s">
        <v>20</v>
      </c>
      <c r="B11" s="7">
        <v>-0.61</v>
      </c>
      <c r="C11" s="7">
        <v>0.69</v>
      </c>
      <c r="D11" s="7">
        <v>0.4</v>
      </c>
    </row>
    <row r="12" spans="1:17" x14ac:dyDescent="0.25">
      <c r="A12" s="10" t="s">
        <v>21</v>
      </c>
      <c r="B12" s="7">
        <v>0.28000000000000003</v>
      </c>
      <c r="C12" s="7">
        <v>0.96</v>
      </c>
      <c r="D12" s="7">
        <v>0.01</v>
      </c>
    </row>
    <row r="13" spans="1:17" x14ac:dyDescent="0.25">
      <c r="A13" s="10" t="s">
        <v>22</v>
      </c>
      <c r="B13" s="7">
        <v>0.31</v>
      </c>
      <c r="C13" s="7">
        <v>0.95</v>
      </c>
      <c r="D13" s="7">
        <v>7.0000000000000007E-2</v>
      </c>
    </row>
    <row r="14" spans="1:17" x14ac:dyDescent="0.25">
      <c r="A14" s="10" t="s">
        <v>23</v>
      </c>
      <c r="B14" s="7">
        <v>0.35</v>
      </c>
      <c r="C14" s="7">
        <v>-0.06</v>
      </c>
      <c r="D14" s="7">
        <v>0.94</v>
      </c>
    </row>
    <row r="15" spans="1:17" x14ac:dyDescent="0.25">
      <c r="A15" s="10" t="s">
        <v>24</v>
      </c>
      <c r="B15" s="7">
        <v>0.36</v>
      </c>
      <c r="C15" s="7">
        <v>0.91</v>
      </c>
      <c r="D15" s="7">
        <v>-0.22</v>
      </c>
    </row>
    <row r="16" spans="1:17" x14ac:dyDescent="0.25">
      <c r="A16" s="10" t="s">
        <v>25</v>
      </c>
      <c r="B16" s="7">
        <v>0.37</v>
      </c>
      <c r="C16" s="7">
        <v>0.93</v>
      </c>
      <c r="D16" s="7">
        <v>0.09</v>
      </c>
    </row>
    <row r="17" spans="1:19" x14ac:dyDescent="0.25">
      <c r="A17" s="10" t="s">
        <v>26</v>
      </c>
      <c r="B17" s="7">
        <v>0.43</v>
      </c>
      <c r="C17" s="7">
        <v>0.83</v>
      </c>
      <c r="D17" s="7">
        <v>-0.34</v>
      </c>
    </row>
    <row r="18" spans="1:19" x14ac:dyDescent="0.25">
      <c r="A18" s="10" t="s">
        <v>27</v>
      </c>
      <c r="B18" s="7">
        <v>0.43</v>
      </c>
      <c r="C18" s="7">
        <v>0.9</v>
      </c>
      <c r="D18" s="7">
        <v>0.01</v>
      </c>
    </row>
    <row r="19" spans="1:19" x14ac:dyDescent="0.25">
      <c r="A19" s="10" t="s">
        <v>28</v>
      </c>
      <c r="B19" s="7">
        <v>0.47</v>
      </c>
      <c r="C19" s="7">
        <v>-0.1</v>
      </c>
      <c r="D19" s="7">
        <v>0.88</v>
      </c>
    </row>
    <row r="20" spans="1:19" x14ac:dyDescent="0.25">
      <c r="A20" s="10" t="s">
        <v>29</v>
      </c>
      <c r="B20" s="7">
        <v>0.47</v>
      </c>
      <c r="C20" s="7">
        <v>-7.0000000000000007E-2</v>
      </c>
      <c r="D20" s="7">
        <v>0.88</v>
      </c>
    </row>
    <row r="21" spans="1:19" x14ac:dyDescent="0.25">
      <c r="A21" s="10" t="s">
        <v>30</v>
      </c>
      <c r="B21" s="7">
        <v>0.48</v>
      </c>
      <c r="C21" s="7">
        <v>0.82</v>
      </c>
      <c r="D21" s="7">
        <v>-0.3</v>
      </c>
    </row>
    <row r="22" spans="1:19" x14ac:dyDescent="0.25">
      <c r="A22" s="10" t="s">
        <v>31</v>
      </c>
      <c r="B22" s="7">
        <v>0.53</v>
      </c>
      <c r="C22" s="7">
        <v>-0.23</v>
      </c>
      <c r="D22" s="7">
        <v>0.82</v>
      </c>
      <c r="F22" s="19" t="s">
        <v>8</v>
      </c>
      <c r="G22" s="19"/>
    </row>
    <row r="23" spans="1:19" x14ac:dyDescent="0.25">
      <c r="A23" s="10" t="s">
        <v>32</v>
      </c>
      <c r="B23" s="7">
        <v>0.54</v>
      </c>
      <c r="C23" s="7">
        <v>-0.21</v>
      </c>
      <c r="D23" s="7">
        <v>0.82</v>
      </c>
      <c r="F23" s="6" t="s">
        <v>1</v>
      </c>
      <c r="G23" s="6" t="s">
        <v>2</v>
      </c>
      <c r="H23" s="7" t="s">
        <v>11</v>
      </c>
      <c r="I23" s="6" t="s">
        <v>3</v>
      </c>
    </row>
    <row r="24" spans="1:19" x14ac:dyDescent="0.25">
      <c r="A24" s="10" t="s">
        <v>33</v>
      </c>
      <c r="B24" s="7">
        <v>0.57999999999999996</v>
      </c>
      <c r="C24" s="7">
        <v>-0.38</v>
      </c>
      <c r="D24" s="7">
        <v>0.72</v>
      </c>
      <c r="F24" s="4">
        <v>-15</v>
      </c>
      <c r="G24" s="4">
        <v>-20</v>
      </c>
      <c r="H24" s="4">
        <v>-20</v>
      </c>
      <c r="I24" s="14" t="s">
        <v>9</v>
      </c>
    </row>
    <row r="25" spans="1:19" x14ac:dyDescent="0.25">
      <c r="A25" s="10" t="s">
        <v>35</v>
      </c>
      <c r="B25" s="7">
        <v>0.57999999999999996</v>
      </c>
      <c r="C25" s="7">
        <v>0.81</v>
      </c>
      <c r="D25" s="7">
        <v>0</v>
      </c>
      <c r="F25" s="4">
        <v>10</v>
      </c>
      <c r="G25" s="4">
        <v>-10</v>
      </c>
      <c r="H25" s="4">
        <v>10</v>
      </c>
      <c r="I25" s="14" t="s">
        <v>10</v>
      </c>
    </row>
    <row r="26" spans="1:19" x14ac:dyDescent="0.25">
      <c r="A26" s="10" t="s">
        <v>34</v>
      </c>
      <c r="B26" s="7">
        <v>0.65</v>
      </c>
      <c r="C26" s="7">
        <v>-0.04</v>
      </c>
      <c r="D26" s="7">
        <v>0.76</v>
      </c>
      <c r="F26" s="4">
        <v>-20</v>
      </c>
      <c r="G26" s="4">
        <v>-15</v>
      </c>
      <c r="H26" s="4">
        <v>10</v>
      </c>
      <c r="I26" s="14" t="s">
        <v>39</v>
      </c>
    </row>
    <row r="27" spans="1:19" x14ac:dyDescent="0.25">
      <c r="A27" s="10" t="s">
        <v>1</v>
      </c>
      <c r="B27" s="7">
        <v>0.74</v>
      </c>
      <c r="C27" s="7">
        <v>-0.05</v>
      </c>
      <c r="D27" s="7">
        <v>0.67</v>
      </c>
      <c r="F27" s="4">
        <v>10</v>
      </c>
      <c r="G27" s="4">
        <v>15</v>
      </c>
      <c r="H27" s="4">
        <v>20</v>
      </c>
      <c r="I27" s="14" t="s">
        <v>40</v>
      </c>
    </row>
    <row r="28" spans="1:19" x14ac:dyDescent="0.25">
      <c r="A28" s="11"/>
    </row>
    <row r="29" spans="1:1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1" spans="1:19" x14ac:dyDescent="0.25">
      <c r="B31" s="1" t="s">
        <v>0</v>
      </c>
      <c r="C31" s="1"/>
      <c r="D31" s="2"/>
      <c r="E31" s="2"/>
      <c r="F31" s="2"/>
      <c r="G31" s="2"/>
      <c r="P31" s="3" t="s">
        <v>7</v>
      </c>
      <c r="Q31" s="3">
        <v>0</v>
      </c>
    </row>
    <row r="32" spans="1:19" x14ac:dyDescent="0.25">
      <c r="B32" s="6" t="s">
        <v>1</v>
      </c>
      <c r="C32" s="6" t="s">
        <v>2</v>
      </c>
      <c r="D32" s="6" t="s">
        <v>11</v>
      </c>
      <c r="E32" s="6" t="s">
        <v>3</v>
      </c>
      <c r="F32" s="6" t="s">
        <v>4</v>
      </c>
      <c r="G32" s="6" t="s">
        <v>5</v>
      </c>
      <c r="H32" s="6" t="s">
        <v>12</v>
      </c>
    </row>
    <row r="33" spans="1:8" x14ac:dyDescent="0.25">
      <c r="A33" s="10" t="s">
        <v>13</v>
      </c>
      <c r="B33" s="7">
        <v>-0.82</v>
      </c>
      <c r="C33" s="7">
        <v>0.49</v>
      </c>
      <c r="D33" s="7">
        <v>0.28999999999999998</v>
      </c>
      <c r="E33" s="8">
        <f t="shared" ref="E33:E56" si="0">SQRT(POWER(B33,2)+POWER(C33,2)+POWER(D33,2))</f>
        <v>0.99829855253826738</v>
      </c>
      <c r="F33" s="8">
        <f t="shared" ref="F33:F56" si="1">B33/E33</f>
        <v>-0.82139756480170512</v>
      </c>
      <c r="G33" s="8">
        <f t="shared" ref="G33:G56" si="2">C33/E33</f>
        <v>0.4908351301863848</v>
      </c>
      <c r="H33" s="8">
        <f t="shared" ref="H33:H56" si="3">D33/E33</f>
        <v>0.29049426072255424</v>
      </c>
    </row>
    <row r="34" spans="1:8" x14ac:dyDescent="0.25">
      <c r="A34" s="10" t="s">
        <v>14</v>
      </c>
      <c r="B34" s="7">
        <v>-0.77</v>
      </c>
      <c r="C34" s="7">
        <v>0.47</v>
      </c>
      <c r="D34" s="7">
        <v>0.43</v>
      </c>
      <c r="E34" s="9">
        <f t="shared" si="0"/>
        <v>0.99934978861257584</v>
      </c>
      <c r="F34" s="9">
        <f t="shared" si="1"/>
        <v>-0.77050098851675519</v>
      </c>
      <c r="G34" s="9">
        <f t="shared" si="2"/>
        <v>0.47030579818555185</v>
      </c>
      <c r="H34" s="9">
        <f t="shared" si="3"/>
        <v>0.43027977280805807</v>
      </c>
    </row>
    <row r="35" spans="1:8" x14ac:dyDescent="0.25">
      <c r="A35" s="10" t="s">
        <v>15</v>
      </c>
      <c r="B35" s="7">
        <v>-0.73</v>
      </c>
      <c r="C35" s="7">
        <v>0.55000000000000004</v>
      </c>
      <c r="D35" s="7">
        <v>0.41</v>
      </c>
      <c r="E35" s="9">
        <f t="shared" si="0"/>
        <v>1.0017484714238398</v>
      </c>
      <c r="F35" s="9">
        <f t="shared" si="1"/>
        <v>-0.72872584368650062</v>
      </c>
      <c r="G35" s="9">
        <f t="shared" si="2"/>
        <v>0.54904001921585666</v>
      </c>
      <c r="H35" s="9">
        <f t="shared" si="3"/>
        <v>0.40928437796091127</v>
      </c>
    </row>
    <row r="36" spans="1:8" x14ac:dyDescent="0.25">
      <c r="A36" s="10" t="s">
        <v>16</v>
      </c>
      <c r="B36" s="7">
        <v>-0.71</v>
      </c>
      <c r="C36" s="7">
        <v>0.61</v>
      </c>
      <c r="D36" s="7">
        <v>0.36</v>
      </c>
      <c r="E36" s="9">
        <f t="shared" si="0"/>
        <v>1.0028958071504737</v>
      </c>
      <c r="F36" s="9">
        <f t="shared" si="1"/>
        <v>-0.70794991357808335</v>
      </c>
      <c r="G36" s="9">
        <f t="shared" si="2"/>
        <v>0.60823865814455047</v>
      </c>
      <c r="H36" s="9">
        <f t="shared" si="3"/>
        <v>0.35896051956071834</v>
      </c>
    </row>
    <row r="37" spans="1:8" x14ac:dyDescent="0.25">
      <c r="A37" s="10" t="s">
        <v>17</v>
      </c>
      <c r="B37" s="7">
        <v>-0.69</v>
      </c>
      <c r="C37" s="7">
        <v>0.59</v>
      </c>
      <c r="D37" s="7">
        <v>0.42</v>
      </c>
      <c r="E37" s="9">
        <f t="shared" si="0"/>
        <v>1.0002999550134948</v>
      </c>
      <c r="F37" s="9">
        <f t="shared" si="1"/>
        <v>-0.6897930931034495</v>
      </c>
      <c r="G37" s="9">
        <f t="shared" si="2"/>
        <v>0.58982307961019598</v>
      </c>
      <c r="H37" s="9">
        <f t="shared" si="3"/>
        <v>0.41987405667166494</v>
      </c>
    </row>
    <row r="38" spans="1:8" x14ac:dyDescent="0.25">
      <c r="A38" s="10" t="s">
        <v>18</v>
      </c>
      <c r="B38" s="7">
        <v>-0.68</v>
      </c>
      <c r="C38" s="7">
        <v>0.6</v>
      </c>
      <c r="D38" s="7">
        <v>0.42</v>
      </c>
      <c r="E38" s="9">
        <f t="shared" si="0"/>
        <v>0.99939981989191895</v>
      </c>
      <c r="F38" s="9">
        <f t="shared" si="1"/>
        <v>-0.68040836756758605</v>
      </c>
      <c r="G38" s="9">
        <f t="shared" si="2"/>
        <v>0.6003603243243405</v>
      </c>
      <c r="H38" s="9">
        <f t="shared" si="3"/>
        <v>0.42025222702703835</v>
      </c>
    </row>
    <row r="39" spans="1:8" x14ac:dyDescent="0.25">
      <c r="A39" s="10" t="s">
        <v>19</v>
      </c>
      <c r="B39" s="7">
        <v>-0.66</v>
      </c>
      <c r="C39" s="7">
        <v>0.57999999999999996</v>
      </c>
      <c r="D39" s="7">
        <v>0.48</v>
      </c>
      <c r="E39" s="9">
        <f t="shared" si="0"/>
        <v>1.0011992808627062</v>
      </c>
      <c r="F39" s="9">
        <f t="shared" si="1"/>
        <v>-0.65920942275477468</v>
      </c>
      <c r="G39" s="9">
        <f t="shared" si="2"/>
        <v>0.57930525029965041</v>
      </c>
      <c r="H39" s="9">
        <f t="shared" si="3"/>
        <v>0.47942503473074516</v>
      </c>
    </row>
    <row r="40" spans="1:8" x14ac:dyDescent="0.25">
      <c r="A40" s="10" t="s">
        <v>20</v>
      </c>
      <c r="B40" s="7">
        <v>-0.61</v>
      </c>
      <c r="C40" s="7">
        <v>0.69</v>
      </c>
      <c r="D40" s="7">
        <v>0.4</v>
      </c>
      <c r="E40" s="9">
        <f t="shared" si="0"/>
        <v>1.0040916292848974</v>
      </c>
      <c r="F40" s="9">
        <f t="shared" si="1"/>
        <v>-0.6075142767940761</v>
      </c>
      <c r="G40" s="9">
        <f t="shared" si="2"/>
        <v>0.68718828030805323</v>
      </c>
      <c r="H40" s="9">
        <f t="shared" si="3"/>
        <v>0.39837001756988599</v>
      </c>
    </row>
    <row r="41" spans="1:8" x14ac:dyDescent="0.25">
      <c r="A41" s="10" t="s">
        <v>21</v>
      </c>
      <c r="B41" s="7">
        <v>0.28000000000000003</v>
      </c>
      <c r="C41" s="7">
        <v>0.96</v>
      </c>
      <c r="D41" s="7">
        <v>0.01</v>
      </c>
      <c r="E41" s="9">
        <f t="shared" si="0"/>
        <v>1.0000499987500624</v>
      </c>
      <c r="F41" s="9">
        <f t="shared" si="1"/>
        <v>0.27998600104991256</v>
      </c>
      <c r="G41" s="9">
        <f t="shared" si="2"/>
        <v>0.95995200359970012</v>
      </c>
      <c r="H41" s="9">
        <f t="shared" si="3"/>
        <v>9.9995000374968768E-3</v>
      </c>
    </row>
    <row r="42" spans="1:8" x14ac:dyDescent="0.25">
      <c r="A42" s="10" t="s">
        <v>22</v>
      </c>
      <c r="B42" s="7">
        <v>0.31</v>
      </c>
      <c r="C42" s="7">
        <v>0.95</v>
      </c>
      <c r="D42" s="7">
        <v>7.0000000000000007E-2</v>
      </c>
      <c r="E42" s="9">
        <f t="shared" si="0"/>
        <v>1.0017484714238398</v>
      </c>
      <c r="F42" s="9">
        <f t="shared" si="1"/>
        <v>0.30945891992166463</v>
      </c>
      <c r="G42" s="9">
        <f t="shared" si="2"/>
        <v>0.94834185137284321</v>
      </c>
      <c r="H42" s="9">
        <f t="shared" si="3"/>
        <v>6.9877820627472664E-2</v>
      </c>
    </row>
    <row r="43" spans="1:8" x14ac:dyDescent="0.25">
      <c r="A43" s="10" t="s">
        <v>23</v>
      </c>
      <c r="B43" s="7">
        <v>0.35</v>
      </c>
      <c r="C43" s="7">
        <v>-0.06</v>
      </c>
      <c r="D43" s="7">
        <v>0.94</v>
      </c>
      <c r="E43" s="9">
        <f t="shared" si="0"/>
        <v>1.0048382954485762</v>
      </c>
      <c r="F43" s="9">
        <f t="shared" si="1"/>
        <v>0.34831475032881215</v>
      </c>
      <c r="G43" s="9">
        <f t="shared" si="2"/>
        <v>-5.9711100056367795E-2</v>
      </c>
      <c r="H43" s="9">
        <f t="shared" si="3"/>
        <v>0.93547390088309545</v>
      </c>
    </row>
    <row r="44" spans="1:8" x14ac:dyDescent="0.25">
      <c r="A44" s="10" t="s">
        <v>24</v>
      </c>
      <c r="B44" s="7">
        <v>0.36</v>
      </c>
      <c r="C44" s="7">
        <v>0.91</v>
      </c>
      <c r="D44" s="7">
        <v>-0.22</v>
      </c>
      <c r="E44" s="9">
        <f t="shared" si="0"/>
        <v>1.0030453628824572</v>
      </c>
      <c r="F44" s="9">
        <f t="shared" si="1"/>
        <v>0.35890699795018838</v>
      </c>
      <c r="G44" s="9">
        <f t="shared" si="2"/>
        <v>0.90723713370742065</v>
      </c>
      <c r="H44" s="9">
        <f t="shared" si="3"/>
        <v>-0.2193320543028929</v>
      </c>
    </row>
    <row r="45" spans="1:8" x14ac:dyDescent="0.25">
      <c r="A45" s="10" t="s">
        <v>25</v>
      </c>
      <c r="B45" s="7">
        <v>0.37</v>
      </c>
      <c r="C45" s="7">
        <v>0.93</v>
      </c>
      <c r="D45" s="7">
        <v>0.09</v>
      </c>
      <c r="E45" s="9">
        <f t="shared" si="0"/>
        <v>1.0049378090210359</v>
      </c>
      <c r="F45" s="9">
        <f t="shared" si="1"/>
        <v>0.36818198765994975</v>
      </c>
      <c r="G45" s="9">
        <f t="shared" si="2"/>
        <v>0.92543040141554944</v>
      </c>
      <c r="H45" s="9">
        <f t="shared" si="3"/>
        <v>8.9557780782149946E-2</v>
      </c>
    </row>
    <row r="46" spans="1:8" x14ac:dyDescent="0.25">
      <c r="A46" s="10" t="s">
        <v>26</v>
      </c>
      <c r="B46" s="7">
        <v>0.43</v>
      </c>
      <c r="C46" s="7">
        <v>0.83</v>
      </c>
      <c r="D46" s="7">
        <v>-0.34</v>
      </c>
      <c r="E46" s="9">
        <f t="shared" si="0"/>
        <v>0.99468588006465641</v>
      </c>
      <c r="F46" s="9">
        <f t="shared" si="1"/>
        <v>0.43229727959147185</v>
      </c>
      <c r="G46" s="9">
        <f t="shared" si="2"/>
        <v>0.83443428386260843</v>
      </c>
      <c r="H46" s="9">
        <f t="shared" si="3"/>
        <v>-0.34181645363046614</v>
      </c>
    </row>
    <row r="47" spans="1:8" x14ac:dyDescent="0.25">
      <c r="A47" s="10" t="s">
        <v>27</v>
      </c>
      <c r="B47" s="7">
        <v>0.43</v>
      </c>
      <c r="C47" s="7">
        <v>0.9</v>
      </c>
      <c r="D47" s="7">
        <v>0.01</v>
      </c>
      <c r="E47" s="9">
        <f t="shared" si="0"/>
        <v>0.99749686716300012</v>
      </c>
      <c r="F47" s="9">
        <f t="shared" si="1"/>
        <v>0.43107904812069353</v>
      </c>
      <c r="G47" s="9">
        <f t="shared" si="2"/>
        <v>0.902258472810754</v>
      </c>
      <c r="H47" s="9">
        <f t="shared" si="3"/>
        <v>1.0025094142341711E-2</v>
      </c>
    </row>
    <row r="48" spans="1:8" x14ac:dyDescent="0.25">
      <c r="A48" s="10" t="s">
        <v>28</v>
      </c>
      <c r="B48" s="7">
        <v>0.47</v>
      </c>
      <c r="C48" s="7">
        <v>-0.1</v>
      </c>
      <c r="D48" s="7">
        <v>0.88</v>
      </c>
      <c r="E48" s="9">
        <f t="shared" si="0"/>
        <v>1.0026464980241043</v>
      </c>
      <c r="F48" s="9">
        <f t="shared" si="1"/>
        <v>0.46875942909711421</v>
      </c>
      <c r="G48" s="9">
        <f t="shared" si="2"/>
        <v>-9.9736048744066857E-2</v>
      </c>
      <c r="H48" s="9">
        <f t="shared" si="3"/>
        <v>0.87767722894778832</v>
      </c>
    </row>
    <row r="49" spans="1:19" x14ac:dyDescent="0.25">
      <c r="A49" s="10" t="s">
        <v>29</v>
      </c>
      <c r="B49" s="7">
        <v>0.47</v>
      </c>
      <c r="C49" s="7">
        <v>-7.0000000000000007E-2</v>
      </c>
      <c r="D49" s="7">
        <v>0.88</v>
      </c>
      <c r="E49" s="9">
        <f t="shared" si="0"/>
        <v>1.0000999950004998</v>
      </c>
      <c r="F49" s="9">
        <f t="shared" si="1"/>
        <v>0.4699530070488252</v>
      </c>
      <c r="G49" s="9">
        <f t="shared" si="2"/>
        <v>-6.9993001049825046E-2</v>
      </c>
      <c r="H49" s="9">
        <f t="shared" si="3"/>
        <v>0.87991201319780044</v>
      </c>
    </row>
    <row r="50" spans="1:19" x14ac:dyDescent="0.25">
      <c r="A50" s="10" t="s">
        <v>30</v>
      </c>
      <c r="B50" s="7">
        <v>0.48</v>
      </c>
      <c r="C50" s="7">
        <v>0.82</v>
      </c>
      <c r="D50" s="7">
        <v>-0.3</v>
      </c>
      <c r="E50" s="9">
        <f t="shared" si="0"/>
        <v>0.9963934965664919</v>
      </c>
      <c r="F50" s="9">
        <f t="shared" si="1"/>
        <v>0.48173738754222023</v>
      </c>
      <c r="G50" s="9">
        <f t="shared" si="2"/>
        <v>0.82296803705129284</v>
      </c>
      <c r="H50" s="9">
        <f t="shared" si="3"/>
        <v>-0.30108586721388764</v>
      </c>
    </row>
    <row r="51" spans="1:19" x14ac:dyDescent="0.25">
      <c r="A51" s="10" t="s">
        <v>31</v>
      </c>
      <c r="B51" s="7">
        <v>0.53</v>
      </c>
      <c r="C51" s="7">
        <v>-0.23</v>
      </c>
      <c r="D51" s="7">
        <v>0.82</v>
      </c>
      <c r="E51" s="9">
        <f t="shared" si="0"/>
        <v>1.0030952098380292</v>
      </c>
      <c r="F51" s="9">
        <f t="shared" si="1"/>
        <v>0.52836460068987834</v>
      </c>
      <c r="G51" s="9">
        <f t="shared" si="2"/>
        <v>-0.22929029841258872</v>
      </c>
      <c r="H51" s="9">
        <f t="shared" si="3"/>
        <v>0.81746975955792489</v>
      </c>
      <c r="J51" s="19" t="s">
        <v>8</v>
      </c>
      <c r="K51" s="19"/>
    </row>
    <row r="52" spans="1:19" x14ac:dyDescent="0.25">
      <c r="A52" s="10" t="s">
        <v>32</v>
      </c>
      <c r="B52" s="7">
        <v>0.54</v>
      </c>
      <c r="C52" s="7">
        <v>-0.21</v>
      </c>
      <c r="D52" s="7">
        <v>0.82</v>
      </c>
      <c r="E52" s="9">
        <f t="shared" si="0"/>
        <v>1.0040418317978588</v>
      </c>
      <c r="F52" s="9">
        <f t="shared" si="1"/>
        <v>0.53782619697534362</v>
      </c>
      <c r="G52" s="9">
        <f t="shared" si="2"/>
        <v>-0.20915463215707805</v>
      </c>
      <c r="H52" s="9">
        <f t="shared" si="3"/>
        <v>0.81669903985144765</v>
      </c>
      <c r="J52" s="6" t="s">
        <v>1</v>
      </c>
      <c r="K52" s="6" t="s">
        <v>2</v>
      </c>
      <c r="L52" s="7" t="s">
        <v>11</v>
      </c>
      <c r="M52" s="6"/>
      <c r="N52" s="6" t="s">
        <v>3</v>
      </c>
      <c r="O52" s="6" t="s">
        <v>4</v>
      </c>
      <c r="P52" s="6" t="s">
        <v>5</v>
      </c>
      <c r="Q52" s="6" t="s">
        <v>12</v>
      </c>
    </row>
    <row r="53" spans="1:19" x14ac:dyDescent="0.25">
      <c r="A53" s="10" t="s">
        <v>33</v>
      </c>
      <c r="B53" s="7">
        <v>0.57999999999999996</v>
      </c>
      <c r="C53" s="7">
        <v>-0.38</v>
      </c>
      <c r="D53" s="7">
        <v>0.72</v>
      </c>
      <c r="E53" s="9">
        <f t="shared" si="0"/>
        <v>0.99959991996798403</v>
      </c>
      <c r="F53" s="9">
        <f t="shared" si="1"/>
        <v>0.58023213929286499</v>
      </c>
      <c r="G53" s="9">
        <f t="shared" si="2"/>
        <v>-0.3801520912608426</v>
      </c>
      <c r="H53" s="9">
        <f t="shared" si="3"/>
        <v>0.72028817291528069</v>
      </c>
      <c r="J53" s="4">
        <v>-15</v>
      </c>
      <c r="K53" s="4">
        <v>-20</v>
      </c>
      <c r="L53" s="4">
        <v>-20</v>
      </c>
      <c r="M53" s="14" t="s">
        <v>9</v>
      </c>
      <c r="N53" s="5">
        <f>SQRT(POWER(J53,2)+POWER(K53,2)+POWER(L53,2))</f>
        <v>32.015621187164243</v>
      </c>
      <c r="O53" s="5">
        <f>J53/N53</f>
        <v>-0.46852128566581819</v>
      </c>
      <c r="P53" s="5">
        <f>K53/N53</f>
        <v>-0.62469504755442429</v>
      </c>
      <c r="Q53" s="5">
        <f>L53/N53</f>
        <v>-0.62469504755442429</v>
      </c>
    </row>
    <row r="54" spans="1:19" x14ac:dyDescent="0.25">
      <c r="A54" s="10" t="s">
        <v>35</v>
      </c>
      <c r="B54" s="7">
        <v>0.57999999999999996</v>
      </c>
      <c r="C54" s="7">
        <v>0.81</v>
      </c>
      <c r="D54" s="7">
        <v>0</v>
      </c>
      <c r="E54" s="9">
        <f t="shared" si="0"/>
        <v>0.9962429422585638</v>
      </c>
      <c r="F54" s="9">
        <f t="shared" si="1"/>
        <v>0.58218731134505486</v>
      </c>
      <c r="G54" s="9">
        <f t="shared" si="2"/>
        <v>0.8130546934301629</v>
      </c>
      <c r="H54" s="9">
        <f t="shared" si="3"/>
        <v>0</v>
      </c>
      <c r="J54" s="4">
        <v>10</v>
      </c>
      <c r="K54" s="4">
        <v>-10</v>
      </c>
      <c r="L54" s="4">
        <v>10</v>
      </c>
      <c r="M54" s="14" t="s">
        <v>10</v>
      </c>
      <c r="N54" s="5">
        <f>SQRT(POWER(J54,2)+POWER(K54,2)+POWER(L54,2))</f>
        <v>17.320508075688775</v>
      </c>
      <c r="O54" s="5">
        <f>J54/N54</f>
        <v>0.57735026918962573</v>
      </c>
      <c r="P54" s="5">
        <f>K54/N54</f>
        <v>-0.57735026918962573</v>
      </c>
      <c r="Q54" s="5">
        <f>L54/N54</f>
        <v>0.57735026918962573</v>
      </c>
    </row>
    <row r="55" spans="1:19" x14ac:dyDescent="0.25">
      <c r="A55" s="10" t="s">
        <v>34</v>
      </c>
      <c r="B55" s="7">
        <v>0.65</v>
      </c>
      <c r="C55" s="7">
        <v>-0.04</v>
      </c>
      <c r="D55" s="7">
        <v>0.76</v>
      </c>
      <c r="E55" s="9">
        <f t="shared" si="0"/>
        <v>1.0008496390567367</v>
      </c>
      <c r="F55" s="9">
        <f t="shared" si="1"/>
        <v>0.64944820344102905</v>
      </c>
      <c r="G55" s="9">
        <f t="shared" si="2"/>
        <v>-3.9966043288678706E-2</v>
      </c>
      <c r="H55" s="9">
        <f t="shared" si="3"/>
        <v>0.7593548224848955</v>
      </c>
      <c r="J55" s="4">
        <v>-20</v>
      </c>
      <c r="K55" s="4">
        <v>-15</v>
      </c>
      <c r="L55" s="4">
        <v>10</v>
      </c>
      <c r="M55" s="14" t="s">
        <v>9</v>
      </c>
      <c r="N55" s="5">
        <f>SQRT(POWER(J55,2)+POWER(K55,2)+POWER(L55,2))</f>
        <v>26.92582403567252</v>
      </c>
      <c r="O55" s="5">
        <f>J55/N55</f>
        <v>-0.74278135270820744</v>
      </c>
      <c r="P55" s="5">
        <f>K55/N55</f>
        <v>-0.55708601453115558</v>
      </c>
      <c r="Q55" s="5">
        <f>L55/N55</f>
        <v>0.37139067635410372</v>
      </c>
    </row>
    <row r="56" spans="1:19" x14ac:dyDescent="0.25">
      <c r="A56" s="10" t="s">
        <v>1</v>
      </c>
      <c r="B56" s="7">
        <v>0.74</v>
      </c>
      <c r="C56" s="7">
        <v>-0.05</v>
      </c>
      <c r="D56" s="7">
        <v>0.67</v>
      </c>
      <c r="E56" s="9">
        <f t="shared" si="0"/>
        <v>0.99949987493746095</v>
      </c>
      <c r="F56" s="9">
        <f t="shared" si="1"/>
        <v>0.74037027773145248</v>
      </c>
      <c r="G56" s="9">
        <f t="shared" si="2"/>
        <v>-5.0025018765638682E-2</v>
      </c>
      <c r="H56" s="9">
        <f t="shared" si="3"/>
        <v>0.67033525145955841</v>
      </c>
      <c r="J56" s="4">
        <v>10</v>
      </c>
      <c r="K56" s="4">
        <v>15</v>
      </c>
      <c r="L56" s="4">
        <v>20</v>
      </c>
      <c r="M56" s="14" t="s">
        <v>10</v>
      </c>
      <c r="N56" s="5">
        <f>SQRT(POWER(J56,2)+POWER(K56,2)+POWER(L56,2))</f>
        <v>26.92582403567252</v>
      </c>
      <c r="O56" s="5">
        <f>J56/N56</f>
        <v>0.37139067635410372</v>
      </c>
      <c r="P56" s="5">
        <f>K56/N56</f>
        <v>0.55708601453115558</v>
      </c>
      <c r="Q56" s="5">
        <f>L56/N56</f>
        <v>0.74278135270820744</v>
      </c>
    </row>
    <row r="58" spans="1:1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60" spans="1:19" x14ac:dyDescent="0.25">
      <c r="B60" s="1" t="s">
        <v>0</v>
      </c>
      <c r="C60" s="1"/>
      <c r="D60" s="2"/>
      <c r="E60" s="2"/>
      <c r="F60" s="2"/>
      <c r="G60" s="2"/>
      <c r="P60" s="3" t="s">
        <v>36</v>
      </c>
      <c r="Q60" s="3">
        <v>1</v>
      </c>
    </row>
    <row r="61" spans="1:19" x14ac:dyDescent="0.25">
      <c r="B61" s="6" t="s">
        <v>1</v>
      </c>
      <c r="C61" s="6" t="s">
        <v>2</v>
      </c>
      <c r="D61" s="6" t="s">
        <v>11</v>
      </c>
      <c r="E61" s="6" t="s">
        <v>3</v>
      </c>
      <c r="F61" s="6" t="s">
        <v>4</v>
      </c>
      <c r="G61" s="6" t="s">
        <v>5</v>
      </c>
      <c r="H61" s="6" t="s">
        <v>12</v>
      </c>
      <c r="J61" s="15"/>
      <c r="K61" s="16" t="s">
        <v>37</v>
      </c>
      <c r="L61" s="17" t="s">
        <v>38</v>
      </c>
    </row>
    <row r="62" spans="1:19" x14ac:dyDescent="0.25">
      <c r="A62" s="10" t="s">
        <v>13</v>
      </c>
      <c r="B62" s="7">
        <v>-0.82</v>
      </c>
      <c r="C62" s="7">
        <v>0.49</v>
      </c>
      <c r="D62" s="7">
        <v>0.28999999999999998</v>
      </c>
      <c r="E62" s="8">
        <f>SQRT(POWER(B62,2)+POWER(C62,2)+POWER(D62,2))</f>
        <v>0.99829855253826738</v>
      </c>
      <c r="F62" s="8">
        <f>B62/E62</f>
        <v>-0.82139756480170512</v>
      </c>
      <c r="G62" s="8">
        <f>C62/E62</f>
        <v>0.4908351301863848</v>
      </c>
      <c r="H62" s="8">
        <f>D62/E62</f>
        <v>0.29049426072255424</v>
      </c>
      <c r="J62" s="3" t="s">
        <v>9</v>
      </c>
      <c r="K62" s="16">
        <f>(F62*O53)+(G62*P53)+(H62*Q53)</f>
        <v>-0.10325035790586193</v>
      </c>
      <c r="L62" s="17">
        <f>IF(MAX(K62:K65)=K62,1,0)</f>
        <v>0</v>
      </c>
    </row>
    <row r="63" spans="1:19" x14ac:dyDescent="0.25">
      <c r="J63" s="3" t="s">
        <v>10</v>
      </c>
      <c r="K63" s="16">
        <f>(F62*O54)+(G62*P54)+(H62*Q54)</f>
        <v>-0.58990096006459369</v>
      </c>
      <c r="L63" s="17">
        <f>IF(AND(MAX(K62:K65)=K63,L62=0),1,0)</f>
        <v>0</v>
      </c>
    </row>
    <row r="64" spans="1:19" x14ac:dyDescent="0.25">
      <c r="J64" s="3" t="s">
        <v>39</v>
      </c>
      <c r="K64" s="16">
        <f>(F62*O55)+(G62*P55)+(H62*Q55)</f>
        <v>0.44456826779395875</v>
      </c>
      <c r="L64" s="17">
        <f>IF(AND(MAX(K62:K65)=K64, L63=0, L62=0),1,0)</f>
        <v>1</v>
      </c>
    </row>
    <row r="65" spans="1:19" x14ac:dyDescent="0.25">
      <c r="J65" s="3" t="s">
        <v>40</v>
      </c>
      <c r="K65" s="16">
        <f>(F62*O56)+(G62*P56)+(H62*Q56)</f>
        <v>0.18415170925356453</v>
      </c>
      <c r="L65" s="17">
        <f>IF(AND(MAX(K62:K65)=K65, L64=0, L63=0, L62=0),1,0)</f>
        <v>0</v>
      </c>
    </row>
    <row r="67" spans="1:19" x14ac:dyDescent="0.25">
      <c r="J67" s="19" t="s">
        <v>8</v>
      </c>
      <c r="K67" s="19"/>
    </row>
    <row r="68" spans="1:19" x14ac:dyDescent="0.25">
      <c r="J68" s="6" t="s">
        <v>1</v>
      </c>
      <c r="K68" s="6" t="s">
        <v>2</v>
      </c>
      <c r="L68" s="7" t="s">
        <v>11</v>
      </c>
      <c r="M68" s="6"/>
      <c r="N68" s="6" t="s">
        <v>3</v>
      </c>
      <c r="O68" s="6" t="s">
        <v>4</v>
      </c>
      <c r="P68" s="6" t="s">
        <v>5</v>
      </c>
      <c r="Q68" s="6" t="s">
        <v>12</v>
      </c>
    </row>
    <row r="69" spans="1:19" x14ac:dyDescent="0.25">
      <c r="J69" s="18">
        <v>-0.46852128566581819</v>
      </c>
      <c r="K69" s="4">
        <v>-0.62469504755442429</v>
      </c>
      <c r="L69" s="4">
        <v>-0.62469504755442429</v>
      </c>
      <c r="M69" s="14" t="s">
        <v>9</v>
      </c>
      <c r="N69" s="5">
        <f>SQRT(POWER(J69,2)+POWER(K69,2)+POWER(L69,2))</f>
        <v>1</v>
      </c>
      <c r="O69" s="5">
        <f>J69/N69</f>
        <v>-0.46852128566581819</v>
      </c>
      <c r="P69" s="5">
        <f>K69/N69</f>
        <v>-0.62469504755442429</v>
      </c>
      <c r="Q69" s="5">
        <f>L69/N69</f>
        <v>-0.62469504755442429</v>
      </c>
    </row>
    <row r="70" spans="1:19" x14ac:dyDescent="0.25">
      <c r="J70" s="4">
        <v>0.57735026918962573</v>
      </c>
      <c r="K70" s="4">
        <v>-0.57735026918962573</v>
      </c>
      <c r="L70" s="4">
        <v>0.57735026918962573</v>
      </c>
      <c r="M70" s="14" t="s">
        <v>10</v>
      </c>
      <c r="N70" s="5">
        <f>SQRT(POWER(J70,2)+POWER(K70,2)+POWER(L70,2))</f>
        <v>1</v>
      </c>
      <c r="O70" s="5">
        <f>J70/N70</f>
        <v>0.57735026918962573</v>
      </c>
      <c r="P70" s="5">
        <f>K70/N70</f>
        <v>-0.57735026918962573</v>
      </c>
      <c r="Q70" s="5">
        <f>L70/N70</f>
        <v>0.57735026918962573</v>
      </c>
    </row>
    <row r="71" spans="1:19" x14ac:dyDescent="0.25">
      <c r="J71" s="18">
        <f>O55+Q2*(F62-O55)</f>
        <v>-0.80567432238300563</v>
      </c>
      <c r="K71" s="4">
        <f>P55+Q2*(G62-P55)</f>
        <v>0.28125090124287666</v>
      </c>
      <c r="L71" s="4">
        <f>Q55+Q2*(H62-Q55)</f>
        <v>0.30667354384886414</v>
      </c>
      <c r="M71" s="14" t="s">
        <v>39</v>
      </c>
      <c r="N71" s="5">
        <f>SQRT(POWER(J71,2)+POWER(K71,2)+POWER(L71,2))</f>
        <v>0.90678654913605039</v>
      </c>
      <c r="O71" s="5">
        <f>J71/N71</f>
        <v>-0.88849390537455541</v>
      </c>
      <c r="P71" s="5">
        <f>K71/N71</f>
        <v>0.31016218922837041</v>
      </c>
      <c r="Q71" s="5">
        <f>L71/N71</f>
        <v>0.33819816156409721</v>
      </c>
    </row>
    <row r="72" spans="1:19" x14ac:dyDescent="0.25">
      <c r="J72" s="18">
        <v>0.37139067635410372</v>
      </c>
      <c r="K72" s="4">
        <v>0.55708601453115558</v>
      </c>
      <c r="L72" s="4">
        <v>0.74278135270820744</v>
      </c>
      <c r="M72" s="14" t="s">
        <v>40</v>
      </c>
      <c r="N72" s="5">
        <f>SQRT(POWER(J72,2)+POWER(K72,2)+POWER(L72,2))</f>
        <v>1</v>
      </c>
      <c r="O72" s="5">
        <f>J72/N72</f>
        <v>0.37139067635410372</v>
      </c>
      <c r="P72" s="5">
        <f>K72/N72</f>
        <v>0.55708601453115558</v>
      </c>
      <c r="Q72" s="5">
        <f>L72/N72</f>
        <v>0.74278135270820744</v>
      </c>
    </row>
    <row r="74" spans="1:19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6" spans="1:19" x14ac:dyDescent="0.25">
      <c r="B76" s="1" t="s">
        <v>0</v>
      </c>
      <c r="C76" s="1"/>
      <c r="D76" s="2"/>
      <c r="E76" s="2"/>
      <c r="F76" s="2"/>
      <c r="G76" s="2"/>
      <c r="P76" s="3" t="s">
        <v>36</v>
      </c>
      <c r="Q76" s="3">
        <v>2</v>
      </c>
    </row>
    <row r="77" spans="1:19" x14ac:dyDescent="0.25">
      <c r="B77" s="6" t="s">
        <v>1</v>
      </c>
      <c r="C77" s="6" t="s">
        <v>2</v>
      </c>
      <c r="D77" s="6" t="s">
        <v>11</v>
      </c>
      <c r="E77" s="6" t="s">
        <v>3</v>
      </c>
      <c r="F77" s="6" t="s">
        <v>4</v>
      </c>
      <c r="G77" s="6" t="s">
        <v>5</v>
      </c>
      <c r="H77" s="6" t="s">
        <v>12</v>
      </c>
      <c r="J77" s="15"/>
      <c r="K77" s="16" t="s">
        <v>37</v>
      </c>
      <c r="L77" s="17" t="s">
        <v>38</v>
      </c>
    </row>
    <row r="78" spans="1:19" x14ac:dyDescent="0.25">
      <c r="A78" s="10" t="s">
        <v>14</v>
      </c>
      <c r="B78" s="7">
        <v>-0.77</v>
      </c>
      <c r="C78" s="7">
        <v>0.47</v>
      </c>
      <c r="D78" s="7">
        <v>0.43</v>
      </c>
      <c r="E78" s="9">
        <f>SQRT(POWER(B78,2)+POWER(C78,2)+POWER(D78,2))</f>
        <v>0.99934978861257584</v>
      </c>
      <c r="F78" s="9">
        <f>B78/E78</f>
        <v>-0.77050098851675519</v>
      </c>
      <c r="G78" s="9">
        <f>C78/E78</f>
        <v>0.47030579818555185</v>
      </c>
      <c r="H78" s="9">
        <f>D78/E78</f>
        <v>0.43027977280805807</v>
      </c>
      <c r="J78" s="3" t="s">
        <v>9</v>
      </c>
      <c r="K78" s="16">
        <f>(F78*O69)+(G78*P69)+(H78*Q69)</f>
        <v>-0.20159523235202753</v>
      </c>
      <c r="L78" s="17">
        <f>IF(MAX(K78:K81)=K78,1,0)</f>
        <v>0</v>
      </c>
    </row>
    <row r="79" spans="1:19" x14ac:dyDescent="0.25">
      <c r="J79" s="3" t="s">
        <v>10</v>
      </c>
      <c r="K79" s="16">
        <f>(F78*O70)+(G78*P70)+(H78*Q70)</f>
        <v>-0.46795798965730817</v>
      </c>
      <c r="L79" s="17">
        <f>IF(AND(MAX(K78:K81)=K79,L78=0),1,0)</f>
        <v>0</v>
      </c>
    </row>
    <row r="80" spans="1:19" x14ac:dyDescent="0.25">
      <c r="J80" s="3" t="s">
        <v>39</v>
      </c>
      <c r="K80" s="16">
        <f>(F78*O71)+(G78*P71)+(H78*Q71)</f>
        <v>0.9759763364761368</v>
      </c>
      <c r="L80" s="17">
        <f>IF(AND(MAX(K78:K81)=K80, L79=0, L78=0),1,0)</f>
        <v>1</v>
      </c>
    </row>
    <row r="81" spans="1:19" x14ac:dyDescent="0.25">
      <c r="J81" s="3" t="s">
        <v>40</v>
      </c>
      <c r="K81" s="16">
        <f>(F78*O72)+(G78*P72)+(H78*Q72)</f>
        <v>0.29544769115468938</v>
      </c>
      <c r="L81" s="17">
        <f>IF(AND(MAX(K78:K81)=K81, L80=0, L79=0, L78=0),1,0)</f>
        <v>0</v>
      </c>
    </row>
    <row r="83" spans="1:19" x14ac:dyDescent="0.25">
      <c r="J83" s="19" t="s">
        <v>8</v>
      </c>
      <c r="K83" s="19"/>
    </row>
    <row r="84" spans="1:19" x14ac:dyDescent="0.25">
      <c r="J84" s="6" t="s">
        <v>1</v>
      </c>
      <c r="K84" s="6" t="s">
        <v>2</v>
      </c>
      <c r="L84" s="7" t="s">
        <v>11</v>
      </c>
      <c r="M84" s="6"/>
      <c r="N84" s="6" t="s">
        <v>3</v>
      </c>
      <c r="O84" s="6" t="s">
        <v>4</v>
      </c>
      <c r="P84" s="6" t="s">
        <v>5</v>
      </c>
      <c r="Q84" s="6" t="s">
        <v>12</v>
      </c>
    </row>
    <row r="85" spans="1:19" x14ac:dyDescent="0.25">
      <c r="J85" s="18">
        <v>-0.46852128566581819</v>
      </c>
      <c r="K85" s="4">
        <v>-0.62469504755442429</v>
      </c>
      <c r="L85" s="4">
        <v>-0.62469504755442429</v>
      </c>
      <c r="M85" s="14" t="s">
        <v>9</v>
      </c>
      <c r="N85" s="5">
        <f>SQRT(POWER(J85,2)+POWER(K85,2)+POWER(L85,2))</f>
        <v>1</v>
      </c>
      <c r="O85" s="5">
        <f>J85/N85</f>
        <v>-0.46852128566581819</v>
      </c>
      <c r="P85" s="5">
        <f>K85/N85</f>
        <v>-0.62469504755442429</v>
      </c>
      <c r="Q85" s="5">
        <f>L85/N85</f>
        <v>-0.62469504755442429</v>
      </c>
    </row>
    <row r="86" spans="1:19" x14ac:dyDescent="0.25">
      <c r="J86" s="4">
        <v>0.57735026918962573</v>
      </c>
      <c r="K86" s="4">
        <v>-0.57735026918962573</v>
      </c>
      <c r="L86" s="4">
        <v>0.57735026918962573</v>
      </c>
      <c r="M86" s="14" t="s">
        <v>10</v>
      </c>
      <c r="N86" s="5">
        <f>SQRT(POWER(J86,2)+POWER(K86,2)+POWER(L86,2))</f>
        <v>1</v>
      </c>
      <c r="O86" s="5">
        <f>J86/N86</f>
        <v>0.57735026918962573</v>
      </c>
      <c r="P86" s="5">
        <f>K86/N86</f>
        <v>-0.57735026918962573</v>
      </c>
      <c r="Q86" s="5">
        <f>L86/N86</f>
        <v>0.57735026918962573</v>
      </c>
    </row>
    <row r="87" spans="1:19" x14ac:dyDescent="0.25">
      <c r="J87" s="18">
        <f>O71+Q2*(F78-O71)</f>
        <v>-0.79409957188831526</v>
      </c>
      <c r="K87" s="4">
        <f>P71+Q2*(G78-P71)</f>
        <v>0.43827707639411556</v>
      </c>
      <c r="L87" s="4">
        <f>Q71+Q2*(H78-Q71)</f>
        <v>0.41186345055926588</v>
      </c>
      <c r="M87" s="14" t="s">
        <v>39</v>
      </c>
      <c r="N87" s="5">
        <f>SQRT(POWER(J87,2)+POWER(K87,2)+POWER(L87,2))</f>
        <v>0.99614879795759625</v>
      </c>
      <c r="O87" s="5">
        <f>J87/N87</f>
        <v>-0.7971696332078676</v>
      </c>
      <c r="P87" s="5">
        <f>K87/N87</f>
        <v>0.43997149551624715</v>
      </c>
      <c r="Q87" s="5">
        <f>L87/N87</f>
        <v>0.41345575219656888</v>
      </c>
    </row>
    <row r="88" spans="1:19" x14ac:dyDescent="0.25">
      <c r="J88" s="18">
        <v>0.37139067635410372</v>
      </c>
      <c r="K88" s="4">
        <v>0.55708601453115558</v>
      </c>
      <c r="L88" s="4">
        <v>0.74278135270820744</v>
      </c>
      <c r="M88" s="14" t="s">
        <v>40</v>
      </c>
      <c r="N88" s="5">
        <f>SQRT(POWER(J88,2)+POWER(K88,2)+POWER(L88,2))</f>
        <v>1</v>
      </c>
      <c r="O88" s="5">
        <f>J88/N88</f>
        <v>0.37139067635410372</v>
      </c>
      <c r="P88" s="5">
        <f>K88/N88</f>
        <v>0.55708601453115558</v>
      </c>
      <c r="Q88" s="5">
        <f>L88/N88</f>
        <v>0.74278135270820744</v>
      </c>
    </row>
    <row r="90" spans="1:19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2" spans="1:19" x14ac:dyDescent="0.25">
      <c r="B92" s="1" t="s">
        <v>0</v>
      </c>
      <c r="C92" s="1"/>
      <c r="D92" s="2"/>
      <c r="E92" s="2"/>
      <c r="F92" s="2"/>
      <c r="G92" s="2"/>
      <c r="P92" s="3" t="s">
        <v>36</v>
      </c>
      <c r="Q92" s="3">
        <v>3</v>
      </c>
    </row>
    <row r="93" spans="1:19" x14ac:dyDescent="0.25">
      <c r="B93" s="6" t="s">
        <v>1</v>
      </c>
      <c r="C93" s="6" t="s">
        <v>2</v>
      </c>
      <c r="D93" s="6" t="s">
        <v>11</v>
      </c>
      <c r="E93" s="6" t="s">
        <v>3</v>
      </c>
      <c r="F93" s="6" t="s">
        <v>4</v>
      </c>
      <c r="G93" s="6" t="s">
        <v>5</v>
      </c>
      <c r="H93" s="6" t="s">
        <v>12</v>
      </c>
      <c r="J93" s="15"/>
      <c r="K93" s="16" t="s">
        <v>37</v>
      </c>
      <c r="L93" s="17" t="s">
        <v>38</v>
      </c>
    </row>
    <row r="94" spans="1:19" x14ac:dyDescent="0.25">
      <c r="A94" s="10" t="s">
        <v>15</v>
      </c>
      <c r="B94" s="7">
        <v>-0.73</v>
      </c>
      <c r="C94" s="7">
        <v>0.55000000000000004</v>
      </c>
      <c r="D94" s="7">
        <v>0.41</v>
      </c>
      <c r="E94" s="9">
        <f>SQRT(POWER(B94,2)+POWER(C94,2)+POWER(D94,2))</f>
        <v>1.0017484714238398</v>
      </c>
      <c r="F94" s="9">
        <f>B94/E94</f>
        <v>-0.72872584368650062</v>
      </c>
      <c r="G94" s="9">
        <f>C94/E94</f>
        <v>0.54904001921585666</v>
      </c>
      <c r="H94" s="9">
        <f>D94/E94</f>
        <v>0.40928437796091127</v>
      </c>
      <c r="J94" s="3" t="s">
        <v>9</v>
      </c>
      <c r="K94" s="16">
        <f>(F94*O85)+(G94*P85)+(H94*Q85)</f>
        <v>-0.25723693568499872</v>
      </c>
      <c r="L94" s="17">
        <f>IF(MAX(K94:K97)=K94,1,0)</f>
        <v>0</v>
      </c>
    </row>
    <row r="95" spans="1:19" x14ac:dyDescent="0.25">
      <c r="J95" s="3" t="s">
        <v>10</v>
      </c>
      <c r="K95" s="16">
        <f>(F94*O86)+(G94*P86)+(H94*Q86)</f>
        <v>-0.50141801911714978</v>
      </c>
      <c r="L95" s="17">
        <f>IF(AND(MAX(K94:K97)=K95,L94=0),1,0)</f>
        <v>0</v>
      </c>
    </row>
    <row r="96" spans="1:19" x14ac:dyDescent="0.25">
      <c r="J96" s="3" t="s">
        <v>39</v>
      </c>
      <c r="K96" s="16">
        <f>(F94*O87)+(G94*P87)+(H94*Q87)</f>
        <v>0.99170105222546456</v>
      </c>
      <c r="L96" s="17">
        <f>IF(AND(MAX(K94:K97)=K96, L95=0, L94=0),1,0)</f>
        <v>1</v>
      </c>
    </row>
    <row r="97" spans="1:19" x14ac:dyDescent="0.25">
      <c r="J97" s="3" t="s">
        <v>40</v>
      </c>
      <c r="K97" s="16">
        <f>(F94*O88)+(G94*P88)+(H94*Q88)</f>
        <v>0.3392293360637692</v>
      </c>
      <c r="L97" s="17">
        <f>IF(AND(MAX(K94:K97)=K97, L96=0, L95=0, L94=0),1,0)</f>
        <v>0</v>
      </c>
    </row>
    <row r="99" spans="1:19" x14ac:dyDescent="0.25">
      <c r="J99" s="19" t="s">
        <v>8</v>
      </c>
      <c r="K99" s="19"/>
    </row>
    <row r="100" spans="1:19" x14ac:dyDescent="0.25">
      <c r="J100" s="6" t="s">
        <v>1</v>
      </c>
      <c r="K100" s="6" t="s">
        <v>2</v>
      </c>
      <c r="L100" s="7" t="s">
        <v>11</v>
      </c>
      <c r="M100" s="6"/>
      <c r="N100" s="6" t="s">
        <v>3</v>
      </c>
      <c r="O100" s="6" t="s">
        <v>4</v>
      </c>
      <c r="P100" s="6" t="s">
        <v>5</v>
      </c>
      <c r="Q100" s="6" t="s">
        <v>12</v>
      </c>
    </row>
    <row r="101" spans="1:19" x14ac:dyDescent="0.25">
      <c r="J101" s="18">
        <v>-0.46852128566581819</v>
      </c>
      <c r="K101" s="4">
        <v>-0.62469504755442429</v>
      </c>
      <c r="L101" s="4">
        <v>-0.62469504755442429</v>
      </c>
      <c r="M101" s="14" t="s">
        <v>9</v>
      </c>
      <c r="N101" s="5">
        <f>SQRT(POWER(J101,2)+POWER(K101,2)+POWER(L101,2))</f>
        <v>1</v>
      </c>
      <c r="O101" s="5">
        <f>J101/N101</f>
        <v>-0.46852128566581819</v>
      </c>
      <c r="P101" s="5">
        <f>K101/N101</f>
        <v>-0.62469504755442429</v>
      </c>
      <c r="Q101" s="5">
        <f>L101/N101</f>
        <v>-0.62469504755442429</v>
      </c>
    </row>
    <row r="102" spans="1:19" x14ac:dyDescent="0.25">
      <c r="J102" s="4">
        <v>0.57735026918962573</v>
      </c>
      <c r="K102" s="4">
        <v>-0.57735026918962573</v>
      </c>
      <c r="L102" s="4">
        <v>0.57735026918962573</v>
      </c>
      <c r="M102" s="14" t="s">
        <v>10</v>
      </c>
      <c r="N102" s="5">
        <f>SQRT(POWER(J102,2)+POWER(K102,2)+POWER(L102,2))</f>
        <v>1</v>
      </c>
      <c r="O102" s="5">
        <f>J102/N102</f>
        <v>0.57735026918962573</v>
      </c>
      <c r="P102" s="5">
        <f>K102/N102</f>
        <v>-0.57735026918962573</v>
      </c>
      <c r="Q102" s="5">
        <f>L102/N102</f>
        <v>0.57735026918962573</v>
      </c>
    </row>
    <row r="103" spans="1:19" x14ac:dyDescent="0.25">
      <c r="J103" s="18">
        <f>O87+Q2*(F94-O87)</f>
        <v>-0.74241460159077399</v>
      </c>
      <c r="K103" s="4">
        <f>P87+Q2*(G94-P87)</f>
        <v>0.52722631447593482</v>
      </c>
      <c r="L103" s="4">
        <f>Q87+Q2*(H94-Q87)</f>
        <v>0.41011865280804277</v>
      </c>
      <c r="M103" s="14" t="s">
        <v>39</v>
      </c>
      <c r="N103" s="5">
        <f>SQRT(POWER(J103,2)+POWER(K103,2)+POWER(L103,2))</f>
        <v>0.9986712856151162</v>
      </c>
      <c r="O103" s="5">
        <f>J103/N103</f>
        <v>-0.74340237101489826</v>
      </c>
      <c r="P103" s="5">
        <f>K103/N103</f>
        <v>0.52792777971101656</v>
      </c>
      <c r="Q103" s="5">
        <f>L103/N103</f>
        <v>0.41066430838194823</v>
      </c>
    </row>
    <row r="104" spans="1:19" x14ac:dyDescent="0.25">
      <c r="J104" s="18">
        <v>0.37139067635410372</v>
      </c>
      <c r="K104" s="4">
        <v>0.55708601453115558</v>
      </c>
      <c r="L104" s="4">
        <v>0.74278135270820744</v>
      </c>
      <c r="M104" s="14" t="s">
        <v>40</v>
      </c>
      <c r="N104" s="5">
        <f>SQRT(POWER(J104,2)+POWER(K104,2)+POWER(L104,2))</f>
        <v>1</v>
      </c>
      <c r="O104" s="5">
        <f>J104/N104</f>
        <v>0.37139067635410372</v>
      </c>
      <c r="P104" s="5">
        <f>K104/N104</f>
        <v>0.55708601453115558</v>
      </c>
      <c r="Q104" s="5">
        <f>L104/N104</f>
        <v>0.74278135270820744</v>
      </c>
    </row>
    <row r="106" spans="1:19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8" spans="1:19" x14ac:dyDescent="0.25">
      <c r="B108" s="1" t="s">
        <v>0</v>
      </c>
      <c r="C108" s="1"/>
      <c r="D108" s="2"/>
      <c r="E108" s="2"/>
      <c r="F108" s="2"/>
      <c r="G108" s="2"/>
      <c r="P108" s="3" t="s">
        <v>36</v>
      </c>
      <c r="Q108" s="3">
        <v>4</v>
      </c>
    </row>
    <row r="109" spans="1:19" x14ac:dyDescent="0.25">
      <c r="B109" s="6" t="s">
        <v>1</v>
      </c>
      <c r="C109" s="6" t="s">
        <v>2</v>
      </c>
      <c r="D109" s="6" t="s">
        <v>11</v>
      </c>
      <c r="E109" s="6" t="s">
        <v>3</v>
      </c>
      <c r="F109" s="6" t="s">
        <v>4</v>
      </c>
      <c r="G109" s="6" t="s">
        <v>5</v>
      </c>
      <c r="H109" s="6" t="s">
        <v>12</v>
      </c>
      <c r="J109" s="15"/>
      <c r="K109" s="16" t="s">
        <v>37</v>
      </c>
      <c r="L109" s="17" t="s">
        <v>38</v>
      </c>
    </row>
    <row r="110" spans="1:19" x14ac:dyDescent="0.25">
      <c r="A110" s="10" t="s">
        <v>16</v>
      </c>
      <c r="B110" s="7">
        <v>-0.71</v>
      </c>
      <c r="C110" s="7">
        <v>0.61</v>
      </c>
      <c r="D110" s="7">
        <v>0.36</v>
      </c>
      <c r="E110" s="9">
        <f>SQRT(POWER(B110,2)+POWER(C110,2)+POWER(D110,2))</f>
        <v>1.0028958071504737</v>
      </c>
      <c r="F110" s="9">
        <f>B110/E110</f>
        <v>-0.70794991357808335</v>
      </c>
      <c r="G110" s="9">
        <f>C110/E110</f>
        <v>0.60823865814455047</v>
      </c>
      <c r="H110" s="9">
        <f>D110/E110</f>
        <v>0.35896051956071834</v>
      </c>
      <c r="J110" s="3" t="s">
        <v>9</v>
      </c>
      <c r="K110" s="16">
        <f>(F110*O101)+(G110*P101)+(H110*Q101)</f>
        <v>-0.27251493261458448</v>
      </c>
      <c r="L110" s="17">
        <f>IF(MAX(K110:K113)=K110,1,0)</f>
        <v>0</v>
      </c>
    </row>
    <row r="111" spans="1:19" x14ac:dyDescent="0.25">
      <c r="J111" s="3" t="s">
        <v>10</v>
      </c>
      <c r="K111" s="16">
        <f>(F110*O102)+(G110*P102)+(H110*Q102)</f>
        <v>-0.552655873591543</v>
      </c>
      <c r="L111" s="17">
        <f>IF(AND(MAX(K110:K113)=K111,L110=0),1,0)</f>
        <v>0</v>
      </c>
    </row>
    <row r="112" spans="1:19" x14ac:dyDescent="0.25">
      <c r="J112" s="3" t="s">
        <v>39</v>
      </c>
      <c r="K112" s="16">
        <f>(F110*O103)+(G110*P103)+(H110*Q103)</f>
        <v>0.9948100021442271</v>
      </c>
      <c r="L112" s="17">
        <f>IF(AND(MAX(K110:K113)=K112, L111=0, L110=0),1,0)</f>
        <v>1</v>
      </c>
    </row>
    <row r="113" spans="1:19" x14ac:dyDescent="0.25">
      <c r="J113" s="3" t="s">
        <v>40</v>
      </c>
      <c r="K113" s="16">
        <f>(F110*O104)+(G110*P104)+(H110*Q104)</f>
        <v>0.34254443300908327</v>
      </c>
      <c r="L113" s="17">
        <f>IF(AND(MAX(K110:K113)=K113, L112=0, L111=0, L110=0),1,0)</f>
        <v>0</v>
      </c>
    </row>
    <row r="115" spans="1:19" x14ac:dyDescent="0.25">
      <c r="J115" s="19" t="s">
        <v>8</v>
      </c>
      <c r="K115" s="19"/>
    </row>
    <row r="116" spans="1:19" x14ac:dyDescent="0.25">
      <c r="J116" s="6" t="s">
        <v>1</v>
      </c>
      <c r="K116" s="6" t="s">
        <v>2</v>
      </c>
      <c r="L116" s="7" t="s">
        <v>11</v>
      </c>
      <c r="M116" s="6"/>
      <c r="N116" s="6" t="s">
        <v>3</v>
      </c>
      <c r="O116" s="6" t="s">
        <v>4</v>
      </c>
      <c r="P116" s="6" t="s">
        <v>5</v>
      </c>
      <c r="Q116" s="6" t="s">
        <v>12</v>
      </c>
    </row>
    <row r="117" spans="1:19" x14ac:dyDescent="0.25">
      <c r="J117" s="18">
        <v>-0.46852128566581819</v>
      </c>
      <c r="K117" s="4">
        <v>-0.62469504755442429</v>
      </c>
      <c r="L117" s="4">
        <v>-0.62469504755442429</v>
      </c>
      <c r="M117" s="14" t="s">
        <v>9</v>
      </c>
      <c r="N117" s="5">
        <f>SQRT(POWER(J117,2)+POWER(K117,2)+POWER(L117,2))</f>
        <v>1</v>
      </c>
      <c r="O117" s="5">
        <f>J117/N117</f>
        <v>-0.46852128566581819</v>
      </c>
      <c r="P117" s="5">
        <f>K117/N117</f>
        <v>-0.62469504755442429</v>
      </c>
      <c r="Q117" s="5">
        <f>L117/N117</f>
        <v>-0.62469504755442429</v>
      </c>
    </row>
    <row r="118" spans="1:19" x14ac:dyDescent="0.25">
      <c r="J118" s="4">
        <v>0.57735026918962573</v>
      </c>
      <c r="K118" s="4">
        <v>-0.57735026918962573</v>
      </c>
      <c r="L118" s="4">
        <v>0.57735026918962573</v>
      </c>
      <c r="M118" s="14" t="s">
        <v>10</v>
      </c>
      <c r="N118" s="5">
        <f>SQRT(POWER(J118,2)+POWER(K118,2)+POWER(L118,2))</f>
        <v>1</v>
      </c>
      <c r="O118" s="5">
        <f>J118/N118</f>
        <v>0.57735026918962573</v>
      </c>
      <c r="P118" s="5">
        <f>K118/N118</f>
        <v>-0.57735026918962573</v>
      </c>
      <c r="Q118" s="5">
        <f>L118/N118</f>
        <v>0.57735026918962573</v>
      </c>
    </row>
    <row r="119" spans="1:19" x14ac:dyDescent="0.25">
      <c r="J119" s="18">
        <f>O103+Q2*(F110-O103)</f>
        <v>-0.71504040506544631</v>
      </c>
      <c r="K119" s="4">
        <f>P103+Q2*(G110-P103)</f>
        <v>0.59217648245784371</v>
      </c>
      <c r="L119" s="4">
        <f>Q103+Q2*(H110-Q103)</f>
        <v>0.36930127732496432</v>
      </c>
      <c r="M119" s="14" t="s">
        <v>39</v>
      </c>
      <c r="N119" s="5">
        <f>SQRT(POWER(J119,2)+POWER(K119,2)+POWER(L119,2))</f>
        <v>0.99916925527467693</v>
      </c>
      <c r="O119" s="5">
        <f>J119/N119</f>
        <v>-0.71563491499633658</v>
      </c>
      <c r="P119" s="5">
        <f>K119/N119</f>
        <v>0.59266883896968114</v>
      </c>
      <c r="Q119" s="5">
        <f>L119/N119</f>
        <v>0.36960832749346501</v>
      </c>
    </row>
    <row r="120" spans="1:19" x14ac:dyDescent="0.25">
      <c r="J120" s="18">
        <v>0.37139067635410372</v>
      </c>
      <c r="K120" s="4">
        <v>0.55708601453115558</v>
      </c>
      <c r="L120" s="4">
        <v>0.74278135270820744</v>
      </c>
      <c r="M120" s="14" t="s">
        <v>40</v>
      </c>
      <c r="N120" s="5">
        <f>SQRT(POWER(J120,2)+POWER(K120,2)+POWER(L120,2))</f>
        <v>1</v>
      </c>
      <c r="O120" s="5">
        <f>J120/N120</f>
        <v>0.37139067635410372</v>
      </c>
      <c r="P120" s="5">
        <f>K120/N120</f>
        <v>0.55708601453115558</v>
      </c>
      <c r="Q120" s="5">
        <f>L120/N120</f>
        <v>0.74278135270820744</v>
      </c>
    </row>
    <row r="122" spans="1:19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4" spans="1:19" x14ac:dyDescent="0.25">
      <c r="B124" s="1" t="s">
        <v>0</v>
      </c>
      <c r="C124" s="1"/>
      <c r="D124" s="2"/>
      <c r="E124" s="2"/>
      <c r="F124" s="2"/>
      <c r="G124" s="2"/>
      <c r="P124" s="3" t="s">
        <v>36</v>
      </c>
      <c r="Q124" s="3">
        <v>5</v>
      </c>
    </row>
    <row r="125" spans="1:19" x14ac:dyDescent="0.25">
      <c r="B125" s="6" t="s">
        <v>1</v>
      </c>
      <c r="C125" s="6" t="s">
        <v>2</v>
      </c>
      <c r="D125" s="6" t="s">
        <v>11</v>
      </c>
      <c r="E125" s="6" t="s">
        <v>3</v>
      </c>
      <c r="F125" s="6" t="s">
        <v>4</v>
      </c>
      <c r="G125" s="6" t="s">
        <v>5</v>
      </c>
      <c r="H125" s="6" t="s">
        <v>12</v>
      </c>
      <c r="J125" s="15"/>
      <c r="K125" s="16" t="s">
        <v>37</v>
      </c>
      <c r="L125" s="17" t="s">
        <v>38</v>
      </c>
    </row>
    <row r="126" spans="1:19" x14ac:dyDescent="0.25">
      <c r="A126" s="10" t="s">
        <v>17</v>
      </c>
      <c r="B126" s="7">
        <v>-0.69</v>
      </c>
      <c r="C126" s="7">
        <v>0.59</v>
      </c>
      <c r="D126" s="7">
        <v>0.42</v>
      </c>
      <c r="E126" s="9">
        <f>SQRT(POWER(B126,2)+POWER(C126,2)+POWER(D126,2))</f>
        <v>1.0002999550134948</v>
      </c>
      <c r="F126" s="9">
        <f>B126/E126</f>
        <v>-0.6897930931034495</v>
      </c>
      <c r="G126" s="9">
        <f>C126/E126</f>
        <v>0.58982307961019598</v>
      </c>
      <c r="H126" s="9">
        <f>D126/E126</f>
        <v>0.41987405667166494</v>
      </c>
      <c r="J126" s="3" t="s">
        <v>9</v>
      </c>
      <c r="K126" s="16">
        <f>(F126*O117)+(G126*P117)+(H126*Q117)</f>
        <v>-0.30757005374093349</v>
      </c>
      <c r="L126" s="17">
        <f>IF(MAX(K126:K129)=K126,1,0)</f>
        <v>0</v>
      </c>
    </row>
    <row r="127" spans="1:19" x14ac:dyDescent="0.25">
      <c r="J127" s="3" t="s">
        <v>10</v>
      </c>
      <c r="K127" s="16">
        <f>(F126*O118)+(G126*P118)+(H126*Q118)</f>
        <v>-0.49637234213049586</v>
      </c>
      <c r="L127" s="17">
        <f>IF(AND(MAX(K126:K129)=K127,L126=0),1,0)</f>
        <v>0</v>
      </c>
    </row>
    <row r="128" spans="1:19" x14ac:dyDescent="0.25">
      <c r="J128" s="3" t="s">
        <v>39</v>
      </c>
      <c r="K128" s="16">
        <f>(F126*O119)+(G126*P119)+(H126*Q119)</f>
        <v>0.99839872918255423</v>
      </c>
      <c r="L128" s="17">
        <f>IF(AND(MAX(K126:K129)=K128, L127=0, L126=0),1,0)</f>
        <v>1</v>
      </c>
    </row>
    <row r="129" spans="1:19" x14ac:dyDescent="0.25">
      <c r="J129" s="3" t="s">
        <v>40</v>
      </c>
      <c r="K129" s="16">
        <f>(F126*O120)+(G126*P120)+(H126*Q120)</f>
        <v>0.384274085088119</v>
      </c>
      <c r="L129" s="17">
        <f>IF(AND(MAX(K126:K129)=K129, L128=0, L127=0, L126=0),1,0)</f>
        <v>0</v>
      </c>
    </row>
    <row r="131" spans="1:19" x14ac:dyDescent="0.25">
      <c r="J131" s="19" t="s">
        <v>8</v>
      </c>
      <c r="K131" s="19"/>
    </row>
    <row r="132" spans="1:19" x14ac:dyDescent="0.25">
      <c r="J132" s="6" t="s">
        <v>1</v>
      </c>
      <c r="K132" s="6" t="s">
        <v>2</v>
      </c>
      <c r="L132" s="7" t="s">
        <v>11</v>
      </c>
      <c r="M132" s="6"/>
      <c r="N132" s="6" t="s">
        <v>3</v>
      </c>
      <c r="O132" s="6" t="s">
        <v>4</v>
      </c>
      <c r="P132" s="6" t="s">
        <v>5</v>
      </c>
      <c r="Q132" s="6" t="s">
        <v>12</v>
      </c>
    </row>
    <row r="133" spans="1:19" x14ac:dyDescent="0.25">
      <c r="J133" s="18">
        <v>-0.46852128566581819</v>
      </c>
      <c r="K133" s="4">
        <v>-0.62469504755442429</v>
      </c>
      <c r="L133" s="4">
        <v>-0.62469504755442429</v>
      </c>
      <c r="M133" s="14" t="s">
        <v>9</v>
      </c>
      <c r="N133" s="5">
        <f>SQRT(POWER(J133,2)+POWER(K133,2)+POWER(L133,2))</f>
        <v>1</v>
      </c>
      <c r="O133" s="5">
        <f>J133/N133</f>
        <v>-0.46852128566581819</v>
      </c>
      <c r="P133" s="5">
        <f>K133/N133</f>
        <v>-0.62469504755442429</v>
      </c>
      <c r="Q133" s="5">
        <f>L133/N133</f>
        <v>-0.62469504755442429</v>
      </c>
    </row>
    <row r="134" spans="1:19" x14ac:dyDescent="0.25">
      <c r="J134" s="4">
        <v>0.57735026918962573</v>
      </c>
      <c r="K134" s="4">
        <v>-0.57735026918962573</v>
      </c>
      <c r="L134" s="4">
        <v>0.57735026918962573</v>
      </c>
      <c r="M134" s="14" t="s">
        <v>10</v>
      </c>
      <c r="N134" s="5">
        <f>SQRT(POWER(J134,2)+POWER(K134,2)+POWER(L134,2))</f>
        <v>1</v>
      </c>
      <c r="O134" s="5">
        <f>J134/N134</f>
        <v>0.57735026918962573</v>
      </c>
      <c r="P134" s="5">
        <f>K134/N134</f>
        <v>-0.57735026918962573</v>
      </c>
      <c r="Q134" s="5">
        <f>L134/N134</f>
        <v>0.57735026918962573</v>
      </c>
    </row>
    <row r="135" spans="1:19" x14ac:dyDescent="0.25">
      <c r="J135" s="18">
        <f>O119+Q2*(F126-O119)</f>
        <v>-0.69496145748202687</v>
      </c>
      <c r="K135" s="4">
        <f>P119+Q2*(G126-P119)</f>
        <v>0.59039223148209297</v>
      </c>
      <c r="L135" s="4">
        <f>Q119+Q2*(H126-Q119)</f>
        <v>0.40982091083602495</v>
      </c>
      <c r="M135" s="14" t="s">
        <v>39</v>
      </c>
      <c r="N135" s="5">
        <f>SQRT(POWER(J135,2)+POWER(K135,2)+POWER(L135,2))</f>
        <v>0.99974376384072405</v>
      </c>
      <c r="O135" s="5">
        <f>J135/N135</f>
        <v>-0.69513957737749477</v>
      </c>
      <c r="P135" s="5">
        <f>K135/N135</f>
        <v>0.5905435500932541</v>
      </c>
      <c r="Q135" s="5">
        <f>L135/N135</f>
        <v>0.40992594868670401</v>
      </c>
    </row>
    <row r="136" spans="1:19" x14ac:dyDescent="0.25">
      <c r="J136" s="18">
        <v>0.37139067635410372</v>
      </c>
      <c r="K136" s="4">
        <v>0.55708601453115558</v>
      </c>
      <c r="L136" s="4">
        <v>0.74278135270820744</v>
      </c>
      <c r="M136" s="14" t="s">
        <v>40</v>
      </c>
      <c r="N136" s="5">
        <f>SQRT(POWER(J136,2)+POWER(K136,2)+POWER(L136,2))</f>
        <v>1</v>
      </c>
      <c r="O136" s="5">
        <f>J136/N136</f>
        <v>0.37139067635410372</v>
      </c>
      <c r="P136" s="5">
        <f>K136/N136</f>
        <v>0.55708601453115558</v>
      </c>
      <c r="Q136" s="5">
        <f>L136/N136</f>
        <v>0.74278135270820744</v>
      </c>
    </row>
    <row r="138" spans="1:19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40" spans="1:19" x14ac:dyDescent="0.25">
      <c r="B140" s="1" t="s">
        <v>0</v>
      </c>
      <c r="C140" s="1"/>
      <c r="D140" s="2"/>
      <c r="E140" s="2"/>
      <c r="F140" s="2"/>
      <c r="G140" s="2"/>
      <c r="P140" s="3" t="s">
        <v>36</v>
      </c>
      <c r="Q140" s="3">
        <v>6</v>
      </c>
    </row>
    <row r="141" spans="1:19" x14ac:dyDescent="0.25">
      <c r="B141" s="6" t="s">
        <v>1</v>
      </c>
      <c r="C141" s="6" t="s">
        <v>2</v>
      </c>
      <c r="D141" s="6" t="s">
        <v>11</v>
      </c>
      <c r="E141" s="6" t="s">
        <v>3</v>
      </c>
      <c r="F141" s="6" t="s">
        <v>4</v>
      </c>
      <c r="G141" s="6" t="s">
        <v>5</v>
      </c>
      <c r="H141" s="6" t="s">
        <v>12</v>
      </c>
      <c r="J141" s="15"/>
      <c r="K141" s="16" t="s">
        <v>37</v>
      </c>
      <c r="L141" s="17" t="s">
        <v>38</v>
      </c>
    </row>
    <row r="142" spans="1:19" x14ac:dyDescent="0.25">
      <c r="A142" s="10" t="s">
        <v>18</v>
      </c>
      <c r="B142" s="7">
        <v>-0.68</v>
      </c>
      <c r="C142" s="7">
        <v>0.6</v>
      </c>
      <c r="D142" s="7">
        <v>0.42</v>
      </c>
      <c r="E142" s="9">
        <f>SQRT(POWER(B142,2)+POWER(C142,2)+POWER(D142,2))</f>
        <v>0.99939981989191895</v>
      </c>
      <c r="F142" s="9">
        <f>B142/E142</f>
        <v>-0.68040836756758605</v>
      </c>
      <c r="G142" s="9">
        <f>C142/E142</f>
        <v>0.6003603243243405</v>
      </c>
      <c r="H142" s="9">
        <f>D142/E142</f>
        <v>0.42025222702703835</v>
      </c>
      <c r="J142" s="3" t="s">
        <v>9</v>
      </c>
      <c r="K142" s="16">
        <f>(F142*O133)+(G142*P133)+(H142*Q133)</f>
        <v>-0.31878580315054594</v>
      </c>
      <c r="L142" s="17">
        <f>IF(MAX(K142:K145)=K142,1,0)</f>
        <v>0</v>
      </c>
    </row>
    <row r="143" spans="1:19" x14ac:dyDescent="0.25">
      <c r="J143" s="3" t="s">
        <v>10</v>
      </c>
      <c r="K143" s="16">
        <f>(F142*O134)+(G142*P134)+(H142*Q134)</f>
        <v>-0.49681941263184837</v>
      </c>
      <c r="L143" s="17">
        <f>IF(AND(MAX(K142:K145)=K143,L142=0),1,0)</f>
        <v>0</v>
      </c>
    </row>
    <row r="144" spans="1:19" x14ac:dyDescent="0.25">
      <c r="J144" s="3" t="s">
        <v>39</v>
      </c>
      <c r="K144" s="16">
        <f>(F142*O135)+(G142*P135)+(H142*Q135)</f>
        <v>0.99978999518843514</v>
      </c>
      <c r="L144" s="17">
        <f>IF(AND(MAX(K142:K145)=K144, L143=0, L142=0),1,0)</f>
        <v>1</v>
      </c>
    </row>
    <row r="145" spans="1:19" x14ac:dyDescent="0.25">
      <c r="J145" s="3" t="s">
        <v>40</v>
      </c>
      <c r="K145" s="16">
        <f>(F142*O136)+(G142*P136)+(H142*Q136)</f>
        <v>0.39391053420234168</v>
      </c>
      <c r="L145" s="17">
        <f>IF(AND(MAX(K142:K145)=K145, L144=0, L143=0, L142=0),1,0)</f>
        <v>0</v>
      </c>
    </row>
    <row r="147" spans="1:19" x14ac:dyDescent="0.25">
      <c r="J147" s="19" t="s">
        <v>8</v>
      </c>
      <c r="K147" s="19"/>
    </row>
    <row r="148" spans="1:19" x14ac:dyDescent="0.25">
      <c r="J148" s="6" t="s">
        <v>1</v>
      </c>
      <c r="K148" s="6" t="s">
        <v>2</v>
      </c>
      <c r="L148" s="7" t="s">
        <v>11</v>
      </c>
      <c r="M148" s="6"/>
      <c r="N148" s="6" t="s">
        <v>3</v>
      </c>
      <c r="O148" s="6" t="s">
        <v>4</v>
      </c>
      <c r="P148" s="6" t="s">
        <v>5</v>
      </c>
      <c r="Q148" s="6" t="s">
        <v>12</v>
      </c>
    </row>
    <row r="149" spans="1:19" x14ac:dyDescent="0.25">
      <c r="J149" s="18">
        <v>-0.46852128566581819</v>
      </c>
      <c r="K149" s="4">
        <v>-0.62469504755442429</v>
      </c>
      <c r="L149" s="4">
        <v>-0.62469504755442429</v>
      </c>
      <c r="M149" s="14" t="s">
        <v>9</v>
      </c>
      <c r="N149" s="5">
        <f>SQRT(POWER(J149,2)+POWER(K149,2)+POWER(L149,2))</f>
        <v>1</v>
      </c>
      <c r="O149" s="5">
        <f>J149/N149</f>
        <v>-0.46852128566581819</v>
      </c>
      <c r="P149" s="5">
        <f>K149/N149</f>
        <v>-0.62469504755442429</v>
      </c>
      <c r="Q149" s="5">
        <f>L149/N149</f>
        <v>-0.62469504755442429</v>
      </c>
    </row>
    <row r="150" spans="1:19" x14ac:dyDescent="0.25">
      <c r="J150" s="4">
        <v>0.57735026918962573</v>
      </c>
      <c r="K150" s="4">
        <v>-0.57735026918962573</v>
      </c>
      <c r="L150" s="4">
        <v>0.57735026918962573</v>
      </c>
      <c r="M150" s="14" t="s">
        <v>10</v>
      </c>
      <c r="N150" s="5">
        <f>SQRT(POWER(J150,2)+POWER(K150,2)+POWER(L150,2))</f>
        <v>1</v>
      </c>
      <c r="O150" s="5">
        <f>J150/N150</f>
        <v>0.57735026918962573</v>
      </c>
      <c r="P150" s="5">
        <f>K150/N150</f>
        <v>-0.57735026918962573</v>
      </c>
      <c r="Q150" s="5">
        <f>L150/N150</f>
        <v>0.57735026918962573</v>
      </c>
    </row>
    <row r="151" spans="1:19" x14ac:dyDescent="0.25">
      <c r="J151" s="18">
        <f>O135+Q2*(F142-O135)</f>
        <v>-0.68335460952956784</v>
      </c>
      <c r="K151" s="4">
        <f>P135+Q2*(G142-P135)</f>
        <v>0.59839696947812326</v>
      </c>
      <c r="L151" s="4">
        <f>Q135+Q2*(H142-Q135)</f>
        <v>0.41818697135897148</v>
      </c>
      <c r="M151" s="14" t="s">
        <v>39</v>
      </c>
      <c r="N151" s="5">
        <f>SQRT(POWER(J151,2)+POWER(K151,2)+POWER(L151,2))</f>
        <v>0.99996639866562487</v>
      </c>
      <c r="O151" s="5">
        <f>J151/N151</f>
        <v>-0.68337757192786663</v>
      </c>
      <c r="P151" s="5">
        <f>K151/N151</f>
        <v>0.59841707709042635</v>
      </c>
      <c r="Q151" s="5">
        <f>L151/N151</f>
        <v>0.41820102347139715</v>
      </c>
    </row>
    <row r="152" spans="1:19" x14ac:dyDescent="0.25">
      <c r="J152" s="18">
        <v>0.37139067635410372</v>
      </c>
      <c r="K152" s="4">
        <v>0.55708601453115558</v>
      </c>
      <c r="L152" s="4">
        <v>0.74278135270820744</v>
      </c>
      <c r="M152" s="14" t="s">
        <v>40</v>
      </c>
      <c r="N152" s="5">
        <f>SQRT(POWER(J152,2)+POWER(K152,2)+POWER(L152,2))</f>
        <v>1</v>
      </c>
      <c r="O152" s="5">
        <f>J152/N152</f>
        <v>0.37139067635410372</v>
      </c>
      <c r="P152" s="5">
        <f>K152/N152</f>
        <v>0.55708601453115558</v>
      </c>
      <c r="Q152" s="5">
        <f>L152/N152</f>
        <v>0.74278135270820744</v>
      </c>
    </row>
    <row r="153" spans="1:19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5" spans="1:19" x14ac:dyDescent="0.25">
      <c r="B155" s="1" t="s">
        <v>0</v>
      </c>
      <c r="C155" s="1"/>
      <c r="D155" s="2"/>
      <c r="E155" s="2"/>
      <c r="F155" s="2"/>
      <c r="G155" s="2"/>
      <c r="P155" s="3" t="s">
        <v>36</v>
      </c>
      <c r="Q155" s="3">
        <v>7</v>
      </c>
    </row>
    <row r="156" spans="1:19" x14ac:dyDescent="0.25">
      <c r="B156" s="6" t="s">
        <v>1</v>
      </c>
      <c r="C156" s="6" t="s">
        <v>2</v>
      </c>
      <c r="D156" s="6" t="s">
        <v>11</v>
      </c>
      <c r="E156" s="6" t="s">
        <v>3</v>
      </c>
      <c r="F156" s="6" t="s">
        <v>4</v>
      </c>
      <c r="G156" s="6" t="s">
        <v>5</v>
      </c>
      <c r="H156" s="6" t="s">
        <v>12</v>
      </c>
      <c r="J156" s="15"/>
      <c r="K156" s="16" t="s">
        <v>37</v>
      </c>
      <c r="L156" s="17" t="s">
        <v>38</v>
      </c>
    </row>
    <row r="157" spans="1:19" x14ac:dyDescent="0.25">
      <c r="A157" s="10" t="s">
        <v>19</v>
      </c>
      <c r="B157" s="7">
        <v>-0.66</v>
      </c>
      <c r="C157" s="7">
        <v>0.57999999999999996</v>
      </c>
      <c r="D157" s="7">
        <v>0.48</v>
      </c>
      <c r="E157" s="9">
        <f>SQRT(POWER(B157,2)+POWER(C157,2)+POWER(D157,2))</f>
        <v>1.0011992808627062</v>
      </c>
      <c r="F157" s="9">
        <f>B157/E157</f>
        <v>-0.65920942275477468</v>
      </c>
      <c r="G157" s="9">
        <f>C157/E157</f>
        <v>0.57930525029965041</v>
      </c>
      <c r="H157" s="9">
        <f>D157/E157</f>
        <v>0.47942503473074516</v>
      </c>
      <c r="J157" s="3" t="s">
        <v>9</v>
      </c>
      <c r="K157" s="16">
        <f>(F157*O149)+(G157*P149)+(H157*Q149)</f>
        <v>-0.35252991948228324</v>
      </c>
      <c r="L157" s="17">
        <f>IF(MAX(K157:K160)=K157,1,0)</f>
        <v>0</v>
      </c>
    </row>
    <row r="158" spans="1:19" x14ac:dyDescent="0.25">
      <c r="J158" s="3" t="s">
        <v>10</v>
      </c>
      <c r="K158" s="16">
        <f>(F157*O150)+(G157*P150)+(H157*Q150)</f>
        <v>-0.43826060702523228</v>
      </c>
      <c r="L158" s="17">
        <f>IF(AND(MAX(K157:K160)=K158,L157=0),1,0)</f>
        <v>0</v>
      </c>
    </row>
    <row r="159" spans="1:19" x14ac:dyDescent="0.25">
      <c r="J159" s="3" t="s">
        <v>39</v>
      </c>
      <c r="K159" s="16">
        <f>(F157*O151)+(G157*P151)+(H157*Q151)</f>
        <v>0.99765112954379087</v>
      </c>
      <c r="L159" s="17">
        <f>IF(AND(MAX(K157:K160)=K159, L158=0, L157=0),1,0)</f>
        <v>1</v>
      </c>
    </row>
    <row r="160" spans="1:19" x14ac:dyDescent="0.25">
      <c r="J160" s="3" t="s">
        <v>40</v>
      </c>
      <c r="K160" s="16">
        <f>(F157*O152)+(G157*P152)+(H157*Q152)</f>
        <v>0.43400659552999388</v>
      </c>
      <c r="L160" s="17">
        <f>IF(AND(MAX(K157:K160)=K160, L159=0, L158=0, L157=0),1,0)</f>
        <v>0</v>
      </c>
    </row>
    <row r="162" spans="1:19" x14ac:dyDescent="0.25">
      <c r="J162" s="19" t="s">
        <v>8</v>
      </c>
      <c r="K162" s="19"/>
    </row>
    <row r="163" spans="1:19" x14ac:dyDescent="0.25">
      <c r="J163" s="6" t="s">
        <v>1</v>
      </c>
      <c r="K163" s="6" t="s">
        <v>2</v>
      </c>
      <c r="L163" s="7" t="s">
        <v>11</v>
      </c>
      <c r="M163" s="6"/>
      <c r="N163" s="6" t="s">
        <v>3</v>
      </c>
      <c r="O163" s="6" t="s">
        <v>4</v>
      </c>
      <c r="P163" s="6" t="s">
        <v>5</v>
      </c>
      <c r="Q163" s="6" t="s">
        <v>12</v>
      </c>
    </row>
    <row r="164" spans="1:19" x14ac:dyDescent="0.25">
      <c r="J164" s="18">
        <v>-0.46852128566581819</v>
      </c>
      <c r="K164" s="4">
        <v>-0.62469504755442429</v>
      </c>
      <c r="L164" s="4">
        <v>-0.62469504755442429</v>
      </c>
      <c r="M164" s="14" t="s">
        <v>9</v>
      </c>
      <c r="N164" s="5">
        <f>SQRT(POWER(J164,2)+POWER(K164,2)+POWER(L164,2))</f>
        <v>1</v>
      </c>
      <c r="O164" s="5">
        <f>J164/N164</f>
        <v>-0.46852128566581819</v>
      </c>
      <c r="P164" s="5">
        <f>K164/N164</f>
        <v>-0.62469504755442429</v>
      </c>
      <c r="Q164" s="5">
        <f>L164/N164</f>
        <v>-0.62469504755442429</v>
      </c>
    </row>
    <row r="165" spans="1:19" x14ac:dyDescent="0.25">
      <c r="J165" s="4">
        <v>0.57735026918962573</v>
      </c>
      <c r="K165" s="4">
        <v>-0.57735026918962573</v>
      </c>
      <c r="L165" s="4">
        <v>0.57735026918962573</v>
      </c>
      <c r="M165" s="14" t="s">
        <v>10</v>
      </c>
      <c r="N165" s="5">
        <f>SQRT(POWER(J165,2)+POWER(K165,2)+POWER(L165,2))</f>
        <v>1</v>
      </c>
      <c r="O165" s="5">
        <f>J165/N165</f>
        <v>0.57735026918962573</v>
      </c>
      <c r="P165" s="5">
        <f>K165/N165</f>
        <v>-0.57735026918962573</v>
      </c>
      <c r="Q165" s="5">
        <f>L165/N165</f>
        <v>0.57735026918962573</v>
      </c>
    </row>
    <row r="166" spans="1:19" x14ac:dyDescent="0.25">
      <c r="J166" s="18">
        <f>O150+Q2*(F157-O150)</f>
        <v>-0.41189748436589468</v>
      </c>
      <c r="K166" s="4">
        <f>P150+Q2*(G157-P150)</f>
        <v>0.34797414640179536</v>
      </c>
      <c r="L166" s="4">
        <f>Q150+Q2*(H157-Q150)</f>
        <v>0.49901008162252125</v>
      </c>
      <c r="M166" s="14" t="s">
        <v>39</v>
      </c>
      <c r="N166" s="5">
        <f>SQRT(POWER(J166,2)+POWER(K166,2)+POWER(L166,2))</f>
        <v>0.73468129536005333</v>
      </c>
      <c r="O166" s="5">
        <f>J166/N166</f>
        <v>-0.56064784412951685</v>
      </c>
      <c r="P166" s="5">
        <f>K166/N166</f>
        <v>0.47363958848477261</v>
      </c>
      <c r="Q166" s="5">
        <f>L166/N166</f>
        <v>0.67921979880808847</v>
      </c>
    </row>
    <row r="167" spans="1:19" x14ac:dyDescent="0.25">
      <c r="J167" s="18">
        <v>0.37139067635410372</v>
      </c>
      <c r="K167" s="4">
        <v>0.55708601453115558</v>
      </c>
      <c r="L167" s="4">
        <v>0.74278135270820744</v>
      </c>
      <c r="M167" s="14" t="s">
        <v>40</v>
      </c>
      <c r="N167" s="5">
        <f>SQRT(POWER(J167,2)+POWER(K167,2)+POWER(L167,2))</f>
        <v>1</v>
      </c>
      <c r="O167" s="5">
        <f>J167/N167</f>
        <v>0.37139067635410372</v>
      </c>
      <c r="P167" s="5">
        <f>K167/N167</f>
        <v>0.55708601453115558</v>
      </c>
      <c r="Q167" s="5">
        <f>L167/N167</f>
        <v>0.74278135270820744</v>
      </c>
    </row>
    <row r="168" spans="1:19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70" spans="1:19" x14ac:dyDescent="0.25">
      <c r="B170" s="1" t="s">
        <v>0</v>
      </c>
      <c r="C170" s="1"/>
      <c r="D170" s="2"/>
      <c r="E170" s="2"/>
      <c r="F170" s="2"/>
      <c r="G170" s="2"/>
      <c r="P170" s="3" t="s">
        <v>36</v>
      </c>
      <c r="Q170" s="3">
        <v>8</v>
      </c>
    </row>
    <row r="171" spans="1:19" x14ac:dyDescent="0.25">
      <c r="B171" s="6" t="s">
        <v>1</v>
      </c>
      <c r="C171" s="6" t="s">
        <v>2</v>
      </c>
      <c r="D171" s="6" t="s">
        <v>11</v>
      </c>
      <c r="E171" s="6" t="s">
        <v>3</v>
      </c>
      <c r="F171" s="6" t="s">
        <v>4</v>
      </c>
      <c r="G171" s="6" t="s">
        <v>5</v>
      </c>
      <c r="H171" s="6" t="s">
        <v>12</v>
      </c>
      <c r="J171" s="15"/>
      <c r="K171" s="16" t="s">
        <v>37</v>
      </c>
      <c r="L171" s="17" t="s">
        <v>38</v>
      </c>
    </row>
    <row r="172" spans="1:19" x14ac:dyDescent="0.25">
      <c r="A172" s="10" t="s">
        <v>20</v>
      </c>
      <c r="B172" s="7">
        <v>-0.61</v>
      </c>
      <c r="C172" s="7">
        <v>0.69</v>
      </c>
      <c r="D172" s="7">
        <v>0.4</v>
      </c>
      <c r="E172" s="9">
        <f>SQRT(POWER(B172,2)+POWER(C172,2)+POWER(D172,2))</f>
        <v>1.0040916292848974</v>
      </c>
      <c r="F172" s="9">
        <f>B172/E172</f>
        <v>-0.6075142767940761</v>
      </c>
      <c r="G172" s="9">
        <f>C172/E172</f>
        <v>0.68718828030805323</v>
      </c>
      <c r="H172" s="9">
        <f>D172/E172</f>
        <v>0.39837001756988599</v>
      </c>
      <c r="J172" s="3" t="s">
        <v>9</v>
      </c>
      <c r="K172" s="16">
        <f>(F172*O164)+(G172*P164)+(H172*Q164)</f>
        <v>-0.39350952249205889</v>
      </c>
      <c r="L172" s="17">
        <f>IF(MAX(K172:K175)=K172,1,0)</f>
        <v>0</v>
      </c>
    </row>
    <row r="173" spans="1:19" x14ac:dyDescent="0.25">
      <c r="J173" s="3" t="s">
        <v>10</v>
      </c>
      <c r="K173" s="16">
        <f>(F172*O165)+(G172*P165)+(H172*Q165)</f>
        <v>-0.51749783298236152</v>
      </c>
      <c r="L173" s="17">
        <f>IF(AND(MAX(K172:K175)=K173,L172=0),1,0)</f>
        <v>0</v>
      </c>
    </row>
    <row r="174" spans="1:19" x14ac:dyDescent="0.25">
      <c r="J174" s="3" t="s">
        <v>39</v>
      </c>
      <c r="K174" s="16">
        <f>(F172*O166)+(G172*P166)+(H172*Q166)</f>
        <v>0.93666194704415884</v>
      </c>
      <c r="L174" s="17">
        <f>IF(AND(MAX(K172:K175)=K174, L173=0, L172=0),1,0)</f>
        <v>1</v>
      </c>
    </row>
    <row r="175" spans="1:19" x14ac:dyDescent="0.25">
      <c r="J175" s="3" t="s">
        <v>40</v>
      </c>
      <c r="K175" s="16">
        <f>(F172*O167)+(G172*P167)+(H172*Q167)</f>
        <v>0.45309966268495816</v>
      </c>
      <c r="L175" s="17">
        <f>IF(AND(MAX(K172:K175)=K175, L174=0, L173=0, L172=0),1,0)</f>
        <v>0</v>
      </c>
    </row>
    <row r="177" spans="1:19" x14ac:dyDescent="0.25">
      <c r="J177" s="19" t="s">
        <v>8</v>
      </c>
      <c r="K177" s="19"/>
    </row>
    <row r="178" spans="1:19" x14ac:dyDescent="0.25">
      <c r="J178" s="6" t="s">
        <v>1</v>
      </c>
      <c r="K178" s="6" t="s">
        <v>2</v>
      </c>
      <c r="L178" s="7" t="s">
        <v>11</v>
      </c>
      <c r="M178" s="6"/>
      <c r="N178" s="6" t="s">
        <v>3</v>
      </c>
      <c r="O178" s="6" t="s">
        <v>4</v>
      </c>
      <c r="P178" s="6" t="s">
        <v>5</v>
      </c>
      <c r="Q178" s="6" t="s">
        <v>12</v>
      </c>
    </row>
    <row r="179" spans="1:19" x14ac:dyDescent="0.25">
      <c r="J179" s="18">
        <v>-0.46852128566581819</v>
      </c>
      <c r="K179" s="4">
        <v>-0.62469504755442429</v>
      </c>
      <c r="L179" s="4">
        <v>-0.62469504755442429</v>
      </c>
      <c r="M179" s="14" t="s">
        <v>9</v>
      </c>
      <c r="N179" s="5">
        <f>SQRT(POWER(J179,2)+POWER(K179,2)+POWER(L179,2))</f>
        <v>1</v>
      </c>
      <c r="O179" s="5">
        <f>J179/N179</f>
        <v>-0.46852128566581819</v>
      </c>
      <c r="P179" s="5">
        <f>K179/N179</f>
        <v>-0.62469504755442429</v>
      </c>
      <c r="Q179" s="5">
        <f>L179/N179</f>
        <v>-0.62469504755442429</v>
      </c>
    </row>
    <row r="180" spans="1:19" x14ac:dyDescent="0.25">
      <c r="J180" s="4">
        <v>0.57735026918962573</v>
      </c>
      <c r="K180" s="4">
        <v>-0.57735026918962573</v>
      </c>
      <c r="L180" s="4">
        <v>0.57735026918962573</v>
      </c>
      <c r="M180" s="14" t="s">
        <v>10</v>
      </c>
      <c r="N180" s="5">
        <f>SQRT(POWER(J180,2)+POWER(K180,2)+POWER(L180,2))</f>
        <v>1</v>
      </c>
      <c r="O180" s="5">
        <f>J180/N180</f>
        <v>0.57735026918962573</v>
      </c>
      <c r="P180" s="5">
        <f>K180/N180</f>
        <v>-0.57735026918962573</v>
      </c>
      <c r="Q180" s="5">
        <f>L180/N180</f>
        <v>0.57735026918962573</v>
      </c>
    </row>
    <row r="181" spans="1:19" x14ac:dyDescent="0.25">
      <c r="J181" s="18">
        <f>O165+Q2*(F172-O165)</f>
        <v>-0.37054136759733591</v>
      </c>
      <c r="K181" s="4">
        <f>P165+Q2*(G172-P165)</f>
        <v>0.43428057040851731</v>
      </c>
      <c r="L181" s="4">
        <f>Q165+Q2*(H172-Q165)</f>
        <v>0.43416606789383394</v>
      </c>
      <c r="M181" s="14" t="s">
        <v>39</v>
      </c>
      <c r="N181" s="5">
        <f>SQRT(POWER(J181,2)+POWER(K181,2)+POWER(L181,2))</f>
        <v>0.7172173265096462</v>
      </c>
      <c r="O181" s="5">
        <f>J181/N181</f>
        <v>-0.51663750149565346</v>
      </c>
      <c r="P181" s="5">
        <f>K181/N181</f>
        <v>0.60550763953508091</v>
      </c>
      <c r="Q181" s="5">
        <f>L181/N181</f>
        <v>0.60534799125212524</v>
      </c>
    </row>
    <row r="182" spans="1:19" x14ac:dyDescent="0.25">
      <c r="J182" s="18">
        <v>0.37139067635410372</v>
      </c>
      <c r="K182" s="4">
        <v>0.55708601453115558</v>
      </c>
      <c r="L182" s="4">
        <v>0.74278135270820744</v>
      </c>
      <c r="M182" s="14" t="s">
        <v>40</v>
      </c>
      <c r="N182" s="5">
        <f>SQRT(POWER(J182,2)+POWER(K182,2)+POWER(L182,2))</f>
        <v>1</v>
      </c>
      <c r="O182" s="5">
        <f>J182/N182</f>
        <v>0.37139067635410372</v>
      </c>
      <c r="P182" s="5">
        <f>K182/N182</f>
        <v>0.55708601453115558</v>
      </c>
      <c r="Q182" s="5">
        <f>L182/N182</f>
        <v>0.74278135270820744</v>
      </c>
    </row>
    <row r="183" spans="1:19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5" spans="1:19" x14ac:dyDescent="0.25">
      <c r="B185" s="1" t="s">
        <v>0</v>
      </c>
      <c r="C185" s="1"/>
      <c r="D185" s="2"/>
      <c r="E185" s="2"/>
      <c r="F185" s="2"/>
      <c r="G185" s="2"/>
      <c r="P185" s="3" t="s">
        <v>36</v>
      </c>
      <c r="Q185" s="3">
        <v>9</v>
      </c>
    </row>
    <row r="186" spans="1:19" x14ac:dyDescent="0.25">
      <c r="B186" s="6" t="s">
        <v>1</v>
      </c>
      <c r="C186" s="6" t="s">
        <v>2</v>
      </c>
      <c r="D186" s="6" t="s">
        <v>11</v>
      </c>
      <c r="E186" s="6" t="s">
        <v>3</v>
      </c>
      <c r="F186" s="6" t="s">
        <v>4</v>
      </c>
      <c r="G186" s="6" t="s">
        <v>5</v>
      </c>
      <c r="H186" s="6" t="s">
        <v>12</v>
      </c>
      <c r="J186" s="15"/>
      <c r="K186" s="16" t="s">
        <v>37</v>
      </c>
      <c r="L186" s="17" t="s">
        <v>38</v>
      </c>
    </row>
    <row r="187" spans="1:19" x14ac:dyDescent="0.25">
      <c r="A187" s="10" t="s">
        <v>21</v>
      </c>
      <c r="B187" s="7">
        <v>0.28000000000000003</v>
      </c>
      <c r="C187" s="7">
        <v>0.96</v>
      </c>
      <c r="D187" s="7">
        <v>0.01</v>
      </c>
      <c r="E187" s="9">
        <f>SQRT(POWER(B187,2)+POWER(C187,2)+POWER(D187,2))</f>
        <v>1.0000499987500624</v>
      </c>
      <c r="F187" s="9">
        <f>B187/E187</f>
        <v>0.27998600104991256</v>
      </c>
      <c r="G187" s="9">
        <f>C187/E187</f>
        <v>0.95995200359970012</v>
      </c>
      <c r="H187" s="9">
        <f>D187/E187</f>
        <v>9.9995000374968768E-3</v>
      </c>
      <c r="J187" s="3" t="s">
        <v>9</v>
      </c>
      <c r="K187" s="16">
        <f>(F187*O179)+(G187*P179)+(H187*Q179)</f>
        <v>-0.73710330187046025</v>
      </c>
      <c r="L187" s="17">
        <f>IF(MAX(K187:K190)=K187,1,0)</f>
        <v>0</v>
      </c>
    </row>
    <row r="188" spans="1:19" x14ac:dyDescent="0.25">
      <c r="J188" s="3" t="s">
        <v>10</v>
      </c>
      <c r="K188" s="16">
        <f>(F187*O180)+(G187*P180)+(H187*Q180)</f>
        <v>-0.38680534057350313</v>
      </c>
      <c r="L188" s="17">
        <f>IF(AND(MAX(K187:K190)=K188,L187=0),1,0)</f>
        <v>0</v>
      </c>
    </row>
    <row r="189" spans="1:19" x14ac:dyDescent="0.25">
      <c r="J189" s="3" t="s">
        <v>39</v>
      </c>
      <c r="K189" s="16">
        <f>(F187*O181)+(G187*P181)+(H187*Q181)</f>
        <v>0.44266018099166399</v>
      </c>
      <c r="L189" s="17">
        <f>IF(AND(MAX(K187:K190)=K189, L188=0, L187=0),1,0)</f>
        <v>0</v>
      </c>
    </row>
    <row r="190" spans="1:19" x14ac:dyDescent="0.25">
      <c r="J190" s="3" t="s">
        <v>40</v>
      </c>
      <c r="K190" s="16">
        <f>(F187*O182)+(G187*P182)+(H187*Q182)</f>
        <v>0.64618746829041995</v>
      </c>
      <c r="L190" s="17">
        <f>IF(AND(MAX(K187:K190)=K190, L189=0, L188=0, L187=0),1,0)</f>
        <v>1</v>
      </c>
    </row>
    <row r="192" spans="1:19" x14ac:dyDescent="0.25">
      <c r="J192" s="19" t="s">
        <v>8</v>
      </c>
      <c r="K192" s="19"/>
    </row>
    <row r="193" spans="1:19" x14ac:dyDescent="0.25">
      <c r="J193" s="6" t="s">
        <v>1</v>
      </c>
      <c r="K193" s="6" t="s">
        <v>2</v>
      </c>
      <c r="L193" s="7" t="s">
        <v>11</v>
      </c>
      <c r="M193" s="6"/>
      <c r="N193" s="6" t="s">
        <v>3</v>
      </c>
      <c r="O193" s="6" t="s">
        <v>4</v>
      </c>
      <c r="P193" s="6" t="s">
        <v>5</v>
      </c>
      <c r="Q193" s="6" t="s">
        <v>12</v>
      </c>
    </row>
    <row r="194" spans="1:19" x14ac:dyDescent="0.25">
      <c r="J194" s="18">
        <v>-0.46852128566581819</v>
      </c>
      <c r="K194" s="4">
        <v>-0.62469504755442429</v>
      </c>
      <c r="L194" s="4">
        <v>-0.62469504755442429</v>
      </c>
      <c r="M194" s="14" t="s">
        <v>9</v>
      </c>
      <c r="N194" s="5">
        <f>SQRT(POWER(J194,2)+POWER(K194,2)+POWER(L194,2))</f>
        <v>1</v>
      </c>
      <c r="O194" s="5">
        <f>J194/N194</f>
        <v>-0.46852128566581819</v>
      </c>
      <c r="P194" s="5">
        <f>K194/N194</f>
        <v>-0.62469504755442429</v>
      </c>
      <c r="Q194" s="5">
        <f>L194/N194</f>
        <v>-0.62469504755442429</v>
      </c>
    </row>
    <row r="195" spans="1:19" x14ac:dyDescent="0.25">
      <c r="J195" s="4">
        <v>0.57735026918962573</v>
      </c>
      <c r="K195" s="4">
        <v>-0.57735026918962573</v>
      </c>
      <c r="L195" s="4">
        <v>0.57735026918962573</v>
      </c>
      <c r="M195" s="14" t="s">
        <v>10</v>
      </c>
      <c r="N195" s="5">
        <f>SQRT(POWER(J195,2)+POWER(K195,2)+POWER(L195,2))</f>
        <v>1</v>
      </c>
      <c r="O195" s="5">
        <f>J195/N195</f>
        <v>0.57735026918962573</v>
      </c>
      <c r="P195" s="5">
        <f>K195/N195</f>
        <v>-0.57735026918962573</v>
      </c>
      <c r="Q195" s="5">
        <f>L195/N195</f>
        <v>0.57735026918962573</v>
      </c>
    </row>
    <row r="196" spans="1:19" x14ac:dyDescent="0.25">
      <c r="J196" s="18">
        <v>-0.51663750149565346</v>
      </c>
      <c r="K196" s="4">
        <v>0.60550763953508091</v>
      </c>
      <c r="L196" s="4">
        <v>0.60534799125212524</v>
      </c>
      <c r="M196" s="14" t="s">
        <v>39</v>
      </c>
      <c r="N196" s="5">
        <f>SQRT(POWER(J196,2)+POWER(K196,2)+POWER(L196,2))</f>
        <v>1</v>
      </c>
      <c r="O196" s="5">
        <f>J196/N196</f>
        <v>-0.51663750149565346</v>
      </c>
      <c r="P196" s="5">
        <f>K196/N196</f>
        <v>0.60550763953508091</v>
      </c>
      <c r="Q196" s="5">
        <f>L196/N196</f>
        <v>0.60534799125212524</v>
      </c>
    </row>
    <row r="197" spans="1:19" x14ac:dyDescent="0.25">
      <c r="J197" s="18">
        <f>O182+Q2*(F187-O182)</f>
        <v>0.29826693611075078</v>
      </c>
      <c r="K197" s="4">
        <f>P182+Q2*(G187-P182)</f>
        <v>0.87937880578599126</v>
      </c>
      <c r="L197" s="4">
        <f>Q182+Q2*(H187-Q182)</f>
        <v>0.15655587057163889</v>
      </c>
      <c r="M197" s="14" t="s">
        <v>40</v>
      </c>
      <c r="N197" s="5">
        <f>SQRT(POWER(J197,2)+POWER(K197,2)+POWER(L197,2))</f>
        <v>0.94168996482543799</v>
      </c>
      <c r="O197" s="5">
        <f>J197/N197</f>
        <v>0.31673581247734844</v>
      </c>
      <c r="P197" s="5">
        <f>K197/N197</f>
        <v>0.93383049478392033</v>
      </c>
      <c r="Q197" s="5">
        <f>L197/N197</f>
        <v>0.16624990858924552</v>
      </c>
    </row>
    <row r="198" spans="1:19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200" spans="1:19" x14ac:dyDescent="0.25">
      <c r="B200" s="1" t="s">
        <v>0</v>
      </c>
      <c r="C200" s="1"/>
      <c r="D200" s="2"/>
      <c r="E200" s="2"/>
      <c r="F200" s="2"/>
      <c r="G200" s="2"/>
      <c r="P200" s="3" t="s">
        <v>36</v>
      </c>
      <c r="Q200" s="3">
        <v>10</v>
      </c>
    </row>
    <row r="201" spans="1:19" x14ac:dyDescent="0.25">
      <c r="B201" s="6" t="s">
        <v>1</v>
      </c>
      <c r="C201" s="6" t="s">
        <v>2</v>
      </c>
      <c r="D201" s="6" t="s">
        <v>11</v>
      </c>
      <c r="E201" s="6" t="s">
        <v>3</v>
      </c>
      <c r="F201" s="6" t="s">
        <v>4</v>
      </c>
      <c r="G201" s="6" t="s">
        <v>5</v>
      </c>
      <c r="H201" s="6" t="s">
        <v>12</v>
      </c>
      <c r="J201" s="15"/>
      <c r="K201" s="16" t="s">
        <v>37</v>
      </c>
      <c r="L201" s="17" t="s">
        <v>38</v>
      </c>
    </row>
    <row r="202" spans="1:19" x14ac:dyDescent="0.25">
      <c r="A202" s="10" t="s">
        <v>22</v>
      </c>
      <c r="B202" s="7">
        <v>0.31</v>
      </c>
      <c r="C202" s="7">
        <v>0.95</v>
      </c>
      <c r="D202" s="7">
        <v>7.0000000000000007E-2</v>
      </c>
      <c r="E202" s="9">
        <f>SQRT(POWER(B202,2)+POWER(C202,2)+POWER(D202,2))</f>
        <v>1.0017484714238398</v>
      </c>
      <c r="F202" s="9">
        <f>B202/E202</f>
        <v>0.30945891992166463</v>
      </c>
      <c r="G202" s="9">
        <f>C202/E202</f>
        <v>0.94834185137284321</v>
      </c>
      <c r="H202" s="9">
        <f>D202/E202</f>
        <v>6.9877820627472664E-2</v>
      </c>
      <c r="J202" s="3" t="s">
        <v>9</v>
      </c>
      <c r="K202" s="16">
        <f>(F202*O194)+(G202*P194)+(H202*Q194)</f>
        <v>-0.78106487744354136</v>
      </c>
      <c r="L202" s="17">
        <f>IF(MAX(K202:K205)=K202,1,0)</f>
        <v>0</v>
      </c>
    </row>
    <row r="203" spans="1:19" x14ac:dyDescent="0.25">
      <c r="J203" s="3" t="s">
        <v>10</v>
      </c>
      <c r="K203" s="16">
        <f>(F202*O195)+(G202*P195)+(H202*Q195)</f>
        <v>-0.32851525390433944</v>
      </c>
      <c r="L203" s="17">
        <f>IF(AND(MAX(K202:K205)=K203,L202=0),1,0)</f>
        <v>0</v>
      </c>
    </row>
    <row r="204" spans="1:19" x14ac:dyDescent="0.25">
      <c r="J204" s="3" t="s">
        <v>39</v>
      </c>
      <c r="K204" s="16">
        <f>(F202*O196)+(G202*P196)+(H202*Q196)</f>
        <v>0.45665055104314339</v>
      </c>
      <c r="L204" s="17">
        <f>IF(AND(MAX(K202:K205)=K204, L203=0, L202=0),1,0)</f>
        <v>0</v>
      </c>
    </row>
    <row r="205" spans="1:19" x14ac:dyDescent="0.25">
      <c r="J205" s="3" t="s">
        <v>40</v>
      </c>
      <c r="K205" s="16">
        <f>(F202*O197)+(G202*P197)+(H202*Q197)</f>
        <v>0.99522444401328536</v>
      </c>
      <c r="L205" s="17">
        <f>IF(AND(MAX(K202:K205)=K205, L204=0, L203=0, L202=0),1,0)</f>
        <v>1</v>
      </c>
    </row>
    <row r="207" spans="1:19" x14ac:dyDescent="0.25">
      <c r="J207" s="19" t="s">
        <v>8</v>
      </c>
      <c r="K207" s="19"/>
    </row>
    <row r="208" spans="1:19" x14ac:dyDescent="0.25">
      <c r="J208" s="6" t="s">
        <v>1</v>
      </c>
      <c r="K208" s="6" t="s">
        <v>2</v>
      </c>
      <c r="L208" s="7" t="s">
        <v>11</v>
      </c>
      <c r="M208" s="6"/>
      <c r="N208" s="6" t="s">
        <v>3</v>
      </c>
      <c r="O208" s="6" t="s">
        <v>4</v>
      </c>
      <c r="P208" s="6" t="s">
        <v>5</v>
      </c>
      <c r="Q208" s="6" t="s">
        <v>12</v>
      </c>
    </row>
    <row r="209" spans="1:19" x14ac:dyDescent="0.25">
      <c r="J209" s="18">
        <v>-0.46852128566581819</v>
      </c>
      <c r="K209" s="4">
        <v>-0.62469504755442429</v>
      </c>
      <c r="L209" s="4">
        <v>-0.62469504755442429</v>
      </c>
      <c r="M209" s="14" t="s">
        <v>9</v>
      </c>
      <c r="N209" s="5">
        <f>SQRT(POWER(J209,2)+POWER(K209,2)+POWER(L209,2))</f>
        <v>1</v>
      </c>
      <c r="O209" s="5">
        <f>J209/N209</f>
        <v>-0.46852128566581819</v>
      </c>
      <c r="P209" s="5">
        <f>K209/N209</f>
        <v>-0.62469504755442429</v>
      </c>
      <c r="Q209" s="5">
        <f>L209/N209</f>
        <v>-0.62469504755442429</v>
      </c>
    </row>
    <row r="210" spans="1:19" x14ac:dyDescent="0.25">
      <c r="J210" s="4">
        <v>0.57735026918962573</v>
      </c>
      <c r="K210" s="4">
        <v>-0.57735026918962573</v>
      </c>
      <c r="L210" s="4">
        <v>0.57735026918962573</v>
      </c>
      <c r="M210" s="14" t="s">
        <v>10</v>
      </c>
      <c r="N210" s="5">
        <f>SQRT(POWER(J210,2)+POWER(K210,2)+POWER(L210,2))</f>
        <v>1</v>
      </c>
      <c r="O210" s="5">
        <f>J210/N210</f>
        <v>0.57735026918962573</v>
      </c>
      <c r="P210" s="5">
        <f>K210/N210</f>
        <v>-0.57735026918962573</v>
      </c>
      <c r="Q210" s="5">
        <f>L210/N210</f>
        <v>0.57735026918962573</v>
      </c>
    </row>
    <row r="211" spans="1:19" x14ac:dyDescent="0.25">
      <c r="J211" s="18">
        <v>-0.51663750149565346</v>
      </c>
      <c r="K211" s="4">
        <v>0.60550763953508091</v>
      </c>
      <c r="L211" s="4">
        <v>0.60534799125212524</v>
      </c>
      <c r="M211" s="14" t="s">
        <v>39</v>
      </c>
      <c r="N211" s="5">
        <f>SQRT(POWER(J211,2)+POWER(K211,2)+POWER(L211,2))</f>
        <v>1</v>
      </c>
      <c r="O211" s="5">
        <f>J211/N211</f>
        <v>-0.51663750149565346</v>
      </c>
      <c r="P211" s="5">
        <f>K211/N211</f>
        <v>0.60550763953508091</v>
      </c>
      <c r="Q211" s="5">
        <f>L211/N211</f>
        <v>0.60534799125212524</v>
      </c>
    </row>
    <row r="212" spans="1:19" x14ac:dyDescent="0.25">
      <c r="J212" s="18">
        <f>O197+Q2*(F202-O197)</f>
        <v>0.31091429843280138</v>
      </c>
      <c r="K212" s="4">
        <f>P197+Q2*(G202-P197)</f>
        <v>0.94543958005505868</v>
      </c>
      <c r="L212" s="4">
        <f>Q197+Q2*(H202-Q197)</f>
        <v>8.9152238219827235E-2</v>
      </c>
      <c r="M212" s="14" t="s">
        <v>40</v>
      </c>
      <c r="N212" s="5">
        <f>SQRT(POWER(J212,2)+POWER(K212,2)+POWER(L212,2))</f>
        <v>0.99923561890289503</v>
      </c>
      <c r="O212" s="5">
        <f>J212/N212</f>
        <v>0.31115213724483515</v>
      </c>
      <c r="P212" s="5">
        <f>K212/N212</f>
        <v>0.94616280902105809</v>
      </c>
      <c r="Q212" s="5">
        <f>L212/N212</f>
        <v>8.9220436635066527E-2</v>
      </c>
    </row>
    <row r="213" spans="1:19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5" spans="1:19" x14ac:dyDescent="0.25">
      <c r="B215" s="1" t="s">
        <v>0</v>
      </c>
      <c r="C215" s="1"/>
      <c r="D215" s="2"/>
      <c r="E215" s="2"/>
      <c r="F215" s="2"/>
      <c r="G215" s="2"/>
      <c r="P215" s="3" t="s">
        <v>36</v>
      </c>
      <c r="Q215" s="3">
        <v>11</v>
      </c>
    </row>
    <row r="216" spans="1:19" x14ac:dyDescent="0.25">
      <c r="B216" s="6" t="s">
        <v>1</v>
      </c>
      <c r="C216" s="6" t="s">
        <v>2</v>
      </c>
      <c r="D216" s="6" t="s">
        <v>11</v>
      </c>
      <c r="E216" s="6" t="s">
        <v>3</v>
      </c>
      <c r="F216" s="6" t="s">
        <v>4</v>
      </c>
      <c r="G216" s="6" t="s">
        <v>5</v>
      </c>
      <c r="H216" s="6" t="s">
        <v>12</v>
      </c>
      <c r="J216" s="15"/>
      <c r="K216" s="16" t="s">
        <v>37</v>
      </c>
      <c r="L216" s="17" t="s">
        <v>38</v>
      </c>
    </row>
    <row r="217" spans="1:19" x14ac:dyDescent="0.25">
      <c r="A217" s="10" t="s">
        <v>23</v>
      </c>
      <c r="B217" s="7">
        <v>0.35</v>
      </c>
      <c r="C217" s="7">
        <v>-0.06</v>
      </c>
      <c r="D217" s="7">
        <v>0.94</v>
      </c>
      <c r="E217" s="9">
        <f>SQRT(POWER(B217,2)+POWER(C217,2)+POWER(D217,2))</f>
        <v>1.0048382954485762</v>
      </c>
      <c r="F217" s="9">
        <f>B217/E217</f>
        <v>0.34831475032881215</v>
      </c>
      <c r="G217" s="9">
        <f>C217/E217</f>
        <v>-5.9711100056367795E-2</v>
      </c>
      <c r="H217" s="9">
        <f>D217/E217</f>
        <v>0.93547390088309545</v>
      </c>
      <c r="J217" s="3" t="s">
        <v>9</v>
      </c>
      <c r="K217" s="16">
        <f>(F217*O209)+(G217*P209)+(H217*Q209)</f>
        <v>-0.71027755914927193</v>
      </c>
      <c r="L217" s="17">
        <f>IF(MAX(K217:K220)=K217,1,0)</f>
        <v>0</v>
      </c>
    </row>
    <row r="218" spans="1:19" x14ac:dyDescent="0.25">
      <c r="J218" s="3" t="s">
        <v>10</v>
      </c>
      <c r="K218" s="16">
        <f>(F217*O210)+(G217*P210)+(H217*Q210)</f>
        <v>0.77566994305093406</v>
      </c>
      <c r="L218" s="17">
        <f>IF(AND(MAX(K217:K220)=K218,L217=0),1,0)</f>
        <v>1</v>
      </c>
    </row>
    <row r="219" spans="1:19" x14ac:dyDescent="0.25">
      <c r="J219" s="3" t="s">
        <v>39</v>
      </c>
      <c r="K219" s="16">
        <f>(F217*O211)+(G217*P211)+(H217*Q211)</f>
        <v>0.35017925717523735</v>
      </c>
      <c r="L219" s="17">
        <f>IF(AND(MAX(K217:K220)=K219, L218=0, L217=0),1,0)</f>
        <v>0</v>
      </c>
    </row>
    <row r="220" spans="1:19" x14ac:dyDescent="0.25">
      <c r="J220" s="3" t="s">
        <v>40</v>
      </c>
      <c r="K220" s="16">
        <f>(F217*O212)+(G217*P212)+(H217*Q212)</f>
        <v>0.13534584673713934</v>
      </c>
      <c r="L220" s="17">
        <f>IF(AND(MAX(K217:K220)=K220, L219=0, L218=0, L217=0),1,0)</f>
        <v>0</v>
      </c>
    </row>
    <row r="222" spans="1:19" x14ac:dyDescent="0.25">
      <c r="J222" s="19" t="s">
        <v>8</v>
      </c>
      <c r="K222" s="19"/>
    </row>
    <row r="223" spans="1:19" x14ac:dyDescent="0.25">
      <c r="J223" s="6" t="s">
        <v>1</v>
      </c>
      <c r="K223" s="6" t="s">
        <v>2</v>
      </c>
      <c r="L223" s="7" t="s">
        <v>11</v>
      </c>
      <c r="M223" s="6"/>
      <c r="N223" s="6" t="s">
        <v>3</v>
      </c>
      <c r="O223" s="6" t="s">
        <v>4</v>
      </c>
      <c r="P223" s="6" t="s">
        <v>5</v>
      </c>
      <c r="Q223" s="6" t="s">
        <v>12</v>
      </c>
    </row>
    <row r="224" spans="1:19" x14ac:dyDescent="0.25">
      <c r="J224" s="18">
        <v>-0.46852128566581819</v>
      </c>
      <c r="K224" s="4">
        <v>-0.62469504755442429</v>
      </c>
      <c r="L224" s="4">
        <v>-0.62469504755442429</v>
      </c>
      <c r="M224" s="14" t="s">
        <v>9</v>
      </c>
      <c r="N224" s="5">
        <f>SQRT(POWER(J224,2)+POWER(K224,2)+POWER(L224,2))</f>
        <v>1</v>
      </c>
      <c r="O224" s="5">
        <f>J224/N224</f>
        <v>-0.46852128566581819</v>
      </c>
      <c r="P224" s="5">
        <f>K224/N224</f>
        <v>-0.62469504755442429</v>
      </c>
      <c r="Q224" s="5">
        <f>L224/N224</f>
        <v>-0.62469504755442429</v>
      </c>
    </row>
    <row r="225" spans="1:19" x14ac:dyDescent="0.25">
      <c r="J225" s="18">
        <f>O210+Q2*(F217-O210)</f>
        <v>0.39412185410097489</v>
      </c>
      <c r="K225" s="4">
        <f>P210+Q2*(G217-P210)</f>
        <v>-0.16323893388301935</v>
      </c>
      <c r="L225" s="4">
        <f>Q210+Q2*(H217-Q210)</f>
        <v>0.86384917454440147</v>
      </c>
      <c r="M225" s="14" t="s">
        <v>10</v>
      </c>
      <c r="N225" s="5">
        <f>SQRT(POWER(J225,2)+POWER(K225,2)+POWER(L225,2))</f>
        <v>0.96343883136206354</v>
      </c>
      <c r="O225" s="5">
        <f>J225/N225</f>
        <v>0.4090782323396539</v>
      </c>
      <c r="P225" s="5">
        <f>K225/N225</f>
        <v>-0.16943362522791405</v>
      </c>
      <c r="Q225" s="5">
        <f>L225/N225</f>
        <v>0.89663105370491758</v>
      </c>
    </row>
    <row r="226" spans="1:19" x14ac:dyDescent="0.25">
      <c r="J226" s="18">
        <v>-0.51663750149565346</v>
      </c>
      <c r="K226" s="4">
        <v>0.60550763953508102</v>
      </c>
      <c r="L226" s="4">
        <v>0.60534799125212524</v>
      </c>
      <c r="M226" s="14" t="s">
        <v>39</v>
      </c>
      <c r="N226" s="5">
        <f>SQRT(POWER(J226,2)+POWER(K226,2)+POWER(L226,2))</f>
        <v>1</v>
      </c>
      <c r="O226" s="5">
        <f>J226/N226</f>
        <v>-0.51663750149565346</v>
      </c>
      <c r="P226" s="5">
        <f>K226/N226</f>
        <v>0.60550763953508102</v>
      </c>
      <c r="Q226" s="5">
        <f>L226/N226</f>
        <v>0.60534799125212524</v>
      </c>
    </row>
    <row r="227" spans="1:19" x14ac:dyDescent="0.25">
      <c r="J227" s="18">
        <v>0.31115213724483515</v>
      </c>
      <c r="K227" s="4">
        <v>0.94616280902105809</v>
      </c>
      <c r="L227" s="4">
        <v>8.9220436635066527E-2</v>
      </c>
      <c r="M227" s="14" t="s">
        <v>40</v>
      </c>
      <c r="N227" s="5">
        <f>SQRT(POWER(J227,2)+POWER(K227,2)+POWER(L227,2))</f>
        <v>1</v>
      </c>
      <c r="O227" s="5">
        <f>J227/N227</f>
        <v>0.31115213724483515</v>
      </c>
      <c r="P227" s="5">
        <f>K227/N227</f>
        <v>0.94616280902105809</v>
      </c>
      <c r="Q227" s="5">
        <f>L227/N227</f>
        <v>8.9220436635066527E-2</v>
      </c>
    </row>
    <row r="228" spans="1:19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30" spans="1:19" x14ac:dyDescent="0.25">
      <c r="B230" s="1" t="s">
        <v>0</v>
      </c>
      <c r="C230" s="1"/>
      <c r="D230" s="2"/>
      <c r="E230" s="2"/>
      <c r="F230" s="2"/>
      <c r="G230" s="2"/>
      <c r="P230" s="3" t="s">
        <v>36</v>
      </c>
      <c r="Q230" s="3">
        <v>12</v>
      </c>
    </row>
    <row r="231" spans="1:19" x14ac:dyDescent="0.25">
      <c r="B231" s="6" t="s">
        <v>1</v>
      </c>
      <c r="C231" s="6" t="s">
        <v>2</v>
      </c>
      <c r="D231" s="6" t="s">
        <v>11</v>
      </c>
      <c r="E231" s="6" t="s">
        <v>3</v>
      </c>
      <c r="F231" s="6" t="s">
        <v>4</v>
      </c>
      <c r="G231" s="6" t="s">
        <v>5</v>
      </c>
      <c r="H231" s="6" t="s">
        <v>12</v>
      </c>
      <c r="J231" s="15"/>
      <c r="K231" s="16" t="s">
        <v>37</v>
      </c>
      <c r="L231" s="17" t="s">
        <v>38</v>
      </c>
    </row>
    <row r="232" spans="1:19" x14ac:dyDescent="0.25">
      <c r="A232" s="10" t="s">
        <v>24</v>
      </c>
      <c r="B232" s="7">
        <v>0.36</v>
      </c>
      <c r="C232" s="7">
        <v>0.91</v>
      </c>
      <c r="D232" s="7">
        <v>-0.22</v>
      </c>
      <c r="E232" s="9">
        <f>SQRT(POWER(B232,2)+POWER(C232,2)+POWER(D232,2))</f>
        <v>1.0030453628824572</v>
      </c>
      <c r="F232" s="9">
        <f>B232/E232</f>
        <v>0.35890699795018838</v>
      </c>
      <c r="G232" s="9">
        <f>C232/E232</f>
        <v>0.90723713370742065</v>
      </c>
      <c r="H232" s="9">
        <f>D232/E232</f>
        <v>-0.2193320543028929</v>
      </c>
      <c r="J232" s="3" t="s">
        <v>9</v>
      </c>
      <c r="K232" s="16">
        <f>(F232*O224)+(G232*P224)+(H232*Q224)</f>
        <v>-0.59788646440562299</v>
      </c>
      <c r="L232" s="17">
        <f>IF(MAX(K232:K235)=K232,1,0)</f>
        <v>0</v>
      </c>
    </row>
    <row r="233" spans="1:19" x14ac:dyDescent="0.25">
      <c r="J233" s="3" t="s">
        <v>10</v>
      </c>
      <c r="K233" s="16">
        <f>(F232*O225)+(G232*P225)+(H232*Q225)</f>
        <v>-0.20355536717050227</v>
      </c>
      <c r="L233" s="17">
        <f>IF(AND(MAX(K232:K235)=K233,L232=0),1,0)</f>
        <v>0</v>
      </c>
    </row>
    <row r="234" spans="1:19" x14ac:dyDescent="0.25">
      <c r="J234" s="3" t="s">
        <v>39</v>
      </c>
      <c r="K234" s="16">
        <f>(F232*O226)+(G232*P226)+(H232*Q226)</f>
        <v>0.23114198215000373</v>
      </c>
      <c r="L234" s="17">
        <f>IF(AND(MAX(K232:K235)=K234, L233=0, L232=0),1,0)</f>
        <v>0</v>
      </c>
    </row>
    <row r="235" spans="1:19" x14ac:dyDescent="0.25">
      <c r="J235" s="3" t="s">
        <v>40</v>
      </c>
      <c r="K235" s="16">
        <f>(F232*O227)+(G232*P227)+(H232*Q227)</f>
        <v>0.95049981270818495</v>
      </c>
      <c r="L235" s="17">
        <f>IF(AND(MAX(K232:K235)=K235, L234=0, L233=0, L232=0),1,0)</f>
        <v>1</v>
      </c>
    </row>
    <row r="237" spans="1:19" x14ac:dyDescent="0.25">
      <c r="J237" s="19" t="s">
        <v>8</v>
      </c>
      <c r="K237" s="19"/>
    </row>
    <row r="238" spans="1:19" x14ac:dyDescent="0.25">
      <c r="J238" s="6" t="s">
        <v>1</v>
      </c>
      <c r="K238" s="6" t="s">
        <v>2</v>
      </c>
      <c r="L238" s="7" t="s">
        <v>11</v>
      </c>
      <c r="M238" s="6"/>
      <c r="N238" s="6" t="s">
        <v>3</v>
      </c>
      <c r="O238" s="6" t="s">
        <v>4</v>
      </c>
      <c r="P238" s="6" t="s">
        <v>5</v>
      </c>
      <c r="Q238" s="6" t="s">
        <v>12</v>
      </c>
    </row>
    <row r="239" spans="1:19" x14ac:dyDescent="0.25">
      <c r="J239" s="18">
        <v>-0.46852128566581819</v>
      </c>
      <c r="K239" s="4">
        <v>-0.62469504755442429</v>
      </c>
      <c r="L239" s="4">
        <v>-0.62469504755442429</v>
      </c>
      <c r="M239" s="14" t="s">
        <v>9</v>
      </c>
      <c r="N239" s="5">
        <f>SQRT(POWER(J239,2)+POWER(K239,2)+POWER(L239,2))</f>
        <v>1</v>
      </c>
      <c r="O239" s="5">
        <f>J239/N239</f>
        <v>-0.46852128566581819</v>
      </c>
      <c r="P239" s="5">
        <f>K239/N239</f>
        <v>-0.62469504755442429</v>
      </c>
      <c r="Q239" s="5">
        <f>L239/N239</f>
        <v>-0.62469504755442429</v>
      </c>
    </row>
    <row r="240" spans="1:19" x14ac:dyDescent="0.25">
      <c r="J240" s="4">
        <v>0.4090782323396539</v>
      </c>
      <c r="K240" s="4">
        <v>-0.16943362522791405</v>
      </c>
      <c r="L240" s="4">
        <v>0.89663105370491758</v>
      </c>
      <c r="M240" s="14" t="s">
        <v>10</v>
      </c>
      <c r="N240" s="5">
        <f>SQRT(POWER(J240,2)+POWER(K240,2)+POWER(L240,2))</f>
        <v>1</v>
      </c>
      <c r="O240" s="5">
        <f>J240/N240</f>
        <v>0.4090782323396539</v>
      </c>
      <c r="P240" s="5">
        <f>K240/N240</f>
        <v>-0.16943362522791405</v>
      </c>
      <c r="Q240" s="5">
        <f>L240/N240</f>
        <v>0.89663105370491758</v>
      </c>
    </row>
    <row r="241" spans="1:19" x14ac:dyDescent="0.25">
      <c r="J241" s="18">
        <v>-0.51663750149565346</v>
      </c>
      <c r="K241" s="4">
        <v>0.60550763953508102</v>
      </c>
      <c r="L241" s="4">
        <v>0.60534799125212524</v>
      </c>
      <c r="M241" s="14" t="s">
        <v>39</v>
      </c>
      <c r="N241" s="5">
        <f>SQRT(POWER(J241,2)+POWER(K241,2)+POWER(L241,2))</f>
        <v>1</v>
      </c>
      <c r="O241" s="5">
        <f>J241/N241</f>
        <v>-0.51663750149565346</v>
      </c>
      <c r="P241" s="5">
        <f>K241/N241</f>
        <v>0.60550763953508102</v>
      </c>
      <c r="Q241" s="5">
        <f>L241/N241</f>
        <v>0.60534799125212524</v>
      </c>
    </row>
    <row r="242" spans="1:19" x14ac:dyDescent="0.25">
      <c r="J242" s="18">
        <f>O227+Q2*(F232-O227)</f>
        <v>0.34935602580911773</v>
      </c>
      <c r="K242" s="4">
        <f>P227+Q2*(G232-P227)</f>
        <v>0.91502226877014814</v>
      </c>
      <c r="L242" s="4">
        <f>Q227+Q2*(H232-Q227)</f>
        <v>-0.15762155611530104</v>
      </c>
      <c r="M242" s="14" t="s">
        <v>40</v>
      </c>
      <c r="N242" s="5">
        <f>SQRT(POWER(J242,2)+POWER(K242,2)+POWER(L242,2))</f>
        <v>0.99204835570985106</v>
      </c>
      <c r="O242" s="5">
        <f>J242/N242</f>
        <v>0.35215624701997439</v>
      </c>
      <c r="P242" s="5">
        <f>K242/N242</f>
        <v>0.9223565197236907</v>
      </c>
      <c r="Q242" s="5">
        <f>L242/N242</f>
        <v>-0.15888495274256706</v>
      </c>
    </row>
    <row r="243" spans="1:19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5" spans="1:19" x14ac:dyDescent="0.25">
      <c r="B245" s="1" t="s">
        <v>0</v>
      </c>
      <c r="C245" s="1"/>
      <c r="D245" s="2"/>
      <c r="E245" s="2"/>
      <c r="F245" s="2"/>
      <c r="G245" s="2"/>
      <c r="P245" s="3" t="s">
        <v>36</v>
      </c>
      <c r="Q245" s="3">
        <v>13</v>
      </c>
    </row>
    <row r="246" spans="1:19" x14ac:dyDescent="0.25">
      <c r="B246" s="6" t="s">
        <v>1</v>
      </c>
      <c r="C246" s="6" t="s">
        <v>2</v>
      </c>
      <c r="D246" s="6" t="s">
        <v>11</v>
      </c>
      <c r="E246" s="6" t="s">
        <v>3</v>
      </c>
      <c r="F246" s="6" t="s">
        <v>4</v>
      </c>
      <c r="G246" s="6" t="s">
        <v>5</v>
      </c>
      <c r="H246" s="6" t="s">
        <v>12</v>
      </c>
      <c r="J246" s="15"/>
      <c r="K246" s="16" t="s">
        <v>37</v>
      </c>
      <c r="L246" s="17" t="s">
        <v>38</v>
      </c>
    </row>
    <row r="247" spans="1:19" x14ac:dyDescent="0.25">
      <c r="A247" s="10" t="s">
        <v>25</v>
      </c>
      <c r="B247" s="7">
        <v>0.37</v>
      </c>
      <c r="C247" s="7">
        <v>0.93</v>
      </c>
      <c r="D247" s="7">
        <v>0.09</v>
      </c>
      <c r="E247" s="9">
        <f>SQRT(POWER(B247,2)+POWER(C247,2)+POWER(D247,2))</f>
        <v>1.0049378090210359</v>
      </c>
      <c r="F247" s="9">
        <f>B247/E247</f>
        <v>0.36818198765994975</v>
      </c>
      <c r="G247" s="9">
        <f>C247/E247</f>
        <v>0.92543040141554944</v>
      </c>
      <c r="H247" s="9">
        <f>D247/E247</f>
        <v>8.9557780782149946E-2</v>
      </c>
      <c r="J247" s="3" t="s">
        <v>9</v>
      </c>
      <c r="K247" s="16">
        <f>(F247*O239)+(G247*P239)+(H247*Q239)</f>
        <v>-0.80655918896260659</v>
      </c>
      <c r="L247" s="17">
        <f>IF(MAX(K247:K250)=K247,1,0)</f>
        <v>0</v>
      </c>
    </row>
    <row r="248" spans="1:19" x14ac:dyDescent="0.25">
      <c r="J248" s="3" t="s">
        <v>10</v>
      </c>
      <c r="K248" s="16">
        <f>(F247*O240)+(G247*P240)+(H247*Q240)</f>
        <v>7.4116496233445364E-2</v>
      </c>
      <c r="L248" s="17">
        <f>IF(AND(MAX(K247:K250)=K248,L247=0),1,0)</f>
        <v>0</v>
      </c>
    </row>
    <row r="249" spans="1:19" x14ac:dyDescent="0.25">
      <c r="J249" s="3" t="s">
        <v>39</v>
      </c>
      <c r="K249" s="16">
        <f>(F247*O241)+(G247*P241)+(H247*Q241)</f>
        <v>0.42435217841226458</v>
      </c>
      <c r="L249" s="17">
        <f>IF(AND(MAX(K247:K250)=K249, L248=0, L247=0),1,0)</f>
        <v>0</v>
      </c>
    </row>
    <row r="250" spans="1:19" x14ac:dyDescent="0.25">
      <c r="J250" s="3" t="s">
        <v>40</v>
      </c>
      <c r="K250" s="16">
        <f>(F247*O242)+(G247*P242)+(H247*Q242)</f>
        <v>0.96900496752352561</v>
      </c>
      <c r="L250" s="17">
        <f>IF(AND(MAX(K247:K250)=K250, L249=0, L248=0, L247=0),1,0)</f>
        <v>1</v>
      </c>
    </row>
    <row r="252" spans="1:19" x14ac:dyDescent="0.25">
      <c r="J252" s="19" t="s">
        <v>8</v>
      </c>
      <c r="K252" s="19"/>
    </row>
    <row r="253" spans="1:19" x14ac:dyDescent="0.25">
      <c r="J253" s="6" t="s">
        <v>1</v>
      </c>
      <c r="K253" s="6" t="s">
        <v>2</v>
      </c>
      <c r="L253" s="7" t="s">
        <v>11</v>
      </c>
      <c r="M253" s="6"/>
      <c r="N253" s="6" t="s">
        <v>3</v>
      </c>
      <c r="O253" s="6" t="s">
        <v>4</v>
      </c>
      <c r="P253" s="6" t="s">
        <v>5</v>
      </c>
      <c r="Q253" s="6" t="s">
        <v>12</v>
      </c>
    </row>
    <row r="254" spans="1:19" x14ac:dyDescent="0.25">
      <c r="J254" s="18">
        <v>-0.46852128566581819</v>
      </c>
      <c r="K254" s="4">
        <v>-0.62469504755442429</v>
      </c>
      <c r="L254" s="4">
        <v>-0.62469504755442429</v>
      </c>
      <c r="M254" s="14" t="s">
        <v>9</v>
      </c>
      <c r="N254" s="5">
        <f>SQRT(POWER(J254,2)+POWER(K254,2)+POWER(L254,2))</f>
        <v>1</v>
      </c>
      <c r="O254" s="5">
        <f>J254/N254</f>
        <v>-0.46852128566581819</v>
      </c>
      <c r="P254" s="5">
        <f>K254/N254</f>
        <v>-0.62469504755442429</v>
      </c>
      <c r="Q254" s="5">
        <f>L254/N254</f>
        <v>-0.62469504755442429</v>
      </c>
    </row>
    <row r="255" spans="1:19" x14ac:dyDescent="0.25">
      <c r="J255" s="4">
        <v>0.4090782323396539</v>
      </c>
      <c r="K255" s="4">
        <v>-0.16943362522791405</v>
      </c>
      <c r="L255" s="4">
        <v>0.89663105370491758</v>
      </c>
      <c r="M255" s="14" t="s">
        <v>10</v>
      </c>
      <c r="N255" s="5">
        <f>SQRT(POWER(J255,2)+POWER(K255,2)+POWER(L255,2))</f>
        <v>1</v>
      </c>
      <c r="O255" s="5">
        <f>J255/N255</f>
        <v>0.4090782323396539</v>
      </c>
      <c r="P255" s="5">
        <f>K255/N255</f>
        <v>-0.16943362522791405</v>
      </c>
      <c r="Q255" s="5">
        <f>L255/N255</f>
        <v>0.89663105370491758</v>
      </c>
    </row>
    <row r="256" spans="1:19" x14ac:dyDescent="0.25">
      <c r="J256" s="18">
        <v>-0.51663750149565346</v>
      </c>
      <c r="K256" s="4">
        <v>0.60550763953508102</v>
      </c>
      <c r="L256" s="4">
        <v>0.60534799125212524</v>
      </c>
      <c r="M256" s="14" t="s">
        <v>39</v>
      </c>
      <c r="N256" s="5">
        <f>SQRT(POWER(J256,2)+POWER(K256,2)+POWER(L256,2))</f>
        <v>1</v>
      </c>
      <c r="O256" s="5">
        <f>J256/N256</f>
        <v>-0.51663750149565346</v>
      </c>
      <c r="P256" s="5">
        <f>K256/N256</f>
        <v>0.60550763953508102</v>
      </c>
      <c r="Q256" s="5">
        <f>L256/N256</f>
        <v>0.60534799125212524</v>
      </c>
    </row>
    <row r="257" spans="1:19" x14ac:dyDescent="0.25">
      <c r="J257" s="18">
        <f>O242+Q2*(F247-O242)</f>
        <v>0.3649768395319547</v>
      </c>
      <c r="K257" s="4">
        <f>P242+Q2*(G247-P242)</f>
        <v>0.92481562507717774</v>
      </c>
      <c r="L257" s="4">
        <f>Q242+Q2*(H247-Q242)</f>
        <v>3.9869234077206578E-2</v>
      </c>
      <c r="M257" s="14" t="s">
        <v>40</v>
      </c>
      <c r="N257" s="5">
        <f>SQRT(POWER(J257,2)+POWER(K257,2)+POWER(L257,2))</f>
        <v>0.9950284365823564</v>
      </c>
      <c r="O257" s="5">
        <f>J257/N257</f>
        <v>0.36680041103704308</v>
      </c>
      <c r="P257" s="5">
        <f>K257/N257</f>
        <v>0.92943637696793879</v>
      </c>
      <c r="Q257" s="5">
        <f>L257/N257</f>
        <v>4.0068436852062454E-2</v>
      </c>
    </row>
    <row r="258" spans="1:19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60" spans="1:19" x14ac:dyDescent="0.25">
      <c r="B260" s="1" t="s">
        <v>0</v>
      </c>
      <c r="C260" s="1"/>
      <c r="D260" s="2"/>
      <c r="E260" s="2"/>
      <c r="F260" s="2"/>
      <c r="G260" s="2"/>
      <c r="P260" s="3" t="s">
        <v>36</v>
      </c>
      <c r="Q260" s="3">
        <v>14</v>
      </c>
    </row>
    <row r="261" spans="1:19" x14ac:dyDescent="0.25">
      <c r="B261" s="6" t="s">
        <v>1</v>
      </c>
      <c r="C261" s="6" t="s">
        <v>2</v>
      </c>
      <c r="D261" s="6" t="s">
        <v>11</v>
      </c>
      <c r="E261" s="6" t="s">
        <v>3</v>
      </c>
      <c r="F261" s="6" t="s">
        <v>4</v>
      </c>
      <c r="G261" s="6" t="s">
        <v>5</v>
      </c>
      <c r="H261" s="6" t="s">
        <v>12</v>
      </c>
      <c r="J261" s="15"/>
      <c r="K261" s="16" t="s">
        <v>37</v>
      </c>
      <c r="L261" s="17" t="s">
        <v>38</v>
      </c>
    </row>
    <row r="262" spans="1:19" x14ac:dyDescent="0.25">
      <c r="A262" s="10" t="s">
        <v>26</v>
      </c>
      <c r="B262" s="7">
        <v>0.43</v>
      </c>
      <c r="C262" s="7">
        <v>0.83</v>
      </c>
      <c r="D262" s="7">
        <v>-0.34</v>
      </c>
      <c r="E262" s="9">
        <f>SQRT(POWER(B262,2)+POWER(C262,2)+POWER(D262,2))</f>
        <v>0.99468588006465641</v>
      </c>
      <c r="F262" s="9">
        <f>B262/E262</f>
        <v>0.43229727959147185</v>
      </c>
      <c r="G262" s="9">
        <f>C262/E262</f>
        <v>0.83443428386260843</v>
      </c>
      <c r="H262" s="9">
        <f>D262/E262</f>
        <v>-0.34181645363046614</v>
      </c>
      <c r="J262" s="3" t="s">
        <v>9</v>
      </c>
      <c r="K262" s="16">
        <f>(F262*O254)+(G262*P254)+(H262*Q254)</f>
        <v>-0.51027639610705744</v>
      </c>
      <c r="L262" s="17">
        <f>IF(MAX(K262:K265)=K262,1,0)</f>
        <v>0</v>
      </c>
    </row>
    <row r="263" spans="1:19" x14ac:dyDescent="0.25">
      <c r="J263" s="3" t="s">
        <v>10</v>
      </c>
      <c r="K263" s="16">
        <f>(F262*O255)+(G262*P255)+(H262*Q255)</f>
        <v>-0.27102106574114254</v>
      </c>
      <c r="L263" s="17">
        <f>IF(AND(MAX(K262:K265)=K263,L262=0),1,0)</f>
        <v>0</v>
      </c>
    </row>
    <row r="264" spans="1:19" x14ac:dyDescent="0.25">
      <c r="J264" s="3" t="s">
        <v>39</v>
      </c>
      <c r="K264" s="16">
        <f>(F262*O256)+(G262*P256)+(H262*Q256)</f>
        <v>7.4997443555159887E-2</v>
      </c>
      <c r="L264" s="17">
        <f>IF(AND(MAX(K262:K265)=K264, L263=0, L262=0),1,0)</f>
        <v>0</v>
      </c>
    </row>
    <row r="265" spans="1:19" x14ac:dyDescent="0.25">
      <c r="J265" s="3" t="s">
        <v>40</v>
      </c>
      <c r="K265" s="16">
        <f>(F262*O257)+(G262*P257)+(H262*Q257)</f>
        <v>0.92042434646815852</v>
      </c>
      <c r="L265" s="17">
        <f>IF(AND(MAX(K262:K265)=K265, L264=0, L263=0, L262=0),1,0)</f>
        <v>1</v>
      </c>
    </row>
    <row r="267" spans="1:19" x14ac:dyDescent="0.25">
      <c r="J267" s="19" t="s">
        <v>8</v>
      </c>
      <c r="K267" s="19"/>
    </row>
    <row r="268" spans="1:19" x14ac:dyDescent="0.25">
      <c r="J268" s="6" t="s">
        <v>1</v>
      </c>
      <c r="K268" s="6" t="s">
        <v>2</v>
      </c>
      <c r="L268" s="7" t="s">
        <v>11</v>
      </c>
      <c r="M268" s="6"/>
      <c r="N268" s="6" t="s">
        <v>3</v>
      </c>
      <c r="O268" s="6" t="s">
        <v>4</v>
      </c>
      <c r="P268" s="6" t="s">
        <v>5</v>
      </c>
      <c r="Q268" s="6" t="s">
        <v>12</v>
      </c>
    </row>
    <row r="269" spans="1:19" x14ac:dyDescent="0.25">
      <c r="J269" s="18">
        <v>-0.46852128566581819</v>
      </c>
      <c r="K269" s="4">
        <v>-0.62469504755442429</v>
      </c>
      <c r="L269" s="4">
        <v>-0.62469504755442429</v>
      </c>
      <c r="M269" s="14" t="s">
        <v>9</v>
      </c>
      <c r="N269" s="5">
        <f>SQRT(POWER(J269,2)+POWER(K269,2)+POWER(L269,2))</f>
        <v>1</v>
      </c>
      <c r="O269" s="5">
        <f>J269/N269</f>
        <v>-0.46852128566581819</v>
      </c>
      <c r="P269" s="5">
        <f>K269/N269</f>
        <v>-0.62469504755442429</v>
      </c>
      <c r="Q269" s="5">
        <f>L269/N269</f>
        <v>-0.62469504755442429</v>
      </c>
    </row>
    <row r="270" spans="1:19" x14ac:dyDescent="0.25">
      <c r="J270" s="4">
        <v>0.4090782323396539</v>
      </c>
      <c r="K270" s="4">
        <v>-0.16943362522791405</v>
      </c>
      <c r="L270" s="4">
        <v>0.89663105370491758</v>
      </c>
      <c r="M270" s="14" t="s">
        <v>10</v>
      </c>
      <c r="N270" s="5">
        <f>SQRT(POWER(J270,2)+POWER(K270,2)+POWER(L270,2))</f>
        <v>1</v>
      </c>
      <c r="O270" s="5">
        <f>J270/N270</f>
        <v>0.4090782323396539</v>
      </c>
      <c r="P270" s="5">
        <f>K270/N270</f>
        <v>-0.16943362522791405</v>
      </c>
      <c r="Q270" s="5">
        <f>L270/N270</f>
        <v>0.89663105370491758</v>
      </c>
    </row>
    <row r="271" spans="1:19" x14ac:dyDescent="0.25">
      <c r="J271" s="18">
        <v>-0.51663750149565346</v>
      </c>
      <c r="K271" s="4">
        <v>0.60550763953508102</v>
      </c>
      <c r="L271" s="4">
        <v>0.60534799125212524</v>
      </c>
      <c r="M271" s="14" t="s">
        <v>39</v>
      </c>
      <c r="N271" s="5">
        <f>SQRT(POWER(J271,2)+POWER(K271,2)+POWER(L271,2))</f>
        <v>1</v>
      </c>
      <c r="O271" s="5">
        <f>J271/N271</f>
        <v>-0.51663750149565346</v>
      </c>
      <c r="P271" s="5">
        <f>K271/N271</f>
        <v>0.60550763953508102</v>
      </c>
      <c r="Q271" s="5">
        <f>L271/N271</f>
        <v>0.60534799125212524</v>
      </c>
    </row>
    <row r="272" spans="1:19" x14ac:dyDescent="0.25">
      <c r="J272" s="18">
        <f>O257+Q2*(F262-O257)</f>
        <v>0.41919790588058609</v>
      </c>
      <c r="K272" s="4">
        <f>P257+Q2*(G262-P257)</f>
        <v>0.85343470248367448</v>
      </c>
      <c r="L272" s="4">
        <f>Q257+Q2*(H262-Q257)</f>
        <v>-0.26543947553396047</v>
      </c>
      <c r="M272" s="14" t="s">
        <v>40</v>
      </c>
      <c r="N272" s="5">
        <f>SQRT(POWER(J272,2)+POWER(K272,2)+POWER(L272,2))</f>
        <v>0.98718579349067348</v>
      </c>
      <c r="O272" s="5">
        <f>J272/N272</f>
        <v>0.42463932184265829</v>
      </c>
      <c r="P272" s="5">
        <f>K272/N272</f>
        <v>0.86451274735826855</v>
      </c>
      <c r="Q272" s="5">
        <f>L272/N272</f>
        <v>-0.26888502375563028</v>
      </c>
    </row>
    <row r="273" spans="1:19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5" spans="1:19" x14ac:dyDescent="0.25">
      <c r="B275" s="1" t="s">
        <v>0</v>
      </c>
      <c r="C275" s="1"/>
      <c r="D275" s="2"/>
      <c r="E275" s="2"/>
      <c r="F275" s="2"/>
      <c r="G275" s="2"/>
      <c r="P275" s="3" t="s">
        <v>36</v>
      </c>
      <c r="Q275" s="3">
        <v>15</v>
      </c>
    </row>
    <row r="276" spans="1:19" x14ac:dyDescent="0.25">
      <c r="B276" s="6" t="s">
        <v>1</v>
      </c>
      <c r="C276" s="6" t="s">
        <v>2</v>
      </c>
      <c r="D276" s="6" t="s">
        <v>11</v>
      </c>
      <c r="E276" s="6" t="s">
        <v>3</v>
      </c>
      <c r="F276" s="6" t="s">
        <v>4</v>
      </c>
      <c r="G276" s="6" t="s">
        <v>5</v>
      </c>
      <c r="H276" s="6" t="s">
        <v>12</v>
      </c>
      <c r="J276" s="15"/>
      <c r="K276" s="16" t="s">
        <v>37</v>
      </c>
      <c r="L276" s="17" t="s">
        <v>38</v>
      </c>
    </row>
    <row r="277" spans="1:19" x14ac:dyDescent="0.25">
      <c r="A277" s="10" t="s">
        <v>27</v>
      </c>
      <c r="B277" s="7">
        <v>0.43</v>
      </c>
      <c r="C277" s="7">
        <v>0.9</v>
      </c>
      <c r="D277" s="7">
        <v>0.01</v>
      </c>
      <c r="E277" s="9">
        <f>SQRT(POWER(B277,2)+POWER(C277,2)+POWER(D277,2))</f>
        <v>0.99749686716300012</v>
      </c>
      <c r="F277" s="9">
        <f>B277/E277</f>
        <v>0.43107904812069353</v>
      </c>
      <c r="G277" s="9">
        <f>C277/E277</f>
        <v>0.902258472810754</v>
      </c>
      <c r="H277" s="9">
        <f>D277/E277</f>
        <v>1.0025094142341711E-2</v>
      </c>
      <c r="J277" s="3" t="s">
        <v>9</v>
      </c>
      <c r="K277" s="16">
        <f>(F277*O269)+(G277*P269)+(H277*Q269)</f>
        <v>-0.77186873608998841</v>
      </c>
      <c r="L277" s="17">
        <f>IF(MAX(K277:K280)=K277,1,0)</f>
        <v>0</v>
      </c>
    </row>
    <row r="278" spans="1:19" x14ac:dyDescent="0.25">
      <c r="J278" s="3" t="s">
        <v>10</v>
      </c>
      <c r="K278" s="16">
        <f>(F277*O270)+(G277*P270)+(H277*Q270)</f>
        <v>3.2460941787285362E-2</v>
      </c>
      <c r="L278" s="17">
        <f>IF(AND(MAX(K277:K280)=K278,L277=0),1,0)</f>
        <v>0</v>
      </c>
    </row>
    <row r="279" spans="1:19" x14ac:dyDescent="0.25">
      <c r="J279" s="3" t="s">
        <v>39</v>
      </c>
      <c r="K279" s="16">
        <f>(F277*O271)+(G277*P271)+(H277*Q271)</f>
        <v>0.32968146635514706</v>
      </c>
      <c r="L279" s="17">
        <f>IF(AND(MAX(K277:K280)=K279, L278=0, L277=0),1,0)</f>
        <v>0</v>
      </c>
    </row>
    <row r="280" spans="1:19" x14ac:dyDescent="0.25">
      <c r="J280" s="3" t="s">
        <v>40</v>
      </c>
      <c r="K280" s="16">
        <f>(F277*O272)+(G277*P272)+(H277*Q272)</f>
        <v>0.96037146813483454</v>
      </c>
      <c r="L280" s="17">
        <f>IF(AND(MAX(K277:K280)=K280, L279=0, L278=0, L277=0),1,0)</f>
        <v>1</v>
      </c>
    </row>
    <row r="282" spans="1:19" x14ac:dyDescent="0.25">
      <c r="J282" s="19" t="s">
        <v>8</v>
      </c>
      <c r="K282" s="19"/>
    </row>
    <row r="283" spans="1:19" x14ac:dyDescent="0.25">
      <c r="J283" s="6" t="s">
        <v>1</v>
      </c>
      <c r="K283" s="6" t="s">
        <v>2</v>
      </c>
      <c r="L283" s="7" t="s">
        <v>11</v>
      </c>
      <c r="M283" s="6"/>
      <c r="N283" s="6" t="s">
        <v>3</v>
      </c>
      <c r="O283" s="6" t="s">
        <v>4</v>
      </c>
      <c r="P283" s="6" t="s">
        <v>5</v>
      </c>
      <c r="Q283" s="6" t="s">
        <v>12</v>
      </c>
    </row>
    <row r="284" spans="1:19" x14ac:dyDescent="0.25">
      <c r="J284" s="18">
        <v>-0.46852128566581819</v>
      </c>
      <c r="K284" s="4">
        <v>-0.62469504755442429</v>
      </c>
      <c r="L284" s="4">
        <v>-0.62469504755442429</v>
      </c>
      <c r="M284" s="14" t="s">
        <v>9</v>
      </c>
      <c r="N284" s="5">
        <f>SQRT(POWER(J284,2)+POWER(K284,2)+POWER(L284,2))</f>
        <v>1</v>
      </c>
      <c r="O284" s="5">
        <f>J284/N284</f>
        <v>-0.46852128566581819</v>
      </c>
      <c r="P284" s="5">
        <f>K284/N284</f>
        <v>-0.62469504755442429</v>
      </c>
      <c r="Q284" s="5">
        <f>L284/N284</f>
        <v>-0.62469504755442429</v>
      </c>
    </row>
    <row r="285" spans="1:19" x14ac:dyDescent="0.25">
      <c r="J285" s="4">
        <v>0.4090782323396539</v>
      </c>
      <c r="K285" s="4">
        <v>-0.16943362522791405</v>
      </c>
      <c r="L285" s="4">
        <v>0.89663105370491758</v>
      </c>
      <c r="M285" s="14" t="s">
        <v>10</v>
      </c>
      <c r="N285" s="5">
        <f>SQRT(POWER(J285,2)+POWER(K285,2)+POWER(L285,2))</f>
        <v>1</v>
      </c>
      <c r="O285" s="5">
        <f>J285/N285</f>
        <v>0.4090782323396539</v>
      </c>
      <c r="P285" s="5">
        <f>K285/N285</f>
        <v>-0.16943362522791405</v>
      </c>
      <c r="Q285" s="5">
        <f>L285/N285</f>
        <v>0.89663105370491758</v>
      </c>
    </row>
    <row r="286" spans="1:19" x14ac:dyDescent="0.25">
      <c r="J286" s="18">
        <v>-0.51663750149565346</v>
      </c>
      <c r="K286" s="4">
        <v>0.60550763953508102</v>
      </c>
      <c r="L286" s="4">
        <v>0.60534799125212524</v>
      </c>
      <c r="M286" s="14" t="s">
        <v>39</v>
      </c>
      <c r="N286" s="5">
        <f>SQRT(POWER(J286,2)+POWER(K286,2)+POWER(L286,2))</f>
        <v>1</v>
      </c>
      <c r="O286" s="5">
        <f>J286/N286</f>
        <v>-0.51663750149565346</v>
      </c>
      <c r="P286" s="5">
        <f>K286/N286</f>
        <v>0.60550763953508102</v>
      </c>
      <c r="Q286" s="5">
        <f>L286/N286</f>
        <v>0.60534799125212524</v>
      </c>
    </row>
    <row r="287" spans="1:19" x14ac:dyDescent="0.25">
      <c r="J287" s="18">
        <f>O272+Q2*(F277-O272)</f>
        <v>0.42979110286508648</v>
      </c>
      <c r="K287" s="4">
        <f>P272+Q2*(G277-P272)</f>
        <v>0.89470932772025691</v>
      </c>
      <c r="L287" s="4">
        <f>Q272+Q2*(H277-Q272)</f>
        <v>-4.575692943725268E-2</v>
      </c>
      <c r="M287" s="14" t="s">
        <v>40</v>
      </c>
      <c r="N287" s="5">
        <f>SQRT(POWER(J287,2)+POWER(K287,2)+POWER(L287,2))</f>
        <v>0.99363920504534597</v>
      </c>
      <c r="O287" s="5">
        <f>J287/N287</f>
        <v>0.43254241648554159</v>
      </c>
      <c r="P287" s="5">
        <f>K287/N287</f>
        <v>0.90043682171279238</v>
      </c>
      <c r="Q287" s="5">
        <f>L287/N287</f>
        <v>-4.6049843046565883E-2</v>
      </c>
    </row>
    <row r="288" spans="1:19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90" spans="1:19" x14ac:dyDescent="0.25">
      <c r="B290" s="1" t="s">
        <v>0</v>
      </c>
      <c r="C290" s="1"/>
      <c r="D290" s="2"/>
      <c r="E290" s="2"/>
      <c r="F290" s="2"/>
      <c r="G290" s="2"/>
      <c r="P290" s="3" t="s">
        <v>36</v>
      </c>
      <c r="Q290" s="3">
        <v>16</v>
      </c>
    </row>
    <row r="291" spans="1:19" x14ac:dyDescent="0.25">
      <c r="B291" s="6" t="s">
        <v>1</v>
      </c>
      <c r="C291" s="6" t="s">
        <v>2</v>
      </c>
      <c r="D291" s="6" t="s">
        <v>11</v>
      </c>
      <c r="E291" s="6" t="s">
        <v>3</v>
      </c>
      <c r="F291" s="6" t="s">
        <v>4</v>
      </c>
      <c r="G291" s="6" t="s">
        <v>5</v>
      </c>
      <c r="H291" s="6" t="s">
        <v>12</v>
      </c>
      <c r="J291" s="15"/>
      <c r="K291" s="16" t="s">
        <v>37</v>
      </c>
      <c r="L291" s="17" t="s">
        <v>38</v>
      </c>
    </row>
    <row r="292" spans="1:19" x14ac:dyDescent="0.25">
      <c r="A292" s="10" t="s">
        <v>28</v>
      </c>
      <c r="B292" s="7">
        <v>0.47</v>
      </c>
      <c r="C292" s="7">
        <v>-0.1</v>
      </c>
      <c r="D292" s="7">
        <v>0.88</v>
      </c>
      <c r="E292" s="9">
        <f>SQRT(POWER(B292,2)+POWER(C292,2)+POWER(D292,2))</f>
        <v>1.0026464980241043</v>
      </c>
      <c r="F292" s="9">
        <f>B292/E292</f>
        <v>0.46875942909711421</v>
      </c>
      <c r="G292" s="9">
        <f>C292/E292</f>
        <v>-9.9736048744066857E-2</v>
      </c>
      <c r="H292" s="9">
        <f>D292/E292</f>
        <v>0.87767722894778832</v>
      </c>
      <c r="J292" s="3" t="s">
        <v>9</v>
      </c>
      <c r="K292" s="16">
        <f>(F292*O284)+(G292*P284)+(H292*Q284)</f>
        <v>-0.70559977295046372</v>
      </c>
      <c r="L292" s="17">
        <f>IF(MAX(K292:K295)=K292,1,0)</f>
        <v>0</v>
      </c>
    </row>
    <row r="293" spans="1:19" x14ac:dyDescent="0.25">
      <c r="J293" s="3" t="s">
        <v>10</v>
      </c>
      <c r="K293" s="16">
        <f>(F292*O285)+(G292*P285)+(H292*Q285)</f>
        <v>0.99561057755647564</v>
      </c>
      <c r="L293" s="17">
        <f>IF(AND(MAX(K292:K295)=K293,L292=0),1,0)</f>
        <v>1</v>
      </c>
    </row>
    <row r="294" spans="1:19" x14ac:dyDescent="0.25">
      <c r="J294" s="3" t="s">
        <v>39</v>
      </c>
      <c r="K294" s="16">
        <f>(F292*O286)+(G292*P286)+(H292*Q286)</f>
        <v>0.22873050780843757</v>
      </c>
      <c r="L294" s="17">
        <f>IF(AND(MAX(K292:K295)=K294, L293=0, L292=0),1,0)</f>
        <v>0</v>
      </c>
    </row>
    <row r="295" spans="1:19" x14ac:dyDescent="0.25">
      <c r="J295" s="3" t="s">
        <v>40</v>
      </c>
      <c r="K295" s="16">
        <f>(F292*O287)+(G292*P287)+(H292*Q287)</f>
        <v>7.2535426832158453E-2</v>
      </c>
      <c r="L295" s="17">
        <f>IF(AND(MAX(K292:K295)=K295, L294=0, L293=0, L292=0),1,0)</f>
        <v>0</v>
      </c>
    </row>
    <row r="297" spans="1:19" x14ac:dyDescent="0.25">
      <c r="J297" s="19" t="s">
        <v>8</v>
      </c>
      <c r="K297" s="19"/>
    </row>
    <row r="298" spans="1:19" x14ac:dyDescent="0.25">
      <c r="J298" s="6" t="s">
        <v>1</v>
      </c>
      <c r="K298" s="6" t="s">
        <v>2</v>
      </c>
      <c r="L298" s="7" t="s">
        <v>11</v>
      </c>
      <c r="M298" s="6"/>
      <c r="N298" s="6" t="s">
        <v>3</v>
      </c>
      <c r="O298" s="6" t="s">
        <v>4</v>
      </c>
      <c r="P298" s="6" t="s">
        <v>5</v>
      </c>
      <c r="Q298" s="6" t="s">
        <v>12</v>
      </c>
    </row>
    <row r="299" spans="1:19" x14ac:dyDescent="0.25">
      <c r="J299" s="18">
        <v>-0.46852128566581819</v>
      </c>
      <c r="K299" s="4">
        <v>-0.62469504755442429</v>
      </c>
      <c r="L299" s="4">
        <v>-0.62469504755442429</v>
      </c>
      <c r="M299" s="14" t="s">
        <v>9</v>
      </c>
      <c r="N299" s="5">
        <f>SQRT(POWER(J299,2)+POWER(K299,2)+POWER(L299,2))</f>
        <v>1</v>
      </c>
      <c r="O299" s="5">
        <f>J299/N299</f>
        <v>-0.46852128566581819</v>
      </c>
      <c r="P299" s="5">
        <f>K299/N299</f>
        <v>-0.62469504755442429</v>
      </c>
      <c r="Q299" s="5">
        <f>L299/N299</f>
        <v>-0.62469504755442429</v>
      </c>
    </row>
    <row r="300" spans="1:19" x14ac:dyDescent="0.25">
      <c r="J300" s="18">
        <f>O285+Q2*(F292-O285)</f>
        <v>0.45682318974562214</v>
      </c>
      <c r="K300" s="4">
        <f>P285+Q2*(G292-P285)</f>
        <v>-0.11367556404083629</v>
      </c>
      <c r="L300" s="4">
        <f>Q285+Q2*(H292-Q285)</f>
        <v>0.88146799389921415</v>
      </c>
      <c r="M300" s="14" t="s">
        <v>10</v>
      </c>
      <c r="N300" s="5">
        <f>SQRT(POWER(J300,2)+POWER(K300,2)+POWER(L300,2))</f>
        <v>0.99929744561770595</v>
      </c>
      <c r="O300" s="5">
        <f>J300/N300</f>
        <v>0.45714435851803997</v>
      </c>
      <c r="P300" s="5">
        <f>K300/N300</f>
        <v>-0.11375548345424705</v>
      </c>
      <c r="Q300" s="5">
        <f>L300/N300</f>
        <v>0.88208770848437756</v>
      </c>
    </row>
    <row r="301" spans="1:19" x14ac:dyDescent="0.25">
      <c r="J301" s="18">
        <v>-0.51663750149565346</v>
      </c>
      <c r="K301" s="4">
        <v>0.60550763953508102</v>
      </c>
      <c r="L301" s="4">
        <v>0.60534799125212524</v>
      </c>
      <c r="M301" s="14" t="s">
        <v>39</v>
      </c>
      <c r="N301" s="5">
        <f>SQRT(POWER(J301,2)+POWER(K301,2)+POWER(L301,2))</f>
        <v>1</v>
      </c>
      <c r="O301" s="5">
        <f>J301/N301</f>
        <v>-0.51663750149565346</v>
      </c>
      <c r="P301" s="5">
        <f>K301/N301</f>
        <v>0.60550763953508102</v>
      </c>
      <c r="Q301" s="5">
        <f>L301/N301</f>
        <v>0.60534799125212524</v>
      </c>
    </row>
    <row r="302" spans="1:19" x14ac:dyDescent="0.25">
      <c r="J302" s="18">
        <v>0.43254241648554159</v>
      </c>
      <c r="K302" s="4">
        <v>0.90043682171279238</v>
      </c>
      <c r="L302" s="4">
        <v>-4.6049843046565883E-2</v>
      </c>
      <c r="M302" s="14" t="s">
        <v>40</v>
      </c>
      <c r="N302" s="5">
        <f>SQRT(POWER(J302,2)+POWER(K302,2)+POWER(L302,2))</f>
        <v>1</v>
      </c>
      <c r="O302" s="5">
        <f>J302/N302</f>
        <v>0.43254241648554159</v>
      </c>
      <c r="P302" s="5">
        <f>K302/N302</f>
        <v>0.90043682171279238</v>
      </c>
      <c r="Q302" s="5">
        <f>L302/N302</f>
        <v>-4.6049843046565883E-2</v>
      </c>
    </row>
    <row r="303" spans="1:19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5" spans="1:19" x14ac:dyDescent="0.25">
      <c r="B305" s="1" t="s">
        <v>0</v>
      </c>
      <c r="C305" s="1"/>
      <c r="D305" s="2"/>
      <c r="E305" s="2"/>
      <c r="F305" s="2"/>
      <c r="G305" s="2"/>
      <c r="P305" s="3" t="s">
        <v>36</v>
      </c>
      <c r="Q305" s="3">
        <v>17</v>
      </c>
    </row>
    <row r="306" spans="1:19" x14ac:dyDescent="0.25">
      <c r="B306" s="6" t="s">
        <v>1</v>
      </c>
      <c r="C306" s="6" t="s">
        <v>2</v>
      </c>
      <c r="D306" s="6" t="s">
        <v>11</v>
      </c>
      <c r="E306" s="6" t="s">
        <v>3</v>
      </c>
      <c r="F306" s="6" t="s">
        <v>4</v>
      </c>
      <c r="G306" s="6" t="s">
        <v>5</v>
      </c>
      <c r="H306" s="6" t="s">
        <v>12</v>
      </c>
      <c r="J306" s="15"/>
      <c r="K306" s="16" t="s">
        <v>37</v>
      </c>
      <c r="L306" s="17" t="s">
        <v>38</v>
      </c>
    </row>
    <row r="307" spans="1:19" x14ac:dyDescent="0.25">
      <c r="A307" s="10" t="s">
        <v>29</v>
      </c>
      <c r="B307" s="7">
        <v>0.47</v>
      </c>
      <c r="C307" s="7">
        <v>-7.0000000000000007E-2</v>
      </c>
      <c r="D307" s="7">
        <v>0.88</v>
      </c>
      <c r="E307" s="9">
        <f>SQRT(POWER(B307,2)+POWER(C307,2)+POWER(D307,2))</f>
        <v>1.0000999950004998</v>
      </c>
      <c r="F307" s="9">
        <f>B307/E307</f>
        <v>0.4699530070488252</v>
      </c>
      <c r="G307" s="9">
        <f>C307/E307</f>
        <v>-6.9993001049825046E-2</v>
      </c>
      <c r="H307" s="9">
        <f>D307/E307</f>
        <v>0.87991201319780044</v>
      </c>
      <c r="J307" s="3" t="s">
        <v>9</v>
      </c>
      <c r="K307" s="16">
        <f>(F307*O299)+(G307*P299)+(H307*Q299)</f>
        <v>-0.72613538287404467</v>
      </c>
      <c r="L307" s="17">
        <f>IF(MAX(K307:K310)=K307,1,0)</f>
        <v>0</v>
      </c>
    </row>
    <row r="308" spans="1:19" x14ac:dyDescent="0.25">
      <c r="J308" s="3" t="s">
        <v>10</v>
      </c>
      <c r="K308" s="16">
        <f>(F307*O300)+(G307*P300)+(H307*Q300)</f>
        <v>0.99895802500331876</v>
      </c>
      <c r="L308" s="17">
        <f>IF(AND(MAX(K307:K310)=K308,L307=0),1,0)</f>
        <v>1</v>
      </c>
    </row>
    <row r="309" spans="1:19" x14ac:dyDescent="0.25">
      <c r="J309" s="3" t="s">
        <v>39</v>
      </c>
      <c r="K309" s="16">
        <f>(F307*O301)+(G307*P301)+(H307*Q301)</f>
        <v>0.24747632543617171</v>
      </c>
      <c r="L309" s="17">
        <f>IF(AND(MAX(K307:K310)=K309, L308=0, L307=0),1,0)</f>
        <v>0</v>
      </c>
    </row>
    <row r="310" spans="1:19" x14ac:dyDescent="0.25">
      <c r="J310" s="3" t="s">
        <v>40</v>
      </c>
      <c r="K310" s="16">
        <f>(F307*O302)+(G307*P302)+(H307*Q302)</f>
        <v>9.973052379355446E-2</v>
      </c>
      <c r="L310" s="17">
        <f>IF(AND(MAX(K307:K310)=K310, L309=0, L308=0, L307=0),1,0)</f>
        <v>0</v>
      </c>
    </row>
    <row r="312" spans="1:19" x14ac:dyDescent="0.25">
      <c r="J312" s="19" t="s">
        <v>8</v>
      </c>
      <c r="K312" s="19"/>
    </row>
    <row r="313" spans="1:19" x14ac:dyDescent="0.25">
      <c r="J313" s="6" t="s">
        <v>1</v>
      </c>
      <c r="K313" s="6" t="s">
        <v>2</v>
      </c>
      <c r="L313" s="7" t="s">
        <v>11</v>
      </c>
      <c r="M313" s="6"/>
      <c r="N313" s="6" t="s">
        <v>3</v>
      </c>
      <c r="O313" s="6" t="s">
        <v>4</v>
      </c>
      <c r="P313" s="6" t="s">
        <v>5</v>
      </c>
      <c r="Q313" s="6" t="s">
        <v>12</v>
      </c>
    </row>
    <row r="314" spans="1:19" x14ac:dyDescent="0.25">
      <c r="J314" s="18">
        <v>-0.46852128566581819</v>
      </c>
      <c r="K314" s="4">
        <v>-0.62469504755442429</v>
      </c>
      <c r="L314" s="4">
        <v>-0.62469504755442429</v>
      </c>
      <c r="M314" s="14" t="s">
        <v>9</v>
      </c>
      <c r="N314" s="5">
        <f>SQRT(POWER(J314,2)+POWER(K314,2)+POWER(L314,2))</f>
        <v>1</v>
      </c>
      <c r="O314" s="5">
        <f>J314/N314</f>
        <v>-0.46852128566581819</v>
      </c>
      <c r="P314" s="5">
        <f>K314/N314</f>
        <v>-0.62469504755442429</v>
      </c>
      <c r="Q314" s="5">
        <f>L314/N314</f>
        <v>-0.62469504755442429</v>
      </c>
    </row>
    <row r="315" spans="1:19" x14ac:dyDescent="0.25">
      <c r="J315" s="18">
        <f>O300+Q2*(F307-O300)</f>
        <v>0.46739127734266817</v>
      </c>
      <c r="K315" s="4">
        <f>P300+Q2*(G307-P300)</f>
        <v>-7.8745497530709446E-2</v>
      </c>
      <c r="L315" s="4">
        <f>Q300+Q2*(H307-Q300)</f>
        <v>0.88034715225511584</v>
      </c>
      <c r="M315" s="14" t="s">
        <v>10</v>
      </c>
      <c r="N315" s="5">
        <f>SQRT(POWER(J315,2)+POWER(K315,2)+POWER(L315,2))</f>
        <v>0.99983327010110146</v>
      </c>
      <c r="O315" s="5">
        <f>J315/N315</f>
        <v>0.46746921843819655</v>
      </c>
      <c r="P315" s="5">
        <f>K315/N315</f>
        <v>-7.8758628948951498E-2</v>
      </c>
      <c r="Q315" s="5">
        <f>L315/N315</f>
        <v>0.88049395692353449</v>
      </c>
    </row>
    <row r="316" spans="1:19" x14ac:dyDescent="0.25">
      <c r="J316" s="18">
        <v>-0.51663750149565346</v>
      </c>
      <c r="K316" s="4">
        <v>0.60550763953508102</v>
      </c>
      <c r="L316" s="4">
        <v>0.60534799125212524</v>
      </c>
      <c r="M316" s="14" t="s">
        <v>39</v>
      </c>
      <c r="N316" s="5">
        <f>SQRT(POWER(J316,2)+POWER(K316,2)+POWER(L316,2))</f>
        <v>1</v>
      </c>
      <c r="O316" s="5">
        <f>J316/N316</f>
        <v>-0.51663750149565346</v>
      </c>
      <c r="P316" s="5">
        <f>K316/N316</f>
        <v>0.60550763953508102</v>
      </c>
      <c r="Q316" s="5">
        <f>L316/N316</f>
        <v>0.60534799125212524</v>
      </c>
    </row>
    <row r="317" spans="1:19" x14ac:dyDescent="0.25">
      <c r="J317" s="18">
        <v>0.43254241648554159</v>
      </c>
      <c r="K317" s="4">
        <v>0.90043682171279238</v>
      </c>
      <c r="L317" s="4">
        <v>-4.6049843046565883E-2</v>
      </c>
      <c r="M317" s="14" t="s">
        <v>40</v>
      </c>
      <c r="N317" s="5">
        <f>SQRT(POWER(J317,2)+POWER(K317,2)+POWER(L317,2))</f>
        <v>1</v>
      </c>
      <c r="O317" s="5">
        <f>J317/N317</f>
        <v>0.43254241648554159</v>
      </c>
      <c r="P317" s="5">
        <f>K317/N317</f>
        <v>0.90043682171279238</v>
      </c>
      <c r="Q317" s="5">
        <f>L317/N317</f>
        <v>-4.6049843046565883E-2</v>
      </c>
    </row>
    <row r="318" spans="1:19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20" spans="1:19" x14ac:dyDescent="0.25">
      <c r="B320" s="1" t="s">
        <v>0</v>
      </c>
      <c r="C320" s="1"/>
      <c r="D320" s="2"/>
      <c r="E320" s="2"/>
      <c r="F320" s="2"/>
      <c r="G320" s="2"/>
      <c r="P320" s="3" t="s">
        <v>36</v>
      </c>
      <c r="Q320" s="3">
        <v>18</v>
      </c>
    </row>
    <row r="321" spans="1:19" x14ac:dyDescent="0.25">
      <c r="B321" s="6" t="s">
        <v>1</v>
      </c>
      <c r="C321" s="6" t="s">
        <v>2</v>
      </c>
      <c r="D321" s="6" t="s">
        <v>11</v>
      </c>
      <c r="E321" s="6" t="s">
        <v>3</v>
      </c>
      <c r="F321" s="6" t="s">
        <v>4</v>
      </c>
      <c r="G321" s="6" t="s">
        <v>5</v>
      </c>
      <c r="H321" s="6" t="s">
        <v>12</v>
      </c>
      <c r="J321" s="15"/>
      <c r="K321" s="16" t="s">
        <v>37</v>
      </c>
      <c r="L321" s="17" t="s">
        <v>38</v>
      </c>
    </row>
    <row r="322" spans="1:19" x14ac:dyDescent="0.25">
      <c r="A322" s="10" t="s">
        <v>30</v>
      </c>
      <c r="B322" s="7">
        <v>0.48</v>
      </c>
      <c r="C322" s="7">
        <v>0.82</v>
      </c>
      <c r="D322" s="7">
        <v>-0.3</v>
      </c>
      <c r="E322" s="9">
        <f>SQRT(POWER(B322,2)+POWER(C322,2)+POWER(D322,2))</f>
        <v>0.9963934965664919</v>
      </c>
      <c r="F322" s="9">
        <f>B322/E322</f>
        <v>0.48173738754222023</v>
      </c>
      <c r="G322" s="9">
        <f>C322/E322</f>
        <v>0.82296803705129284</v>
      </c>
      <c r="H322" s="9">
        <f>D322/E322</f>
        <v>-0.30108586721388764</v>
      </c>
      <c r="J322" s="3" t="s">
        <v>9</v>
      </c>
      <c r="K322" s="16">
        <f>(F322*O314)+(G322*P314)+(H322*Q314)</f>
        <v>-0.55172142706895744</v>
      </c>
      <c r="L322" s="17">
        <f>IF(MAX(K322:K325)=K322,1,0)</f>
        <v>0</v>
      </c>
    </row>
    <row r="323" spans="1:19" x14ac:dyDescent="0.25">
      <c r="J323" s="3" t="s">
        <v>10</v>
      </c>
      <c r="K323" s="16">
        <f>(F322*O315)+(G322*P315)+(H322*Q315)</f>
        <v>-0.10472272081705927</v>
      </c>
      <c r="L323" s="17">
        <f>IF(AND(MAX(K322:K325)=K323,L322=0),1,0)</f>
        <v>0</v>
      </c>
    </row>
    <row r="324" spans="1:19" x14ac:dyDescent="0.25">
      <c r="J324" s="3" t="s">
        <v>39</v>
      </c>
      <c r="K324" s="16">
        <f>(F322*O316)+(G322*P316)+(H322*Q316)</f>
        <v>6.7168108338560434E-2</v>
      </c>
      <c r="L324" s="17">
        <f>IF(AND(MAX(K322:K325)=K324, L323=0, L322=0),1,0)</f>
        <v>0</v>
      </c>
    </row>
    <row r="325" spans="1:19" x14ac:dyDescent="0.25">
      <c r="J325" s="3" t="s">
        <v>40</v>
      </c>
      <c r="K325" s="16">
        <f>(F322*O317)+(G322*P317)+(H322*Q317)</f>
        <v>0.96326753430136425</v>
      </c>
      <c r="L325" s="17">
        <f>IF(AND(MAX(K322:K325)=K325, L324=0, L323=0, L322=0),1,0)</f>
        <v>1</v>
      </c>
    </row>
    <row r="327" spans="1:19" x14ac:dyDescent="0.25">
      <c r="J327" s="19" t="s">
        <v>8</v>
      </c>
      <c r="K327" s="19"/>
    </row>
    <row r="328" spans="1:19" x14ac:dyDescent="0.25">
      <c r="J328" s="6" t="s">
        <v>1</v>
      </c>
      <c r="K328" s="6" t="s">
        <v>2</v>
      </c>
      <c r="L328" s="7" t="s">
        <v>11</v>
      </c>
      <c r="M328" s="6"/>
      <c r="N328" s="6" t="s">
        <v>3</v>
      </c>
      <c r="O328" s="6" t="s">
        <v>4</v>
      </c>
      <c r="P328" s="6" t="s">
        <v>5</v>
      </c>
      <c r="Q328" s="6" t="s">
        <v>12</v>
      </c>
    </row>
    <row r="329" spans="1:19" x14ac:dyDescent="0.25">
      <c r="J329" s="18">
        <v>-0.46852128566581819</v>
      </c>
      <c r="K329" s="4">
        <v>-0.62469504755442429</v>
      </c>
      <c r="L329" s="4">
        <v>-0.62469504755442429</v>
      </c>
      <c r="M329" s="14" t="s">
        <v>9</v>
      </c>
      <c r="N329" s="5">
        <f>SQRT(POWER(J329,2)+POWER(K329,2)+POWER(L329,2))</f>
        <v>1</v>
      </c>
      <c r="O329" s="5">
        <f>J329/N329</f>
        <v>-0.46852128566581819</v>
      </c>
      <c r="P329" s="5">
        <f>K329/N329</f>
        <v>-0.62469504755442429</v>
      </c>
      <c r="Q329" s="5">
        <f>L329/N329</f>
        <v>-0.62469504755442429</v>
      </c>
    </row>
    <row r="330" spans="1:19" x14ac:dyDescent="0.25">
      <c r="J330" s="4">
        <v>0.46746921843819655</v>
      </c>
      <c r="K330" s="4">
        <v>-7.8758628948951498E-2</v>
      </c>
      <c r="L330" s="4">
        <v>0.88049395692353449</v>
      </c>
      <c r="M330" s="14" t="s">
        <v>10</v>
      </c>
      <c r="N330" s="5">
        <f>SQRT(POWER(J330,2)+POWER(K330,2)+POWER(L330,2))</f>
        <v>1</v>
      </c>
      <c r="O330" s="5">
        <f>J330/N330</f>
        <v>0.46746921843819655</v>
      </c>
      <c r="P330" s="5">
        <f>K330/N330</f>
        <v>-7.8758628948951498E-2</v>
      </c>
      <c r="Q330" s="5">
        <f>L330/N330</f>
        <v>0.88049395692353449</v>
      </c>
    </row>
    <row r="331" spans="1:19" x14ac:dyDescent="0.25">
      <c r="J331" s="18">
        <v>-0.51663750149565346</v>
      </c>
      <c r="K331" s="4">
        <v>0.60550763953508102</v>
      </c>
      <c r="L331" s="4">
        <v>0.60534799125212524</v>
      </c>
      <c r="M331" s="14" t="s">
        <v>39</v>
      </c>
      <c r="N331" s="5">
        <f>SQRT(POWER(J331,2)+POWER(K331,2)+POWER(L331,2))</f>
        <v>1</v>
      </c>
      <c r="O331" s="5">
        <f>J331/N331</f>
        <v>-0.51663750149565346</v>
      </c>
      <c r="P331" s="5">
        <f>K331/N331</f>
        <v>0.60550763953508102</v>
      </c>
      <c r="Q331" s="5">
        <f>L331/N331</f>
        <v>0.60534799125212524</v>
      </c>
    </row>
    <row r="332" spans="1:19" x14ac:dyDescent="0.25">
      <c r="J332" s="18">
        <f>O317+Q2*(F322-O317)</f>
        <v>0.47189839333088451</v>
      </c>
      <c r="K332" s="4">
        <f>P317+Q2*(G322-P317)</f>
        <v>0.83846179398359277</v>
      </c>
      <c r="L332" s="4">
        <f>Q317+Q2*(H322-Q317)</f>
        <v>-0.25007866238042331</v>
      </c>
      <c r="M332" s="14" t="s">
        <v>40</v>
      </c>
      <c r="N332" s="5">
        <f>SQRT(POWER(J332,2)+POWER(K332,2)+POWER(L332,2))</f>
        <v>0.99410543252536188</v>
      </c>
      <c r="O332" s="5">
        <f>J332/N332</f>
        <v>0.47469652402170665</v>
      </c>
      <c r="P332" s="5">
        <f>K332/N332</f>
        <v>0.84343346947980968</v>
      </c>
      <c r="Q332" s="5">
        <f>L332/N332</f>
        <v>-0.25156150866728438</v>
      </c>
    </row>
    <row r="333" spans="1:19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5" spans="1:19" x14ac:dyDescent="0.25">
      <c r="B335" s="1" t="s">
        <v>0</v>
      </c>
      <c r="C335" s="1"/>
      <c r="D335" s="2"/>
      <c r="E335" s="2"/>
      <c r="F335" s="2"/>
      <c r="G335" s="2"/>
      <c r="P335" s="3" t="s">
        <v>36</v>
      </c>
      <c r="Q335" s="3">
        <v>19</v>
      </c>
    </row>
    <row r="336" spans="1:19" x14ac:dyDescent="0.25">
      <c r="B336" s="6" t="s">
        <v>1</v>
      </c>
      <c r="C336" s="6" t="s">
        <v>2</v>
      </c>
      <c r="D336" s="6" t="s">
        <v>11</v>
      </c>
      <c r="E336" s="6" t="s">
        <v>3</v>
      </c>
      <c r="F336" s="6" t="s">
        <v>4</v>
      </c>
      <c r="G336" s="6" t="s">
        <v>5</v>
      </c>
      <c r="H336" s="6" t="s">
        <v>12</v>
      </c>
      <c r="J336" s="15"/>
      <c r="K336" s="16" t="s">
        <v>37</v>
      </c>
      <c r="L336" s="17" t="s">
        <v>38</v>
      </c>
    </row>
    <row r="337" spans="1:19" x14ac:dyDescent="0.25">
      <c r="A337" s="10" t="s">
        <v>31</v>
      </c>
      <c r="B337" s="7">
        <v>0.53</v>
      </c>
      <c r="C337" s="7">
        <v>-0.23</v>
      </c>
      <c r="D337" s="7">
        <v>0.82</v>
      </c>
      <c r="E337" s="9">
        <f>SQRT(POWER(B337,2)+POWER(C337,2)+POWER(D337,2))</f>
        <v>1.0030952098380292</v>
      </c>
      <c r="F337" s="9">
        <f>B337/E337</f>
        <v>0.52836460068987834</v>
      </c>
      <c r="G337" s="9">
        <f>C337/E337</f>
        <v>-0.22929029841258872</v>
      </c>
      <c r="H337" s="9">
        <f>D337/E337</f>
        <v>0.81746975955792489</v>
      </c>
      <c r="J337" s="3" t="s">
        <v>9</v>
      </c>
      <c r="K337" s="16">
        <f>(F337*O329)+(G337*P329)+(H337*Q329)</f>
        <v>-0.61498285846624989</v>
      </c>
      <c r="L337" s="17">
        <f>IF(MAX(K337:K340)=K337,1,0)</f>
        <v>0</v>
      </c>
    </row>
    <row r="338" spans="1:19" x14ac:dyDescent="0.25">
      <c r="J338" s="3" t="s">
        <v>10</v>
      </c>
      <c r="K338" s="16">
        <f>(F337*O330)+(G337*P330)+(H337*Q330)</f>
        <v>0.98482995972766629</v>
      </c>
      <c r="L338" s="17">
        <f>IF(AND(MAX(K337:K340)=K338,L337=0),1,0)</f>
        <v>1</v>
      </c>
    </row>
    <row r="339" spans="1:19" x14ac:dyDescent="0.25">
      <c r="J339" s="3" t="s">
        <v>39</v>
      </c>
      <c r="K339" s="16">
        <f>(F337*O331)+(G337*P331)+(H337*Q331)</f>
        <v>8.3043682318479362E-2</v>
      </c>
      <c r="L339" s="17">
        <f>IF(AND(MAX(K337:K340)=K339, L338=0, L337=0),1,0)</f>
        <v>0</v>
      </c>
    </row>
    <row r="340" spans="1:19" x14ac:dyDescent="0.25">
      <c r="J340" s="3" t="s">
        <v>40</v>
      </c>
      <c r="K340" s="16">
        <f>(F337*O332)+(G337*P332)+(H337*Q332)</f>
        <v>-0.14822219854886215</v>
      </c>
      <c r="L340" s="17">
        <f>IF(AND(MAX(K337:K340)=K340, L339=0, L338=0, L337=0),1,0)</f>
        <v>0</v>
      </c>
    </row>
    <row r="342" spans="1:19" x14ac:dyDescent="0.25">
      <c r="J342" s="19" t="s">
        <v>8</v>
      </c>
      <c r="K342" s="19"/>
    </row>
    <row r="343" spans="1:19" x14ac:dyDescent="0.25">
      <c r="J343" s="6" t="s">
        <v>1</v>
      </c>
      <c r="K343" s="6" t="s">
        <v>2</v>
      </c>
      <c r="L343" s="7" t="s">
        <v>11</v>
      </c>
      <c r="M343" s="6"/>
      <c r="N343" s="6" t="s">
        <v>3</v>
      </c>
      <c r="O343" s="6" t="s">
        <v>4</v>
      </c>
      <c r="P343" s="6" t="s">
        <v>5</v>
      </c>
      <c r="Q343" s="6" t="s">
        <v>12</v>
      </c>
    </row>
    <row r="344" spans="1:19" x14ac:dyDescent="0.25">
      <c r="J344" s="18">
        <v>-0.46852128566581819</v>
      </c>
      <c r="K344" s="4">
        <v>-0.62469504755442429</v>
      </c>
      <c r="L344" s="4">
        <v>-0.62469504755442429</v>
      </c>
      <c r="M344" s="14" t="s">
        <v>9</v>
      </c>
      <c r="N344" s="5">
        <f>SQRT(POWER(J344,2)+POWER(K344,2)+POWER(L344,2))</f>
        <v>1</v>
      </c>
      <c r="O344" s="5">
        <f>J344/N344</f>
        <v>-0.46852128566581819</v>
      </c>
      <c r="P344" s="5">
        <f>K344/N344</f>
        <v>-0.62469504755442429</v>
      </c>
      <c r="Q344" s="5">
        <f>L344/N344</f>
        <v>-0.62469504755442429</v>
      </c>
    </row>
    <row r="345" spans="1:19" x14ac:dyDescent="0.25">
      <c r="J345" s="18">
        <f>O330+Q2*(F337-O330)</f>
        <v>0.516185524239542</v>
      </c>
      <c r="K345" s="4">
        <f>P330+Q2*(G337-P330)</f>
        <v>-0.19918396451986128</v>
      </c>
      <c r="L345" s="4">
        <f>Q330+Q2*(H337-Q330)</f>
        <v>0.83007459903104686</v>
      </c>
      <c r="M345" s="14" t="s">
        <v>10</v>
      </c>
      <c r="N345" s="5">
        <f>SQRT(POWER(J345,2)+POWER(K345,2)+POWER(L345,2))</f>
        <v>0.99756984071936206</v>
      </c>
      <c r="O345" s="5">
        <f>J345/N345</f>
        <v>0.51744299313150155</v>
      </c>
      <c r="P345" s="5">
        <f>K345/N345</f>
        <v>-0.19966919246097781</v>
      </c>
      <c r="Q345" s="5">
        <f>L345/N345</f>
        <v>0.83209672661361533</v>
      </c>
    </row>
    <row r="346" spans="1:19" x14ac:dyDescent="0.25">
      <c r="J346" s="18">
        <v>-0.51663750149565346</v>
      </c>
      <c r="K346" s="4">
        <v>0.60550763953508102</v>
      </c>
      <c r="L346" s="4">
        <v>0.60534799125212524</v>
      </c>
      <c r="M346" s="14" t="s">
        <v>39</v>
      </c>
      <c r="N346" s="5">
        <f>SQRT(POWER(J346,2)+POWER(K346,2)+POWER(L346,2))</f>
        <v>1</v>
      </c>
      <c r="O346" s="5">
        <f>J346/N346</f>
        <v>-0.51663750149565346</v>
      </c>
      <c r="P346" s="5">
        <f>K346/N346</f>
        <v>0.60550763953508102</v>
      </c>
      <c r="Q346" s="5">
        <f>L346/N346</f>
        <v>0.60534799125212524</v>
      </c>
    </row>
    <row r="347" spans="1:19" x14ac:dyDescent="0.25">
      <c r="J347" s="18">
        <v>0.47469652402170665</v>
      </c>
      <c r="K347" s="4">
        <v>0.84343346947980968</v>
      </c>
      <c r="L347" s="4">
        <v>-0.25156150866728438</v>
      </c>
      <c r="M347" s="14" t="s">
        <v>40</v>
      </c>
      <c r="N347" s="5">
        <f>SQRT(POWER(J347,2)+POWER(K347,2)+POWER(L347,2))</f>
        <v>1</v>
      </c>
      <c r="O347" s="5">
        <f>J347/N347</f>
        <v>0.47469652402170665</v>
      </c>
      <c r="P347" s="5">
        <f>K347/N347</f>
        <v>0.84343346947980968</v>
      </c>
      <c r="Q347" s="5">
        <f>L347/N347</f>
        <v>-0.25156150866728438</v>
      </c>
    </row>
    <row r="348" spans="1:19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50" spans="1:19" x14ac:dyDescent="0.25">
      <c r="B350" s="1" t="s">
        <v>0</v>
      </c>
      <c r="C350" s="1"/>
      <c r="D350" s="2"/>
      <c r="E350" s="2"/>
      <c r="F350" s="2"/>
      <c r="G350" s="2"/>
      <c r="P350" s="3" t="s">
        <v>36</v>
      </c>
      <c r="Q350" s="3">
        <v>20</v>
      </c>
    </row>
    <row r="351" spans="1:19" x14ac:dyDescent="0.25">
      <c r="B351" s="6" t="s">
        <v>1</v>
      </c>
      <c r="C351" s="6" t="s">
        <v>2</v>
      </c>
      <c r="D351" s="6" t="s">
        <v>11</v>
      </c>
      <c r="E351" s="6" t="s">
        <v>3</v>
      </c>
      <c r="F351" s="6" t="s">
        <v>4</v>
      </c>
      <c r="G351" s="6" t="s">
        <v>5</v>
      </c>
      <c r="H351" s="6" t="s">
        <v>12</v>
      </c>
      <c r="J351" s="15"/>
      <c r="K351" s="16" t="s">
        <v>37</v>
      </c>
      <c r="L351" s="17" t="s">
        <v>38</v>
      </c>
    </row>
    <row r="352" spans="1:19" x14ac:dyDescent="0.25">
      <c r="A352" s="10" t="s">
        <v>32</v>
      </c>
      <c r="B352" s="7">
        <v>0.54</v>
      </c>
      <c r="C352" s="7">
        <v>-0.21</v>
      </c>
      <c r="D352" s="7">
        <v>0.82</v>
      </c>
      <c r="E352" s="9">
        <f>SQRT(POWER(B352,2)+POWER(C352,2)+POWER(D352,2))</f>
        <v>1.0040418317978588</v>
      </c>
      <c r="F352" s="9">
        <f>B352/E352</f>
        <v>0.53782619697534362</v>
      </c>
      <c r="G352" s="9">
        <f>C352/E352</f>
        <v>-0.20915463215707805</v>
      </c>
      <c r="H352" s="9">
        <f>D352/E352</f>
        <v>0.81669903985144765</v>
      </c>
      <c r="J352" s="3" t="s">
        <v>9</v>
      </c>
      <c r="K352" s="16">
        <f>(F352*O344)+(G352*P344)+(H352*Q344)</f>
        <v>-0.63151300392770426</v>
      </c>
      <c r="L352" s="17">
        <f>IF(MAX(K352:K355)=K352,1,0)</f>
        <v>0</v>
      </c>
    </row>
    <row r="353" spans="1:19" x14ac:dyDescent="0.25">
      <c r="J353" s="3" t="s">
        <v>10</v>
      </c>
      <c r="K353" s="16">
        <f>(F352*O345)+(G352*P345)+(H352*Q345)</f>
        <v>0.99962873133860319</v>
      </c>
      <c r="L353" s="17">
        <f>IF(AND(MAX(K352:K355)=K353,L352=0),1,0)</f>
        <v>1</v>
      </c>
    </row>
    <row r="354" spans="1:19" x14ac:dyDescent="0.25">
      <c r="J354" s="3" t="s">
        <v>39</v>
      </c>
      <c r="K354" s="16">
        <f>(F352*O346)+(G352*P346)+(H352*Q346)</f>
        <v>8.9881212972101998E-2</v>
      </c>
      <c r="L354" s="17">
        <f>IF(AND(MAX(K352:K355)=K354, L353=0, L352=0),1,0)</f>
        <v>0</v>
      </c>
    </row>
    <row r="355" spans="1:19" x14ac:dyDescent="0.25">
      <c r="J355" s="3" t="s">
        <v>40</v>
      </c>
      <c r="K355" s="16">
        <f>(F352*O347)+(G352*P347)+(H352*Q347)</f>
        <v>-0.12655383341816115</v>
      </c>
      <c r="L355" s="17">
        <f>IF(AND(MAX(K352:K355)=K355, L354=0, L353=0, L352=0),1,0)</f>
        <v>0</v>
      </c>
    </row>
    <row r="357" spans="1:19" x14ac:dyDescent="0.25">
      <c r="J357" s="19" t="s">
        <v>8</v>
      </c>
      <c r="K357" s="19"/>
    </row>
    <row r="358" spans="1:19" x14ac:dyDescent="0.25">
      <c r="J358" s="6" t="s">
        <v>1</v>
      </c>
      <c r="K358" s="6" t="s">
        <v>2</v>
      </c>
      <c r="L358" s="7" t="s">
        <v>11</v>
      </c>
      <c r="M358" s="6"/>
      <c r="N358" s="6" t="s">
        <v>3</v>
      </c>
      <c r="O358" s="6" t="s">
        <v>4</v>
      </c>
      <c r="P358" s="6" t="s">
        <v>5</v>
      </c>
      <c r="Q358" s="6" t="s">
        <v>12</v>
      </c>
    </row>
    <row r="359" spans="1:19" x14ac:dyDescent="0.25">
      <c r="J359" s="18">
        <v>-0.46852128566581819</v>
      </c>
      <c r="K359" s="4">
        <v>-0.62469504755442429</v>
      </c>
      <c r="L359" s="4">
        <v>-0.62469504755442429</v>
      </c>
      <c r="M359" s="14" t="s">
        <v>9</v>
      </c>
      <c r="N359" s="5">
        <f>SQRT(POWER(J359,2)+POWER(K359,2)+POWER(L359,2))</f>
        <v>1</v>
      </c>
      <c r="O359" s="5">
        <f>J359/N359</f>
        <v>-0.46852128566581819</v>
      </c>
      <c r="P359" s="5">
        <f>K359/N359</f>
        <v>-0.62469504755442429</v>
      </c>
      <c r="Q359" s="5">
        <f>L359/N359</f>
        <v>-0.62469504755442429</v>
      </c>
    </row>
    <row r="360" spans="1:19" x14ac:dyDescent="0.25">
      <c r="J360" s="18">
        <f>O345+Q2*(F352-O345)</f>
        <v>0.53374955620657516</v>
      </c>
      <c r="K360" s="4">
        <f>P345+Q2*(G352-P345)</f>
        <v>-0.207257544217858</v>
      </c>
      <c r="L360" s="4">
        <f>Q345+Q2*(H352-Q345)</f>
        <v>0.81977857720388114</v>
      </c>
      <c r="M360" s="14" t="s">
        <v>10</v>
      </c>
      <c r="N360" s="5">
        <f>SQRT(POWER(J360,2)+POWER(K360,2)+POWER(L360,2))</f>
        <v>0.99994059524971435</v>
      </c>
      <c r="O360" s="5">
        <f>J360/N360</f>
        <v>0.53378126534935044</v>
      </c>
      <c r="P360" s="5">
        <f>K360/N360</f>
        <v>-0.20726985703195672</v>
      </c>
      <c r="Q360" s="5">
        <f>L360/N360</f>
        <v>0.81982727883865791</v>
      </c>
    </row>
    <row r="361" spans="1:19" x14ac:dyDescent="0.25">
      <c r="J361" s="18">
        <v>-0.51663750149565346</v>
      </c>
      <c r="K361" s="4">
        <v>0.60550763953508102</v>
      </c>
      <c r="L361" s="4">
        <v>0.60534799125212524</v>
      </c>
      <c r="M361" s="14" t="s">
        <v>39</v>
      </c>
      <c r="N361" s="5">
        <f>SQRT(POWER(J361,2)+POWER(K361,2)+POWER(L361,2))</f>
        <v>1</v>
      </c>
      <c r="O361" s="5">
        <f>J361/N361</f>
        <v>-0.51663750149565346</v>
      </c>
      <c r="P361" s="5">
        <f>K361/N361</f>
        <v>0.60550763953508102</v>
      </c>
      <c r="Q361" s="5">
        <f>L361/N361</f>
        <v>0.60534799125212524</v>
      </c>
    </row>
    <row r="362" spans="1:19" x14ac:dyDescent="0.25">
      <c r="J362" s="18">
        <v>0.47469652402170665</v>
      </c>
      <c r="K362" s="4">
        <v>0.84343346947980968</v>
      </c>
      <c r="L362" s="4">
        <v>-0.25156150866728438</v>
      </c>
      <c r="M362" s="14" t="s">
        <v>40</v>
      </c>
      <c r="N362" s="5">
        <f>SQRT(POWER(J362,2)+POWER(K362,2)+POWER(L362,2))</f>
        <v>1</v>
      </c>
      <c r="O362" s="5">
        <f>J362/N362</f>
        <v>0.47469652402170665</v>
      </c>
      <c r="P362" s="5">
        <f>K362/N362</f>
        <v>0.84343346947980968</v>
      </c>
      <c r="Q362" s="5">
        <f>L362/N362</f>
        <v>-0.25156150866728438</v>
      </c>
    </row>
    <row r="363" spans="1:19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5" spans="1:19" x14ac:dyDescent="0.25">
      <c r="B365" s="1" t="s">
        <v>0</v>
      </c>
      <c r="C365" s="1"/>
      <c r="D365" s="2"/>
      <c r="E365" s="2"/>
      <c r="F365" s="2"/>
      <c r="G365" s="2"/>
      <c r="P365" s="3" t="s">
        <v>36</v>
      </c>
      <c r="Q365" s="3">
        <v>21</v>
      </c>
    </row>
    <row r="366" spans="1:19" x14ac:dyDescent="0.25">
      <c r="B366" s="6" t="s">
        <v>1</v>
      </c>
      <c r="C366" s="6" t="s">
        <v>2</v>
      </c>
      <c r="D366" s="6" t="s">
        <v>11</v>
      </c>
      <c r="E366" s="6" t="s">
        <v>3</v>
      </c>
      <c r="F366" s="6" t="s">
        <v>4</v>
      </c>
      <c r="G366" s="6" t="s">
        <v>5</v>
      </c>
      <c r="H366" s="6" t="s">
        <v>12</v>
      </c>
      <c r="J366" s="15"/>
      <c r="K366" s="16" t="s">
        <v>37</v>
      </c>
      <c r="L366" s="17" t="s">
        <v>38</v>
      </c>
    </row>
    <row r="367" spans="1:19" x14ac:dyDescent="0.25">
      <c r="A367" s="10" t="s">
        <v>33</v>
      </c>
      <c r="B367" s="7">
        <v>0.57999999999999996</v>
      </c>
      <c r="C367" s="7">
        <v>-0.38</v>
      </c>
      <c r="D367" s="7">
        <v>0.72</v>
      </c>
      <c r="E367" s="9">
        <f>SQRT(POWER(B367,2)+POWER(C367,2)+POWER(D367,2))</f>
        <v>0.99959991996798403</v>
      </c>
      <c r="F367" s="9">
        <f>B367/E367</f>
        <v>0.58023213929286499</v>
      </c>
      <c r="G367" s="9">
        <f>C367/E367</f>
        <v>-0.3801520912608426</v>
      </c>
      <c r="H367" s="9">
        <f>D367/E367</f>
        <v>0.72028817291528069</v>
      </c>
      <c r="J367" s="3" t="s">
        <v>9</v>
      </c>
      <c r="K367" s="16">
        <f>(F367*O359)+(G367*P359)+(H367*Q359)</f>
        <v>-0.48433243359021599</v>
      </c>
      <c r="L367" s="17">
        <f>IF(MAX(K367:K370)=K367,1,0)</f>
        <v>0</v>
      </c>
    </row>
    <row r="368" spans="1:19" x14ac:dyDescent="0.25">
      <c r="J368" s="3" t="s">
        <v>10</v>
      </c>
      <c r="K368" s="16">
        <f>(F367*O360)+(G367*P360)+(H367*Q360)</f>
        <v>0.97902300789494356</v>
      </c>
      <c r="L368" s="17">
        <f>IF(AND(MAX(K367:K370)=K368,L367=0),1,0)</f>
        <v>1</v>
      </c>
    </row>
    <row r="369" spans="1:19" x14ac:dyDescent="0.25">
      <c r="J369" s="3" t="s">
        <v>39</v>
      </c>
      <c r="K369" s="16">
        <f>(F367*O361)+(G367*P361)+(H367*Q361)</f>
        <v>-9.3929679578492686E-2</v>
      </c>
      <c r="L369" s="17">
        <f>IF(AND(MAX(K367:K370)=K369, L368=0, L367=0),1,0)</f>
        <v>0</v>
      </c>
    </row>
    <row r="370" spans="1:19" x14ac:dyDescent="0.25">
      <c r="J370" s="3" t="s">
        <v>40</v>
      </c>
      <c r="K370" s="16">
        <f>(F367*O362)+(G367*P362)+(H367*Q362)</f>
        <v>-0.22639559706790585</v>
      </c>
      <c r="L370" s="17">
        <f>IF(AND(MAX(K367:K370)=K370, L369=0, L368=0, L367=0),1,0)</f>
        <v>0</v>
      </c>
    </row>
    <row r="372" spans="1:19" x14ac:dyDescent="0.25">
      <c r="J372" s="19" t="s">
        <v>8</v>
      </c>
      <c r="K372" s="19"/>
    </row>
    <row r="373" spans="1:19" x14ac:dyDescent="0.25">
      <c r="J373" s="6" t="s">
        <v>1</v>
      </c>
      <c r="K373" s="6" t="s">
        <v>2</v>
      </c>
      <c r="L373" s="7" t="s">
        <v>11</v>
      </c>
      <c r="M373" s="6"/>
      <c r="N373" s="6" t="s">
        <v>3</v>
      </c>
      <c r="O373" s="6" t="s">
        <v>4</v>
      </c>
      <c r="P373" s="6" t="s">
        <v>5</v>
      </c>
      <c r="Q373" s="6" t="s">
        <v>12</v>
      </c>
    </row>
    <row r="374" spans="1:19" x14ac:dyDescent="0.25">
      <c r="J374" s="18">
        <v>-0.46852128566581819</v>
      </c>
      <c r="K374" s="4">
        <v>-0.62469504755442429</v>
      </c>
      <c r="L374" s="4">
        <v>-0.62469504755442429</v>
      </c>
      <c r="M374" s="14" t="s">
        <v>9</v>
      </c>
      <c r="N374" s="5">
        <f>SQRT(POWER(J374,2)+POWER(K374,2)+POWER(L374,2))</f>
        <v>1</v>
      </c>
      <c r="O374" s="5">
        <f>J374/N374</f>
        <v>-0.46852128566581819</v>
      </c>
      <c r="P374" s="5">
        <f>K374/N374</f>
        <v>-0.62469504755442429</v>
      </c>
      <c r="Q374" s="5">
        <f>L374/N374</f>
        <v>-0.62469504755442429</v>
      </c>
    </row>
    <row r="375" spans="1:19" x14ac:dyDescent="0.25">
      <c r="J375" s="18">
        <f>O360+Q2*(F367-O360)</f>
        <v>0.57094196450416212</v>
      </c>
      <c r="K375" s="4">
        <f>P360+Q2*(G367-P360)</f>
        <v>-0.34557564441506539</v>
      </c>
      <c r="L375" s="4">
        <f>Q360+Q2*(H367-Q360)</f>
        <v>0.74019599409995607</v>
      </c>
      <c r="M375" s="14" t="s">
        <v>10</v>
      </c>
      <c r="N375" s="5">
        <f>SQRT(POWER(J375,2)+POWER(K375,2)+POWER(L375,2))</f>
        <v>0.99663802984151761</v>
      </c>
      <c r="O375" s="5">
        <f>J375/N375</f>
        <v>0.57286792938751452</v>
      </c>
      <c r="P375" s="5">
        <f>K375/N375</f>
        <v>-0.34674137858257104</v>
      </c>
      <c r="Q375" s="5">
        <f>L375/N375</f>
        <v>0.74269290548511357</v>
      </c>
    </row>
    <row r="376" spans="1:19" x14ac:dyDescent="0.25">
      <c r="J376" s="18">
        <v>-0.51663750149565346</v>
      </c>
      <c r="K376" s="4">
        <v>0.60550763953508102</v>
      </c>
      <c r="L376" s="4">
        <v>0.60534799125212524</v>
      </c>
      <c r="M376" s="14" t="s">
        <v>39</v>
      </c>
      <c r="N376" s="5">
        <f>SQRT(POWER(J376,2)+POWER(K376,2)+POWER(L376,2))</f>
        <v>1</v>
      </c>
      <c r="O376" s="5">
        <f>J376/N376</f>
        <v>-0.51663750149565346</v>
      </c>
      <c r="P376" s="5">
        <f>K376/N376</f>
        <v>0.60550763953508102</v>
      </c>
      <c r="Q376" s="5">
        <f>L376/N376</f>
        <v>0.60534799125212524</v>
      </c>
    </row>
    <row r="377" spans="1:19" x14ac:dyDescent="0.25">
      <c r="J377" s="18">
        <v>0.47469652402170665</v>
      </c>
      <c r="K377" s="4">
        <v>0.84343346947980968</v>
      </c>
      <c r="L377" s="4">
        <v>-0.25156150866728438</v>
      </c>
      <c r="M377" s="14" t="s">
        <v>40</v>
      </c>
      <c r="N377" s="5">
        <f>SQRT(POWER(J377,2)+POWER(K377,2)+POWER(L377,2))</f>
        <v>1</v>
      </c>
      <c r="O377" s="5">
        <f>J377/N377</f>
        <v>0.47469652402170665</v>
      </c>
      <c r="P377" s="5">
        <f>K377/N377</f>
        <v>0.84343346947980968</v>
      </c>
      <c r="Q377" s="5">
        <f>L377/N377</f>
        <v>-0.25156150866728438</v>
      </c>
    </row>
    <row r="378" spans="1:19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80" spans="1:19" x14ac:dyDescent="0.25">
      <c r="B380" s="1" t="s">
        <v>0</v>
      </c>
      <c r="C380" s="1"/>
      <c r="D380" s="2"/>
      <c r="E380" s="2"/>
      <c r="F380" s="2"/>
      <c r="G380" s="2"/>
      <c r="P380" s="3" t="s">
        <v>36</v>
      </c>
      <c r="Q380" s="3">
        <v>22</v>
      </c>
    </row>
    <row r="381" spans="1:19" x14ac:dyDescent="0.25">
      <c r="B381" s="6" t="s">
        <v>1</v>
      </c>
      <c r="C381" s="6" t="s">
        <v>2</v>
      </c>
      <c r="D381" s="6" t="s">
        <v>11</v>
      </c>
      <c r="E381" s="6" t="s">
        <v>3</v>
      </c>
      <c r="F381" s="6" t="s">
        <v>4</v>
      </c>
      <c r="G381" s="6" t="s">
        <v>5</v>
      </c>
      <c r="H381" s="6" t="s">
        <v>12</v>
      </c>
      <c r="J381" s="15"/>
      <c r="K381" s="16" t="s">
        <v>37</v>
      </c>
      <c r="L381" s="17" t="s">
        <v>38</v>
      </c>
    </row>
    <row r="382" spans="1:19" x14ac:dyDescent="0.25">
      <c r="A382" s="10" t="s">
        <v>35</v>
      </c>
      <c r="B382" s="7">
        <v>0.57999999999999996</v>
      </c>
      <c r="C382" s="7">
        <v>0.81</v>
      </c>
      <c r="D382" s="7">
        <v>0</v>
      </c>
      <c r="E382" s="9">
        <f>SQRT(POWER(B382,2)+POWER(C382,2)+POWER(D382,2))</f>
        <v>0.9962429422585638</v>
      </c>
      <c r="F382" s="9">
        <f>B382/E382</f>
        <v>0.58218731134505486</v>
      </c>
      <c r="G382" s="9">
        <f>C382/E382</f>
        <v>0.8130546934301629</v>
      </c>
      <c r="H382" s="9">
        <f>D382/E382</f>
        <v>0</v>
      </c>
      <c r="J382" s="3" t="s">
        <v>9</v>
      </c>
      <c r="K382" s="16">
        <f>(F382*O374)+(G382*P374)+(H382*Q374)</f>
        <v>-0.78067838798641453</v>
      </c>
      <c r="L382" s="17">
        <f>IF(MAX(K382:K385)=K382,1,0)</f>
        <v>0</v>
      </c>
    </row>
    <row r="383" spans="1:19" x14ac:dyDescent="0.25">
      <c r="J383" s="3" t="s">
        <v>10</v>
      </c>
      <c r="K383" s="16">
        <f>(F382*O375)+(G382*P375)+(H382*Q375)</f>
        <v>5.1596734302921443E-2</v>
      </c>
      <c r="L383" s="17">
        <f>IF(AND(MAX(K382:K385)=K383,L382=0),1,0)</f>
        <v>0</v>
      </c>
    </row>
    <row r="384" spans="1:19" x14ac:dyDescent="0.25">
      <c r="J384" s="3" t="s">
        <v>39</v>
      </c>
      <c r="K384" s="16">
        <f>(F382*O376)+(G382*P376)+(H382*Q376)</f>
        <v>0.19153103029603563</v>
      </c>
      <c r="L384" s="17">
        <f>IF(AND(MAX(K382:K385)=K384, L383=0, L382=0),1,0)</f>
        <v>0</v>
      </c>
    </row>
    <row r="385" spans="1:19" x14ac:dyDescent="0.25">
      <c r="J385" s="3" t="s">
        <v>40</v>
      </c>
      <c r="K385" s="16">
        <f>(F382*O377)+(G382*P377)+(H382*Q377)</f>
        <v>0.96211983398168588</v>
      </c>
      <c r="L385" s="17">
        <f>IF(AND(MAX(K382:K385)=K385, L384=0, L383=0, L382=0),1,0)</f>
        <v>1</v>
      </c>
    </row>
    <row r="387" spans="1:19" x14ac:dyDescent="0.25">
      <c r="J387" s="19" t="s">
        <v>8</v>
      </c>
      <c r="K387" s="19"/>
    </row>
    <row r="388" spans="1:19" x14ac:dyDescent="0.25">
      <c r="J388" s="6" t="s">
        <v>1</v>
      </c>
      <c r="K388" s="6" t="s">
        <v>2</v>
      </c>
      <c r="L388" s="7" t="s">
        <v>11</v>
      </c>
      <c r="M388" s="6"/>
      <c r="N388" s="6" t="s">
        <v>3</v>
      </c>
      <c r="O388" s="6" t="s">
        <v>4</v>
      </c>
      <c r="P388" s="6" t="s">
        <v>5</v>
      </c>
      <c r="Q388" s="6" t="s">
        <v>12</v>
      </c>
    </row>
    <row r="389" spans="1:19" x14ac:dyDescent="0.25">
      <c r="J389" s="18">
        <v>-0.46852128566581819</v>
      </c>
      <c r="K389" s="4">
        <v>-0.62469504755442429</v>
      </c>
      <c r="L389" s="4">
        <v>-0.62469504755442429</v>
      </c>
      <c r="M389" s="14" t="s">
        <v>9</v>
      </c>
      <c r="N389" s="5">
        <f>SQRT(POWER(J389,2)+POWER(K389,2)+POWER(L389,2))</f>
        <v>1</v>
      </c>
      <c r="O389" s="5">
        <f>J389/N389</f>
        <v>-0.46852128566581819</v>
      </c>
      <c r="P389" s="5">
        <f>K389/N389</f>
        <v>-0.62469504755442429</v>
      </c>
      <c r="Q389" s="5">
        <f>L389/N389</f>
        <v>-0.62469504755442429</v>
      </c>
    </row>
    <row r="390" spans="1:19" x14ac:dyDescent="0.25">
      <c r="J390" s="4">
        <v>0.57286792938751452</v>
      </c>
      <c r="K390" s="4">
        <v>-0.34674137858257104</v>
      </c>
      <c r="L390" s="4">
        <v>0.74269290548511357</v>
      </c>
      <c r="M390" s="14" t="s">
        <v>10</v>
      </c>
      <c r="N390" s="5">
        <f>SQRT(POWER(J390,2)+POWER(K390,2)+POWER(L390,2))</f>
        <v>1</v>
      </c>
      <c r="O390" s="5">
        <f>J390/N390</f>
        <v>0.57286792938751452</v>
      </c>
      <c r="P390" s="5">
        <f>K390/N390</f>
        <v>-0.34674137858257104</v>
      </c>
      <c r="Q390" s="5">
        <f>L390/N390</f>
        <v>0.74269290548511357</v>
      </c>
    </row>
    <row r="391" spans="1:19" x14ac:dyDescent="0.25">
      <c r="J391" s="18">
        <v>-0.51663750149565346</v>
      </c>
      <c r="K391" s="4">
        <v>0.60550763953508102</v>
      </c>
      <c r="L391" s="4">
        <v>0.60534799125212524</v>
      </c>
      <c r="M391" s="14" t="s">
        <v>39</v>
      </c>
      <c r="N391" s="5">
        <f>SQRT(POWER(J391,2)+POWER(K391,2)+POWER(L391,2))</f>
        <v>1</v>
      </c>
      <c r="O391" s="5">
        <f>J391/N391</f>
        <v>-0.51663750149565346</v>
      </c>
      <c r="P391" s="5">
        <f>K391/N391</f>
        <v>0.60550763953508102</v>
      </c>
      <c r="Q391" s="5">
        <f>L391/N391</f>
        <v>0.60534799125212524</v>
      </c>
    </row>
    <row r="392" spans="1:19" x14ac:dyDescent="0.25">
      <c r="J392" s="18">
        <f>O377+Q2*(F382-O377)</f>
        <v>0.5606891538803852</v>
      </c>
      <c r="K392" s="4">
        <f>P377+Q2*(G382-P377)</f>
        <v>0.81913044864009221</v>
      </c>
      <c r="L392" s="4">
        <f>Q377+Q2*(H382-Q377)</f>
        <v>-5.0312301733456855E-2</v>
      </c>
      <c r="M392" s="14" t="s">
        <v>40</v>
      </c>
      <c r="N392" s="5">
        <f>SQRT(POWER(J392,2)+POWER(K392,2)+POWER(L392,2))</f>
        <v>0.99392069445914011</v>
      </c>
      <c r="O392" s="5">
        <f>J392/N392</f>
        <v>0.56411860323070784</v>
      </c>
      <c r="P392" s="5">
        <f>K392/N392</f>
        <v>0.82414065146901572</v>
      </c>
      <c r="Q392" s="5">
        <f>L392/N392</f>
        <v>-5.0620036401229376E-2</v>
      </c>
    </row>
    <row r="393" spans="1:19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5" spans="1:19" x14ac:dyDescent="0.25">
      <c r="B395" s="1" t="s">
        <v>0</v>
      </c>
      <c r="C395" s="1"/>
      <c r="D395" s="2"/>
      <c r="E395" s="2"/>
      <c r="F395" s="2"/>
      <c r="G395" s="2"/>
      <c r="P395" s="3" t="s">
        <v>36</v>
      </c>
      <c r="Q395" s="3">
        <v>23</v>
      </c>
    </row>
    <row r="396" spans="1:19" x14ac:dyDescent="0.25">
      <c r="B396" s="6" t="s">
        <v>1</v>
      </c>
      <c r="C396" s="6" t="s">
        <v>2</v>
      </c>
      <c r="D396" s="6" t="s">
        <v>11</v>
      </c>
      <c r="E396" s="6" t="s">
        <v>3</v>
      </c>
      <c r="F396" s="6" t="s">
        <v>4</v>
      </c>
      <c r="G396" s="6" t="s">
        <v>5</v>
      </c>
      <c r="H396" s="6" t="s">
        <v>12</v>
      </c>
      <c r="J396" s="15"/>
      <c r="K396" s="16" t="s">
        <v>37</v>
      </c>
      <c r="L396" s="17" t="s">
        <v>38</v>
      </c>
    </row>
    <row r="397" spans="1:19" x14ac:dyDescent="0.25">
      <c r="A397" s="10" t="s">
        <v>34</v>
      </c>
      <c r="B397" s="7">
        <v>0.65</v>
      </c>
      <c r="C397" s="7">
        <v>-0.04</v>
      </c>
      <c r="D397" s="7">
        <v>0.76</v>
      </c>
      <c r="E397" s="9">
        <f>SQRT(POWER(B397,2)+POWER(C397,2)+POWER(D397,2))</f>
        <v>1.0008496390567367</v>
      </c>
      <c r="F397" s="9">
        <f>B397/E397</f>
        <v>0.64944820344102905</v>
      </c>
      <c r="G397" s="9">
        <f>C397/E397</f>
        <v>-3.9966043288678706E-2</v>
      </c>
      <c r="H397" s="9">
        <f>D397/E397</f>
        <v>0.7593548224848955</v>
      </c>
      <c r="J397" s="3" t="s">
        <v>9</v>
      </c>
      <c r="K397" s="16">
        <f>(F397*O389)+(G397*P389)+(H397*Q389)</f>
        <v>-0.75367891487964667</v>
      </c>
      <c r="L397" s="17">
        <f>IF(MAX(K397:K400)=K397,1,0)</f>
        <v>0</v>
      </c>
    </row>
    <row r="398" spans="1:19" x14ac:dyDescent="0.25">
      <c r="J398" s="3" t="s">
        <v>10</v>
      </c>
      <c r="K398" s="16">
        <f>(F397*O390)+(G397*P390)+(H397*Q390)</f>
        <v>0.94987336790155052</v>
      </c>
      <c r="L398" s="17">
        <f>IF(AND(MAX(K397:K400)=K398,L397=0),1,0)</f>
        <v>1</v>
      </c>
    </row>
    <row r="399" spans="1:19" x14ac:dyDescent="0.25">
      <c r="J399" s="3" t="s">
        <v>39</v>
      </c>
      <c r="K399" s="16">
        <f>(F397*O391)+(G397*P391)+(H397*Q391)</f>
        <v>9.9944874728946809E-2</v>
      </c>
      <c r="L399" s="17">
        <f>IF(AND(MAX(K397:K400)=K399, L398=0, L397=0),1,0)</f>
        <v>0</v>
      </c>
    </row>
    <row r="400" spans="1:19" x14ac:dyDescent="0.25">
      <c r="J400" s="3" t="s">
        <v>40</v>
      </c>
      <c r="K400" s="16">
        <f>(F397*O392)+(G397*P392)+(H397*Q392)</f>
        <v>0.29498960368764082</v>
      </c>
      <c r="L400" s="17">
        <f>IF(AND(MAX(K397:K400)=K400, L399=0, L398=0, L397=0),1,0)</f>
        <v>0</v>
      </c>
    </row>
    <row r="402" spans="1:19" x14ac:dyDescent="0.25">
      <c r="J402" s="19" t="s">
        <v>8</v>
      </c>
      <c r="K402" s="19"/>
    </row>
    <row r="403" spans="1:19" x14ac:dyDescent="0.25">
      <c r="J403" s="6" t="s">
        <v>1</v>
      </c>
      <c r="K403" s="6" t="s">
        <v>2</v>
      </c>
      <c r="L403" s="7" t="s">
        <v>11</v>
      </c>
      <c r="M403" s="6"/>
      <c r="N403" s="6" t="s">
        <v>3</v>
      </c>
      <c r="O403" s="6" t="s">
        <v>4</v>
      </c>
      <c r="P403" s="6" t="s">
        <v>5</v>
      </c>
      <c r="Q403" s="6" t="s">
        <v>12</v>
      </c>
    </row>
    <row r="404" spans="1:19" x14ac:dyDescent="0.25">
      <c r="J404" s="18">
        <v>-0.46852128566581819</v>
      </c>
      <c r="K404" s="4">
        <v>-0.62469504755442429</v>
      </c>
      <c r="L404" s="4">
        <v>-0.62469504755442429</v>
      </c>
      <c r="M404" s="14" t="s">
        <v>9</v>
      </c>
      <c r="N404" s="5">
        <f>SQRT(POWER(J404,2)+POWER(K404,2)+POWER(L404,2))</f>
        <v>1</v>
      </c>
      <c r="O404" s="5">
        <f>J404/N404</f>
        <v>-0.46852128566581819</v>
      </c>
      <c r="P404" s="5">
        <f>K404/N404</f>
        <v>-0.62469504755442429</v>
      </c>
      <c r="Q404" s="5">
        <f>L404/N404</f>
        <v>-0.62469504755442429</v>
      </c>
    </row>
    <row r="405" spans="1:19" x14ac:dyDescent="0.25">
      <c r="J405" s="18">
        <f>O390+Q2*(F397-O390)</f>
        <v>0.63413214863032619</v>
      </c>
      <c r="K405" s="4">
        <f>P390+Q2*(G397-P390)</f>
        <v>-0.10132111034745717</v>
      </c>
      <c r="L405" s="4">
        <f>Q390+Q2*(H397-Q390)</f>
        <v>0.75602243908493916</v>
      </c>
      <c r="M405" s="14" t="s">
        <v>10</v>
      </c>
      <c r="N405" s="5">
        <f>SQRT(POWER(J405,2)+POWER(K405,2)+POWER(L405,2))</f>
        <v>0.99194731600448238</v>
      </c>
      <c r="O405" s="5">
        <f>J405/N405</f>
        <v>0.63928006901070211</v>
      </c>
      <c r="P405" s="5">
        <f>K405/N405</f>
        <v>-0.10214364080904406</v>
      </c>
      <c r="Q405" s="5">
        <f>L405/N405</f>
        <v>0.76215987168568822</v>
      </c>
    </row>
    <row r="406" spans="1:19" x14ac:dyDescent="0.25">
      <c r="J406" s="18">
        <v>-0.51663750149565346</v>
      </c>
      <c r="K406" s="4">
        <v>0.60550763953508102</v>
      </c>
      <c r="L406" s="4">
        <v>0.60534799125212524</v>
      </c>
      <c r="M406" s="14" t="s">
        <v>39</v>
      </c>
      <c r="N406" s="5">
        <f>SQRT(POWER(J406,2)+POWER(K406,2)+POWER(L406,2))</f>
        <v>1</v>
      </c>
      <c r="O406" s="5">
        <f>J406/N406</f>
        <v>-0.51663750149565346</v>
      </c>
      <c r="P406" s="5">
        <f>K406/N406</f>
        <v>0.60550763953508102</v>
      </c>
      <c r="Q406" s="5">
        <f>L406/N406</f>
        <v>0.60534799125212524</v>
      </c>
    </row>
    <row r="407" spans="1:19" x14ac:dyDescent="0.25">
      <c r="J407" s="18">
        <v>0.56411860323070784</v>
      </c>
      <c r="K407" s="4">
        <v>0.82414065146901572</v>
      </c>
      <c r="L407" s="4">
        <v>-5.0620036401229376E-2</v>
      </c>
      <c r="M407" s="14" t="s">
        <v>40</v>
      </c>
      <c r="N407" s="5">
        <f>SQRT(POWER(J407,2)+POWER(K407,2)+POWER(L407,2))</f>
        <v>1</v>
      </c>
      <c r="O407" s="5">
        <f>J407/N407</f>
        <v>0.56411860323070784</v>
      </c>
      <c r="P407" s="5">
        <f>K407/N407</f>
        <v>0.82414065146901572</v>
      </c>
      <c r="Q407" s="5">
        <f>L407/N407</f>
        <v>-5.0620036401229376E-2</v>
      </c>
    </row>
    <row r="408" spans="1:19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10" spans="1:19" x14ac:dyDescent="0.25">
      <c r="B410" s="1" t="s">
        <v>0</v>
      </c>
      <c r="C410" s="1"/>
      <c r="D410" s="2"/>
      <c r="E410" s="2"/>
      <c r="F410" s="2"/>
      <c r="G410" s="2"/>
      <c r="P410" s="3" t="s">
        <v>36</v>
      </c>
      <c r="Q410" s="3">
        <v>24</v>
      </c>
    </row>
    <row r="411" spans="1:19" x14ac:dyDescent="0.25">
      <c r="B411" s="6" t="s">
        <v>1</v>
      </c>
      <c r="C411" s="6" t="s">
        <v>2</v>
      </c>
      <c r="D411" s="6" t="s">
        <v>11</v>
      </c>
      <c r="E411" s="6" t="s">
        <v>3</v>
      </c>
      <c r="F411" s="6" t="s">
        <v>4</v>
      </c>
      <c r="G411" s="6" t="s">
        <v>5</v>
      </c>
      <c r="H411" s="6" t="s">
        <v>12</v>
      </c>
      <c r="J411" s="15"/>
      <c r="K411" s="16" t="s">
        <v>37</v>
      </c>
      <c r="L411" s="17" t="s">
        <v>38</v>
      </c>
    </row>
    <row r="412" spans="1:19" x14ac:dyDescent="0.25">
      <c r="A412" s="10" t="s">
        <v>1</v>
      </c>
      <c r="B412" s="7">
        <v>0.74</v>
      </c>
      <c r="C412" s="7">
        <v>-0.05</v>
      </c>
      <c r="D412" s="7">
        <v>0.67</v>
      </c>
      <c r="E412" s="9">
        <f>SQRT(POWER(B412,2)+POWER(C412,2)+POWER(D412,2))</f>
        <v>0.99949987493746095</v>
      </c>
      <c r="F412" s="9">
        <f>B412/E412</f>
        <v>0.74037027773145248</v>
      </c>
      <c r="G412" s="9">
        <f>C412/E412</f>
        <v>-5.0025018765638682E-2</v>
      </c>
      <c r="H412" s="9">
        <f>D412/E412</f>
        <v>0.67033525145955841</v>
      </c>
      <c r="J412" s="3" t="s">
        <v>9</v>
      </c>
      <c r="K412" s="16">
        <f>(F412*O404)+(G412*P404)+(H412*Q404)</f>
        <v>-0.73438396470272316</v>
      </c>
      <c r="L412" s="17">
        <f>IF(MAX(K412:K415)=K412,1,0)</f>
        <v>0</v>
      </c>
    </row>
    <row r="413" spans="1:19" x14ac:dyDescent="0.25">
      <c r="J413" s="3" t="s">
        <v>10</v>
      </c>
      <c r="K413" s="16">
        <f>(F412*O405)+(G412*P405)+(H412*Q405)</f>
        <v>0.98931632902870925</v>
      </c>
      <c r="L413" s="17">
        <f>IF(AND(MAX(K412:K415)=K413,L412=0),1,0)</f>
        <v>1</v>
      </c>
    </row>
    <row r="414" spans="1:19" x14ac:dyDescent="0.25">
      <c r="J414" s="3" t="s">
        <v>39</v>
      </c>
      <c r="K414" s="16">
        <f>(F412*O406)+(G412*P406)+(H412*Q406)</f>
        <v>-7.0074835627687571E-3</v>
      </c>
      <c r="L414" s="17">
        <f>IF(AND(MAX(K412:K415)=K414, L413=0, L412=0),1,0)</f>
        <v>0</v>
      </c>
    </row>
    <row r="415" spans="1:19" x14ac:dyDescent="0.25">
      <c r="J415" s="3" t="s">
        <v>40</v>
      </c>
      <c r="K415" s="16">
        <f>(F412*O407)+(G412*P407)+(H412*Q407)</f>
        <v>0.34249660056222486</v>
      </c>
      <c r="L415" s="17">
        <f>IF(AND(MAX(K412:K415)=K415, L414=0, L413=0, L412=0),1,0)</f>
        <v>0</v>
      </c>
    </row>
    <row r="417" spans="10:17" x14ac:dyDescent="0.25">
      <c r="J417" s="19" t="s">
        <v>8</v>
      </c>
      <c r="K417" s="19"/>
    </row>
    <row r="418" spans="10:17" x14ac:dyDescent="0.25">
      <c r="J418" s="6" t="s">
        <v>1</v>
      </c>
      <c r="K418" s="6" t="s">
        <v>2</v>
      </c>
      <c r="L418" s="7" t="s">
        <v>11</v>
      </c>
      <c r="M418" s="6"/>
      <c r="N418" s="6" t="s">
        <v>3</v>
      </c>
      <c r="O418" s="6" t="s">
        <v>4</v>
      </c>
      <c r="P418" s="6" t="s">
        <v>5</v>
      </c>
      <c r="Q418" s="6" t="s">
        <v>12</v>
      </c>
    </row>
    <row r="419" spans="10:17" x14ac:dyDescent="0.25">
      <c r="J419" s="18">
        <v>-0.46852128566581819</v>
      </c>
      <c r="K419" s="4">
        <v>-0.62469504755442429</v>
      </c>
      <c r="L419" s="4">
        <v>-0.62469504755442429</v>
      </c>
      <c r="M419" s="14" t="s">
        <v>9</v>
      </c>
      <c r="N419" s="5">
        <f>SQRT(POWER(J419,2)+POWER(K419,2)+POWER(L419,2))</f>
        <v>1</v>
      </c>
      <c r="O419" s="5">
        <f>J419/N419</f>
        <v>-0.46852128566581819</v>
      </c>
      <c r="P419" s="5">
        <f>K419/N419</f>
        <v>-0.62469504755442429</v>
      </c>
      <c r="Q419" s="5">
        <f>L419/N419</f>
        <v>-0.62469504755442429</v>
      </c>
    </row>
    <row r="420" spans="10:17" x14ac:dyDescent="0.25">
      <c r="J420" s="18">
        <f>O405+Q2*(F412-O405)</f>
        <v>0.72015223598730238</v>
      </c>
      <c r="K420" s="4">
        <f>P405+Q2*(G412-P405)</f>
        <v>-6.0448743174319752E-2</v>
      </c>
      <c r="L420" s="4">
        <f>Q405+Q2*(H412-Q405)</f>
        <v>0.68870017550478435</v>
      </c>
      <c r="M420" s="14" t="s">
        <v>10</v>
      </c>
      <c r="N420" s="5">
        <f>SQRT(POWER(J420,2)+POWER(K420,2)+POWER(L420,2))</f>
        <v>0.99828914913925959</v>
      </c>
      <c r="O420" s="5">
        <f>J420/N420</f>
        <v>0.72138642056585389</v>
      </c>
      <c r="P420" s="5">
        <f>K420/N420</f>
        <v>-6.0552339195952994E-2</v>
      </c>
      <c r="Q420" s="5">
        <f>L420/N420</f>
        <v>0.68988045808029896</v>
      </c>
    </row>
    <row r="421" spans="10:17" x14ac:dyDescent="0.25">
      <c r="J421" s="18">
        <v>-0.51663750149565346</v>
      </c>
      <c r="K421" s="4">
        <v>0.60550763953508102</v>
      </c>
      <c r="L421" s="4">
        <v>0.60534799125212524</v>
      </c>
      <c r="M421" s="14" t="s">
        <v>39</v>
      </c>
      <c r="N421" s="5">
        <f>SQRT(POWER(J421,2)+POWER(K421,2)+POWER(L421,2))</f>
        <v>1</v>
      </c>
      <c r="O421" s="5">
        <f>J421/N421</f>
        <v>-0.51663750149565346</v>
      </c>
      <c r="P421" s="5">
        <f>K421/N421</f>
        <v>0.60550763953508102</v>
      </c>
      <c r="Q421" s="5">
        <f>L421/N421</f>
        <v>0.60534799125212524</v>
      </c>
    </row>
    <row r="422" spans="10:17" x14ac:dyDescent="0.25">
      <c r="J422" s="18">
        <v>0.56411860323070784</v>
      </c>
      <c r="K422" s="4">
        <v>0.82414065146901572</v>
      </c>
      <c r="L422" s="4">
        <v>-5.0620036401229376E-2</v>
      </c>
      <c r="M422" s="14" t="s">
        <v>40</v>
      </c>
      <c r="N422" s="5">
        <f>SQRT(POWER(J422,2)+POWER(K422,2)+POWER(L422,2))</f>
        <v>1</v>
      </c>
      <c r="O422" s="5">
        <f>J422/N422</f>
        <v>0.56411860323070784</v>
      </c>
      <c r="P422" s="5">
        <f>K422/N422</f>
        <v>0.82414065146901572</v>
      </c>
      <c r="Q422" s="5">
        <f>L422/N422</f>
        <v>-5.0620036401229376E-2</v>
      </c>
    </row>
    <row r="447" spans="1:19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</sheetData>
  <mergeCells count="27">
    <mergeCell ref="J417:K417"/>
    <mergeCell ref="J252:K252"/>
    <mergeCell ref="J267:K267"/>
    <mergeCell ref="J282:K282"/>
    <mergeCell ref="J297:K297"/>
    <mergeCell ref="J312:K312"/>
    <mergeCell ref="J327:K327"/>
    <mergeCell ref="J342:K342"/>
    <mergeCell ref="J357:K357"/>
    <mergeCell ref="J372:K372"/>
    <mergeCell ref="J387:K387"/>
    <mergeCell ref="J402:K402"/>
    <mergeCell ref="B2:C2"/>
    <mergeCell ref="F22:G22"/>
    <mergeCell ref="J51:K51"/>
    <mergeCell ref="J67:K67"/>
    <mergeCell ref="J237:K237"/>
    <mergeCell ref="J83:K83"/>
    <mergeCell ref="J99:K99"/>
    <mergeCell ref="J115:K115"/>
    <mergeCell ref="J131:K131"/>
    <mergeCell ref="J147:K147"/>
    <mergeCell ref="J162:K162"/>
    <mergeCell ref="J177:K177"/>
    <mergeCell ref="J192:K192"/>
    <mergeCell ref="J207:K207"/>
    <mergeCell ref="J222:K2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2-clusters Kohonen Network</vt:lpstr>
      <vt:lpstr>3-clusters Kohonen Network</vt:lpstr>
      <vt:lpstr>4-clusters Kohonen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Rizzo</dc:creator>
  <cp:lastModifiedBy>Rizzo</cp:lastModifiedBy>
  <dcterms:created xsi:type="dcterms:W3CDTF">2019-01-23T22:30:30Z</dcterms:created>
  <dcterms:modified xsi:type="dcterms:W3CDTF">2019-02-12T00:14:01Z</dcterms:modified>
</cp:coreProperties>
</file>