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fifederalbank-my.sharepoint.com/personal/arjay_gallentes_ph_axos_com/Documents/Documents/"/>
    </mc:Choice>
  </mc:AlternateContent>
  <xr:revisionPtr revIDLastSave="0" documentId="8_{63F89088-F865-44D5-9989-EF2F29EFEBA4}" xr6:coauthVersionLast="47" xr6:coauthVersionMax="47" xr10:uidLastSave="{00000000-0000-0000-0000-000000000000}"/>
  <bookViews>
    <workbookView xWindow="-110" yWindow="-110" windowWidth="19420" windowHeight="10420" xr2:uid="{7B51D3F7-9A74-4DBF-94C6-AC341677C4A2}"/>
  </bookViews>
  <sheets>
    <sheet name="Summary" sheetId="1" r:id="rId1"/>
    <sheet name="Performance" sheetId="2" r:id="rId2"/>
    <sheet name="Potent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3" i="3" s="1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/>
  <c r="E4" i="3"/>
  <c r="F6" i="3"/>
  <c r="D7" i="3"/>
  <c r="C10" i="3"/>
  <c r="D10" i="3"/>
  <c r="B3" i="2"/>
  <c r="B3" i="3" s="1"/>
  <c r="C3" i="2"/>
  <c r="C3" i="3" s="1"/>
  <c r="D3" i="2"/>
  <c r="D3" i="3" s="1"/>
  <c r="E3" i="2"/>
  <c r="E3" i="3" s="1"/>
  <c r="F3" i="2"/>
  <c r="F3" i="3" s="1"/>
  <c r="B4" i="2"/>
  <c r="B4" i="3" s="1"/>
  <c r="C4" i="2"/>
  <c r="C4" i="3" s="1"/>
  <c r="D4" i="2"/>
  <c r="D4" i="3" s="1"/>
  <c r="E4" i="2"/>
  <c r="F4" i="2"/>
  <c r="F4" i="3" s="1"/>
  <c r="B5" i="2"/>
  <c r="B5" i="3" s="1"/>
  <c r="C5" i="2"/>
  <c r="C5" i="3" s="1"/>
  <c r="D5" i="2"/>
  <c r="D5" i="3" s="1"/>
  <c r="E5" i="2"/>
  <c r="E5" i="3" s="1"/>
  <c r="F5" i="2"/>
  <c r="F5" i="3" s="1"/>
  <c r="B6" i="2"/>
  <c r="B6" i="3" s="1"/>
  <c r="C6" i="2"/>
  <c r="C6" i="3" s="1"/>
  <c r="D6" i="2"/>
  <c r="D6" i="3" s="1"/>
  <c r="E6" i="2"/>
  <c r="E6" i="3" s="1"/>
  <c r="F6" i="2"/>
  <c r="B7" i="2"/>
  <c r="B7" i="3" s="1"/>
  <c r="C7" i="2"/>
  <c r="C7" i="3" s="1"/>
  <c r="D7" i="2"/>
  <c r="E7" i="2"/>
  <c r="E7" i="3" s="1"/>
  <c r="F7" i="2"/>
  <c r="F7" i="3" s="1"/>
  <c r="B8" i="2"/>
  <c r="B8" i="3" s="1"/>
  <c r="C8" i="2"/>
  <c r="C8" i="3" s="1"/>
  <c r="D8" i="2"/>
  <c r="D8" i="3" s="1"/>
  <c r="E8" i="2"/>
  <c r="E8" i="3" s="1"/>
  <c r="F8" i="2"/>
  <c r="F8" i="3" s="1"/>
  <c r="B9" i="2"/>
  <c r="B9" i="3" s="1"/>
  <c r="C9" i="2"/>
  <c r="C9" i="3" s="1"/>
  <c r="D9" i="2"/>
  <c r="D9" i="3" s="1"/>
  <c r="E9" i="2"/>
  <c r="E9" i="3" s="1"/>
  <c r="F9" i="2"/>
  <c r="F9" i="3" s="1"/>
  <c r="B10" i="2"/>
  <c r="C10" i="2"/>
  <c r="D10" i="2"/>
  <c r="E10" i="2"/>
  <c r="E10" i="3" s="1"/>
  <c r="F10" i="2"/>
  <c r="F10" i="3" s="1"/>
  <c r="D2" i="3"/>
  <c r="C2" i="2"/>
  <c r="C2" i="3" s="1"/>
  <c r="D2" i="2"/>
  <c r="E2" i="2"/>
  <c r="E2" i="3" s="1"/>
  <c r="F2" i="2"/>
  <c r="F2" i="3" s="1"/>
  <c r="B10" i="3"/>
  <c r="B2" i="2"/>
  <c r="B2" i="3" s="1"/>
  <c r="A2" i="2"/>
  <c r="A2" i="3" s="1"/>
  <c r="H10" i="1" l="1"/>
  <c r="H9" i="1"/>
  <c r="H8" i="1"/>
  <c r="H7" i="1"/>
  <c r="H6" i="1"/>
  <c r="K10" i="3"/>
  <c r="K9" i="3"/>
  <c r="K8" i="3"/>
  <c r="K7" i="3"/>
  <c r="K6" i="3"/>
  <c r="H10" i="2"/>
  <c r="G10" i="1" s="1"/>
  <c r="K3" i="3"/>
  <c r="H5" i="1" s="1"/>
  <c r="K4" i="3"/>
  <c r="K5" i="3"/>
  <c r="K2" i="3"/>
  <c r="H2" i="1" s="1"/>
  <c r="H3" i="2"/>
  <c r="G3" i="1" s="1"/>
  <c r="H4" i="2"/>
  <c r="G4" i="1" s="1"/>
  <c r="H5" i="2"/>
  <c r="G5" i="1" s="1"/>
  <c r="H6" i="2"/>
  <c r="G6" i="1" s="1"/>
  <c r="H7" i="2"/>
  <c r="G7" i="1" s="1"/>
  <c r="H8" i="2"/>
  <c r="G8" i="1" s="1"/>
  <c r="H9" i="2"/>
  <c r="G9" i="1" s="1"/>
  <c r="H2" i="2"/>
  <c r="G2" i="1" s="1"/>
  <c r="H3" i="1" l="1"/>
  <c r="I3" i="1" s="1"/>
  <c r="J3" i="1" s="1"/>
  <c r="H4" i="1"/>
  <c r="I4" i="1" s="1"/>
  <c r="J4" i="1" s="1"/>
  <c r="I2" i="1"/>
  <c r="J2" i="1" s="1"/>
  <c r="I8" i="1"/>
  <c r="J8" i="1" s="1"/>
  <c r="I7" i="1"/>
  <c r="J7" i="1" s="1"/>
  <c r="I10" i="1"/>
  <c r="J10" i="1" s="1"/>
  <c r="I6" i="1"/>
  <c r="J6" i="1" s="1"/>
  <c r="I5" i="1"/>
  <c r="J5" i="1" s="1"/>
  <c r="I9" i="1"/>
  <c r="J9" i="1" s="1"/>
</calcChain>
</file>

<file path=xl/sharedStrings.xml><?xml version="1.0" encoding="utf-8"?>
<sst xmlns="http://schemas.openxmlformats.org/spreadsheetml/2006/main" count="60" uniqueCount="38">
  <si>
    <t>Name</t>
  </si>
  <si>
    <t>Direct Manager</t>
  </si>
  <si>
    <t>Tenure in Company</t>
  </si>
  <si>
    <t>Tenure in Position</t>
  </si>
  <si>
    <t>Role/Title</t>
  </si>
  <si>
    <t>Performance Rating (June to December 20240</t>
  </si>
  <si>
    <t>Equivalent 9 Box Coordinate for Performance</t>
  </si>
  <si>
    <t>Personal Career Goals</t>
  </si>
  <si>
    <t>Ability</t>
  </si>
  <si>
    <t>Engagement</t>
  </si>
  <si>
    <t>Values Alignment</t>
  </si>
  <si>
    <t>Average</t>
  </si>
  <si>
    <t>Potential Rating</t>
  </si>
  <si>
    <t>Performance Rating</t>
  </si>
  <si>
    <t>Corresponding 9 Box</t>
  </si>
  <si>
    <t>Bucket</t>
  </si>
  <si>
    <t>Department</t>
  </si>
  <si>
    <t>Guidelines:</t>
  </si>
  <si>
    <t>Please update the columns that have headings in this color</t>
  </si>
  <si>
    <t>No need to update any of the columns with the headings in color</t>
  </si>
  <si>
    <t>The file is set to compute for the ratings and conversions</t>
  </si>
  <si>
    <t>Performance Rating Guidance</t>
  </si>
  <si>
    <r>
      <t xml:space="preserve">Please use the </t>
    </r>
    <r>
      <rPr>
        <b/>
        <sz val="11"/>
        <color theme="1"/>
        <rFont val="Roboto"/>
      </rPr>
      <t>Manager Rating for Goals</t>
    </r>
    <r>
      <rPr>
        <sz val="11"/>
        <color theme="1"/>
        <rFont val="Roboto"/>
      </rPr>
      <t xml:space="preserve"> in the recent performance review exercise</t>
    </r>
  </si>
  <si>
    <t>Do not include the Segment for "Competency"</t>
  </si>
  <si>
    <r>
      <t xml:space="preserve">When you download the PDF copy of your team member's Performance Review after the </t>
    </r>
    <r>
      <rPr>
        <b/>
        <sz val="11"/>
        <color theme="1"/>
        <rFont val="Roboto"/>
      </rPr>
      <t xml:space="preserve">GOAL section </t>
    </r>
    <r>
      <rPr>
        <sz val="11"/>
        <color theme="1"/>
        <rFont val="Roboto"/>
      </rPr>
      <t>you should see this summary . In this example - we use the calculated rating of 3.2 for "PERFORMANCE"</t>
    </r>
  </si>
  <si>
    <r>
      <rPr>
        <b/>
        <sz val="11"/>
        <color theme="1"/>
        <rFont val="Roboto"/>
      </rPr>
      <t>No need to update</t>
    </r>
    <r>
      <rPr>
        <sz val="11"/>
        <color theme="1"/>
        <rFont val="Roboto"/>
      </rPr>
      <t xml:space="preserve"> any of the columns with the headings in color</t>
    </r>
  </si>
  <si>
    <t>The file is set to autofill to compute for the ratings and conversions</t>
  </si>
  <si>
    <t>Potential Rating Guidance</t>
  </si>
  <si>
    <r>
      <t xml:space="preserve">Always remember we're looking towards a 12-18 month view of </t>
    </r>
    <r>
      <rPr>
        <b/>
        <sz val="11"/>
        <color theme="1"/>
        <rFont val="Roboto"/>
      </rPr>
      <t xml:space="preserve">Potential, </t>
    </r>
    <r>
      <rPr>
        <sz val="11"/>
        <color theme="1"/>
        <rFont val="Roboto"/>
      </rPr>
      <t>I've added the screenshots of our presentation for easier reference.</t>
    </r>
  </si>
  <si>
    <t>Sample Data has been given as an example for reference on the first row.</t>
  </si>
  <si>
    <t>Additional Notes: Don't forget our purpose for doing the 9 Box :)</t>
  </si>
  <si>
    <t>Notes</t>
  </si>
  <si>
    <t>Ariel Dimapilis</t>
  </si>
  <si>
    <t>Data Architect, Tech Lead</t>
  </si>
  <si>
    <t>Technology</t>
  </si>
  <si>
    <t>Arjay Gallentes</t>
  </si>
  <si>
    <t>Rex Santos</t>
  </si>
  <si>
    <t>Sr.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</si>
</sst>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b/>
      <sz val="11"/>
      <color theme="1"/>
      <name val="Roboto"/>
    </font>
    <font>
      <b/>
      <u/>
      <sz val="11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A74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3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AA7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208643</xdr:colOff>
      <xdr:row>22</xdr:row>
      <xdr:rowOff>27214</xdr:rowOff>
    </xdr:from>
    <xdr:to>
      <xdr:col>6</xdr:col>
      <xdr:colOff>1016000</xdr:colOff>
      <xdr:row>40</xdr:row>
      <xdr:rowOff>117928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69953C-A7C9-DF4E-BE74-6688E1FFD375}"/>
            </a:ext>
          </a:extLst>
        </xdr:cNvPr>
        <xdr:cNvSpPr txBox="1"/>
      </xdr:nvSpPr>
      <xdr:spPr>
        <a:xfrm>
          <a:off x="1596572" y="4018643"/>
          <a:ext cx="8000999" cy="335642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Alignment of Talent to Business Goals 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Do we have the right people for the job? 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Is our Talent Population </a:t>
          </a: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ready </a:t>
          </a: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to meet the Business Goals for ABC?</a:t>
          </a:r>
        </a:p>
        <a:p>
          <a:pPr lvl="1">
            <a:buClr>
              <a:srgbClr val="FAA74A"/>
            </a:buClr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 </a:t>
          </a:r>
        </a:p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Identification of Future Leaders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Provides a view of our Bench Strength and Pipeline for internal Talent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Provides information to feed into Succession Planning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endParaRPr lang="en-US" sz="1500">
            <a:solidFill>
              <a:srgbClr val="1E3860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Plan for Targeted Talent Development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Tailor Fit Development Programs and Training Needs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endParaRPr lang="en-US" sz="1500">
            <a:solidFill>
              <a:srgbClr val="1E3860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Talent Risk and Retention View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Provides insight on critical roles placed in low potential/performance boxes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Forecast potential fall outs and mitigate for talent coverage/redundancies</a:t>
          </a:r>
        </a:p>
        <a:p>
          <a:pPr lvl="1">
            <a:buClr>
              <a:srgbClr val="FAA74A"/>
            </a:buClr>
          </a:pPr>
          <a:endParaRPr lang="en-US" sz="1500">
            <a:solidFill>
              <a:srgbClr val="1E3860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endParaRPr lang="en-US" sz="1900" b="1">
            <a:solidFill>
              <a:srgbClr val="1E3860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  <a:p>
          <a:endParaRPr lang="en-US">
            <a:solidFill>
              <a:srgbClr val="1E386A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1399886</xdr:colOff>
      <xdr:row>23</xdr:row>
      <xdr:rowOff>43295</xdr:rowOff>
    </xdr:from>
    <xdr:to>
      <xdr:col>6</xdr:col>
      <xdr:colOff>202047</xdr:colOff>
      <xdr:row>37</xdr:row>
      <xdr:rowOff>115454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E18856-B690-CEE1-27B8-5EB0F452BF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22" t="55416" r="33628" b="21138"/>
        <a:stretch/>
      </xdr:blipFill>
      <xdr:spPr>
        <a:xfrm>
          <a:off x="1399886" y="4719204"/>
          <a:ext cx="7288070" cy="2698750"/>
        </a:xfrm>
        <a:prstGeom prst="rect">
          <a:avLst/>
        </a:prstGeom>
      </xdr:spPr>
    </xdr:pic>
    <xdr:clientData/>
  </xdr:twoCellAnchor>
  <xdr:twoCellAnchor>
    <xdr:from>
      <xdr:col>1</xdr:col>
      <xdr:colOff>108857</xdr:colOff>
      <xdr:row>26</xdr:row>
      <xdr:rowOff>72572</xdr:rowOff>
    </xdr:from>
    <xdr:to>
      <xdr:col>3</xdr:col>
      <xdr:colOff>716642</xdr:colOff>
      <xdr:row>30</xdr:row>
      <xdr:rowOff>145143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6C1B3AC-D21B-7877-D8DB-8A33721A45AB}"/>
            </a:ext>
          </a:extLst>
        </xdr:cNvPr>
        <xdr:cNvSpPr/>
      </xdr:nvSpPr>
      <xdr:spPr>
        <a:xfrm>
          <a:off x="1524000" y="5161643"/>
          <a:ext cx="3438071" cy="7982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377371</xdr:colOff>
      <xdr:row>19</xdr:row>
      <xdr:rowOff>72571</xdr:rowOff>
    </xdr:from>
    <xdr:to>
      <xdr:col>8</xdr:col>
      <xdr:colOff>562429</xdr:colOff>
      <xdr:row>47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4F91D0-492B-9901-869E-29B1FF381C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129" r="127" b="5174"/>
        <a:stretch/>
      </xdr:blipFill>
      <xdr:spPr>
        <a:xfrm>
          <a:off x="2826657" y="3710214"/>
          <a:ext cx="8920843" cy="500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386442</xdr:colOff>
      <xdr:row>48</xdr:row>
      <xdr:rowOff>9072</xdr:rowOff>
    </xdr:from>
    <xdr:to>
      <xdr:col>8</xdr:col>
      <xdr:colOff>635001</xdr:colOff>
      <xdr:row>75</xdr:row>
      <xdr:rowOff>108857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E0738-76E0-2178-F2E6-8CB3CF87CF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842" b="5144"/>
        <a:stretch/>
      </xdr:blipFill>
      <xdr:spPr>
        <a:xfrm>
          <a:off x="2835728" y="8908143"/>
          <a:ext cx="8984344" cy="49983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2A0EEE-F87E-4627-A09A-5313902B22BF}" name="Table1" displayName="Table1" ref="A1:L10" totalsRowShown="0" headerRowDxfId="16" dataDxfId="14" headerRowBorderDxfId="15" tableBorderDxfId="13" totalsRowBorderDxfId="12">
  <tableColumns count="12">
    <tableColumn id="1" xr3:uid="{9C7EB624-973A-43AD-950B-CF79AE900EF3}" name="Name" dataDxfId="11">
      <calculatedColumnFormula>Performance!A2</calculatedColumnFormula>
    </tableColumn>
    <tableColumn id="2" xr3:uid="{84425173-46DF-4BD4-89AF-5034895C26D4}" name="Role/Title" dataDxfId="10">
      <calculatedColumnFormula>Performance!B2</calculatedColumnFormula>
    </tableColumn>
    <tableColumn id="3" xr3:uid="{B86A1CC7-BFE4-4A0B-8126-B3CCE74C1FAC}" name="Department" dataDxfId="9">
      <calculatedColumnFormula>Performance!C2</calculatedColumnFormula>
    </tableColumn>
    <tableColumn id="4" xr3:uid="{1A4E4FEE-B4B9-47C7-A9F7-2A6D7EDCDEAF}" name="Direct Manager" dataDxfId="8">
      <calculatedColumnFormula>Performance!D2</calculatedColumnFormula>
    </tableColumn>
    <tableColumn id="5" xr3:uid="{E71B876B-717A-4B14-BC33-22FC548E80C7}" name="Tenure in Company" dataDxfId="7">
      <calculatedColumnFormula>Performance!E2</calculatedColumnFormula>
    </tableColumn>
    <tableColumn id="6" xr3:uid="{7595D4FE-DC94-4BC5-B759-A94DC7B61F85}" name="Tenure in Position" dataDxfId="6">
      <calculatedColumnFormula>Performance!F2</calculatedColumnFormula>
    </tableColumn>
    <tableColumn id="7" xr3:uid="{B5CF8E6B-EF5E-48EA-8263-4FCAC85412F2}" name="Personal Career Goals" dataDxfId="5"/>
    <tableColumn id="8" xr3:uid="{590B0DF3-2D56-4E94-A83D-8A2743034CF6}" name="Ability" dataDxfId="4"/>
    <tableColumn id="9" xr3:uid="{732DDDF6-7755-4570-A8DB-6CE290744EAC}" name="Engagement" dataDxfId="3"/>
    <tableColumn id="10" xr3:uid="{22BA881D-00C7-4A78-9B35-A693C3184887}" name="Values Alignment" dataDxfId="2"/>
    <tableColumn id="11" xr3:uid="{EFD91518-C5DA-4846-83A0-106B057BF507}" name="Average" dataDxfId="1">
      <calculatedColumnFormula>AVERAGE(G2:J2)</calculatedColumnFormula>
    </tableColumn>
    <tableColumn id="12" xr3:uid="{41A07131-A795-4242-80A9-E438FF56074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5AC2-B121-4B5D-81F2-F7DA6829F351}">
  <dimension ref="A1:K21"/>
  <sheetViews>
    <sheetView showGridLines="0"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defaultRowHeight="14.5" x14ac:dyDescent="0.35"/>
  <cols>
    <col min="1" max="1" width="19.81640625" style="2" customWidth="1"/>
    <col min="2" max="2" width="19.7265625" style="2" customWidth="1"/>
    <col min="3" max="3" width="24" style="2" customWidth="1"/>
    <col min="4" max="6" width="19.7265625" style="2" customWidth="1"/>
    <col min="7" max="10" width="19.7265625" style="5" customWidth="1"/>
    <col min="11" max="11" width="8.90625" style="2" customWidth="1"/>
    <col min="12" max="15" width="3.6328125" style="2" customWidth="1"/>
    <col min="16" max="16384" width="8.7265625" style="2"/>
  </cols>
  <sheetData>
    <row r="1" spans="1:11" x14ac:dyDescent="0.35">
      <c r="A1" s="16" t="s">
        <v>0</v>
      </c>
      <c r="B1" s="16" t="s">
        <v>4</v>
      </c>
      <c r="C1" s="16" t="s">
        <v>16</v>
      </c>
      <c r="D1" s="16" t="s">
        <v>1</v>
      </c>
      <c r="E1" s="16" t="s">
        <v>2</v>
      </c>
      <c r="F1" s="16" t="s">
        <v>3</v>
      </c>
      <c r="G1" s="1" t="s">
        <v>13</v>
      </c>
      <c r="H1" s="1" t="s">
        <v>12</v>
      </c>
      <c r="I1" s="1" t="s">
        <v>14</v>
      </c>
      <c r="J1" s="1" t="s">
        <v>15</v>
      </c>
      <c r="K1" s="1" t="s">
        <v>31</v>
      </c>
    </row>
    <row r="2" spans="1:11" x14ac:dyDescent="0.35">
      <c r="A2" s="3" t="s">
        <v>32</v>
      </c>
      <c r="B2" s="3" t="s">
        <v>33</v>
      </c>
      <c r="C2" s="3" t="s">
        <v>34</v>
      </c>
      <c r="D2" s="3" t="s">
        <v>35</v>
      </c>
      <c r="E2" s="3">
        <v>0.9</v>
      </c>
      <c r="F2" s="3">
        <v>0.9</v>
      </c>
      <c r="G2" s="3">
        <f>VLOOKUP(A2,Performance!$A$1:$H$10,8,)</f>
        <v>2</v>
      </c>
      <c r="H2" s="3">
        <f>ROUNDDOWN(VLOOKUP(A2,Potential!$A$2:$K$10,11,0),0)</f>
        <v>2</v>
      </c>
      <c r="I2" s="3">
        <f>IF(AND(G2=1,H2=1),1,IF(AND(G2=2,H2=1),2,IF(AND(G2=3,H2=1),3,IF(AND(G2=1,H2=2),4,IF(AND(G2=2,H2=2),5,IF(AND(G2=3,H2=2),6,IF(AND(G2=1,H2=3),7,IF(AND(G2=2,H2=3),8,9))))))))</f>
        <v>5</v>
      </c>
      <c r="J2" s="3" t="str">
        <f>IF(OR(I2=1,I2=2,I2=4),"Low",IF(OR(I2=3,I2=5,I2=7),"Mid","High"))</f>
        <v>Mid</v>
      </c>
      <c r="K2" s="3"/>
    </row>
    <row r="3" spans="1:11" x14ac:dyDescent="0.35">
      <c r="A3" s="4" t="s">
        <v>36</v>
      </c>
      <c r="B3" s="4" t="s">
        <v>37</v>
      </c>
      <c r="C3" s="4" t="s">
        <v>34</v>
      </c>
      <c r="D3" s="4" t="s">
        <v>35</v>
      </c>
      <c r="E3" s="4">
        <v>1.5</v>
      </c>
      <c r="F3" s="4">
        <v>1.5</v>
      </c>
      <c r="G3" s="4">
        <f>VLOOKUP(A3,Performance!$A$1:$H$10,8,)</f>
        <v>2</v>
      </c>
      <c r="H3" s="4">
        <f>ROUNDDOWN(VLOOKUP(A3,Potential!$A$2:$K$10,11,0),0)</f>
        <v>3</v>
      </c>
      <c r="I3" s="4">
        <f t="shared" ref="I3:I10" si="0">IF(AND(G3=1,H3=1),1,IF(AND(G3=2,H3=1),2,IF(AND(G3=3,H3=1),3,IF(AND(G3=1,H3=2),4,IF(AND(G3=2,H3=2),5,IF(AND(G3=3,H3=2),6,IF(AND(G3=1,H3=3),7,IF(AND(G3=2,H3=3),8,9))))))))</f>
        <v>8</v>
      </c>
      <c r="J3" s="4" t="str">
        <f t="shared" ref="J3:J10" si="1">IF(OR(I3=1,I3=2,I3=4),"Low",IF(OR(I3=3,I3=5,I3=7),"Mid","High"))</f>
        <v>High</v>
      </c>
      <c r="K3" s="4"/>
    </row>
    <row r="4" spans="1:11" x14ac:dyDescent="0.35">
      <c r="A4" s="3"/>
      <c r="B4" s="3"/>
      <c r="C4" s="3"/>
      <c r="D4" s="3"/>
      <c r="E4" s="3"/>
      <c r="F4" s="3"/>
      <c r="G4" s="3">
        <f>VLOOKUP(A4,Performance!$A$1:$H$10,8,)</f>
        <v>2</v>
      </c>
      <c r="H4" s="3" t="e">
        <f>ROUNDDOWN(VLOOKUP(A4,Potential!$A$2:$K$10,11,0),0)</f>
        <v>#DIV/0!</v>
      </c>
      <c r="I4" s="3" t="e">
        <f t="shared" si="0"/>
        <v>#DIV/0!</v>
      </c>
      <c r="J4" s="3" t="e">
        <f t="shared" si="1"/>
        <v>#DIV/0!</v>
      </c>
      <c r="K4" s="3"/>
    </row>
    <row r="5" spans="1:11" x14ac:dyDescent="0.35">
      <c r="A5" s="4"/>
      <c r="B5" s="4"/>
      <c r="C5" s="4"/>
      <c r="D5" s="4"/>
      <c r="E5" s="4"/>
      <c r="F5" s="4"/>
      <c r="G5" s="4">
        <f>VLOOKUP(A5,Performance!$A$1:$H$10,8,)</f>
        <v>2</v>
      </c>
      <c r="H5" s="4" t="e">
        <f>ROUNDDOWN(VLOOKUP(A5,Potential!$A$2:$K$10,11,0),0)</f>
        <v>#DIV/0!</v>
      </c>
      <c r="I5" s="4" t="e">
        <f t="shared" si="0"/>
        <v>#DIV/0!</v>
      </c>
      <c r="J5" s="4" t="e">
        <f t="shared" si="1"/>
        <v>#DIV/0!</v>
      </c>
      <c r="K5" s="4"/>
    </row>
    <row r="6" spans="1:11" x14ac:dyDescent="0.35">
      <c r="A6" s="3"/>
      <c r="B6" s="3"/>
      <c r="C6" s="3"/>
      <c r="D6" s="3"/>
      <c r="E6" s="3"/>
      <c r="F6" s="3"/>
      <c r="G6" s="3">
        <f>VLOOKUP(A6,Performance!$A$1:$H$10,8,)</f>
        <v>2</v>
      </c>
      <c r="H6" s="3" t="e">
        <f>ROUNDDOWN(VLOOKUP(A6,Potential!$A$2:$K$10,11,0),0)</f>
        <v>#DIV/0!</v>
      </c>
      <c r="I6" s="3" t="e">
        <f t="shared" si="0"/>
        <v>#DIV/0!</v>
      </c>
      <c r="J6" s="3" t="e">
        <f t="shared" si="1"/>
        <v>#DIV/0!</v>
      </c>
      <c r="K6" s="3"/>
    </row>
    <row r="7" spans="1:11" x14ac:dyDescent="0.35">
      <c r="A7" s="4"/>
      <c r="B7" s="4"/>
      <c r="C7" s="4"/>
      <c r="D7" s="4"/>
      <c r="E7" s="4"/>
      <c r="F7" s="4"/>
      <c r="G7" s="4">
        <f>VLOOKUP(A7,Performance!$A$1:$H$10,8,)</f>
        <v>2</v>
      </c>
      <c r="H7" s="4" t="e">
        <f>ROUNDDOWN(VLOOKUP(A7,Potential!$A$2:$K$10,11,0),0)</f>
        <v>#DIV/0!</v>
      </c>
      <c r="I7" s="4" t="e">
        <f t="shared" si="0"/>
        <v>#DIV/0!</v>
      </c>
      <c r="J7" s="4" t="e">
        <f t="shared" si="1"/>
        <v>#DIV/0!</v>
      </c>
      <c r="K7" s="4"/>
    </row>
    <row r="8" spans="1:11" x14ac:dyDescent="0.35">
      <c r="A8" s="3"/>
      <c r="B8" s="3"/>
      <c r="C8" s="3"/>
      <c r="D8" s="3"/>
      <c r="E8" s="3"/>
      <c r="F8" s="3"/>
      <c r="G8" s="3">
        <f>VLOOKUP(A8,Performance!$A$1:$H$10,8,)</f>
        <v>2</v>
      </c>
      <c r="H8" s="3" t="e">
        <f>ROUNDDOWN(VLOOKUP(A8,Potential!$A$2:$K$10,11,0),0)</f>
        <v>#DIV/0!</v>
      </c>
      <c r="I8" s="3" t="e">
        <f t="shared" si="0"/>
        <v>#DIV/0!</v>
      </c>
      <c r="J8" s="3" t="e">
        <f t="shared" si="1"/>
        <v>#DIV/0!</v>
      </c>
      <c r="K8" s="3"/>
    </row>
    <row r="9" spans="1:11" x14ac:dyDescent="0.35">
      <c r="A9" s="4"/>
      <c r="B9" s="4"/>
      <c r="C9" s="4"/>
      <c r="D9" s="4"/>
      <c r="E9" s="4"/>
      <c r="F9" s="4"/>
      <c r="G9" s="4">
        <f>VLOOKUP(A9,Performance!$A$1:$H$10,8,)</f>
        <v>2</v>
      </c>
      <c r="H9" s="4" t="e">
        <f>ROUNDDOWN(VLOOKUP(A9,Potential!$A$2:$K$10,11,0),0)</f>
        <v>#DIV/0!</v>
      </c>
      <c r="I9" s="4" t="e">
        <f t="shared" si="0"/>
        <v>#DIV/0!</v>
      </c>
      <c r="J9" s="4" t="e">
        <f t="shared" si="1"/>
        <v>#DIV/0!</v>
      </c>
      <c r="K9" s="4"/>
    </row>
    <row r="10" spans="1:11" x14ac:dyDescent="0.35">
      <c r="A10" s="3"/>
      <c r="B10" s="3"/>
      <c r="C10" s="3"/>
      <c r="D10" s="3"/>
      <c r="E10" s="3"/>
      <c r="F10" s="3"/>
      <c r="G10" s="3">
        <f>VLOOKUP(A10,Performance!$A$1:$H$10,8,)</f>
        <v>2</v>
      </c>
      <c r="H10" s="3" t="e">
        <f>ROUNDDOWN(VLOOKUP(A10,Potential!$A$2:$K$10,11,0),0)</f>
        <v>#DIV/0!</v>
      </c>
      <c r="I10" s="3" t="e">
        <f t="shared" si="0"/>
        <v>#DIV/0!</v>
      </c>
      <c r="J10" s="3" t="e">
        <f t="shared" si="1"/>
        <v>#DIV/0!</v>
      </c>
      <c r="K10" s="3"/>
    </row>
    <row r="14" spans="1:11" x14ac:dyDescent="0.35">
      <c r="B14" s="22" t="s">
        <v>17</v>
      </c>
    </row>
    <row r="15" spans="1:11" x14ac:dyDescent="0.35">
      <c r="B15" s="2" t="s">
        <v>18</v>
      </c>
      <c r="D15" s="19"/>
      <c r="E15" s="18"/>
    </row>
    <row r="16" spans="1:11" x14ac:dyDescent="0.35">
      <c r="B16" s="2" t="s">
        <v>25</v>
      </c>
      <c r="E16" s="1"/>
    </row>
    <row r="17" spans="2:2" x14ac:dyDescent="0.35">
      <c r="B17" s="2" t="s">
        <v>26</v>
      </c>
    </row>
    <row r="18" spans="2:2" x14ac:dyDescent="0.35">
      <c r="B18" s="2" t="s">
        <v>29</v>
      </c>
    </row>
    <row r="21" spans="2:2" x14ac:dyDescent="0.35">
      <c r="B21" s="2" t="s">
        <v>30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37B8-C061-47AB-ABAC-C38982E3CBA3}">
  <dimension ref="A1:I39"/>
  <sheetViews>
    <sheetView showGridLines="0" zoomScale="8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5" x14ac:dyDescent="0.35"/>
  <cols>
    <col min="1" max="8" width="20.26953125" style="6" customWidth="1"/>
    <col min="9" max="9" width="36.81640625" style="6" customWidth="1"/>
    <col min="10" max="16384" width="8.7265625" style="6"/>
  </cols>
  <sheetData>
    <row r="1" spans="1:9" ht="43.5" x14ac:dyDescent="0.35">
      <c r="A1" s="1" t="s">
        <v>0</v>
      </c>
      <c r="B1" s="1" t="s">
        <v>4</v>
      </c>
      <c r="C1" s="1" t="s">
        <v>16</v>
      </c>
      <c r="D1" s="1" t="s">
        <v>1</v>
      </c>
      <c r="E1" s="1" t="s">
        <v>2</v>
      </c>
      <c r="F1" s="1" t="s">
        <v>3</v>
      </c>
      <c r="G1" s="16" t="s">
        <v>5</v>
      </c>
      <c r="H1" s="1" t="s">
        <v>6</v>
      </c>
      <c r="I1" s="1" t="s">
        <v>31</v>
      </c>
    </row>
    <row r="2" spans="1:9" x14ac:dyDescent="0.35">
      <c r="A2" s="7" t="str">
        <f>Summary!A2</f>
        <v>Ariel Dimapilis</v>
      </c>
      <c r="B2" s="7" t="str">
        <f>Summary!B2</f>
        <v>Data Architect, Tech Lead</v>
      </c>
      <c r="C2" s="7" t="str">
        <f>Summary!C2</f>
        <v>Technology</v>
      </c>
      <c r="D2" s="7" t="str">
        <f>Summary!D2</f>
        <v>Arjay Gallentes</v>
      </c>
      <c r="E2" s="7">
        <f>Summary!E2</f>
        <v>0.9</v>
      </c>
      <c r="F2" s="7">
        <f>Summary!F2</f>
        <v>0.9</v>
      </c>
      <c r="G2" s="7">
        <v>3.25</v>
      </c>
      <c r="H2" s="3">
        <f>IF(G2&lt;2.9,1,IF(AND(G2&gt;=2.9,G2&lt;3.51),2,3))</f>
        <v>2</v>
      </c>
      <c r="I2" s="3"/>
    </row>
    <row r="3" spans="1:9" x14ac:dyDescent="0.35">
      <c r="A3" s="8" t="str">
        <f>Summary!A3</f>
        <v>Rex Santos</v>
      </c>
      <c r="B3" s="8" t="str">
        <f>Summary!B3</f>
        <v>Sr. Developer</v>
      </c>
      <c r="C3" s="8" t="str">
        <f>Summary!C3</f>
        <v>Technology</v>
      </c>
      <c r="D3" s="8" t="str">
        <f>Summary!D3</f>
        <v>Arjay Gallentes</v>
      </c>
      <c r="E3" s="8">
        <f>Summary!E3</f>
        <v>1.5</v>
      </c>
      <c r="F3" s="8">
        <f>Summary!F3</f>
        <v>1.5</v>
      </c>
      <c r="G3" s="8">
        <v>3.33</v>
      </c>
      <c r="H3" s="4">
        <f t="shared" ref="H3:H10" si="0">IF(G3&lt;2.9,1,IF(AND(G3&gt;=2.9,G3&lt;3.51),2,3))</f>
        <v>2</v>
      </c>
      <c r="I3" s="4"/>
    </row>
    <row r="4" spans="1:9" x14ac:dyDescent="0.35">
      <c r="A4" s="7">
        <f>Summary!A4</f>
        <v>0</v>
      </c>
      <c r="B4" s="7">
        <f>Summary!B4</f>
        <v>0</v>
      </c>
      <c r="C4" s="7">
        <f>Summary!C4</f>
        <v>0</v>
      </c>
      <c r="D4" s="7">
        <f>Summary!D4</f>
        <v>0</v>
      </c>
      <c r="E4" s="7">
        <f>Summary!E4</f>
        <v>0</v>
      </c>
      <c r="F4" s="7">
        <f>Summary!F4</f>
        <v>0</v>
      </c>
      <c r="G4" s="7">
        <v>2.9</v>
      </c>
      <c r="H4" s="3">
        <f t="shared" si="0"/>
        <v>2</v>
      </c>
      <c r="I4" s="3"/>
    </row>
    <row r="5" spans="1:9" x14ac:dyDescent="0.35">
      <c r="A5" s="8">
        <f>Summary!A5</f>
        <v>0</v>
      </c>
      <c r="B5" s="8">
        <f>Summary!B5</f>
        <v>0</v>
      </c>
      <c r="C5" s="8">
        <f>Summary!C5</f>
        <v>0</v>
      </c>
      <c r="D5" s="8">
        <f>Summary!D5</f>
        <v>0</v>
      </c>
      <c r="E5" s="8">
        <f>Summary!E5</f>
        <v>0</v>
      </c>
      <c r="F5" s="8">
        <f>Summary!F5</f>
        <v>0</v>
      </c>
      <c r="G5" s="8">
        <v>3</v>
      </c>
      <c r="H5" s="4">
        <f t="shared" si="0"/>
        <v>2</v>
      </c>
      <c r="I5" s="4"/>
    </row>
    <row r="6" spans="1:9" x14ac:dyDescent="0.35">
      <c r="A6" s="7">
        <f>Summary!A6</f>
        <v>0</v>
      </c>
      <c r="B6" s="7">
        <f>Summary!B6</f>
        <v>0</v>
      </c>
      <c r="C6" s="7">
        <f>Summary!C6</f>
        <v>0</v>
      </c>
      <c r="D6" s="7">
        <f>Summary!D6</f>
        <v>0</v>
      </c>
      <c r="E6" s="7">
        <f>Summary!E6</f>
        <v>0</v>
      </c>
      <c r="F6" s="7">
        <f>Summary!F6</f>
        <v>0</v>
      </c>
      <c r="G6" s="7">
        <v>3.2</v>
      </c>
      <c r="H6" s="3">
        <f t="shared" si="0"/>
        <v>2</v>
      </c>
      <c r="I6" s="3"/>
    </row>
    <row r="7" spans="1:9" x14ac:dyDescent="0.35">
      <c r="A7" s="8">
        <f>Summary!A7</f>
        <v>0</v>
      </c>
      <c r="B7" s="8">
        <f>Summary!B7</f>
        <v>0</v>
      </c>
      <c r="C7" s="8">
        <f>Summary!C7</f>
        <v>0</v>
      </c>
      <c r="D7" s="8">
        <f>Summary!D7</f>
        <v>0</v>
      </c>
      <c r="E7" s="8">
        <f>Summary!E7</f>
        <v>0</v>
      </c>
      <c r="F7" s="8">
        <f>Summary!F7</f>
        <v>0</v>
      </c>
      <c r="G7" s="8">
        <v>3.5</v>
      </c>
      <c r="H7" s="4">
        <f t="shared" si="0"/>
        <v>2</v>
      </c>
      <c r="I7" s="4"/>
    </row>
    <row r="8" spans="1:9" x14ac:dyDescent="0.35">
      <c r="A8" s="7">
        <f>Summary!A8</f>
        <v>0</v>
      </c>
      <c r="B8" s="7">
        <f>Summary!B8</f>
        <v>0</v>
      </c>
      <c r="C8" s="7">
        <f>Summary!C8</f>
        <v>0</v>
      </c>
      <c r="D8" s="7">
        <f>Summary!D8</f>
        <v>0</v>
      </c>
      <c r="E8" s="7">
        <f>Summary!E8</f>
        <v>0</v>
      </c>
      <c r="F8" s="7">
        <f>Summary!F8</f>
        <v>0</v>
      </c>
      <c r="G8" s="7">
        <v>3.51</v>
      </c>
      <c r="H8" s="3">
        <f t="shared" si="0"/>
        <v>3</v>
      </c>
      <c r="I8" s="3"/>
    </row>
    <row r="9" spans="1:9" x14ac:dyDescent="0.35">
      <c r="A9" s="8">
        <f>Summary!A9</f>
        <v>0</v>
      </c>
      <c r="B9" s="8">
        <f>Summary!B9</f>
        <v>0</v>
      </c>
      <c r="C9" s="8">
        <f>Summary!C9</f>
        <v>0</v>
      </c>
      <c r="D9" s="8">
        <f>Summary!D9</f>
        <v>0</v>
      </c>
      <c r="E9" s="8">
        <f>Summary!E9</f>
        <v>0</v>
      </c>
      <c r="F9" s="8">
        <f>Summary!F9</f>
        <v>0</v>
      </c>
      <c r="G9" s="8">
        <v>4</v>
      </c>
      <c r="H9" s="4">
        <f t="shared" si="0"/>
        <v>3</v>
      </c>
      <c r="I9" s="4"/>
    </row>
    <row r="10" spans="1:9" x14ac:dyDescent="0.35">
      <c r="A10" s="7">
        <f>Summary!A10</f>
        <v>0</v>
      </c>
      <c r="B10" s="7">
        <f>Summary!B10</f>
        <v>0</v>
      </c>
      <c r="C10" s="7">
        <f>Summary!C10</f>
        <v>0</v>
      </c>
      <c r="D10" s="7">
        <f>Summary!D10</f>
        <v>0</v>
      </c>
      <c r="E10" s="7">
        <f>Summary!E10</f>
        <v>0</v>
      </c>
      <c r="F10" s="7">
        <f>Summary!F10</f>
        <v>0</v>
      </c>
      <c r="G10" s="7">
        <v>4.5</v>
      </c>
      <c r="H10" s="3">
        <f t="shared" si="0"/>
        <v>3</v>
      </c>
      <c r="I10" s="3"/>
    </row>
    <row r="13" spans="1:9" x14ac:dyDescent="0.35">
      <c r="B13" s="21" t="s">
        <v>17</v>
      </c>
      <c r="C13" s="2"/>
      <c r="D13" s="2"/>
      <c r="E13" s="2"/>
    </row>
    <row r="14" spans="1:9" x14ac:dyDescent="0.35">
      <c r="B14" s="20" t="s">
        <v>18</v>
      </c>
      <c r="C14" s="2"/>
      <c r="D14" s="19"/>
      <c r="E14" s="18"/>
    </row>
    <row r="15" spans="1:9" x14ac:dyDescent="0.35">
      <c r="B15" s="20" t="s">
        <v>19</v>
      </c>
      <c r="C15" s="2"/>
      <c r="D15" s="2"/>
      <c r="E15" s="1"/>
    </row>
    <row r="16" spans="1:9" x14ac:dyDescent="0.35">
      <c r="B16" s="20" t="s">
        <v>20</v>
      </c>
      <c r="C16" s="2"/>
      <c r="D16" s="2"/>
      <c r="E16" s="2"/>
    </row>
    <row r="17" spans="2:2" x14ac:dyDescent="0.35">
      <c r="B17" s="20"/>
    </row>
    <row r="18" spans="2:2" x14ac:dyDescent="0.35">
      <c r="B18" s="21" t="s">
        <v>21</v>
      </c>
    </row>
    <row r="19" spans="2:2" x14ac:dyDescent="0.35">
      <c r="B19" s="20" t="s">
        <v>22</v>
      </c>
    </row>
    <row r="20" spans="2:2" x14ac:dyDescent="0.35">
      <c r="B20" s="20" t="s">
        <v>23</v>
      </c>
    </row>
    <row r="21" spans="2:2" x14ac:dyDescent="0.35">
      <c r="B21" s="20"/>
    </row>
    <row r="22" spans="2:2" x14ac:dyDescent="0.35">
      <c r="B22" s="20" t="s">
        <v>24</v>
      </c>
    </row>
    <row r="23" spans="2:2" x14ac:dyDescent="0.35">
      <c r="B23" s="20"/>
    </row>
    <row r="24" spans="2:2" x14ac:dyDescent="0.35">
      <c r="B24" s="20"/>
    </row>
    <row r="25" spans="2:2" x14ac:dyDescent="0.35">
      <c r="B25" s="20"/>
    </row>
    <row r="26" spans="2:2" x14ac:dyDescent="0.35">
      <c r="B26" s="20"/>
    </row>
    <row r="27" spans="2:2" x14ac:dyDescent="0.35">
      <c r="B27" s="20"/>
    </row>
    <row r="28" spans="2:2" x14ac:dyDescent="0.35">
      <c r="B28" s="20"/>
    </row>
    <row r="29" spans="2:2" x14ac:dyDescent="0.35">
      <c r="B29" s="20"/>
    </row>
    <row r="30" spans="2:2" x14ac:dyDescent="0.35">
      <c r="B30" s="20"/>
    </row>
    <row r="31" spans="2:2" x14ac:dyDescent="0.35">
      <c r="B31" s="20"/>
    </row>
    <row r="32" spans="2:2" x14ac:dyDescent="0.35">
      <c r="B32" s="20"/>
    </row>
    <row r="33" spans="2:2" x14ac:dyDescent="0.35">
      <c r="B33" s="20"/>
    </row>
    <row r="34" spans="2:2" x14ac:dyDescent="0.35">
      <c r="B34" s="20"/>
    </row>
    <row r="35" spans="2:2" x14ac:dyDescent="0.35">
      <c r="B35" s="20"/>
    </row>
    <row r="36" spans="2:2" x14ac:dyDescent="0.35">
      <c r="B36" s="20"/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AB26-3146-4891-B4D2-74DA0385D777}">
  <dimension ref="A1:L20"/>
  <sheetViews>
    <sheetView showGridLines="0" zoomScale="80" zoomScaleNormal="70" workbookViewId="0">
      <pane xSplit="1" ySplit="1" topLeftCell="C8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RowHeight="14.5" x14ac:dyDescent="0.35"/>
  <cols>
    <col min="1" max="1" width="17.90625" style="2" bestFit="1" customWidth="1"/>
    <col min="2" max="2" width="17.1796875" style="2" bestFit="1" customWidth="1"/>
    <col min="3" max="3" width="18.81640625" style="2" bestFit="1" customWidth="1"/>
    <col min="4" max="4" width="17.90625" style="2" bestFit="1" customWidth="1"/>
    <col min="5" max="5" width="18.453125" style="2" bestFit="1" customWidth="1"/>
    <col min="6" max="6" width="23.08984375" style="2" customWidth="1"/>
    <col min="7" max="10" width="23.36328125" style="6" customWidth="1"/>
    <col min="11" max="11" width="8.7265625" style="6" bestFit="1" customWidth="1"/>
    <col min="12" max="16384" width="8.7265625" style="2"/>
  </cols>
  <sheetData>
    <row r="1" spans="1:12" x14ac:dyDescent="0.35">
      <c r="A1" s="9" t="s">
        <v>0</v>
      </c>
      <c r="B1" s="10" t="s">
        <v>4</v>
      </c>
      <c r="C1" s="10" t="s">
        <v>16</v>
      </c>
      <c r="D1" s="10" t="s">
        <v>1</v>
      </c>
      <c r="E1" s="10" t="s">
        <v>2</v>
      </c>
      <c r="F1" s="10" t="s">
        <v>3</v>
      </c>
      <c r="G1" s="17" t="s">
        <v>7</v>
      </c>
      <c r="H1" s="17" t="s">
        <v>8</v>
      </c>
      <c r="I1" s="17" t="s">
        <v>9</v>
      </c>
      <c r="J1" s="17" t="s">
        <v>10</v>
      </c>
      <c r="K1" s="11" t="s">
        <v>11</v>
      </c>
      <c r="L1" s="24" t="s">
        <v>31</v>
      </c>
    </row>
    <row r="2" spans="1:12" x14ac:dyDescent="0.35">
      <c r="A2" s="7" t="str">
        <f>Performance!A2</f>
        <v>Ariel Dimapilis</v>
      </c>
      <c r="B2" s="3" t="str">
        <f>Performance!B2</f>
        <v>Data Architect, Tech Lead</v>
      </c>
      <c r="C2" s="3" t="str">
        <f>Performance!C2</f>
        <v>Technology</v>
      </c>
      <c r="D2" s="3" t="str">
        <f>Performance!D2</f>
        <v>Arjay Gallentes</v>
      </c>
      <c r="E2" s="3">
        <f>Performance!E2</f>
        <v>0.9</v>
      </c>
      <c r="F2" s="3">
        <f>Performance!F2</f>
        <v>0.9</v>
      </c>
      <c r="G2" s="3">
        <v>3</v>
      </c>
      <c r="H2" s="3">
        <v>3</v>
      </c>
      <c r="I2" s="3">
        <v>2</v>
      </c>
      <c r="J2" s="3">
        <v>2</v>
      </c>
      <c r="K2" s="12">
        <f>AVERAGE(G2:J2)</f>
        <v>2.5</v>
      </c>
      <c r="L2" s="23"/>
    </row>
    <row r="3" spans="1:12" x14ac:dyDescent="0.35">
      <c r="A3" s="4" t="str">
        <f>Performance!A3</f>
        <v>Rex Santos</v>
      </c>
      <c r="B3" s="4" t="str">
        <f>Performance!B3</f>
        <v>Sr. Developer</v>
      </c>
      <c r="C3" s="4" t="str">
        <f>Performance!C3</f>
        <v>Technology</v>
      </c>
      <c r="D3" s="4" t="str">
        <f>Performance!D3</f>
        <v>Arjay Gallentes</v>
      </c>
      <c r="E3" s="4">
        <f>Performance!E3</f>
        <v>1.5</v>
      </c>
      <c r="F3" s="4">
        <f>Performance!F3</f>
        <v>1.5</v>
      </c>
      <c r="G3" s="4">
        <v>3</v>
      </c>
      <c r="H3" s="4">
        <v>3</v>
      </c>
      <c r="I3" s="4">
        <v>3</v>
      </c>
      <c r="J3" s="4">
        <v>3</v>
      </c>
      <c r="K3" s="13">
        <f t="shared" ref="K3:K10" si="0">AVERAGE(G3:J3)</f>
        <v>3</v>
      </c>
      <c r="L3" s="4"/>
    </row>
    <row r="4" spans="1:12" x14ac:dyDescent="0.35">
      <c r="A4" s="3">
        <f>Performance!A4</f>
        <v>0</v>
      </c>
      <c r="B4" s="3">
        <f>Performance!B4</f>
        <v>0</v>
      </c>
      <c r="C4" s="3">
        <f>Performance!C4</f>
        <v>0</v>
      </c>
      <c r="D4" s="3">
        <f>Performance!D4</f>
        <v>0</v>
      </c>
      <c r="E4" s="3">
        <f>Performance!E4</f>
        <v>0</v>
      </c>
      <c r="F4" s="3">
        <f>Performance!F4</f>
        <v>0</v>
      </c>
      <c r="G4" s="3"/>
      <c r="H4" s="3"/>
      <c r="I4" s="3"/>
      <c r="J4" s="3"/>
      <c r="K4" s="12" t="e">
        <f t="shared" si="0"/>
        <v>#DIV/0!</v>
      </c>
      <c r="L4" s="3"/>
    </row>
    <row r="5" spans="1:12" x14ac:dyDescent="0.35">
      <c r="A5" s="4">
        <f>Performance!A5</f>
        <v>0</v>
      </c>
      <c r="B5" s="4">
        <f>Performance!B5</f>
        <v>0</v>
      </c>
      <c r="C5" s="4">
        <f>Performance!C5</f>
        <v>0</v>
      </c>
      <c r="D5" s="4">
        <f>Performance!D5</f>
        <v>0</v>
      </c>
      <c r="E5" s="4">
        <f>Performance!E5</f>
        <v>0</v>
      </c>
      <c r="F5" s="4">
        <f>Performance!F5</f>
        <v>0</v>
      </c>
      <c r="G5" s="4"/>
      <c r="H5" s="4"/>
      <c r="I5" s="4"/>
      <c r="J5" s="4"/>
      <c r="K5" s="13" t="e">
        <f t="shared" si="0"/>
        <v>#DIV/0!</v>
      </c>
      <c r="L5" s="4"/>
    </row>
    <row r="6" spans="1:12" x14ac:dyDescent="0.35">
      <c r="A6" s="3">
        <f>Performance!A6</f>
        <v>0</v>
      </c>
      <c r="B6" s="3">
        <f>Performance!B6</f>
        <v>0</v>
      </c>
      <c r="C6" s="3">
        <f>Performance!C6</f>
        <v>0</v>
      </c>
      <c r="D6" s="3">
        <f>Performance!D6</f>
        <v>0</v>
      </c>
      <c r="E6" s="3">
        <f>Performance!E6</f>
        <v>0</v>
      </c>
      <c r="F6" s="3">
        <f>Performance!F6</f>
        <v>0</v>
      </c>
      <c r="G6" s="3"/>
      <c r="H6" s="3"/>
      <c r="I6" s="3"/>
      <c r="J6" s="3"/>
      <c r="K6" s="12" t="e">
        <f t="shared" si="0"/>
        <v>#DIV/0!</v>
      </c>
      <c r="L6" s="3"/>
    </row>
    <row r="7" spans="1:12" x14ac:dyDescent="0.35">
      <c r="A7" s="4">
        <f>Performance!A7</f>
        <v>0</v>
      </c>
      <c r="B7" s="4">
        <f>Performance!B7</f>
        <v>0</v>
      </c>
      <c r="C7" s="4">
        <f>Performance!C7</f>
        <v>0</v>
      </c>
      <c r="D7" s="4">
        <f>Performance!D7</f>
        <v>0</v>
      </c>
      <c r="E7" s="4">
        <f>Performance!E7</f>
        <v>0</v>
      </c>
      <c r="F7" s="4">
        <f>Performance!F7</f>
        <v>0</v>
      </c>
      <c r="G7" s="4"/>
      <c r="H7" s="4"/>
      <c r="I7" s="4"/>
      <c r="J7" s="4"/>
      <c r="K7" s="13" t="e">
        <f t="shared" si="0"/>
        <v>#DIV/0!</v>
      </c>
      <c r="L7" s="4"/>
    </row>
    <row r="8" spans="1:12" x14ac:dyDescent="0.35">
      <c r="A8" s="3">
        <f>Performance!A8</f>
        <v>0</v>
      </c>
      <c r="B8" s="3">
        <f>Performance!B8</f>
        <v>0</v>
      </c>
      <c r="C8" s="3">
        <f>Performance!C8</f>
        <v>0</v>
      </c>
      <c r="D8" s="3">
        <f>Performance!D8</f>
        <v>0</v>
      </c>
      <c r="E8" s="3">
        <f>Performance!E8</f>
        <v>0</v>
      </c>
      <c r="F8" s="3">
        <f>Performance!F8</f>
        <v>0</v>
      </c>
      <c r="G8" s="3"/>
      <c r="H8" s="3"/>
      <c r="I8" s="3"/>
      <c r="J8" s="3"/>
      <c r="K8" s="12" t="e">
        <f t="shared" si="0"/>
        <v>#DIV/0!</v>
      </c>
      <c r="L8" s="3"/>
    </row>
    <row r="9" spans="1:12" x14ac:dyDescent="0.35">
      <c r="A9" s="4">
        <f>Performance!A9</f>
        <v>0</v>
      </c>
      <c r="B9" s="4">
        <f>Performance!B9</f>
        <v>0</v>
      </c>
      <c r="C9" s="4">
        <f>Performance!C9</f>
        <v>0</v>
      </c>
      <c r="D9" s="4">
        <f>Performance!D9</f>
        <v>0</v>
      </c>
      <c r="E9" s="4">
        <f>Performance!E9</f>
        <v>0</v>
      </c>
      <c r="F9" s="4">
        <f>Performance!F9</f>
        <v>0</v>
      </c>
      <c r="G9" s="4"/>
      <c r="H9" s="4"/>
      <c r="I9" s="4"/>
      <c r="J9" s="4"/>
      <c r="K9" s="13" t="e">
        <f t="shared" si="0"/>
        <v>#DIV/0!</v>
      </c>
      <c r="L9" s="4"/>
    </row>
    <row r="10" spans="1:12" x14ac:dyDescent="0.35">
      <c r="A10" s="3">
        <f>Performance!A10</f>
        <v>0</v>
      </c>
      <c r="B10" s="3">
        <f>Performance!B10</f>
        <v>0</v>
      </c>
      <c r="C10" s="3">
        <f>Performance!C10</f>
        <v>0</v>
      </c>
      <c r="D10" s="3">
        <f>Performance!D10</f>
        <v>0</v>
      </c>
      <c r="E10" s="3">
        <f>Performance!E10</f>
        <v>0</v>
      </c>
      <c r="F10" s="3">
        <f>Performance!F10</f>
        <v>0</v>
      </c>
      <c r="G10" s="14">
        <v>3</v>
      </c>
      <c r="H10" s="14">
        <v>3</v>
      </c>
      <c r="I10" s="14">
        <v>3</v>
      </c>
      <c r="J10" s="14">
        <v>3</v>
      </c>
      <c r="K10" s="15">
        <f t="shared" si="0"/>
        <v>3</v>
      </c>
      <c r="L10" s="14"/>
    </row>
    <row r="13" spans="1:12" x14ac:dyDescent="0.35">
      <c r="D13" s="21" t="s">
        <v>17</v>
      </c>
      <c r="G13" s="2"/>
    </row>
    <row r="14" spans="1:12" x14ac:dyDescent="0.35">
      <c r="D14" s="20" t="s">
        <v>18</v>
      </c>
      <c r="F14" s="19"/>
      <c r="G14" s="18"/>
    </row>
    <row r="15" spans="1:12" x14ac:dyDescent="0.35">
      <c r="D15" s="20" t="s">
        <v>19</v>
      </c>
      <c r="G15" s="1"/>
    </row>
    <row r="16" spans="1:12" x14ac:dyDescent="0.35">
      <c r="D16" s="20" t="s">
        <v>20</v>
      </c>
      <c r="G16" s="2"/>
    </row>
    <row r="17" spans="4:6" x14ac:dyDescent="0.35">
      <c r="D17" s="20"/>
      <c r="E17" s="6"/>
      <c r="F17" s="6"/>
    </row>
    <row r="18" spans="4:6" x14ac:dyDescent="0.35">
      <c r="D18" s="21" t="s">
        <v>27</v>
      </c>
      <c r="E18" s="6"/>
      <c r="F18" s="6"/>
    </row>
    <row r="19" spans="4:6" x14ac:dyDescent="0.35">
      <c r="D19" s="20" t="s">
        <v>28</v>
      </c>
      <c r="E19" s="6"/>
      <c r="F19" s="6"/>
    </row>
    <row r="20" spans="4:6" x14ac:dyDescent="0.35">
      <c r="D20" s="20"/>
      <c r="E20" s="6"/>
      <c r="F20" s="6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Performance</vt:lpstr>
      <vt:lpstr>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Ann Martin</dc:creator>
  <cp:lastModifiedBy>Arjay Gallentes</cp:lastModifiedBy>
  <dcterms:created xsi:type="dcterms:W3CDTF">2025-02-28T19:01:16Z</dcterms:created>
  <dcterms:modified xsi:type="dcterms:W3CDTF">2025-03-12T09:02:57Z</dcterms:modified>
</cp:coreProperties>
</file>