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shboard (Archive)" sheetId="1" r:id="rId3"/>
    <sheet state="hidden" name="Sheet7" sheetId="2" r:id="rId4"/>
    <sheet state="visible" name="Dashboard" sheetId="3" r:id="rId5"/>
    <sheet state="visible" name="Finance Nightly Processing 2021" sheetId="4" r:id="rId6"/>
    <sheet state="visible" name="Finance Nightly Processing 2020" sheetId="5" r:id="rId7"/>
    <sheet state="visible" name="Finance Nightly Processing 2019" sheetId="6" r:id="rId8"/>
    <sheet state="visible" name="Instructions for Archiving" sheetId="7" r:id="rId9"/>
    <sheet state="visible" name="DLY_MAIN" sheetId="8" r:id="rId10"/>
    <sheet state="hidden" name="Sheet8" sheetId="9" r:id="rId11"/>
    <sheet state="visible" name="Finance Nightly Processing 2018" sheetId="10" r:id="rId12"/>
    <sheet state="visible" name="EXTRACTIONS " sheetId="11" r:id="rId13"/>
    <sheet state="visible" name="Sheet11" sheetId="12" r:id="rId14"/>
    <sheet state="visible" name="Finance Nightly Processing (Arc" sheetId="13" r:id="rId15"/>
    <sheet state="visible" name="BLANK TEMPLATE - Finance Nightl" sheetId="14" r:id="rId16"/>
    <sheet state="hidden" name="Sheet12" sheetId="15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Numbers only in cells, no incident numbers.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Numbers only in cells, no incident numbers.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Numbers only in cells, no incident numbers.
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Numbers only in cells, no incident numbers.
</t>
      </text>
    </comment>
    <comment authorId="0" ref="A4">
      <text>
        <t xml:space="preserve">Do not hide this row - it is required for the dashboard
	-Paul Skraitz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V306">
      <text>
        <t xml:space="preserve">Data mismatch
	-Arun Chandran</t>
      </text>
    </comment>
    <comment authorId="0" ref="C228">
      <text>
        <t xml:space="preserve">Period lock was delayed due long running SAP155 plus there was a failure in SAP487_RBC  after the period unlock.
	-Arun Chandran</t>
      </text>
    </comment>
    <comment authorId="0" ref="J229">
      <text>
        <t xml:space="preserve">The SAP155 workflow was split into two ( CRT &amp; RTV), effective from 11/21/17
	-Arun Chandran</t>
      </text>
    </comment>
    <comment authorId="0" ref="N1">
      <text>
        <t xml:space="preserve">Payment workflow schedule: Sunday night through Thursday night.
	-Mark Nguyen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Numbers only in cells, no incident numbers.
</t>
      </text>
    </comment>
  </commentList>
</comments>
</file>

<file path=xl/sharedStrings.xml><?xml version="1.0" encoding="utf-8"?>
<sst xmlns="http://schemas.openxmlformats.org/spreadsheetml/2006/main" count="2010" uniqueCount="114">
  <si>
    <t>DAILY_MAIN</t>
  </si>
  <si>
    <t>SAP155_PO_CRT</t>
  </si>
  <si>
    <t>PAYMENT WORKFLOW</t>
  </si>
  <si>
    <t>PERIOD LOCK START &amp; END</t>
  </si>
  <si>
    <t>SAP MASTER (BI FINANCE REPORTS)</t>
  </si>
  <si>
    <t>Average</t>
  </si>
  <si>
    <t>AM</t>
  </si>
  <si>
    <t>FIN_ACCT</t>
  </si>
  <si>
    <t>SAPIntegration@costco.com</t>
  </si>
  <si>
    <t>CLIENT_QUEUE</t>
  </si>
  <si>
    <t>High</t>
  </si>
  <si>
    <t>state_ended</t>
  </si>
  <si>
    <t>CMT0</t>
  </si>
  <si>
    <t>JOBP:</t>
  </si>
  <si>
    <t>empty16</t>
  </si>
  <si>
    <t>PM</t>
  </si>
  <si>
    <t>TODAY</t>
  </si>
  <si>
    <t>(Figures in Minutes)</t>
  </si>
  <si>
    <t>Low</t>
  </si>
  <si>
    <t>AVG</t>
  </si>
  <si>
    <t>Today's Completion Time</t>
  </si>
  <si>
    <t>SAP155_PO_RTV</t>
  </si>
  <si>
    <t>EXPECTED START/END SLA/OLA  06:00 PM / 06:00 AM</t>
  </si>
  <si>
    <t>EXPECTED START/END SLA/OLA  10:00 PM / 11:00 PM</t>
  </si>
  <si>
    <t>EXPECTED START/END SLA/OLA                    12:30 AM / 02:00 AM</t>
  </si>
  <si>
    <t>EXPECTED START/END SLA/OLA  04:00 AM / 06:00 AM</t>
  </si>
  <si>
    <t>EXPECTED START/END SLA/OLA      10:00 PM / 06:00 AM</t>
  </si>
  <si>
    <t>Date</t>
  </si>
  <si>
    <t>ACTUAL START</t>
  </si>
  <si>
    <t>ACTUAL END</t>
  </si>
  <si>
    <t>RUNTIME (MINUTES)</t>
  </si>
  <si>
    <t>Runtime (Minutes)</t>
  </si>
  <si>
    <t>Not Scheduled</t>
  </si>
  <si>
    <t>Not Scheduled - Labor Day</t>
  </si>
  <si>
    <t>Not Scheduled - Thanksgiving</t>
  </si>
  <si>
    <t>Not Scheduled - Christmas</t>
  </si>
  <si>
    <t>Not Scheduled -  New Years</t>
  </si>
  <si>
    <t>2231 reports went out</t>
  </si>
  <si>
    <t>Not Scheduled\\holiday</t>
  </si>
  <si>
    <t>Memorial Day</t>
  </si>
  <si>
    <t>:</t>
  </si>
  <si>
    <t>11:31:00 PM 07/20</t>
  </si>
  <si>
    <t>Not scheduled-Labor day</t>
  </si>
  <si>
    <t>Not Scheduled - Holiday</t>
  </si>
  <si>
    <t>Holiday - Not Scheduled</t>
  </si>
  <si>
    <t>Thanksgiving</t>
  </si>
  <si>
    <t>INSTRUCTIONS FOR ARCHIVING A NEW YEAR:</t>
  </si>
  <si>
    <t>To rotate out data for the year, click the down arrow next the the tab name below and select "Duplicate".</t>
  </si>
  <si>
    <t>This will create a new tab with "Copy of" at the beginning of it.</t>
  </si>
  <si>
    <t>Go back to the original tab and select the down arrow again: select "Rename" and change the year to the new year.</t>
  </si>
  <si>
    <t>This process will not break any of the formulas.</t>
  </si>
  <si>
    <t>Start Time</t>
  </si>
  <si>
    <t>End Time</t>
  </si>
  <si>
    <t xml:space="preserve">Runtime </t>
  </si>
  <si>
    <t>DATE</t>
  </si>
  <si>
    <t>NOT SCHEDULED</t>
  </si>
  <si>
    <t>DATA N/A</t>
  </si>
  <si>
    <t>EHP8 UPGRADE</t>
  </si>
  <si>
    <t>INC2838460</t>
  </si>
  <si>
    <t>INC2872626</t>
  </si>
  <si>
    <t>NOT SCHEDULED HOLIDAY</t>
  </si>
  <si>
    <t>Job</t>
  </si>
  <si>
    <t xml:space="preserve">Start </t>
  </si>
  <si>
    <t xml:space="preserve">End </t>
  </si>
  <si>
    <t>runtime</t>
  </si>
  <si>
    <t xml:space="preserve">extractions for reporting </t>
  </si>
  <si>
    <t>CMT1</t>
  </si>
  <si>
    <t>JOBP</t>
  </si>
  <si>
    <t>EANDUJO/PDCTL</t>
  </si>
  <si>
    <t>ENDED_OK - ended normally</t>
  </si>
  <si>
    <t>SAP155</t>
  </si>
  <si>
    <t>JOBP.SAPINTG.ACCT_DLY_MAIN</t>
  </si>
  <si>
    <t>EP1_QUEUE</t>
  </si>
  <si>
    <t>state_unknown</t>
  </si>
  <si>
    <t>8h 6m</t>
  </si>
  <si>
    <t>7h 44m</t>
  </si>
  <si>
    <t>12h 25m</t>
  </si>
  <si>
    <t>8h 30m</t>
  </si>
  <si>
    <t>7h 22m</t>
  </si>
  <si>
    <t>7h 13m</t>
  </si>
  <si>
    <t>6h 41m</t>
  </si>
  <si>
    <t>7h 15m</t>
  </si>
  <si>
    <t>7h 4m</t>
  </si>
  <si>
    <t>7h 12m</t>
  </si>
  <si>
    <t>7h 19m</t>
  </si>
  <si>
    <t>7h 20m</t>
  </si>
  <si>
    <t>7h 7m</t>
  </si>
  <si>
    <t>7h 21m</t>
  </si>
  <si>
    <t>6h 57m</t>
  </si>
  <si>
    <t>7h 26m</t>
  </si>
  <si>
    <t>7h 58m</t>
  </si>
  <si>
    <t>7h 1m</t>
  </si>
  <si>
    <t>7h 59m</t>
  </si>
  <si>
    <t>7h 27m</t>
  </si>
  <si>
    <t>10h 24m</t>
  </si>
  <si>
    <t>7h 31m</t>
  </si>
  <si>
    <t>7h 28m</t>
  </si>
  <si>
    <t>7h 51m</t>
  </si>
  <si>
    <t>9h 23m</t>
  </si>
  <si>
    <t>7h 16m</t>
  </si>
  <si>
    <t>8h 27m</t>
  </si>
  <si>
    <t>7h 47m</t>
  </si>
  <si>
    <t>7h 08m</t>
  </si>
  <si>
    <t>8h 18m</t>
  </si>
  <si>
    <t>8h 22m</t>
  </si>
  <si>
    <t>7h 42m</t>
  </si>
  <si>
    <t>7h 18m</t>
  </si>
  <si>
    <t>7h 43m</t>
  </si>
  <si>
    <t>7h 30m</t>
  </si>
  <si>
    <t>Runtime</t>
  </si>
  <si>
    <t>Daily Main</t>
  </si>
  <si>
    <t xml:space="preserve">SAP155_PO_RTV		</t>
  </si>
  <si>
    <t xml:space="preserve">PERIOD LOCK START &amp; END		</t>
  </si>
  <si>
    <t xml:space="preserve">SAP MASTER (BI FINANCE REPORTS)	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</si>
</sst>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m/d/yyyy"/>
    <numFmt numFmtId="165" formatCode="h:mm:ss am/pm"/>
    <numFmt numFmtId="166" formatCode="000"/>
    <numFmt numFmtId="167" formatCode="00"/>
    <numFmt numFmtId="168" formatCode="m&quot;/&quot;d&quot;/&quot;yy"/>
    <numFmt numFmtId="169" formatCode="h:mm am/pm"/>
    <numFmt numFmtId="170" formatCode="h&quot;:&quot;mm&quot; &quot;am/pm"/>
    <numFmt numFmtId="171" formatCode="h&quot;:&quot;mm&quot;:&quot;ss&quot; &quot;am/pm"/>
    <numFmt numFmtId="172" formatCode="m/d/yyyy h:mm:ss am/pm"/>
    <numFmt numFmtId="173" formatCode="m/d/yyyy h:mm:ss"/>
    <numFmt numFmtId="174" formatCode="h&quot;:&quot;mm&quot;: &quot;am/pm"/>
  </numFmts>
  <fonts count="26">
    <font>
      <sz val="10.0"/>
      <color rgb="FF000000"/>
      <name val="Arial"/>
    </font>
    <font>
      <name val="Arial"/>
    </font>
    <font/>
    <font>
      <b/>
      <name val="Arial"/>
    </font>
    <font>
      <i/>
      <sz val="9.0"/>
      <name val="Arial"/>
    </font>
    <font>
      <b/>
      <i/>
    </font>
    <font>
      <b/>
      <i/>
      <sz val="10.0"/>
      <color rgb="FF000000"/>
      <name val="Arial"/>
    </font>
    <font>
      <b/>
      <i/>
      <sz val="10.0"/>
      <name val="Arial"/>
    </font>
    <font>
      <sz val="10.0"/>
      <color rgb="FFFFFFFF"/>
      <name val="Courier New"/>
    </font>
    <font>
      <sz val="11.0"/>
      <color rgb="FF000000"/>
      <name val="Inconsolata"/>
    </font>
    <font>
      <sz val="10.0"/>
      <name val="Courier New"/>
    </font>
    <font>
      <sz val="10.0"/>
      <color rgb="FF000000"/>
      <name val="Courier New"/>
    </font>
    <font>
      <sz val="10.0"/>
      <color rgb="FFB7B7B7"/>
      <name val="Courier New"/>
    </font>
    <font>
      <sz val="11.0"/>
      <color rgb="FF008000"/>
      <name val="Inconsolata"/>
    </font>
    <font>
      <color rgb="FF000000"/>
      <name val="Arial"/>
    </font>
    <font>
      <name val="Courier New"/>
    </font>
    <font>
      <color rgb="FF263238"/>
      <name val="Courier New"/>
    </font>
    <font>
      <color rgb="FF262626"/>
      <name val="Courier New"/>
    </font>
    <font>
      <color rgb="FF000000"/>
      <name val="Roboto"/>
    </font>
    <font>
      <sz val="11.0"/>
      <color rgb="FF000000"/>
      <name val="Arial"/>
    </font>
    <font>
      <sz val="10.0"/>
      <color rgb="FF999999"/>
      <name val="Courier New"/>
    </font>
    <font>
      <sz val="10.0"/>
      <name val="Arial"/>
    </font>
    <font>
      <sz val="10.0"/>
      <color rgb="FF2F2F2F"/>
      <name val="Arial"/>
    </font>
    <font>
      <color rgb="FF0062A0"/>
      <name val="Inherit"/>
    </font>
    <font>
      <sz val="11.0"/>
      <color rgb="FF000000"/>
      <name val="Courier New"/>
    </font>
    <font>
      <sz val="10.0"/>
      <color rgb="FF454545"/>
      <name val="Courier New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F4F4F4"/>
        <bgColor rgb="FFF4F4F4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</fills>
  <borders count="14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center" shrinkToFit="0" vertical="bottom" wrapText="1"/>
    </xf>
    <xf borderId="0" fillId="0" fontId="1" numFmtId="1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1" xfId="0" applyAlignment="1" applyFont="1" applyNumberFormat="1">
      <alignment horizontal="center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21" xfId="0" applyAlignment="1" applyFont="1" applyNumberFormat="1">
      <alignment readingOrder="0"/>
    </xf>
    <xf borderId="0" fillId="2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vertical="bottom"/>
    </xf>
    <xf borderId="0" fillId="0" fontId="1" numFmtId="3" xfId="0" applyAlignment="1" applyFont="1" applyNumberForma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1" numFmtId="1" xfId="0" applyAlignment="1" applyFont="1" applyNumberFormat="1">
      <alignment horizontal="center" readingOrder="0" vertical="bottom"/>
    </xf>
    <xf borderId="0" fillId="0" fontId="5" numFmtId="0" xfId="0" applyAlignment="1" applyFont="1">
      <alignment horizontal="center" readingOrder="0" shrinkToFit="0" wrapText="1"/>
    </xf>
    <xf borderId="0" fillId="2" fontId="6" numFmtId="165" xfId="0" applyFont="1" applyNumberFormat="1"/>
    <xf borderId="0" fillId="0" fontId="7" numFmtId="165" xfId="0" applyAlignment="1" applyFont="1" applyNumberFormat="1">
      <alignment horizontal="center"/>
    </xf>
    <xf borderId="1" fillId="3" fontId="8" numFmtId="0" xfId="0" applyAlignment="1" applyBorder="1" applyFill="1" applyFont="1">
      <alignment horizontal="center" readingOrder="0" vertical="center"/>
    </xf>
    <xf borderId="2" fillId="3" fontId="8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2" fontId="9" numFmtId="3" xfId="0" applyAlignment="1" applyFont="1" applyNumberFormat="1">
      <alignment horizontal="left"/>
    </xf>
    <xf borderId="0" fillId="2" fontId="9" numFmtId="165" xfId="0" applyAlignment="1" applyFont="1" applyNumberFormat="1">
      <alignment horizontal="left"/>
    </xf>
    <xf borderId="0" fillId="0" fontId="10" numFmtId="166" xfId="0" applyAlignment="1" applyFont="1" applyNumberFormat="1">
      <alignment horizontal="left" readingOrder="0"/>
    </xf>
    <xf borderId="4" fillId="3" fontId="8" numFmtId="0" xfId="0" applyAlignment="1" applyBorder="1" applyFont="1">
      <alignment horizontal="center" readingOrder="0"/>
    </xf>
    <xf borderId="5" fillId="0" fontId="10" numFmtId="0" xfId="0" applyAlignment="1" applyBorder="1" applyFont="1">
      <alignment horizontal="left"/>
    </xf>
    <xf borderId="6" fillId="0" fontId="10" numFmtId="0" xfId="0" applyAlignment="1" applyBorder="1" applyFont="1">
      <alignment horizontal="left"/>
    </xf>
    <xf borderId="7" fillId="3" fontId="8" numFmtId="0" xfId="0" applyAlignment="1" applyBorder="1" applyFont="1">
      <alignment horizontal="center" readingOrder="0" vertical="center"/>
    </xf>
    <xf borderId="2" fillId="3" fontId="8" numFmtId="0" xfId="0" applyAlignment="1" applyBorder="1" applyFont="1">
      <alignment horizontal="center" readingOrder="0" shrinkToFit="0" wrapText="1"/>
    </xf>
    <xf borderId="0" fillId="2" fontId="9" numFmtId="1" xfId="0" applyAlignment="1" applyFont="1" applyNumberFormat="1">
      <alignment horizontal="left"/>
    </xf>
    <xf borderId="8" fillId="2" fontId="11" numFmtId="0" xfId="0" applyAlignment="1" applyBorder="1" applyFont="1">
      <alignment horizontal="left" readingOrder="0"/>
    </xf>
    <xf borderId="9" fillId="3" fontId="11" numFmtId="0" xfId="0" applyAlignment="1" applyBorder="1" applyFont="1">
      <alignment horizontal="center" readingOrder="0" vertical="center"/>
    </xf>
    <xf borderId="8" fillId="3" fontId="8" numFmtId="0" xfId="0" applyAlignment="1" applyBorder="1" applyFont="1">
      <alignment horizontal="left" readingOrder="0"/>
    </xf>
    <xf borderId="8" fillId="3" fontId="8" numFmtId="167" xfId="0" applyAlignment="1" applyBorder="1" applyFont="1" applyNumberFormat="1">
      <alignment horizontal="left" readingOrder="0" shrinkToFit="0" wrapText="0"/>
    </xf>
    <xf borderId="8" fillId="2" fontId="11" numFmtId="1" xfId="0" applyAlignment="1" applyBorder="1" applyFont="1" applyNumberFormat="1">
      <alignment horizontal="left" readingOrder="0"/>
    </xf>
    <xf borderId="8" fillId="3" fontId="8" numFmtId="167" xfId="0" applyAlignment="1" applyBorder="1" applyFont="1" applyNumberFormat="1">
      <alignment horizontal="left" readingOrder="0"/>
    </xf>
    <xf borderId="8" fillId="2" fontId="11" numFmtId="165" xfId="0" applyAlignment="1" applyBorder="1" applyFont="1" applyNumberFormat="1">
      <alignment horizontal="left" readingOrder="0"/>
    </xf>
    <xf borderId="0" fillId="0" fontId="10" numFmtId="168" xfId="0" applyAlignment="1" applyFont="1" applyNumberFormat="1">
      <alignment horizontal="left" readingOrder="0"/>
    </xf>
    <xf borderId="0" fillId="0" fontId="11" numFmtId="165" xfId="0" applyAlignment="1" applyFont="1" applyNumberFormat="1">
      <alignment horizontal="left" readingOrder="0" shrinkToFit="0" vertical="bottom" wrapText="0"/>
    </xf>
    <xf borderId="0" fillId="0" fontId="10" numFmtId="165" xfId="0" applyAlignment="1" applyFont="1" applyNumberFormat="1">
      <alignment horizontal="left" readingOrder="0"/>
    </xf>
    <xf borderId="0" fillId="2" fontId="9" numFmtId="3" xfId="0" applyAlignment="1" applyFont="1" applyNumberFormat="1">
      <alignment horizontal="left" readingOrder="0"/>
    </xf>
    <xf borderId="0" fillId="0" fontId="10" numFmtId="0" xfId="0" applyAlignment="1" applyFont="1">
      <alignment horizontal="left"/>
    </xf>
    <xf borderId="0" fillId="2" fontId="10" numFmtId="0" xfId="0" applyAlignment="1" applyFont="1">
      <alignment horizontal="left"/>
    </xf>
    <xf borderId="0" fillId="0" fontId="11" numFmtId="165" xfId="0" applyAlignment="1" applyFont="1" applyNumberFormat="1">
      <alignment horizontal="left" readingOrder="0"/>
    </xf>
    <xf borderId="0" fillId="0" fontId="12" numFmtId="0" xfId="0" applyAlignment="1" applyFont="1">
      <alignment horizontal="left" readingOrder="0"/>
    </xf>
    <xf borderId="0" fillId="0" fontId="11" numFmtId="165" xfId="0" applyAlignment="1" applyFont="1" applyNumberFormat="1">
      <alignment horizontal="left"/>
    </xf>
    <xf borderId="0" fillId="0" fontId="11" numFmtId="0" xfId="0" applyAlignment="1" applyFont="1">
      <alignment horizontal="left" readingOrder="0"/>
    </xf>
    <xf borderId="0" fillId="2" fontId="13" numFmtId="0" xfId="0" applyAlignment="1" applyFont="1">
      <alignment readingOrder="0"/>
    </xf>
    <xf borderId="0" fillId="2" fontId="14" numFmtId="165" xfId="0" applyAlignment="1" applyFont="1" applyNumberFormat="1">
      <alignment horizontal="left" readingOrder="0"/>
    </xf>
    <xf borderId="0" fillId="0" fontId="11" numFmtId="20" xfId="0" applyAlignment="1" applyFont="1" applyNumberFormat="1">
      <alignment horizontal="left" readingOrder="0"/>
    </xf>
    <xf borderId="0" fillId="0" fontId="12" numFmtId="165" xfId="0" applyAlignment="1" applyFont="1" applyNumberFormat="1">
      <alignment horizontal="left"/>
    </xf>
    <xf borderId="0" fillId="0" fontId="15" numFmtId="168" xfId="0" applyAlignment="1" applyFont="1" applyNumberFormat="1">
      <alignment horizontal="left" readingOrder="0"/>
    </xf>
    <xf borderId="0" fillId="0" fontId="10" numFmtId="165" xfId="0" applyAlignment="1" applyFont="1" applyNumberFormat="1">
      <alignment horizontal="left"/>
    </xf>
    <xf borderId="0" fillId="0" fontId="11" numFmtId="169" xfId="0" applyAlignment="1" applyFont="1" applyNumberFormat="1">
      <alignment horizontal="left" readingOrder="0" shrinkToFit="0" vertical="bottom" wrapText="0"/>
    </xf>
    <xf borderId="0" fillId="2" fontId="10" numFmtId="169" xfId="0" applyAlignment="1" applyFont="1" applyNumberFormat="1">
      <alignment horizontal="left" readingOrder="0"/>
    </xf>
    <xf borderId="0" fillId="2" fontId="11" numFmtId="169" xfId="0" applyAlignment="1" applyFont="1" applyNumberFormat="1">
      <alignment horizontal="left" readingOrder="0" shrinkToFit="0" vertical="bottom" wrapText="0"/>
    </xf>
    <xf borderId="0" fillId="2" fontId="10" numFmtId="3" xfId="0" applyAlignment="1" applyFont="1" applyNumberFormat="1">
      <alignment horizontal="left" readingOrder="0"/>
    </xf>
    <xf borderId="0" fillId="0" fontId="11" numFmtId="0" xfId="0" applyAlignment="1" applyFont="1">
      <alignment horizontal="left" readingOrder="0" shrinkToFit="0" vertical="bottom" wrapText="0"/>
    </xf>
    <xf borderId="0" fillId="2" fontId="12" numFmtId="0" xfId="0" applyAlignment="1" applyFont="1">
      <alignment horizontal="left" readingOrder="0"/>
    </xf>
    <xf borderId="0" fillId="0" fontId="10" numFmtId="165" xfId="0" applyAlignment="1" applyFont="1" applyNumberFormat="1">
      <alignment horizontal="left" readingOrder="0" shrinkToFit="0" vertical="bottom" wrapText="0"/>
    </xf>
    <xf borderId="0" fillId="0" fontId="10" numFmtId="170" xfId="0" applyAlignment="1" applyFont="1" applyNumberFormat="1">
      <alignment horizontal="left" readingOrder="0"/>
    </xf>
    <xf borderId="0" fillId="0" fontId="11" numFmtId="170" xfId="0" applyAlignment="1" applyFont="1" applyNumberFormat="1">
      <alignment horizontal="left" readingOrder="0" shrinkToFit="0" vertical="bottom" wrapText="0"/>
    </xf>
    <xf borderId="0" fillId="0" fontId="11" numFmtId="21" xfId="0" applyAlignment="1" applyFont="1" applyNumberFormat="1">
      <alignment horizontal="left" readingOrder="0" shrinkToFit="0" vertical="bottom" wrapText="0"/>
    </xf>
    <xf borderId="10" fillId="0" fontId="10" numFmtId="0" xfId="0" applyAlignment="1" applyBorder="1" applyFont="1">
      <alignment horizontal="left"/>
    </xf>
    <xf borderId="11" fillId="0" fontId="10" numFmtId="0" xfId="0" applyAlignment="1" applyBorder="1" applyFont="1">
      <alignment horizontal="left"/>
    </xf>
    <xf borderId="0" fillId="2" fontId="10" numFmtId="165" xfId="0" applyAlignment="1" applyFont="1" applyNumberFormat="1">
      <alignment horizontal="left" readingOrder="0"/>
    </xf>
    <xf borderId="0" fillId="2" fontId="11" numFmtId="165" xfId="0" applyAlignment="1" applyFont="1" applyNumberFormat="1">
      <alignment horizontal="left" readingOrder="0" shrinkToFit="0" vertical="bottom" wrapText="0"/>
    </xf>
    <xf borderId="0" fillId="2" fontId="11" numFmtId="0" xfId="0" applyAlignment="1" applyFont="1">
      <alignment horizontal="left" readingOrder="0" shrinkToFit="0" vertical="bottom" wrapText="0"/>
    </xf>
    <xf borderId="12" fillId="0" fontId="10" numFmtId="0" xfId="0" applyAlignment="1" applyBorder="1" applyFont="1">
      <alignment horizontal="left"/>
    </xf>
    <xf borderId="13" fillId="0" fontId="10" numFmtId="0" xfId="0" applyAlignment="1" applyBorder="1" applyFont="1">
      <alignment horizontal="left"/>
    </xf>
    <xf borderId="0" fillId="2" fontId="10" numFmtId="0" xfId="0" applyAlignment="1" applyFont="1">
      <alignment horizontal="left" readingOrder="0"/>
    </xf>
    <xf borderId="0" fillId="0" fontId="10" numFmtId="20" xfId="0" applyAlignment="1" applyFont="1" applyNumberFormat="1">
      <alignment horizontal="left" readingOrder="0"/>
    </xf>
    <xf borderId="0" fillId="0" fontId="10" numFmtId="21" xfId="0" applyAlignment="1" applyFont="1" applyNumberFormat="1">
      <alignment horizontal="left" readingOrder="0"/>
    </xf>
    <xf borderId="0" fillId="2" fontId="11" numFmtId="0" xfId="0" applyAlignment="1" applyFont="1">
      <alignment horizontal="left"/>
    </xf>
    <xf borderId="0" fillId="0" fontId="15" numFmtId="165" xfId="0" applyAlignment="1" applyFont="1" applyNumberFormat="1">
      <alignment horizontal="left" readingOrder="0"/>
    </xf>
    <xf borderId="0" fillId="0" fontId="15" numFmtId="165" xfId="0" applyAlignment="1" applyFont="1" applyNumberFormat="1">
      <alignment readingOrder="0"/>
    </xf>
    <xf borderId="0" fillId="0" fontId="10" numFmtId="0" xfId="0" applyAlignment="1" applyFont="1">
      <alignment horizontal="left" readingOrder="0"/>
    </xf>
    <xf borderId="0" fillId="0" fontId="11" numFmtId="165" xfId="0" applyAlignment="1" applyFont="1" applyNumberFormat="1">
      <alignment readingOrder="0"/>
    </xf>
    <xf borderId="0" fillId="0" fontId="10" numFmtId="171" xfId="0" applyAlignment="1" applyFont="1" applyNumberFormat="1">
      <alignment horizontal="left" readingOrder="0"/>
    </xf>
    <xf borderId="0" fillId="0" fontId="16" numFmtId="165" xfId="0" applyAlignment="1" applyFont="1" applyNumberFormat="1">
      <alignment horizontal="left" readingOrder="0"/>
    </xf>
    <xf borderId="0" fillId="2" fontId="17" numFmtId="165" xfId="0" applyAlignment="1" applyFont="1" applyNumberFormat="1">
      <alignment horizontal="left" readingOrder="0"/>
    </xf>
    <xf borderId="0" fillId="0" fontId="9" numFmtId="3" xfId="0" applyAlignment="1" applyFont="1" applyNumberFormat="1">
      <alignment horizontal="left" readingOrder="0"/>
    </xf>
    <xf borderId="0" fillId="0" fontId="18" numFmtId="0" xfId="0" applyAlignment="1" applyFont="1">
      <alignment readingOrder="0"/>
    </xf>
    <xf borderId="0" fillId="4" fontId="10" numFmtId="0" xfId="0" applyAlignment="1" applyFill="1" applyFont="1">
      <alignment horizontal="left"/>
    </xf>
    <xf borderId="0" fillId="2" fontId="19" numFmtId="3" xfId="0" applyAlignment="1" applyFont="1" applyNumberFormat="1">
      <alignment horizontal="left" readingOrder="0"/>
    </xf>
    <xf borderId="0" fillId="0" fontId="19" numFmtId="165" xfId="0" applyAlignment="1" applyFont="1" applyNumberFormat="1">
      <alignment readingOrder="0"/>
    </xf>
    <xf borderId="0" fillId="0" fontId="20" numFmtId="0" xfId="0" applyAlignment="1" applyFont="1">
      <alignment horizontal="left" readingOrder="0"/>
    </xf>
    <xf borderId="0" fillId="5" fontId="21" numFmtId="0" xfId="0" applyAlignment="1" applyFill="1" applyFont="1">
      <alignment horizontal="right" readingOrder="0"/>
    </xf>
    <xf borderId="0" fillId="0" fontId="21" numFmtId="164" xfId="0" applyAlignment="1" applyFont="1" applyNumberFormat="1">
      <alignment horizontal="right" readingOrder="0"/>
    </xf>
    <xf borderId="0" fillId="0" fontId="21" numFmtId="169" xfId="0" applyAlignment="1" applyFont="1" applyNumberFormat="1">
      <alignment horizontal="right" readingOrder="0"/>
    </xf>
    <xf borderId="0" fillId="0" fontId="2" numFmtId="21" xfId="0" applyAlignment="1" applyFont="1" applyNumberFormat="1">
      <alignment horizontal="right" readingOrder="0"/>
    </xf>
    <xf borderId="0" fillId="6" fontId="22" numFmtId="21" xfId="0" applyAlignment="1" applyFill="1" applyFont="1" applyNumberFormat="1">
      <alignment horizontal="right"/>
    </xf>
    <xf borderId="0" fillId="0" fontId="2" numFmtId="172" xfId="0" applyAlignment="1" applyFont="1" applyNumberFormat="1">
      <alignment readingOrder="0"/>
    </xf>
    <xf borderId="0" fillId="0" fontId="21" numFmtId="165" xfId="0" applyAlignment="1" applyFont="1" applyNumberFormat="1">
      <alignment horizontal="right" readingOrder="0"/>
    </xf>
    <xf borderId="0" fillId="0" fontId="21" numFmtId="164" xfId="0" applyAlignment="1" applyFont="1" applyNumberFormat="1">
      <alignment readingOrder="0"/>
    </xf>
    <xf borderId="0" fillId="0" fontId="21" numFmtId="21" xfId="0" applyAlignment="1" applyFont="1" applyNumberFormat="1">
      <alignment readingOrder="0"/>
    </xf>
    <xf borderId="0" fillId="0" fontId="21" numFmtId="0" xfId="0" applyAlignment="1" applyFont="1">
      <alignment readingOrder="0"/>
    </xf>
    <xf borderId="0" fillId="0" fontId="21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/>
    </xf>
    <xf borderId="0" fillId="0" fontId="2" numFmtId="165" xfId="0" applyAlignment="1" applyFont="1" applyNumberFormat="1">
      <alignment horizontal="right" readingOrder="0"/>
    </xf>
    <xf borderId="0" fillId="0" fontId="2" numFmtId="165" xfId="0" applyAlignment="1" applyFont="1" applyNumberFormat="1">
      <alignment readingOrder="0"/>
    </xf>
    <xf borderId="0" fillId="2" fontId="9" numFmtId="0" xfId="0" applyAlignment="1" applyFont="1">
      <alignment horizontal="left"/>
    </xf>
    <xf borderId="0" fillId="0" fontId="11" numFmtId="169" xfId="0" applyAlignment="1" applyFont="1" applyNumberFormat="1">
      <alignment horizontal="left" readingOrder="0"/>
    </xf>
    <xf borderId="0" fillId="0" fontId="23" numFmtId="3" xfId="0" applyAlignment="1" applyFont="1" applyNumberFormat="1">
      <alignment shrinkToFit="0" wrapText="1"/>
    </xf>
    <xf borderId="0" fillId="7" fontId="10" numFmtId="165" xfId="0" applyAlignment="1" applyFill="1" applyFont="1" applyNumberFormat="1">
      <alignment horizontal="left" readingOrder="0"/>
    </xf>
    <xf borderId="0" fillId="2" fontId="11" numFmtId="169" xfId="0" applyAlignment="1" applyFont="1" applyNumberFormat="1">
      <alignment horizontal="left" readingOrder="0"/>
    </xf>
    <xf borderId="0" fillId="0" fontId="12" numFmtId="165" xfId="0" applyAlignment="1" applyFont="1" applyNumberFormat="1">
      <alignment horizontal="left" readingOrder="0"/>
    </xf>
    <xf borderId="0" fillId="0" fontId="10" numFmtId="169" xfId="0" applyAlignment="1" applyFont="1" applyNumberFormat="1">
      <alignment horizontal="left" readingOrder="0"/>
    </xf>
    <xf borderId="0" fillId="7" fontId="12" numFmtId="165" xfId="0" applyAlignment="1" applyFont="1" applyNumberFormat="1">
      <alignment horizontal="left" readingOrder="0"/>
    </xf>
    <xf borderId="0" fillId="8" fontId="10" numFmtId="168" xfId="0" applyAlignment="1" applyFill="1" applyFont="1" applyNumberFormat="1">
      <alignment horizontal="left" readingOrder="0"/>
    </xf>
    <xf borderId="0" fillId="7" fontId="11" numFmtId="165" xfId="0" applyAlignment="1" applyFont="1" applyNumberFormat="1">
      <alignment horizontal="left" readingOrder="0" shrinkToFit="0" vertical="bottom" wrapText="0"/>
    </xf>
    <xf borderId="0" fillId="7" fontId="10" numFmtId="165" xfId="0" applyAlignment="1" applyFont="1" applyNumberFormat="1">
      <alignment horizontal="left"/>
    </xf>
    <xf borderId="0" fillId="0" fontId="11" numFmtId="0" xfId="0" applyAlignment="1" applyFont="1">
      <alignment horizontal="left" readingOrder="0" vertical="bottom"/>
    </xf>
    <xf borderId="0" fillId="4" fontId="15" numFmtId="168" xfId="0" applyAlignment="1" applyFont="1" applyNumberFormat="1">
      <alignment horizontal="left" readingOrder="0"/>
    </xf>
    <xf borderId="0" fillId="4" fontId="11" numFmtId="165" xfId="0" applyAlignment="1" applyFont="1" applyNumberFormat="1">
      <alignment horizontal="left" readingOrder="0" shrinkToFit="0" vertical="bottom" wrapText="0"/>
    </xf>
    <xf borderId="0" fillId="4" fontId="2" numFmtId="0" xfId="0" applyAlignment="1" applyFont="1">
      <alignment readingOrder="0"/>
    </xf>
    <xf borderId="0" fillId="4" fontId="9" numFmtId="3" xfId="0" applyAlignment="1" applyFont="1" applyNumberFormat="1">
      <alignment horizontal="left" readingOrder="0"/>
    </xf>
    <xf borderId="0" fillId="2" fontId="18" numFmtId="0" xfId="0" applyAlignment="1" applyFont="1">
      <alignment readingOrder="0"/>
    </xf>
    <xf borderId="0" fillId="4" fontId="10" numFmtId="165" xfId="0" applyAlignment="1" applyFont="1" applyNumberFormat="1">
      <alignment horizontal="left"/>
    </xf>
    <xf borderId="0" fillId="4" fontId="10" numFmtId="165" xfId="0" applyAlignment="1" applyFont="1" applyNumberFormat="1">
      <alignment horizontal="left" readingOrder="0"/>
    </xf>
    <xf borderId="0" fillId="0" fontId="10" numFmtId="0" xfId="0" applyAlignment="1" applyFont="1">
      <alignment horizontal="left" readingOrder="0"/>
    </xf>
    <xf borderId="0" fillId="0" fontId="2" numFmtId="0" xfId="0" applyFont="1"/>
    <xf borderId="0" fillId="0" fontId="2" numFmtId="172" xfId="0" applyFont="1" applyNumberFormat="1"/>
    <xf borderId="0" fillId="0" fontId="1" numFmtId="0" xfId="0" applyAlignment="1" applyFont="1">
      <alignment vertical="bottom"/>
    </xf>
    <xf borderId="0" fillId="3" fontId="2" numFmtId="165" xfId="0" applyAlignment="1" applyFont="1" applyNumberFormat="1">
      <alignment readingOrder="0"/>
    </xf>
    <xf borderId="0" fillId="3" fontId="1" numFmtId="0" xfId="0" applyAlignment="1" applyFont="1">
      <alignment vertical="bottom"/>
    </xf>
    <xf borderId="0" fillId="0" fontId="2" numFmtId="21" xfId="0" applyFont="1" applyNumberFormat="1"/>
    <xf borderId="0" fillId="0" fontId="2" numFmtId="165" xfId="0" applyFont="1" applyNumberFormat="1"/>
    <xf borderId="0" fillId="0" fontId="2" numFmtId="173" xfId="0" applyAlignment="1" applyFont="1" applyNumberFormat="1">
      <alignment readingOrder="0"/>
    </xf>
    <xf borderId="0" fillId="0" fontId="2" numFmtId="173" xfId="0" applyFont="1" applyNumberFormat="1"/>
    <xf borderId="8" fillId="2" fontId="8" numFmtId="0" xfId="0" applyAlignment="1" applyBorder="1" applyFont="1">
      <alignment horizontal="center" readingOrder="0"/>
    </xf>
    <xf borderId="8" fillId="2" fontId="11" numFmtId="1" xfId="0" applyAlignment="1" applyBorder="1" applyFont="1" applyNumberFormat="1">
      <alignment horizontal="center" readingOrder="0" shrinkToFit="0" wrapText="1"/>
    </xf>
    <xf borderId="8" fillId="2" fontId="8" numFmtId="0" xfId="0" applyAlignment="1" applyBorder="1" applyFont="1">
      <alignment horizontal="center" readingOrder="0" shrinkToFit="0" wrapText="1"/>
    </xf>
    <xf borderId="8" fillId="2" fontId="11" numFmtId="165" xfId="0" applyAlignment="1" applyBorder="1" applyFont="1" applyNumberFormat="1">
      <alignment horizontal="center" readingOrder="0" shrinkToFit="0" wrapText="1"/>
    </xf>
    <xf borderId="0" fillId="2" fontId="24" numFmtId="165" xfId="0" applyFont="1" applyNumberFormat="1"/>
    <xf borderId="0" fillId="2" fontId="11" numFmtId="0" xfId="0" applyAlignment="1" applyFont="1">
      <alignment horizontal="left" vertical="bottom"/>
    </xf>
    <xf borderId="0" fillId="0" fontId="10" numFmtId="167" xfId="0" applyAlignment="1" applyFont="1" applyNumberFormat="1">
      <alignment horizontal="left" readingOrder="0"/>
    </xf>
    <xf borderId="0" fillId="7" fontId="10" numFmtId="167" xfId="0" applyAlignment="1" applyFont="1" applyNumberFormat="1">
      <alignment horizontal="left" readingOrder="0"/>
    </xf>
    <xf borderId="0" fillId="2" fontId="12" numFmtId="0" xfId="0" applyAlignment="1" applyFont="1">
      <alignment horizontal="left" readingOrder="0" vertical="bottom"/>
    </xf>
    <xf borderId="0" fillId="7" fontId="12" numFmtId="0" xfId="0" applyAlignment="1" applyFont="1">
      <alignment horizontal="left" readingOrder="0"/>
    </xf>
    <xf borderId="0" fillId="0" fontId="10" numFmtId="167" xfId="0" applyAlignment="1" applyFont="1" applyNumberFormat="1">
      <alignment horizontal="left"/>
    </xf>
    <xf borderId="0" fillId="0" fontId="12" numFmtId="0" xfId="0" applyAlignment="1" applyFont="1">
      <alignment horizontal="left" readingOrder="0" shrinkToFit="0" wrapText="0"/>
    </xf>
    <xf borderId="0" fillId="7" fontId="11" numFmtId="167" xfId="0" applyAlignment="1" applyFont="1" applyNumberFormat="1">
      <alignment horizontal="left" readingOrder="0" shrinkToFit="0" vertical="bottom" wrapText="0"/>
    </xf>
    <xf borderId="0" fillId="7" fontId="10" numFmtId="167" xfId="0" applyAlignment="1" applyFont="1" applyNumberFormat="1">
      <alignment horizontal="left"/>
    </xf>
    <xf borderId="0" fillId="0" fontId="11" numFmtId="174" xfId="0" applyAlignment="1" applyFont="1" applyNumberFormat="1">
      <alignment horizontal="left" readingOrder="0" shrinkToFit="0" vertical="bottom" wrapText="0"/>
    </xf>
    <xf borderId="0" fillId="0" fontId="11" numFmtId="167" xfId="0" applyAlignment="1" applyFont="1" applyNumberFormat="1">
      <alignment horizontal="left" readingOrder="0" shrinkToFit="0" vertical="bottom" wrapText="0"/>
    </xf>
    <xf borderId="0" fillId="2" fontId="11" numFmtId="167" xfId="0" applyAlignment="1" applyFont="1" applyNumberFormat="1">
      <alignment horizontal="left" readingOrder="0" shrinkToFit="0" vertical="bottom" wrapText="0"/>
    </xf>
    <xf borderId="0" fillId="0" fontId="10" numFmtId="169" xfId="0" applyAlignment="1" applyFont="1" applyNumberFormat="1">
      <alignment horizontal="left" readingOrder="0" shrinkToFit="0" vertical="bottom" wrapText="0"/>
    </xf>
    <xf borderId="0" fillId="0" fontId="10" numFmtId="0" xfId="0" applyAlignment="1" applyFont="1">
      <alignment horizontal="left" readingOrder="0" shrinkToFit="0" vertical="bottom" wrapText="0"/>
    </xf>
    <xf borderId="0" fillId="7" fontId="10" numFmtId="0" xfId="0" applyAlignment="1" applyFont="1">
      <alignment horizontal="left"/>
    </xf>
    <xf borderId="0" fillId="2" fontId="11" numFmtId="0" xfId="0" applyAlignment="1" applyFont="1">
      <alignment horizontal="left"/>
    </xf>
    <xf borderId="0" fillId="2" fontId="25" numFmtId="0" xfId="0" applyAlignment="1" applyFont="1">
      <alignment horizontal="left"/>
    </xf>
    <xf borderId="0" fillId="2" fontId="11" numFmtId="0" xfId="0" applyAlignment="1" applyFont="1">
      <alignment horizontal="left" readingOrder="0"/>
    </xf>
    <xf borderId="0" fillId="2" fontId="9" numFmtId="0" xfId="0" applyFont="1"/>
    <xf borderId="0" fillId="2" fontId="9" numFmtId="0" xfId="0" applyAlignment="1" applyFont="1">
      <alignment readingOrder="0"/>
    </xf>
    <xf borderId="0" fillId="0" fontId="10" numFmtId="170" xfId="0" applyAlignment="1" applyFont="1" applyNumberFormat="1">
      <alignment horizontal="left" readingOrder="0"/>
    </xf>
    <xf borderId="0" fillId="2" fontId="11" numFmtId="20" xfId="0" applyAlignment="1" applyFont="1" applyNumberFormat="1">
      <alignment horizontal="left" readingOrder="0"/>
    </xf>
    <xf borderId="0" fillId="0" fontId="15" numFmtId="20" xfId="0" applyAlignment="1" applyFont="1" applyNumberFormat="1">
      <alignment horizontal="left" readingOrder="0"/>
    </xf>
    <xf borderId="0" fillId="0" fontId="11" numFmtId="0" xfId="0" applyAlignment="1" applyFont="1">
      <alignment horizontal="left"/>
    </xf>
    <xf borderId="0" fillId="0" fontId="1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1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4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5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6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3">
        <f>TODAY()</f>
        <v>44110</v>
      </c>
      <c r="B2" s="4" t="str">
        <f>VLOOKUP('Finance Nightly Processing (Arc'!A:D,4, False)</f>
        <v>#VALUE!</v>
      </c>
      <c r="C2" s="5"/>
      <c r="D2" s="5"/>
      <c r="E2" s="5"/>
      <c r="F2" s="5"/>
    </row>
    <row r="3">
      <c r="A3" s="4" t="s">
        <v>5</v>
      </c>
      <c r="B3" s="6">
        <f>'Finance Nightly Processing (Arc'!E3</f>
        <v>665.6330532</v>
      </c>
      <c r="C3" s="6">
        <f>'Finance Nightly Processing (Arc'!I3</f>
        <v>69.99173328</v>
      </c>
      <c r="D3" s="6">
        <f>'Finance Nightly Processing (Arc'!Q3</f>
        <v>78.26514851</v>
      </c>
      <c r="E3" s="6">
        <f>'Finance Nightly Processing (Arc'!U3</f>
        <v>41.50785289</v>
      </c>
      <c r="F3" s="6">
        <f>'Finance Nightly Processing (Arc'!Y3</f>
        <v>473.1887906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  <col customWidth="1" min="5" max="5" width="23.86"/>
    <col customWidth="1" min="10" max="10" width="4.71"/>
  </cols>
  <sheetData>
    <row r="1">
      <c r="A1" s="7"/>
      <c r="B1" s="8">
        <v>42876.0</v>
      </c>
      <c r="C1" s="9">
        <v>0.11116898148148148</v>
      </c>
      <c r="D1" s="7" t="s">
        <v>6</v>
      </c>
      <c r="E1" s="8"/>
      <c r="F1" s="9"/>
      <c r="G1" s="7"/>
      <c r="H1" s="7"/>
      <c r="I1" s="9"/>
      <c r="J1" s="7"/>
      <c r="M1" s="7" t="s">
        <v>7</v>
      </c>
      <c r="N1" s="7" t="s">
        <v>8</v>
      </c>
      <c r="O1" s="7" t="s">
        <v>9</v>
      </c>
      <c r="P1" s="7" t="s">
        <v>10</v>
      </c>
      <c r="Q1" s="7" t="s">
        <v>11</v>
      </c>
      <c r="R1" s="7">
        <v>0.0</v>
      </c>
      <c r="S1" s="7">
        <v>3.0</v>
      </c>
      <c r="T1" s="7" t="s">
        <v>12</v>
      </c>
      <c r="U1" s="7" t="s">
        <v>13</v>
      </c>
      <c r="V1" s="7" t="s">
        <v>14</v>
      </c>
      <c r="X1" s="7">
        <v>0.0</v>
      </c>
    </row>
    <row r="2">
      <c r="A2" s="7"/>
      <c r="B2" s="8">
        <v>42877.0</v>
      </c>
      <c r="C2" s="9">
        <v>0.1592824074074074</v>
      </c>
      <c r="D2" s="7" t="s">
        <v>6</v>
      </c>
      <c r="E2" s="8"/>
      <c r="F2" s="9"/>
      <c r="G2" s="7"/>
      <c r="H2" s="7"/>
      <c r="I2" s="9"/>
      <c r="J2" s="7"/>
      <c r="M2" s="7" t="s">
        <v>7</v>
      </c>
      <c r="N2" s="7" t="s">
        <v>8</v>
      </c>
      <c r="O2" s="7" t="s">
        <v>9</v>
      </c>
      <c r="P2" s="7" t="s">
        <v>10</v>
      </c>
      <c r="Q2" s="7" t="s">
        <v>11</v>
      </c>
      <c r="R2" s="7">
        <v>0.0</v>
      </c>
      <c r="S2" s="7">
        <v>3.0</v>
      </c>
      <c r="T2" s="7" t="s">
        <v>12</v>
      </c>
      <c r="U2" s="7" t="s">
        <v>13</v>
      </c>
      <c r="V2" s="7" t="s">
        <v>14</v>
      </c>
      <c r="X2" s="7">
        <v>0.0</v>
      </c>
    </row>
    <row r="3">
      <c r="A3" s="7"/>
      <c r="B3" s="8">
        <v>42878.0</v>
      </c>
      <c r="C3" s="9">
        <v>0.17335648148148147</v>
      </c>
      <c r="D3" s="7" t="s">
        <v>6</v>
      </c>
      <c r="E3" s="8"/>
      <c r="F3" s="9"/>
      <c r="G3" s="7"/>
      <c r="H3" s="7"/>
      <c r="I3" s="9"/>
      <c r="J3" s="7"/>
      <c r="M3" s="7" t="s">
        <v>7</v>
      </c>
      <c r="N3" s="7" t="s">
        <v>8</v>
      </c>
      <c r="O3" s="7" t="s">
        <v>9</v>
      </c>
      <c r="P3" s="7" t="s">
        <v>10</v>
      </c>
      <c r="Q3" s="7" t="s">
        <v>11</v>
      </c>
      <c r="R3" s="7">
        <v>0.0</v>
      </c>
      <c r="S3" s="7">
        <v>3.0</v>
      </c>
      <c r="T3" s="7" t="s">
        <v>12</v>
      </c>
      <c r="U3" s="7" t="s">
        <v>13</v>
      </c>
      <c r="V3" s="7" t="s">
        <v>14</v>
      </c>
      <c r="X3" s="7">
        <v>0.0</v>
      </c>
    </row>
    <row r="4">
      <c r="A4" s="7"/>
      <c r="B4" s="8">
        <v>42879.0</v>
      </c>
      <c r="C4" s="9">
        <v>0.11150462962962963</v>
      </c>
      <c r="D4" s="7" t="s">
        <v>6</v>
      </c>
      <c r="E4" s="8"/>
      <c r="F4" s="9"/>
      <c r="G4" s="7"/>
      <c r="H4" s="7"/>
      <c r="I4" s="9"/>
      <c r="J4" s="7"/>
      <c r="M4" s="7" t="s">
        <v>7</v>
      </c>
      <c r="N4" s="7" t="s">
        <v>8</v>
      </c>
      <c r="O4" s="7" t="s">
        <v>9</v>
      </c>
      <c r="P4" s="7" t="s">
        <v>10</v>
      </c>
      <c r="Q4" s="7" t="s">
        <v>11</v>
      </c>
      <c r="R4" s="7">
        <v>0.0</v>
      </c>
      <c r="S4" s="7">
        <v>3.0</v>
      </c>
      <c r="T4" s="7" t="s">
        <v>12</v>
      </c>
      <c r="U4" s="7" t="s">
        <v>13</v>
      </c>
      <c r="V4" s="7" t="s">
        <v>14</v>
      </c>
      <c r="X4" s="7">
        <v>0.0</v>
      </c>
    </row>
    <row r="5">
      <c r="A5" s="7"/>
      <c r="B5" s="8">
        <v>42880.0</v>
      </c>
      <c r="C5" s="9">
        <v>0.11190972222222222</v>
      </c>
      <c r="D5" s="7" t="s">
        <v>6</v>
      </c>
      <c r="E5" s="8"/>
      <c r="F5" s="9"/>
      <c r="G5" s="7"/>
      <c r="H5" s="7"/>
      <c r="I5" s="9"/>
      <c r="J5" s="7"/>
      <c r="M5" s="7" t="s">
        <v>7</v>
      </c>
      <c r="N5" s="7" t="s">
        <v>8</v>
      </c>
      <c r="O5" s="7" t="s">
        <v>9</v>
      </c>
      <c r="P5" s="7" t="s">
        <v>10</v>
      </c>
      <c r="Q5" s="7" t="s">
        <v>11</v>
      </c>
      <c r="R5" s="7">
        <v>0.0</v>
      </c>
      <c r="S5" s="7">
        <v>3.0</v>
      </c>
      <c r="T5" s="7" t="s">
        <v>12</v>
      </c>
      <c r="U5" s="7" t="s">
        <v>13</v>
      </c>
      <c r="V5" s="7" t="s">
        <v>14</v>
      </c>
      <c r="X5" s="7">
        <v>0.0</v>
      </c>
    </row>
    <row r="6">
      <c r="A6" s="7"/>
      <c r="B6" s="8">
        <v>42881.0</v>
      </c>
      <c r="C6" s="9">
        <v>0.13049768518518517</v>
      </c>
      <c r="D6" s="7" t="s">
        <v>6</v>
      </c>
      <c r="E6" s="8"/>
      <c r="F6" s="9"/>
      <c r="G6" s="7"/>
      <c r="H6" s="7"/>
      <c r="I6" s="9"/>
      <c r="J6" s="7"/>
      <c r="M6" s="7" t="s">
        <v>7</v>
      </c>
      <c r="N6" s="7" t="s">
        <v>8</v>
      </c>
      <c r="O6" s="7" t="s">
        <v>9</v>
      </c>
      <c r="P6" s="7" t="s">
        <v>10</v>
      </c>
      <c r="Q6" s="7" t="s">
        <v>11</v>
      </c>
      <c r="R6" s="7">
        <v>0.0</v>
      </c>
      <c r="S6" s="7">
        <v>3.0</v>
      </c>
      <c r="T6" s="7" t="s">
        <v>12</v>
      </c>
      <c r="U6" s="7" t="s">
        <v>13</v>
      </c>
      <c r="V6" s="7" t="s">
        <v>14</v>
      </c>
      <c r="X6" s="7">
        <v>0.0</v>
      </c>
    </row>
    <row r="7">
      <c r="A7" s="7"/>
      <c r="B7" s="8">
        <v>42882.0</v>
      </c>
      <c r="C7" s="9">
        <v>0.13501157407407408</v>
      </c>
      <c r="D7" s="7" t="s">
        <v>6</v>
      </c>
      <c r="E7" s="8"/>
      <c r="F7" s="9"/>
      <c r="G7" s="7"/>
      <c r="H7" s="7"/>
      <c r="I7" s="9"/>
      <c r="J7" s="7"/>
      <c r="M7" s="7" t="s">
        <v>7</v>
      </c>
      <c r="N7" s="7" t="s">
        <v>8</v>
      </c>
      <c r="O7" s="7" t="s">
        <v>9</v>
      </c>
      <c r="P7" s="7" t="s">
        <v>10</v>
      </c>
      <c r="Q7" s="7" t="s">
        <v>11</v>
      </c>
      <c r="R7" s="7">
        <v>0.0</v>
      </c>
      <c r="S7" s="7">
        <v>3.0</v>
      </c>
      <c r="T7" s="7" t="s">
        <v>12</v>
      </c>
      <c r="U7" s="7" t="s">
        <v>13</v>
      </c>
      <c r="V7" s="7" t="s">
        <v>14</v>
      </c>
      <c r="X7" s="7">
        <v>0.0</v>
      </c>
    </row>
    <row r="8">
      <c r="A8" s="7"/>
      <c r="B8" s="8">
        <v>42884.0</v>
      </c>
      <c r="C8" s="9">
        <v>0.4537615740740741</v>
      </c>
      <c r="D8" s="7" t="s">
        <v>15</v>
      </c>
      <c r="E8" s="8"/>
      <c r="F8" s="9"/>
      <c r="G8" s="7"/>
      <c r="H8" s="7"/>
      <c r="I8" s="9"/>
      <c r="J8" s="7"/>
      <c r="M8" s="7" t="s">
        <v>7</v>
      </c>
      <c r="N8" s="7" t="s">
        <v>8</v>
      </c>
      <c r="O8" s="7" t="s">
        <v>9</v>
      </c>
      <c r="P8" s="7" t="s">
        <v>10</v>
      </c>
      <c r="Q8" s="7" t="s">
        <v>11</v>
      </c>
      <c r="R8" s="7">
        <v>0.0</v>
      </c>
      <c r="S8" s="7">
        <v>3.0</v>
      </c>
      <c r="T8" s="7" t="s">
        <v>12</v>
      </c>
      <c r="U8" s="7" t="s">
        <v>13</v>
      </c>
      <c r="V8" s="7" t="s">
        <v>14</v>
      </c>
      <c r="X8" s="7">
        <v>0.0</v>
      </c>
    </row>
    <row r="9">
      <c r="A9" s="7"/>
      <c r="B9" s="8">
        <v>42885.0</v>
      </c>
      <c r="C9" s="9">
        <v>0.20815972222222223</v>
      </c>
      <c r="D9" s="7" t="s">
        <v>15</v>
      </c>
      <c r="E9" s="8"/>
      <c r="F9" s="9"/>
      <c r="G9" s="7"/>
      <c r="H9" s="7"/>
      <c r="I9" s="9"/>
      <c r="J9" s="7"/>
      <c r="M9" s="7" t="s">
        <v>7</v>
      </c>
      <c r="N9" s="7" t="s">
        <v>8</v>
      </c>
      <c r="O9" s="7" t="s">
        <v>9</v>
      </c>
      <c r="P9" s="7" t="s">
        <v>10</v>
      </c>
      <c r="Q9" s="7" t="s">
        <v>11</v>
      </c>
      <c r="R9" s="7">
        <v>0.0</v>
      </c>
      <c r="S9" s="7">
        <v>3.0</v>
      </c>
      <c r="T9" s="7" t="s">
        <v>12</v>
      </c>
      <c r="U9" s="7" t="s">
        <v>13</v>
      </c>
      <c r="V9" s="7" t="s">
        <v>14</v>
      </c>
      <c r="X9" s="7">
        <v>0.0</v>
      </c>
    </row>
    <row r="10">
      <c r="A10" s="7"/>
      <c r="B10" s="8">
        <v>42886.0</v>
      </c>
      <c r="C10" s="9">
        <v>0.1883101851851852</v>
      </c>
      <c r="D10" s="7" t="s">
        <v>6</v>
      </c>
      <c r="E10" s="8"/>
      <c r="F10" s="9"/>
      <c r="G10" s="7"/>
      <c r="H10" s="7"/>
      <c r="I10" s="9"/>
      <c r="J10" s="7"/>
      <c r="M10" s="7" t="s">
        <v>7</v>
      </c>
      <c r="N10" s="7" t="s">
        <v>8</v>
      </c>
      <c r="O10" s="7" t="s">
        <v>9</v>
      </c>
      <c r="P10" s="7" t="s">
        <v>10</v>
      </c>
      <c r="Q10" s="7" t="s">
        <v>11</v>
      </c>
      <c r="R10" s="7">
        <v>0.0</v>
      </c>
      <c r="S10" s="7">
        <v>3.0</v>
      </c>
      <c r="T10" s="7" t="s">
        <v>12</v>
      </c>
      <c r="U10" s="7" t="s">
        <v>13</v>
      </c>
      <c r="V10" s="7" t="s">
        <v>14</v>
      </c>
      <c r="X10" s="7">
        <v>0.0</v>
      </c>
    </row>
    <row r="11">
      <c r="A11" s="7"/>
      <c r="B11" s="8">
        <v>42887.0</v>
      </c>
      <c r="C11" s="9">
        <v>0.11195601851851852</v>
      </c>
      <c r="D11" s="7" t="s">
        <v>6</v>
      </c>
      <c r="E11" s="8"/>
      <c r="F11" s="9"/>
      <c r="G11" s="7"/>
      <c r="H11" s="7"/>
      <c r="I11" s="9"/>
      <c r="J11" s="7"/>
      <c r="M11" s="7" t="s">
        <v>7</v>
      </c>
      <c r="N11" s="7" t="s">
        <v>8</v>
      </c>
      <c r="O11" s="7" t="s">
        <v>9</v>
      </c>
      <c r="P11" s="7" t="s">
        <v>10</v>
      </c>
      <c r="Q11" s="7" t="s">
        <v>11</v>
      </c>
      <c r="R11" s="7">
        <v>0.0</v>
      </c>
      <c r="S11" s="7">
        <v>3.0</v>
      </c>
      <c r="T11" s="7" t="s">
        <v>12</v>
      </c>
      <c r="U11" s="7" t="s">
        <v>13</v>
      </c>
      <c r="V11" s="7" t="s">
        <v>14</v>
      </c>
      <c r="X11" s="7">
        <v>0.0</v>
      </c>
    </row>
    <row r="12">
      <c r="A12" s="7"/>
      <c r="B12" s="8">
        <v>42888.0</v>
      </c>
      <c r="C12" s="9">
        <v>0.3218402777777778</v>
      </c>
      <c r="D12" s="7" t="s">
        <v>6</v>
      </c>
      <c r="E12" s="8"/>
      <c r="F12" s="9"/>
      <c r="G12" s="7"/>
      <c r="H12" s="7"/>
      <c r="I12" s="9"/>
      <c r="J12" s="7"/>
      <c r="M12" s="7" t="s">
        <v>7</v>
      </c>
      <c r="N12" s="7" t="s">
        <v>8</v>
      </c>
      <c r="O12" s="7" t="s">
        <v>9</v>
      </c>
      <c r="P12" s="7" t="s">
        <v>10</v>
      </c>
      <c r="Q12" s="7" t="s">
        <v>11</v>
      </c>
      <c r="R12" s="7">
        <v>0.0</v>
      </c>
      <c r="S12" s="7">
        <v>3.0</v>
      </c>
      <c r="T12" s="7" t="s">
        <v>12</v>
      </c>
      <c r="U12" s="7" t="s">
        <v>13</v>
      </c>
      <c r="V12" s="7" t="s">
        <v>14</v>
      </c>
      <c r="X12" s="7">
        <v>0.0</v>
      </c>
    </row>
    <row r="13">
      <c r="A13" s="7"/>
      <c r="B13" s="8">
        <v>42889.0</v>
      </c>
      <c r="C13" s="9">
        <v>0.11133101851851852</v>
      </c>
      <c r="D13" s="7" t="s">
        <v>6</v>
      </c>
      <c r="E13" s="8"/>
      <c r="F13" s="9"/>
      <c r="G13" s="7"/>
      <c r="H13" s="7"/>
      <c r="I13" s="9"/>
      <c r="J13" s="7"/>
      <c r="M13" s="7" t="s">
        <v>7</v>
      </c>
      <c r="N13" s="7" t="s">
        <v>8</v>
      </c>
      <c r="O13" s="7" t="s">
        <v>9</v>
      </c>
      <c r="P13" s="7" t="s">
        <v>10</v>
      </c>
      <c r="Q13" s="7" t="s">
        <v>11</v>
      </c>
      <c r="R13" s="7">
        <v>0.0</v>
      </c>
      <c r="S13" s="7">
        <v>3.0</v>
      </c>
      <c r="T13" s="7" t="s">
        <v>12</v>
      </c>
      <c r="U13" s="7" t="s">
        <v>13</v>
      </c>
      <c r="V13" s="7" t="s">
        <v>14</v>
      </c>
      <c r="X13" s="7">
        <v>0.0</v>
      </c>
    </row>
    <row r="14">
      <c r="A14" s="7"/>
      <c r="B14" s="8">
        <v>42890.0</v>
      </c>
      <c r="C14" s="9">
        <v>0.14189814814814813</v>
      </c>
      <c r="D14" s="7" t="s">
        <v>6</v>
      </c>
      <c r="E14" s="8"/>
      <c r="F14" s="9"/>
      <c r="G14" s="7"/>
      <c r="H14" s="7"/>
      <c r="I14" s="9"/>
      <c r="J14" s="7"/>
      <c r="M14" s="7" t="s">
        <v>7</v>
      </c>
      <c r="N14" s="7" t="s">
        <v>8</v>
      </c>
      <c r="O14" s="7" t="s">
        <v>9</v>
      </c>
      <c r="P14" s="7" t="s">
        <v>10</v>
      </c>
      <c r="Q14" s="7" t="s">
        <v>11</v>
      </c>
      <c r="R14" s="7">
        <v>0.0</v>
      </c>
      <c r="S14" s="7">
        <v>3.0</v>
      </c>
      <c r="T14" s="7" t="s">
        <v>12</v>
      </c>
      <c r="U14" s="7" t="s">
        <v>13</v>
      </c>
      <c r="V14" s="7" t="s">
        <v>14</v>
      </c>
      <c r="X14" s="7">
        <v>0.0</v>
      </c>
    </row>
    <row r="15">
      <c r="A15" s="7"/>
      <c r="B15" s="8">
        <v>42891.0</v>
      </c>
      <c r="C15" s="9">
        <v>0.19755787037037037</v>
      </c>
      <c r="D15" s="7" t="s">
        <v>6</v>
      </c>
      <c r="E15" s="8"/>
      <c r="F15" s="9"/>
      <c r="G15" s="7"/>
      <c r="H15" s="7"/>
      <c r="I15" s="9"/>
      <c r="J15" s="7"/>
      <c r="M15" s="7" t="s">
        <v>7</v>
      </c>
      <c r="N15" s="7" t="s">
        <v>8</v>
      </c>
      <c r="O15" s="7" t="s">
        <v>9</v>
      </c>
      <c r="P15" s="7" t="s">
        <v>10</v>
      </c>
      <c r="Q15" s="7" t="s">
        <v>11</v>
      </c>
      <c r="R15" s="7">
        <v>0.0</v>
      </c>
      <c r="S15" s="7">
        <v>3.0</v>
      </c>
      <c r="T15" s="7" t="s">
        <v>12</v>
      </c>
      <c r="U15" s="7" t="s">
        <v>13</v>
      </c>
      <c r="V15" s="7" t="s">
        <v>14</v>
      </c>
      <c r="X15" s="7">
        <v>0.0</v>
      </c>
    </row>
    <row r="16">
      <c r="A16" s="7"/>
      <c r="B16" s="8">
        <v>42892.0</v>
      </c>
      <c r="C16" s="9">
        <v>0.1611226851851852</v>
      </c>
      <c r="D16" s="7" t="s">
        <v>6</v>
      </c>
      <c r="E16" s="8"/>
      <c r="F16" s="9"/>
      <c r="G16" s="7"/>
      <c r="H16" s="7"/>
      <c r="I16" s="9"/>
      <c r="J16" s="7"/>
      <c r="M16" s="7" t="s">
        <v>7</v>
      </c>
      <c r="N16" s="7" t="s">
        <v>8</v>
      </c>
      <c r="O16" s="7" t="s">
        <v>9</v>
      </c>
      <c r="P16" s="7" t="s">
        <v>10</v>
      </c>
      <c r="Q16" s="7" t="s">
        <v>11</v>
      </c>
      <c r="R16" s="7">
        <v>0.0</v>
      </c>
      <c r="S16" s="7">
        <v>3.0</v>
      </c>
      <c r="T16" s="7" t="s">
        <v>12</v>
      </c>
      <c r="U16" s="7" t="s">
        <v>13</v>
      </c>
      <c r="V16" s="7" t="s">
        <v>14</v>
      </c>
      <c r="X16" s="7">
        <v>0.0</v>
      </c>
    </row>
    <row r="17">
      <c r="A17" s="7"/>
      <c r="B17" s="8">
        <v>42893.0</v>
      </c>
      <c r="C17" s="9">
        <v>0.15783564814814816</v>
      </c>
      <c r="D17" s="7" t="s">
        <v>6</v>
      </c>
      <c r="E17" s="8"/>
      <c r="F17" s="9"/>
      <c r="G17" s="7"/>
      <c r="H17" s="7"/>
      <c r="I17" s="9"/>
      <c r="J17" s="7"/>
      <c r="M17" s="7" t="s">
        <v>7</v>
      </c>
      <c r="N17" s="7" t="s">
        <v>8</v>
      </c>
      <c r="O17" s="7" t="s">
        <v>9</v>
      </c>
      <c r="P17" s="7" t="s">
        <v>10</v>
      </c>
      <c r="Q17" s="7" t="s">
        <v>11</v>
      </c>
      <c r="R17" s="7">
        <v>0.0</v>
      </c>
      <c r="S17" s="7">
        <v>3.0</v>
      </c>
      <c r="T17" s="7" t="s">
        <v>12</v>
      </c>
      <c r="U17" s="7" t="s">
        <v>13</v>
      </c>
      <c r="V17" s="7" t="s">
        <v>14</v>
      </c>
      <c r="X17" s="7">
        <v>0.0</v>
      </c>
    </row>
    <row r="18">
      <c r="A18" s="7"/>
      <c r="B18" s="8">
        <v>42894.0</v>
      </c>
      <c r="C18" s="9">
        <v>0.10719907407407407</v>
      </c>
      <c r="D18" s="7" t="s">
        <v>6</v>
      </c>
      <c r="E18" s="8"/>
      <c r="F18" s="9"/>
      <c r="G18" s="7"/>
      <c r="H18" s="7"/>
      <c r="I18" s="9"/>
      <c r="J18" s="7"/>
      <c r="M18" s="7" t="s">
        <v>7</v>
      </c>
      <c r="N18" s="7" t="s">
        <v>8</v>
      </c>
      <c r="O18" s="7" t="s">
        <v>9</v>
      </c>
      <c r="P18" s="7" t="s">
        <v>10</v>
      </c>
      <c r="Q18" s="7" t="s">
        <v>11</v>
      </c>
      <c r="R18" s="7">
        <v>0.0</v>
      </c>
      <c r="S18" s="7">
        <v>3.0</v>
      </c>
      <c r="T18" s="7" t="s">
        <v>12</v>
      </c>
      <c r="U18" s="7" t="s">
        <v>13</v>
      </c>
      <c r="V18" s="7" t="s">
        <v>14</v>
      </c>
      <c r="X18" s="7">
        <v>0.0</v>
      </c>
    </row>
    <row r="19">
      <c r="A19" s="7"/>
      <c r="B19" s="8">
        <v>42895.0</v>
      </c>
      <c r="C19" s="9">
        <v>0.1068287037037037</v>
      </c>
      <c r="D19" s="7" t="s">
        <v>6</v>
      </c>
      <c r="E19" s="8"/>
      <c r="F19" s="9"/>
      <c r="G19" s="7"/>
      <c r="H19" s="7"/>
      <c r="I19" s="9"/>
      <c r="J19" s="7"/>
      <c r="M19" s="7" t="s">
        <v>7</v>
      </c>
      <c r="N19" s="7" t="s">
        <v>8</v>
      </c>
      <c r="O19" s="7" t="s">
        <v>9</v>
      </c>
      <c r="P19" s="7" t="s">
        <v>10</v>
      </c>
      <c r="Q19" s="7" t="s">
        <v>11</v>
      </c>
      <c r="R19" s="7">
        <v>0.0</v>
      </c>
      <c r="S19" s="7">
        <v>3.0</v>
      </c>
      <c r="T19" s="7" t="s">
        <v>12</v>
      </c>
      <c r="U19" s="7" t="s">
        <v>13</v>
      </c>
      <c r="V19" s="7" t="s">
        <v>14</v>
      </c>
      <c r="X19" s="7">
        <v>0.0</v>
      </c>
    </row>
    <row r="20">
      <c r="A20" s="7"/>
      <c r="B20" s="8">
        <v>42896.0</v>
      </c>
      <c r="C20" s="9">
        <v>0.11372685185185186</v>
      </c>
      <c r="D20" s="7" t="s">
        <v>6</v>
      </c>
      <c r="E20" s="8"/>
      <c r="F20" s="9"/>
      <c r="G20" s="7"/>
      <c r="H20" s="7"/>
      <c r="I20" s="9"/>
      <c r="J20" s="7"/>
      <c r="M20" s="7" t="s">
        <v>7</v>
      </c>
      <c r="N20" s="7" t="s">
        <v>8</v>
      </c>
      <c r="O20" s="7" t="s">
        <v>9</v>
      </c>
      <c r="P20" s="7" t="s">
        <v>10</v>
      </c>
      <c r="Q20" s="7" t="s">
        <v>11</v>
      </c>
      <c r="R20" s="7">
        <v>0.0</v>
      </c>
      <c r="S20" s="7">
        <v>3.0</v>
      </c>
      <c r="T20" s="7" t="s">
        <v>12</v>
      </c>
      <c r="U20" s="7" t="s">
        <v>13</v>
      </c>
      <c r="V20" s="7" t="s">
        <v>14</v>
      </c>
      <c r="X20" s="7">
        <v>0.0</v>
      </c>
    </row>
    <row r="21">
      <c r="A21" s="7"/>
      <c r="B21" s="8">
        <v>42897.0</v>
      </c>
      <c r="C21" s="9">
        <v>0.12869212962962964</v>
      </c>
      <c r="D21" s="7" t="s">
        <v>6</v>
      </c>
      <c r="E21" s="8"/>
      <c r="F21" s="9"/>
      <c r="G21" s="7"/>
      <c r="H21" s="7"/>
      <c r="I21" s="9"/>
      <c r="J21" s="7"/>
      <c r="M21" s="7" t="s">
        <v>7</v>
      </c>
      <c r="N21" s="7" t="s">
        <v>8</v>
      </c>
      <c r="O21" s="7" t="s">
        <v>9</v>
      </c>
      <c r="P21" s="7" t="s">
        <v>10</v>
      </c>
      <c r="Q21" s="7" t="s">
        <v>11</v>
      </c>
      <c r="R21" s="7">
        <v>0.0</v>
      </c>
      <c r="S21" s="7">
        <v>3.0</v>
      </c>
      <c r="T21" s="7" t="s">
        <v>12</v>
      </c>
      <c r="U21" s="7" t="s">
        <v>13</v>
      </c>
      <c r="V21" s="7" t="s">
        <v>14</v>
      </c>
      <c r="X21" s="7">
        <v>0.0</v>
      </c>
    </row>
    <row r="22">
      <c r="A22" s="7"/>
      <c r="B22" s="8">
        <v>42898.0</v>
      </c>
      <c r="C22" s="9">
        <v>0.1407175925925926</v>
      </c>
      <c r="D22" s="7" t="s">
        <v>6</v>
      </c>
      <c r="E22" s="8"/>
      <c r="F22" s="9"/>
      <c r="G22" s="7"/>
      <c r="H22" s="7"/>
      <c r="I22" s="9"/>
      <c r="J22" s="7"/>
      <c r="M22" s="7" t="s">
        <v>7</v>
      </c>
      <c r="N22" s="7" t="s">
        <v>8</v>
      </c>
      <c r="O22" s="7" t="s">
        <v>9</v>
      </c>
      <c r="P22" s="7" t="s">
        <v>10</v>
      </c>
      <c r="Q22" s="7" t="s">
        <v>11</v>
      </c>
      <c r="R22" s="7">
        <v>0.0</v>
      </c>
      <c r="S22" s="7">
        <v>3.0</v>
      </c>
      <c r="T22" s="7" t="s">
        <v>12</v>
      </c>
      <c r="U22" s="7" t="s">
        <v>13</v>
      </c>
      <c r="V22" s="7" t="s">
        <v>14</v>
      </c>
      <c r="X22" s="7">
        <v>0.0</v>
      </c>
    </row>
    <row r="23">
      <c r="A23" s="7"/>
      <c r="B23" s="8">
        <v>42899.0</v>
      </c>
      <c r="C23" s="9">
        <v>0.06267361111111111</v>
      </c>
      <c r="D23" s="7" t="s">
        <v>6</v>
      </c>
      <c r="E23" s="8"/>
      <c r="F23" s="9"/>
      <c r="G23" s="7"/>
      <c r="H23" s="7"/>
      <c r="I23" s="9"/>
      <c r="J23" s="7"/>
      <c r="M23" s="7" t="s">
        <v>7</v>
      </c>
      <c r="N23" s="7" t="s">
        <v>8</v>
      </c>
      <c r="O23" s="7" t="s">
        <v>9</v>
      </c>
      <c r="P23" s="7" t="s">
        <v>10</v>
      </c>
      <c r="Q23" s="7" t="s">
        <v>11</v>
      </c>
      <c r="R23" s="7">
        <v>0.0</v>
      </c>
      <c r="S23" s="7">
        <v>3.0</v>
      </c>
      <c r="T23" s="7" t="s">
        <v>12</v>
      </c>
      <c r="U23" s="7" t="s">
        <v>13</v>
      </c>
      <c r="V23" s="7" t="s">
        <v>14</v>
      </c>
      <c r="X23" s="7">
        <v>0.0</v>
      </c>
    </row>
    <row r="24">
      <c r="A24" s="7"/>
      <c r="B24" s="8">
        <v>42900.0</v>
      </c>
      <c r="C24" s="9">
        <v>0.14480324074074075</v>
      </c>
      <c r="D24" s="7" t="s">
        <v>6</v>
      </c>
      <c r="E24" s="8"/>
      <c r="F24" s="9"/>
      <c r="G24" s="7"/>
      <c r="H24" s="7"/>
      <c r="I24" s="9"/>
      <c r="J24" s="7"/>
      <c r="M24" s="7" t="s">
        <v>7</v>
      </c>
      <c r="N24" s="7" t="s">
        <v>8</v>
      </c>
      <c r="O24" s="7" t="s">
        <v>9</v>
      </c>
      <c r="P24" s="7" t="s">
        <v>10</v>
      </c>
      <c r="Q24" s="7" t="s">
        <v>11</v>
      </c>
      <c r="R24" s="7">
        <v>0.0</v>
      </c>
      <c r="S24" s="7">
        <v>3.0</v>
      </c>
      <c r="T24" s="7" t="s">
        <v>12</v>
      </c>
      <c r="U24" s="7" t="s">
        <v>13</v>
      </c>
      <c r="V24" s="7" t="s">
        <v>14</v>
      </c>
      <c r="X24" s="7">
        <v>0.0</v>
      </c>
    </row>
    <row r="25">
      <c r="A25" s="7"/>
      <c r="B25" s="8">
        <v>42901.0</v>
      </c>
      <c r="C25" s="9">
        <v>0.1238888888888889</v>
      </c>
      <c r="D25" s="7" t="s">
        <v>6</v>
      </c>
      <c r="E25" s="8"/>
      <c r="F25" s="9"/>
      <c r="G25" s="7"/>
      <c r="H25" s="7"/>
      <c r="I25" s="9"/>
      <c r="J25" s="7"/>
      <c r="M25" s="7" t="s">
        <v>7</v>
      </c>
      <c r="N25" s="7" t="s">
        <v>8</v>
      </c>
      <c r="O25" s="7" t="s">
        <v>9</v>
      </c>
      <c r="P25" s="7" t="s">
        <v>10</v>
      </c>
      <c r="Q25" s="7" t="s">
        <v>11</v>
      </c>
      <c r="R25" s="7">
        <v>0.0</v>
      </c>
      <c r="S25" s="7">
        <v>3.0</v>
      </c>
      <c r="T25" s="7" t="s">
        <v>12</v>
      </c>
      <c r="U25" s="7" t="s">
        <v>13</v>
      </c>
      <c r="V25" s="7" t="s">
        <v>14</v>
      </c>
      <c r="X25" s="7">
        <v>0.0</v>
      </c>
    </row>
    <row r="26">
      <c r="A26" s="7"/>
      <c r="B26" s="8">
        <v>42902.0</v>
      </c>
      <c r="C26" s="9">
        <v>0.1296064814814815</v>
      </c>
      <c r="D26" s="7" t="s">
        <v>6</v>
      </c>
      <c r="E26" s="8"/>
      <c r="F26" s="9"/>
      <c r="G26" s="7"/>
      <c r="H26" s="7"/>
      <c r="I26" s="9"/>
      <c r="J26" s="7"/>
      <c r="M26" s="7" t="s">
        <v>7</v>
      </c>
      <c r="N26" s="7" t="s">
        <v>8</v>
      </c>
      <c r="O26" s="7" t="s">
        <v>9</v>
      </c>
      <c r="P26" s="7" t="s">
        <v>10</v>
      </c>
      <c r="Q26" s="7" t="s">
        <v>11</v>
      </c>
      <c r="R26" s="7">
        <v>0.0</v>
      </c>
      <c r="S26" s="7">
        <v>3.0</v>
      </c>
      <c r="T26" s="7" t="s">
        <v>12</v>
      </c>
      <c r="U26" s="7" t="s">
        <v>13</v>
      </c>
      <c r="V26" s="7" t="s">
        <v>14</v>
      </c>
      <c r="X26" s="7">
        <v>0.0</v>
      </c>
    </row>
    <row r="27">
      <c r="A27" s="7"/>
      <c r="B27" s="8">
        <v>42903.0</v>
      </c>
      <c r="C27" s="9">
        <v>0.1307986111111111</v>
      </c>
      <c r="D27" s="7" t="s">
        <v>6</v>
      </c>
      <c r="E27" s="8"/>
      <c r="F27" s="9"/>
      <c r="G27" s="7"/>
      <c r="H27" s="7"/>
      <c r="I27" s="9"/>
      <c r="J27" s="7"/>
      <c r="M27" s="7" t="s">
        <v>7</v>
      </c>
      <c r="N27" s="7" t="s">
        <v>8</v>
      </c>
      <c r="O27" s="7" t="s">
        <v>9</v>
      </c>
      <c r="P27" s="7" t="s">
        <v>10</v>
      </c>
      <c r="Q27" s="7" t="s">
        <v>11</v>
      </c>
      <c r="R27" s="7">
        <v>0.0</v>
      </c>
      <c r="S27" s="7">
        <v>3.0</v>
      </c>
      <c r="T27" s="7" t="s">
        <v>12</v>
      </c>
      <c r="U27" s="7" t="s">
        <v>13</v>
      </c>
      <c r="V27" s="7" t="s">
        <v>14</v>
      </c>
      <c r="X27" s="7">
        <v>0.0</v>
      </c>
    </row>
    <row r="28">
      <c r="A28" s="7"/>
      <c r="B28" s="8">
        <v>42904.0</v>
      </c>
      <c r="C28" s="9">
        <v>0.1595023148148148</v>
      </c>
      <c r="D28" s="7" t="s">
        <v>6</v>
      </c>
      <c r="E28" s="8"/>
      <c r="F28" s="9"/>
      <c r="G28" s="7"/>
      <c r="H28" s="7"/>
      <c r="I28" s="9"/>
      <c r="J28" s="7"/>
      <c r="M28" s="7" t="s">
        <v>7</v>
      </c>
      <c r="N28" s="7" t="s">
        <v>8</v>
      </c>
      <c r="O28" s="7" t="s">
        <v>9</v>
      </c>
      <c r="P28" s="7" t="s">
        <v>10</v>
      </c>
      <c r="Q28" s="7" t="s">
        <v>11</v>
      </c>
      <c r="R28" s="7">
        <v>0.0</v>
      </c>
      <c r="S28" s="7">
        <v>3.0</v>
      </c>
      <c r="T28" s="7" t="s">
        <v>12</v>
      </c>
      <c r="U28" s="7" t="s">
        <v>13</v>
      </c>
      <c r="V28" s="7" t="s">
        <v>14</v>
      </c>
      <c r="X28" s="7">
        <v>0.0</v>
      </c>
    </row>
    <row r="29">
      <c r="A29" s="7"/>
      <c r="B29" s="8">
        <v>42905.0</v>
      </c>
      <c r="C29" s="9">
        <v>0.14243055555555556</v>
      </c>
      <c r="D29" s="7" t="s">
        <v>6</v>
      </c>
      <c r="E29" s="8"/>
      <c r="F29" s="9"/>
      <c r="G29" s="7"/>
      <c r="H29" s="7"/>
      <c r="I29" s="9"/>
      <c r="J29" s="7"/>
      <c r="M29" s="7" t="s">
        <v>7</v>
      </c>
      <c r="N29" s="7" t="s">
        <v>8</v>
      </c>
      <c r="O29" s="7" t="s">
        <v>9</v>
      </c>
      <c r="P29" s="7" t="s">
        <v>10</v>
      </c>
      <c r="Q29" s="7" t="s">
        <v>11</v>
      </c>
      <c r="R29" s="7">
        <v>0.0</v>
      </c>
      <c r="S29" s="7">
        <v>3.0</v>
      </c>
      <c r="T29" s="7" t="s">
        <v>12</v>
      </c>
      <c r="U29" s="7" t="s">
        <v>13</v>
      </c>
      <c r="V29" s="7" t="s">
        <v>14</v>
      </c>
      <c r="X29" s="7">
        <v>0.0</v>
      </c>
    </row>
    <row r="30">
      <c r="A30" s="7"/>
      <c r="B30" s="8">
        <v>42906.0</v>
      </c>
      <c r="C30" s="9">
        <v>0.13195601851851851</v>
      </c>
      <c r="D30" s="7" t="s">
        <v>6</v>
      </c>
      <c r="E30" s="8"/>
      <c r="F30" s="9"/>
      <c r="G30" s="7"/>
      <c r="H30" s="7"/>
      <c r="I30" s="9"/>
      <c r="J30" s="7"/>
      <c r="M30" s="7" t="s">
        <v>7</v>
      </c>
      <c r="N30" s="7" t="s">
        <v>8</v>
      </c>
      <c r="O30" s="7" t="s">
        <v>9</v>
      </c>
      <c r="P30" s="7" t="s">
        <v>10</v>
      </c>
      <c r="Q30" s="7" t="s">
        <v>11</v>
      </c>
      <c r="R30" s="7">
        <v>0.0</v>
      </c>
      <c r="S30" s="7">
        <v>3.0</v>
      </c>
      <c r="T30" s="7" t="s">
        <v>12</v>
      </c>
      <c r="U30" s="7" t="s">
        <v>13</v>
      </c>
      <c r="V30" s="7" t="s">
        <v>14</v>
      </c>
      <c r="X30" s="7">
        <v>0.0</v>
      </c>
    </row>
    <row r="31">
      <c r="A31" s="7"/>
      <c r="B31" s="8">
        <v>42907.0</v>
      </c>
      <c r="C31" s="9">
        <v>0.1412962962962963</v>
      </c>
      <c r="D31" s="7" t="s">
        <v>6</v>
      </c>
      <c r="E31" s="8"/>
      <c r="F31" s="9"/>
      <c r="G31" s="7"/>
      <c r="H31" s="7"/>
      <c r="I31" s="9"/>
      <c r="J31" s="7"/>
      <c r="M31" s="7" t="s">
        <v>7</v>
      </c>
      <c r="N31" s="7" t="s">
        <v>8</v>
      </c>
      <c r="O31" s="7" t="s">
        <v>9</v>
      </c>
      <c r="P31" s="7" t="s">
        <v>10</v>
      </c>
      <c r="Q31" s="7" t="s">
        <v>11</v>
      </c>
      <c r="R31" s="7">
        <v>0.0</v>
      </c>
      <c r="S31" s="7">
        <v>3.0</v>
      </c>
      <c r="T31" s="7" t="s">
        <v>12</v>
      </c>
      <c r="U31" s="7" t="s">
        <v>13</v>
      </c>
      <c r="V31" s="7" t="s">
        <v>14</v>
      </c>
      <c r="X31" s="7">
        <v>0.0</v>
      </c>
    </row>
    <row r="32">
      <c r="A32" s="7"/>
      <c r="B32" s="8">
        <v>42908.0</v>
      </c>
      <c r="C32" s="9">
        <v>0.10251157407407407</v>
      </c>
      <c r="D32" s="7" t="s">
        <v>6</v>
      </c>
      <c r="E32" s="8"/>
      <c r="F32" s="9"/>
      <c r="G32" s="7"/>
      <c r="H32" s="7"/>
      <c r="I32" s="9"/>
      <c r="J32" s="7"/>
      <c r="M32" s="7" t="s">
        <v>7</v>
      </c>
      <c r="N32" s="7" t="s">
        <v>8</v>
      </c>
      <c r="O32" s="7" t="s">
        <v>9</v>
      </c>
      <c r="P32" s="7" t="s">
        <v>10</v>
      </c>
      <c r="Q32" s="7" t="s">
        <v>11</v>
      </c>
      <c r="R32" s="7">
        <v>0.0</v>
      </c>
      <c r="S32" s="7">
        <v>3.0</v>
      </c>
      <c r="T32" s="7" t="s">
        <v>12</v>
      </c>
      <c r="U32" s="7" t="s">
        <v>13</v>
      </c>
      <c r="V32" s="7" t="s">
        <v>14</v>
      </c>
      <c r="X32" s="7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43"/>
  </cols>
  <sheetData>
    <row r="1">
      <c r="A1" s="10" t="s">
        <v>16</v>
      </c>
      <c r="B1" s="11" t="s">
        <v>17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>
      <c r="A2" s="3">
        <f>TODAY()</f>
        <v>44110</v>
      </c>
      <c r="B2" s="12" t="s">
        <v>18</v>
      </c>
      <c r="C2" s="13">
        <f>'Finance Nightly Processing 2018'!E1</f>
        <v>403</v>
      </c>
      <c r="D2" s="13">
        <f>'Finance Nightly Processing 2018'!I1</f>
        <v>0</v>
      </c>
      <c r="E2" s="13">
        <f>'Finance Nightly Processing 2018'!Q1</f>
        <v>43</v>
      </c>
      <c r="F2" s="14">
        <f>'Finance Nightly Processing 2018'!U1</f>
        <v>0.09166666667</v>
      </c>
      <c r="G2" s="14">
        <f>'Finance Nightly Processing 2018'!Y1</f>
        <v>0.1604166667</v>
      </c>
    </row>
    <row r="3">
      <c r="A3" s="12"/>
      <c r="B3" s="15" t="s">
        <v>10</v>
      </c>
      <c r="C3" s="6">
        <f>'Finance Nightly Processing 2018'!E2</f>
        <v>1397</v>
      </c>
      <c r="D3" s="6">
        <f>'Finance Nightly Processing 2018'!I2</f>
        <v>826</v>
      </c>
      <c r="E3" s="6">
        <f>'Finance Nightly Processing 2018'!Q2</f>
        <v>824</v>
      </c>
      <c r="F3" s="14">
        <f>'Finance Nightly Processing 2018'!U2</f>
        <v>43175.14573</v>
      </c>
      <c r="G3" s="14">
        <f>'Finance Nightly Processing 2018'!Y2</f>
        <v>0.876099537</v>
      </c>
    </row>
    <row r="4">
      <c r="B4" s="12" t="s">
        <v>19</v>
      </c>
      <c r="C4" s="6">
        <f>'Finance Nightly Processing (Arc'!E3</f>
        <v>665.6330532</v>
      </c>
      <c r="D4" s="6">
        <f>'Finance Nightly Processing 2018'!I3</f>
        <v>180.468921</v>
      </c>
      <c r="E4" s="6">
        <f>'Finance Nightly Processing 2018'!Q3</f>
        <v>85.14034268</v>
      </c>
      <c r="F4" s="14">
        <f>'Finance Nightly Processing 2018'!U3</f>
        <v>0.1637094999</v>
      </c>
      <c r="G4" s="14">
        <f>'Finance Nightly Processing 2018'!Y3</f>
        <v>0.2660855784</v>
      </c>
    </row>
    <row r="5">
      <c r="B5" s="16" t="s">
        <v>20</v>
      </c>
      <c r="C5" s="17">
        <f>vlookup(today()-1, 'Finance Nightly Processing 2019'!$A:$Y, 3, true)</f>
        <v>0.2201388889</v>
      </c>
      <c r="D5" s="18">
        <f>vlookup(today()-1, 'Finance Nightly Processing 2019'!$A:$Y, 7, true)</f>
        <v>0.9090277778</v>
      </c>
      <c r="E5" s="17" t="str">
        <f>vlookup(today()-1, 'Finance Nightly Processing 2019'!$A:$Y, 15, true)</f>
        <v/>
      </c>
      <c r="F5" s="17">
        <f>vlookup(today()-1, 'Finance Nightly Processing 2019'!$A:$Y, 19, true)</f>
        <v>0.1458333333</v>
      </c>
      <c r="G5" s="17">
        <f>vlookup(today()-1, 'Finance Nightly Processing 2019'!$A:$Y, 23, true)</f>
        <v>0.1972222222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 outlineLevelRow="1"/>
  <cols>
    <col customWidth="1" min="1" max="1" width="11.71"/>
    <col customWidth="1" min="2" max="2" width="13.57"/>
    <col customWidth="1" min="3" max="3" width="12.43"/>
    <col customWidth="1" min="4" max="4" width="8.86"/>
    <col customWidth="1" min="5" max="5" width="6.14"/>
    <col customWidth="1" min="6" max="6" width="12.86"/>
    <col customWidth="1" min="7" max="7" width="13.29"/>
    <col customWidth="1" min="8" max="8" width="8.43"/>
    <col customWidth="1" min="9" max="9" width="5.14"/>
    <col customWidth="1" min="10" max="10" width="13.71"/>
    <col customWidth="1" min="11" max="11" width="13.29"/>
    <col customWidth="1" min="12" max="13" width="8.43"/>
    <col customWidth="1" min="14" max="14" width="13.71"/>
    <col customWidth="1" min="15" max="15" width="13.0"/>
    <col customWidth="1" min="16" max="16" width="9.0"/>
    <col customWidth="1" min="17" max="17" width="4.86"/>
    <col customWidth="1" min="18" max="18" width="12.0"/>
    <col customWidth="1" min="19" max="19" width="12.43"/>
    <col customWidth="1" min="20" max="20" width="9.29"/>
    <col customWidth="1" min="21" max="21" width="9.86"/>
    <col customWidth="1" min="22" max="22" width="15.14"/>
    <col customWidth="1" min="23" max="23" width="12.57"/>
    <col customWidth="1" min="24" max="24" width="9.29"/>
    <col customWidth="1" min="25" max="25" width="13.14"/>
    <col customWidth="1" min="26" max="26" width="5.14"/>
    <col hidden="1" min="27" max="30" width="14.43"/>
  </cols>
  <sheetData>
    <row r="1">
      <c r="A1" s="19"/>
      <c r="B1" s="20" t="s">
        <v>0</v>
      </c>
      <c r="C1" s="21"/>
      <c r="D1" s="22"/>
      <c r="E1" s="23">
        <f>MIN(D4:D126)</f>
        <v>431</v>
      </c>
      <c r="F1" s="20" t="s">
        <v>1</v>
      </c>
      <c r="G1" s="21"/>
      <c r="H1" s="22"/>
      <c r="I1" s="23">
        <f>MIN(H4:H126)</f>
        <v>4</v>
      </c>
      <c r="J1" s="20" t="s">
        <v>21</v>
      </c>
      <c r="K1" s="21"/>
      <c r="L1" s="22"/>
      <c r="M1" s="23">
        <f>MIN(L4:L126)</f>
        <v>4</v>
      </c>
      <c r="N1" s="20" t="s">
        <v>2</v>
      </c>
      <c r="O1" s="21"/>
      <c r="P1" s="22"/>
      <c r="Q1" s="23">
        <f>MIN(P4:P126)</f>
        <v>40</v>
      </c>
      <c r="R1" s="20" t="s">
        <v>3</v>
      </c>
      <c r="S1" s="21"/>
      <c r="T1" s="22"/>
      <c r="U1" s="24">
        <f>MIN(S4:S126)</f>
        <v>0.1069444444</v>
      </c>
      <c r="V1" s="20" t="s">
        <v>4</v>
      </c>
      <c r="W1" s="21"/>
      <c r="X1" s="21"/>
      <c r="Y1" s="24">
        <f>MIN(W4:W126)</f>
        <v>0.1986111111</v>
      </c>
      <c r="Z1" s="25"/>
      <c r="AA1" s="26"/>
      <c r="AB1" s="27"/>
      <c r="AC1" s="28"/>
      <c r="AD1" s="28"/>
    </row>
    <row r="2" ht="27.75" customHeight="1">
      <c r="A2" s="29"/>
      <c r="B2" s="30" t="s">
        <v>22</v>
      </c>
      <c r="C2" s="21"/>
      <c r="D2" s="22"/>
      <c r="E2" s="31">
        <f>MAX(D4:D126)</f>
        <v>860</v>
      </c>
      <c r="F2" s="30" t="s">
        <v>23</v>
      </c>
      <c r="G2" s="21"/>
      <c r="H2" s="22"/>
      <c r="I2" s="31">
        <f>MAX(H4:H126)</f>
        <v>156</v>
      </c>
      <c r="J2" s="30"/>
      <c r="K2" s="21"/>
      <c r="L2" s="22"/>
      <c r="M2" s="31">
        <f>MAX(L4:L126)</f>
        <v>156</v>
      </c>
      <c r="N2" s="30" t="s">
        <v>24</v>
      </c>
      <c r="O2" s="21"/>
      <c r="P2" s="22"/>
      <c r="Q2" s="31">
        <f>MAX(P4:P126)</f>
        <v>106</v>
      </c>
      <c r="R2" s="30" t="s">
        <v>25</v>
      </c>
      <c r="S2" s="21"/>
      <c r="T2" s="22"/>
      <c r="U2" s="24">
        <f>MAX(S4:S126)</f>
        <v>0.2840277778</v>
      </c>
      <c r="V2" s="30" t="s">
        <v>26</v>
      </c>
      <c r="W2" s="21"/>
      <c r="X2" s="22"/>
      <c r="Y2" s="24">
        <f>MAX(W4:W126)</f>
        <v>0.75</v>
      </c>
      <c r="Z2" s="25"/>
      <c r="AA2" s="32"/>
      <c r="AB2" s="27"/>
      <c r="AC2" s="28"/>
      <c r="AD2" s="28"/>
    </row>
    <row r="3">
      <c r="A3" s="33" t="s">
        <v>27</v>
      </c>
      <c r="B3" s="34" t="s">
        <v>28</v>
      </c>
      <c r="C3" s="34" t="s">
        <v>29</v>
      </c>
      <c r="D3" s="35" t="s">
        <v>30</v>
      </c>
      <c r="E3" s="36">
        <f>Average(D:D)</f>
        <v>672.5277778</v>
      </c>
      <c r="F3" s="34" t="s">
        <v>28</v>
      </c>
      <c r="G3" s="34" t="s">
        <v>29</v>
      </c>
      <c r="H3" s="37" t="s">
        <v>30</v>
      </c>
      <c r="I3" s="36">
        <f>Average($D:H)</f>
        <v>184.4335648</v>
      </c>
      <c r="J3" s="34" t="s">
        <v>28</v>
      </c>
      <c r="K3" s="34" t="s">
        <v>29</v>
      </c>
      <c r="L3" s="37" t="s">
        <v>30</v>
      </c>
      <c r="M3" s="36">
        <f>Average($L:L)</f>
        <v>35.55555556</v>
      </c>
      <c r="N3" s="34" t="s">
        <v>28</v>
      </c>
      <c r="O3" s="34" t="s">
        <v>29</v>
      </c>
      <c r="P3" s="37" t="s">
        <v>30</v>
      </c>
      <c r="Q3" s="36">
        <f>Average($P:P)</f>
        <v>66.24</v>
      </c>
      <c r="R3" s="34" t="s">
        <v>28</v>
      </c>
      <c r="S3" s="37" t="s">
        <v>29</v>
      </c>
      <c r="T3" s="34" t="s">
        <v>30</v>
      </c>
      <c r="U3" s="38">
        <f t="array" ref="U3">AVERAGE(--TEXT(S4:S126-INT(S4:S126),"h:mm"))</f>
        <v>0.0503331075</v>
      </c>
      <c r="V3" s="34" t="s">
        <v>28</v>
      </c>
      <c r="W3" s="34" t="s">
        <v>29</v>
      </c>
      <c r="X3" s="34" t="s">
        <v>30</v>
      </c>
      <c r="Y3" s="38">
        <f t="array" ref="Y3">AVERAGE(--TEXT(W4:W126-INT(W4:W126),"h:mm"))</f>
        <v>0.08555216802</v>
      </c>
      <c r="Z3" s="36"/>
      <c r="AA3" s="32" t="s">
        <v>31</v>
      </c>
      <c r="AB3" s="27"/>
      <c r="AC3" s="28"/>
      <c r="AD3" s="28"/>
    </row>
    <row r="4">
      <c r="A4" s="39">
        <v>44074.0</v>
      </c>
      <c r="B4" s="40">
        <v>0.75</v>
      </c>
      <c r="C4" s="41">
        <v>0.3472222222222222</v>
      </c>
      <c r="D4" s="42">
        <f t="shared" ref="D4:D126" si="1">IF(C4 &gt; 0,(C4-B4+(C4&lt;B4))*24*60)</f>
        <v>860</v>
      </c>
      <c r="E4" s="43"/>
      <c r="F4" s="41">
        <v>0.75</v>
      </c>
      <c r="G4" s="41">
        <v>0.8583333333333333</v>
      </c>
      <c r="H4" s="42">
        <f t="shared" ref="H4:H126" si="2">IF(G4 &gt; 0,(G4-F4+(G4&lt;F4))*24*60)</f>
        <v>156</v>
      </c>
      <c r="I4" s="43"/>
      <c r="J4" s="41">
        <v>0.75</v>
      </c>
      <c r="K4" s="41">
        <v>0.8583333333333333</v>
      </c>
      <c r="L4" s="42">
        <f t="shared" ref="L4:L126" si="3">IF(K4 &gt; 0,(K4-J4+(K4&lt;J4))*24*60)</f>
        <v>156</v>
      </c>
      <c r="M4" s="44"/>
      <c r="N4" s="41">
        <v>6.944444444444445E-4</v>
      </c>
      <c r="O4" s="45">
        <v>0.05</v>
      </c>
      <c r="P4" s="42">
        <f t="shared" ref="P4:P38" si="4">IF(O4 &gt; 0,(O4-N4+(O4&lt;N4))*24*60)</f>
        <v>71</v>
      </c>
      <c r="Q4" s="44"/>
      <c r="R4" s="41">
        <v>0.16666666666666666</v>
      </c>
      <c r="S4" s="41">
        <v>0.28402777777777777</v>
      </c>
      <c r="T4" s="42">
        <f t="shared" ref="T4:T126" si="5">IF(S4 &gt; 0,(S4-R4+(S4&lt;R4))*24*60)</f>
        <v>169</v>
      </c>
      <c r="U4" s="44"/>
      <c r="V4" s="41">
        <v>0.9166666666666666</v>
      </c>
      <c r="W4" s="41">
        <v>0.28055555555555556</v>
      </c>
      <c r="X4" s="42">
        <f t="shared" ref="X4:X126" si="6">IF(W4 &gt; 0,(W4-V4+(W4&lt;V4))*24*60)</f>
        <v>524</v>
      </c>
      <c r="Y4" s="43"/>
      <c r="Z4" s="43"/>
      <c r="AA4" s="43"/>
      <c r="AB4" s="43"/>
      <c r="AC4" s="43"/>
      <c r="AD4" s="43"/>
    </row>
    <row r="5" outlineLevel="1">
      <c r="A5" s="39">
        <v>44075.0</v>
      </c>
      <c r="B5" s="40">
        <v>0.75</v>
      </c>
      <c r="C5" s="41">
        <v>0.22291666666666668</v>
      </c>
      <c r="D5" s="42">
        <f t="shared" si="1"/>
        <v>681</v>
      </c>
      <c r="E5" s="43"/>
      <c r="F5" s="41">
        <v>0.8569444444444444</v>
      </c>
      <c r="G5" s="41">
        <v>0.8826388888888889</v>
      </c>
      <c r="H5" s="42">
        <f t="shared" si="2"/>
        <v>37</v>
      </c>
      <c r="I5" s="43"/>
      <c r="J5" s="41">
        <v>0.8375</v>
      </c>
      <c r="K5" s="41">
        <v>0.8416666666666667</v>
      </c>
      <c r="L5" s="42">
        <f t="shared" si="3"/>
        <v>6</v>
      </c>
      <c r="M5" s="44"/>
      <c r="N5" s="41">
        <v>6.944444444444445E-4</v>
      </c>
      <c r="O5" s="45">
        <v>0.0375</v>
      </c>
      <c r="P5" s="42">
        <f t="shared" si="4"/>
        <v>53</v>
      </c>
      <c r="Q5" s="44"/>
      <c r="R5" s="41">
        <v>0.13472222222222222</v>
      </c>
      <c r="S5" s="41">
        <v>0.15486111111111112</v>
      </c>
      <c r="T5" s="42">
        <f t="shared" si="5"/>
        <v>29</v>
      </c>
      <c r="U5" s="44"/>
      <c r="V5" s="41">
        <v>0.9166666666666666</v>
      </c>
      <c r="W5" s="41">
        <v>0.25277777777777777</v>
      </c>
      <c r="X5" s="42">
        <f t="shared" si="6"/>
        <v>484</v>
      </c>
      <c r="Y5" s="43"/>
      <c r="Z5" s="43"/>
      <c r="AA5" s="43"/>
      <c r="AB5" s="43"/>
      <c r="AC5" s="43"/>
      <c r="AD5" s="43"/>
    </row>
    <row r="6" outlineLevel="1">
      <c r="A6" s="39">
        <v>44076.0</v>
      </c>
      <c r="B6" s="40">
        <v>0.75</v>
      </c>
      <c r="C6" s="41">
        <v>0.22083333333333333</v>
      </c>
      <c r="D6" s="42">
        <f t="shared" si="1"/>
        <v>678</v>
      </c>
      <c r="E6" s="43"/>
      <c r="F6" s="41">
        <v>0.8638888888888889</v>
      </c>
      <c r="G6" s="41">
        <v>0.8763888888888889</v>
      </c>
      <c r="H6" s="42">
        <f t="shared" si="2"/>
        <v>18</v>
      </c>
      <c r="I6" s="43"/>
      <c r="J6" s="41">
        <v>0.84375</v>
      </c>
      <c r="K6" s="41">
        <v>0.8763888888888889</v>
      </c>
      <c r="L6" s="42">
        <f t="shared" si="3"/>
        <v>47</v>
      </c>
      <c r="M6" s="44"/>
      <c r="N6" s="41">
        <v>6.944444444444445E-4</v>
      </c>
      <c r="O6" s="45">
        <v>0.04722222222222222</v>
      </c>
      <c r="P6" s="42">
        <f t="shared" si="4"/>
        <v>67</v>
      </c>
      <c r="Q6" s="44"/>
      <c r="R6" s="41">
        <v>0.11041666666666666</v>
      </c>
      <c r="S6" s="41">
        <v>0.1284722222222222</v>
      </c>
      <c r="T6" s="42">
        <f t="shared" si="5"/>
        <v>26</v>
      </c>
      <c r="U6" s="44"/>
      <c r="V6" s="41">
        <v>0.9166666666666666</v>
      </c>
      <c r="W6" s="41">
        <v>0.2659722222222222</v>
      </c>
      <c r="X6" s="42">
        <f t="shared" si="6"/>
        <v>503</v>
      </c>
      <c r="Y6" s="43"/>
      <c r="Z6" s="43"/>
      <c r="AA6" s="43"/>
      <c r="AB6" s="43"/>
      <c r="AC6" s="43"/>
      <c r="AD6" s="43"/>
    </row>
    <row r="7" outlineLevel="1">
      <c r="A7" s="39">
        <v>44077.0</v>
      </c>
      <c r="B7" s="40">
        <v>0.75</v>
      </c>
      <c r="C7" s="41">
        <v>0.24305555555555555</v>
      </c>
      <c r="D7" s="42">
        <f t="shared" si="1"/>
        <v>710</v>
      </c>
      <c r="E7" s="43"/>
      <c r="F7" s="41">
        <v>0.8645833333333334</v>
      </c>
      <c r="G7" s="41">
        <v>0.8763888888888889</v>
      </c>
      <c r="H7" s="42">
        <f t="shared" si="2"/>
        <v>17</v>
      </c>
      <c r="I7" s="43"/>
      <c r="J7" s="41">
        <v>0.8479166666666667</v>
      </c>
      <c r="K7" s="41">
        <v>0.8763888888888889</v>
      </c>
      <c r="L7" s="42">
        <f t="shared" si="3"/>
        <v>41</v>
      </c>
      <c r="M7" s="44"/>
      <c r="N7" s="41">
        <v>6.944444444444445E-4</v>
      </c>
      <c r="O7" s="45">
        <v>0.04652777777777778</v>
      </c>
      <c r="P7" s="42">
        <f t="shared" si="4"/>
        <v>66</v>
      </c>
      <c r="Q7" s="44"/>
      <c r="R7" s="41">
        <v>0.11944444444444445</v>
      </c>
      <c r="S7" s="41">
        <v>0.13819444444444445</v>
      </c>
      <c r="T7" s="42">
        <f t="shared" si="5"/>
        <v>27</v>
      </c>
      <c r="U7" s="44"/>
      <c r="V7" s="41">
        <v>0.9166666666666666</v>
      </c>
      <c r="W7" s="41">
        <v>0.23541666666666666</v>
      </c>
      <c r="X7" s="42">
        <f t="shared" si="6"/>
        <v>459</v>
      </c>
      <c r="Y7" s="43"/>
      <c r="Z7" s="43"/>
      <c r="AA7" s="43"/>
      <c r="AB7" s="43"/>
      <c r="AC7" s="43"/>
      <c r="AD7" s="43"/>
    </row>
    <row r="8" outlineLevel="1">
      <c r="A8" s="39">
        <v>44078.0</v>
      </c>
      <c r="B8" s="40">
        <v>0.75</v>
      </c>
      <c r="C8" s="40">
        <v>0.1909722222222222</v>
      </c>
      <c r="D8" s="42">
        <f t="shared" si="1"/>
        <v>635</v>
      </c>
      <c r="E8" s="43"/>
      <c r="F8" s="41">
        <v>0.8513888888888889</v>
      </c>
      <c r="G8" s="41">
        <v>0.8604166666666667</v>
      </c>
      <c r="H8" s="42">
        <f t="shared" si="2"/>
        <v>13</v>
      </c>
      <c r="I8" s="43"/>
      <c r="J8" s="41">
        <v>0.8347222222222223</v>
      </c>
      <c r="K8" s="41">
        <v>0.8604166666666667</v>
      </c>
      <c r="L8" s="42">
        <f t="shared" si="3"/>
        <v>37</v>
      </c>
      <c r="M8" s="44"/>
      <c r="N8" s="46" t="s">
        <v>32</v>
      </c>
      <c r="O8" s="45"/>
      <c r="P8" s="42" t="b">
        <f t="shared" si="4"/>
        <v>0</v>
      </c>
      <c r="Q8" s="44"/>
      <c r="R8" s="41">
        <v>0.11388888888888889</v>
      </c>
      <c r="S8" s="41">
        <v>0.13194444444444445</v>
      </c>
      <c r="T8" s="42">
        <f t="shared" si="5"/>
        <v>26</v>
      </c>
      <c r="U8" s="44"/>
      <c r="V8" s="41">
        <v>0.9166666666666666</v>
      </c>
      <c r="W8" s="41">
        <v>0.21805555555555556</v>
      </c>
      <c r="X8" s="42">
        <f t="shared" si="6"/>
        <v>434</v>
      </c>
      <c r="Y8" s="43"/>
      <c r="Z8" s="43"/>
      <c r="AA8" s="43"/>
      <c r="AB8" s="43"/>
      <c r="AC8" s="43"/>
      <c r="AD8" s="43"/>
    </row>
    <row r="9" outlineLevel="1">
      <c r="A9" s="39">
        <v>44079.0</v>
      </c>
      <c r="B9" s="40">
        <v>0.75</v>
      </c>
      <c r="C9" s="41">
        <v>0.15625</v>
      </c>
      <c r="D9" s="42">
        <f t="shared" si="1"/>
        <v>585</v>
      </c>
      <c r="E9" s="43"/>
      <c r="F9" s="41">
        <v>0.75</v>
      </c>
      <c r="G9" s="41">
        <v>0.7638888888888888</v>
      </c>
      <c r="H9" s="42">
        <f t="shared" si="2"/>
        <v>20</v>
      </c>
      <c r="I9" s="43"/>
      <c r="J9" s="41">
        <v>0.7534722222222222</v>
      </c>
      <c r="K9" s="41">
        <v>0.7631944444444444</v>
      </c>
      <c r="L9" s="42">
        <f t="shared" si="3"/>
        <v>14</v>
      </c>
      <c r="M9" s="44"/>
      <c r="N9" s="46" t="s">
        <v>32</v>
      </c>
      <c r="O9" s="45"/>
      <c r="P9" s="42" t="b">
        <f t="shared" si="4"/>
        <v>0</v>
      </c>
      <c r="Q9" s="44"/>
      <c r="R9" s="41">
        <v>0.11388888888888889</v>
      </c>
      <c r="S9" s="41">
        <v>0.12708333333333333</v>
      </c>
      <c r="T9" s="42">
        <f t="shared" si="5"/>
        <v>19</v>
      </c>
      <c r="U9" s="44"/>
      <c r="V9" s="41">
        <v>0.9166666666666666</v>
      </c>
      <c r="W9" s="41">
        <v>0.22847222222222222</v>
      </c>
      <c r="X9" s="42">
        <f t="shared" si="6"/>
        <v>449</v>
      </c>
      <c r="Y9" s="43"/>
      <c r="Z9" s="43"/>
      <c r="AA9" s="43"/>
      <c r="AB9" s="43"/>
      <c r="AC9" s="43"/>
      <c r="AD9" s="43"/>
    </row>
    <row r="10" outlineLevel="1">
      <c r="A10" s="39">
        <v>44080.0</v>
      </c>
      <c r="B10" s="40">
        <v>0.75</v>
      </c>
      <c r="C10" s="41">
        <v>0.26458333333333334</v>
      </c>
      <c r="D10" s="42">
        <f t="shared" si="1"/>
        <v>741</v>
      </c>
      <c r="E10" s="43"/>
      <c r="F10" s="41">
        <v>0.75</v>
      </c>
      <c r="G10" s="41">
        <v>0.7576388888888889</v>
      </c>
      <c r="H10" s="42">
        <f t="shared" si="2"/>
        <v>11</v>
      </c>
      <c r="I10" s="43"/>
      <c r="J10" s="41">
        <v>0.7534722222222222</v>
      </c>
      <c r="K10" s="41">
        <v>0.7576388888888889</v>
      </c>
      <c r="L10" s="42">
        <f t="shared" si="3"/>
        <v>6</v>
      </c>
      <c r="M10" s="44"/>
      <c r="N10" s="46" t="s">
        <v>33</v>
      </c>
      <c r="O10" s="47"/>
      <c r="P10" s="42" t="b">
        <f t="shared" si="4"/>
        <v>0</v>
      </c>
      <c r="Q10" s="44"/>
      <c r="R10" s="41">
        <v>0.14305555555555555</v>
      </c>
      <c r="S10" s="41">
        <v>0.15763888888888888</v>
      </c>
      <c r="T10" s="42">
        <f t="shared" si="5"/>
        <v>21</v>
      </c>
      <c r="U10" s="44"/>
      <c r="V10" s="41">
        <v>0.9166666666666666</v>
      </c>
      <c r="W10" s="41">
        <v>0.2423611111111111</v>
      </c>
      <c r="X10" s="42">
        <f t="shared" si="6"/>
        <v>469</v>
      </c>
      <c r="Y10" s="43"/>
      <c r="Z10" s="43"/>
      <c r="AA10" s="43"/>
      <c r="AB10" s="43"/>
      <c r="AC10" s="43"/>
      <c r="AD10" s="43"/>
    </row>
    <row r="11" outlineLevel="1">
      <c r="A11" s="39">
        <v>44081.0</v>
      </c>
      <c r="B11" s="40">
        <v>0.75</v>
      </c>
      <c r="C11" s="41">
        <v>0.22291666666666668</v>
      </c>
      <c r="D11" s="42">
        <f t="shared" si="1"/>
        <v>681</v>
      </c>
      <c r="E11" s="43"/>
      <c r="F11" s="41">
        <v>0.8055555555555556</v>
      </c>
      <c r="G11" s="41">
        <v>0.8083333333333333</v>
      </c>
      <c r="H11" s="42">
        <f t="shared" si="2"/>
        <v>4</v>
      </c>
      <c r="I11" s="43"/>
      <c r="J11" s="41">
        <v>0.8055555555555556</v>
      </c>
      <c r="K11" s="41">
        <v>0.8083333333333333</v>
      </c>
      <c r="L11" s="42">
        <f t="shared" si="3"/>
        <v>4</v>
      </c>
      <c r="M11" s="44"/>
      <c r="N11" s="41">
        <v>6.944444444444445E-4</v>
      </c>
      <c r="O11" s="45">
        <v>0.034027777777777775</v>
      </c>
      <c r="P11" s="42">
        <f t="shared" si="4"/>
        <v>48</v>
      </c>
      <c r="Q11" s="44"/>
      <c r="R11" s="41">
        <v>0.08958333333333333</v>
      </c>
      <c r="S11" s="41">
        <v>0.10694444444444444</v>
      </c>
      <c r="T11" s="42">
        <f t="shared" si="5"/>
        <v>25</v>
      </c>
      <c r="U11" s="44"/>
      <c r="V11" s="41">
        <v>0.9166666666666666</v>
      </c>
      <c r="W11" s="41">
        <v>0.1986111111111111</v>
      </c>
      <c r="X11" s="42">
        <f t="shared" si="6"/>
        <v>406</v>
      </c>
      <c r="Y11" s="43"/>
      <c r="Z11" s="43"/>
      <c r="AA11" s="43"/>
      <c r="AB11" s="43"/>
      <c r="AC11" s="43"/>
      <c r="AD11" s="43"/>
    </row>
    <row r="12" outlineLevel="1">
      <c r="A12" s="39">
        <v>44082.0</v>
      </c>
      <c r="B12" s="40">
        <v>0.75</v>
      </c>
      <c r="C12" s="41">
        <v>0.22083333333333333</v>
      </c>
      <c r="D12" s="42">
        <f t="shared" si="1"/>
        <v>678</v>
      </c>
      <c r="E12" s="43"/>
      <c r="F12" s="41">
        <v>0.8479166666666667</v>
      </c>
      <c r="G12" s="41">
        <v>0.8548611111111111</v>
      </c>
      <c r="H12" s="42">
        <f t="shared" si="2"/>
        <v>10</v>
      </c>
      <c r="I12" s="43"/>
      <c r="J12" s="41">
        <v>0.8381944444444445</v>
      </c>
      <c r="K12" s="41">
        <v>0.8548611111111111</v>
      </c>
      <c r="L12" s="42">
        <f t="shared" si="3"/>
        <v>24</v>
      </c>
      <c r="M12" s="44"/>
      <c r="N12" s="41">
        <v>6.944444444444445E-4</v>
      </c>
      <c r="O12" s="45">
        <v>0.03819444444444445</v>
      </c>
      <c r="P12" s="42">
        <f t="shared" si="4"/>
        <v>54</v>
      </c>
      <c r="Q12" s="44"/>
      <c r="R12" s="41">
        <v>0.1486111111111111</v>
      </c>
      <c r="S12" s="41">
        <v>0.1673611111111111</v>
      </c>
      <c r="T12" s="42">
        <f t="shared" si="5"/>
        <v>27</v>
      </c>
      <c r="U12" s="44"/>
      <c r="V12" s="41">
        <v>0.9166666666666666</v>
      </c>
      <c r="W12" s="41">
        <v>0.26666666666666666</v>
      </c>
      <c r="X12" s="42">
        <f t="shared" si="6"/>
        <v>504</v>
      </c>
      <c r="Y12" s="43"/>
      <c r="Z12" s="43"/>
      <c r="AA12" s="43"/>
      <c r="AB12" s="43"/>
      <c r="AC12" s="43"/>
      <c r="AD12" s="43"/>
    </row>
    <row r="13" outlineLevel="1">
      <c r="A13" s="39">
        <v>44083.0</v>
      </c>
      <c r="B13" s="40">
        <v>0.75</v>
      </c>
      <c r="C13" s="41">
        <v>0.24027777777777778</v>
      </c>
      <c r="D13" s="42">
        <f t="shared" si="1"/>
        <v>706</v>
      </c>
      <c r="E13" s="43"/>
      <c r="F13" s="41">
        <v>0.8645833333333334</v>
      </c>
      <c r="G13" s="41">
        <v>0.8777777777777778</v>
      </c>
      <c r="H13" s="42">
        <f t="shared" si="2"/>
        <v>19</v>
      </c>
      <c r="I13" s="43"/>
      <c r="J13" s="41">
        <v>0.8465277777777778</v>
      </c>
      <c r="K13" s="41">
        <v>0.8777777777777778</v>
      </c>
      <c r="L13" s="42">
        <f t="shared" si="3"/>
        <v>45</v>
      </c>
      <c r="M13" s="44"/>
      <c r="N13" s="41">
        <v>0.009722222222222222</v>
      </c>
      <c r="O13" s="45">
        <v>0.03819444444444445</v>
      </c>
      <c r="P13" s="42">
        <f t="shared" si="4"/>
        <v>41</v>
      </c>
      <c r="Q13" s="44"/>
      <c r="R13" s="41">
        <v>0.13333333333333333</v>
      </c>
      <c r="S13" s="41">
        <v>0.15486111111111112</v>
      </c>
      <c r="T13" s="42">
        <f t="shared" si="5"/>
        <v>31</v>
      </c>
      <c r="U13" s="44"/>
      <c r="V13" s="41">
        <v>0.9166666666666666</v>
      </c>
      <c r="W13" s="41">
        <v>0.4041666666666667</v>
      </c>
      <c r="X13" s="42">
        <f t="shared" si="6"/>
        <v>702</v>
      </c>
      <c r="Y13" s="43"/>
      <c r="Z13" s="43"/>
      <c r="AA13" s="43"/>
      <c r="AB13" s="43"/>
      <c r="AC13" s="43"/>
      <c r="AD13" s="43"/>
    </row>
    <row r="14" outlineLevel="1">
      <c r="A14" s="39">
        <v>44084.0</v>
      </c>
      <c r="B14" s="40">
        <v>0.75</v>
      </c>
      <c r="C14" s="41">
        <v>0.27291666666666664</v>
      </c>
      <c r="D14" s="42">
        <f t="shared" si="1"/>
        <v>753</v>
      </c>
      <c r="E14" s="43"/>
      <c r="F14" s="41">
        <v>0.8729166666666667</v>
      </c>
      <c r="G14" s="41">
        <v>0.8916666666666667</v>
      </c>
      <c r="H14" s="42">
        <f t="shared" si="2"/>
        <v>27</v>
      </c>
      <c r="I14" s="43"/>
      <c r="J14" s="41">
        <v>0.8513888888888889</v>
      </c>
      <c r="K14" s="41">
        <v>0.9083333333333333</v>
      </c>
      <c r="L14" s="42">
        <f t="shared" si="3"/>
        <v>82</v>
      </c>
      <c r="M14" s="44"/>
      <c r="N14" s="41">
        <v>0.025</v>
      </c>
      <c r="O14" s="45">
        <v>0.07013888888888889</v>
      </c>
      <c r="P14" s="42">
        <f t="shared" si="4"/>
        <v>65</v>
      </c>
      <c r="Q14" s="44"/>
      <c r="R14" s="41">
        <v>0.13194444444444445</v>
      </c>
      <c r="S14" s="41">
        <v>0.25555555555555554</v>
      </c>
      <c r="T14" s="42">
        <f t="shared" si="5"/>
        <v>178</v>
      </c>
      <c r="U14" s="44"/>
      <c r="V14" s="41">
        <v>0.9166666666666666</v>
      </c>
      <c r="W14" s="41">
        <v>0.5763888888888888</v>
      </c>
      <c r="X14" s="42">
        <f t="shared" si="6"/>
        <v>950</v>
      </c>
      <c r="Y14" s="43"/>
      <c r="Z14" s="43"/>
      <c r="AA14" s="43"/>
      <c r="AB14" s="43"/>
      <c r="AC14" s="43"/>
      <c r="AD14" s="43"/>
    </row>
    <row r="15" outlineLevel="1">
      <c r="A15" s="39">
        <v>44085.0</v>
      </c>
      <c r="B15" s="40">
        <v>0.75</v>
      </c>
      <c r="C15" s="41">
        <v>0.2152777777777778</v>
      </c>
      <c r="D15" s="42">
        <f t="shared" si="1"/>
        <v>670</v>
      </c>
      <c r="E15" s="43"/>
      <c r="F15" s="41">
        <v>0.8631944444444445</v>
      </c>
      <c r="G15" s="41">
        <v>0.8729166666666667</v>
      </c>
      <c r="H15" s="42">
        <f t="shared" si="2"/>
        <v>14</v>
      </c>
      <c r="I15" s="43"/>
      <c r="J15" s="41">
        <v>0.8472222222222222</v>
      </c>
      <c r="K15" s="41">
        <v>0.8729166666666667</v>
      </c>
      <c r="L15" s="42">
        <f t="shared" si="3"/>
        <v>37</v>
      </c>
      <c r="M15" s="44"/>
      <c r="N15" s="46" t="s">
        <v>32</v>
      </c>
      <c r="O15" s="45"/>
      <c r="P15" s="42" t="b">
        <f t="shared" si="4"/>
        <v>0</v>
      </c>
      <c r="Q15" s="44"/>
      <c r="R15" s="41">
        <v>0.11875</v>
      </c>
      <c r="S15" s="41">
        <v>0.13819444444444445</v>
      </c>
      <c r="T15" s="42">
        <f t="shared" si="5"/>
        <v>28</v>
      </c>
      <c r="U15" s="44"/>
      <c r="V15" s="41">
        <v>0.9166666666666666</v>
      </c>
      <c r="W15" s="41">
        <v>0.75</v>
      </c>
      <c r="X15" s="42">
        <f t="shared" si="6"/>
        <v>1200</v>
      </c>
      <c r="Y15" s="43"/>
      <c r="Z15" s="43"/>
      <c r="AA15" s="43"/>
      <c r="AB15" s="43"/>
      <c r="AC15" s="43"/>
      <c r="AD15" s="43"/>
    </row>
    <row r="16" outlineLevel="1">
      <c r="A16" s="39">
        <v>44086.0</v>
      </c>
      <c r="B16" s="40">
        <v>0.7798611111111111</v>
      </c>
      <c r="C16" s="41">
        <v>0.24444444444444444</v>
      </c>
      <c r="D16" s="42">
        <f t="shared" si="1"/>
        <v>669</v>
      </c>
      <c r="E16" s="43"/>
      <c r="F16" s="41">
        <v>0.7798611111111111</v>
      </c>
      <c r="G16" s="41">
        <v>0.7923611111111111</v>
      </c>
      <c r="H16" s="42">
        <f t="shared" si="2"/>
        <v>18</v>
      </c>
      <c r="I16" s="43"/>
      <c r="J16" s="41">
        <v>0.7798611111111111</v>
      </c>
      <c r="K16" s="41">
        <v>0.7916666666666666</v>
      </c>
      <c r="L16" s="42">
        <f t="shared" si="3"/>
        <v>17</v>
      </c>
      <c r="M16" s="44"/>
      <c r="N16" s="46" t="s">
        <v>32</v>
      </c>
      <c r="O16" s="45"/>
      <c r="P16" s="42" t="b">
        <f t="shared" si="4"/>
        <v>0</v>
      </c>
      <c r="Q16" s="44"/>
      <c r="R16" s="41">
        <v>0.11666666666666667</v>
      </c>
      <c r="S16" s="41">
        <v>0.13333333333333333</v>
      </c>
      <c r="T16" s="42">
        <f t="shared" si="5"/>
        <v>24</v>
      </c>
      <c r="U16" s="44"/>
      <c r="V16" s="41">
        <v>0.9993055555555556</v>
      </c>
      <c r="W16" s="41">
        <v>0.22777777777777777</v>
      </c>
      <c r="X16" s="42">
        <f t="shared" si="6"/>
        <v>329</v>
      </c>
      <c r="Y16" s="43"/>
      <c r="Z16" s="43"/>
      <c r="AA16" s="43"/>
      <c r="AB16" s="43"/>
      <c r="AC16" s="43"/>
      <c r="AD16" s="43"/>
    </row>
    <row r="17" outlineLevel="1">
      <c r="A17" s="39">
        <v>44087.0</v>
      </c>
      <c r="B17" s="40">
        <v>0.75</v>
      </c>
      <c r="C17" s="41">
        <v>0.22083333333333333</v>
      </c>
      <c r="D17" s="42">
        <f t="shared" si="1"/>
        <v>678</v>
      </c>
      <c r="E17" s="43"/>
      <c r="F17" s="41">
        <v>0.75</v>
      </c>
      <c r="G17" s="41">
        <v>0.7597222222222222</v>
      </c>
      <c r="H17" s="42">
        <f t="shared" si="2"/>
        <v>14</v>
      </c>
      <c r="I17" s="43"/>
      <c r="J17" s="41">
        <v>0.7534722222222222</v>
      </c>
      <c r="K17" s="41">
        <v>0.7597222222222222</v>
      </c>
      <c r="L17" s="42">
        <f t="shared" si="3"/>
        <v>9</v>
      </c>
      <c r="M17" s="44"/>
      <c r="N17" s="41">
        <v>6.944444444444445E-4</v>
      </c>
      <c r="O17" s="45">
        <v>0.035416666666666666</v>
      </c>
      <c r="P17" s="42">
        <f t="shared" si="4"/>
        <v>50</v>
      </c>
      <c r="Q17" s="44"/>
      <c r="R17" s="41">
        <v>0.17222222222222222</v>
      </c>
      <c r="S17" s="41">
        <v>0.20833333333333334</v>
      </c>
      <c r="T17" s="42">
        <f t="shared" si="5"/>
        <v>52</v>
      </c>
      <c r="U17" s="44"/>
      <c r="V17" s="41">
        <v>0.9166666666666666</v>
      </c>
      <c r="W17" s="41">
        <v>0.26319444444444445</v>
      </c>
      <c r="X17" s="42">
        <f t="shared" si="6"/>
        <v>499</v>
      </c>
      <c r="Y17" s="43"/>
      <c r="Z17" s="43"/>
      <c r="AA17" s="43"/>
      <c r="AB17" s="43"/>
      <c r="AC17" s="43"/>
      <c r="AD17" s="43"/>
    </row>
    <row r="18" outlineLevel="1">
      <c r="A18" s="39">
        <v>44088.0</v>
      </c>
      <c r="B18" s="40">
        <v>0.75</v>
      </c>
      <c r="C18" s="41">
        <v>0.2659722222222222</v>
      </c>
      <c r="D18" s="42">
        <f t="shared" si="1"/>
        <v>743</v>
      </c>
      <c r="E18" s="43"/>
      <c r="F18" s="41">
        <v>0.8409722222222222</v>
      </c>
      <c r="G18" s="41">
        <v>0.8444444444444444</v>
      </c>
      <c r="H18" s="42">
        <f t="shared" si="2"/>
        <v>5</v>
      </c>
      <c r="I18" s="43"/>
      <c r="J18" s="41">
        <v>0.8236111111111111</v>
      </c>
      <c r="K18" s="41">
        <v>0.8444444444444444</v>
      </c>
      <c r="L18" s="42">
        <f t="shared" si="3"/>
        <v>30</v>
      </c>
      <c r="M18" s="44"/>
      <c r="N18" s="41">
        <v>6.944444444444445E-4</v>
      </c>
      <c r="O18" s="45">
        <v>0.02847222222222222</v>
      </c>
      <c r="P18" s="42">
        <f t="shared" si="4"/>
        <v>40</v>
      </c>
      <c r="Q18" s="44"/>
      <c r="R18" s="41">
        <v>0.17430555555555555</v>
      </c>
      <c r="S18" s="41">
        <v>0.21041666666666667</v>
      </c>
      <c r="T18" s="42">
        <f t="shared" si="5"/>
        <v>52</v>
      </c>
      <c r="U18" s="44"/>
      <c r="V18" s="41">
        <v>0.9166666666666666</v>
      </c>
      <c r="W18" s="41">
        <v>0.2520833333333333</v>
      </c>
      <c r="X18" s="42">
        <f t="shared" si="6"/>
        <v>483</v>
      </c>
      <c r="Y18" s="43"/>
      <c r="Z18" s="43"/>
      <c r="AA18" s="43"/>
      <c r="AB18" s="43"/>
      <c r="AC18" s="43"/>
      <c r="AD18" s="43"/>
    </row>
    <row r="19" outlineLevel="1">
      <c r="A19" s="39">
        <v>44089.0</v>
      </c>
      <c r="B19" s="40">
        <v>0.75</v>
      </c>
      <c r="C19" s="41">
        <v>0.22291666666666668</v>
      </c>
      <c r="D19" s="42">
        <f t="shared" si="1"/>
        <v>681</v>
      </c>
      <c r="E19" s="43"/>
      <c r="F19" s="41">
        <v>0.8708333333333333</v>
      </c>
      <c r="G19" s="41">
        <v>0.8819444444444444</v>
      </c>
      <c r="H19" s="42">
        <f t="shared" si="2"/>
        <v>16</v>
      </c>
      <c r="I19" s="43"/>
      <c r="J19" s="41">
        <v>0.8513888888888889</v>
      </c>
      <c r="K19" s="41">
        <v>0.8819444444444444</v>
      </c>
      <c r="L19" s="42">
        <f t="shared" si="3"/>
        <v>44</v>
      </c>
      <c r="M19" s="44"/>
      <c r="N19" s="41">
        <v>6.944444444444445E-4</v>
      </c>
      <c r="O19" s="45">
        <v>0.04652777777777778</v>
      </c>
      <c r="P19" s="42">
        <f t="shared" si="4"/>
        <v>66</v>
      </c>
      <c r="Q19" s="44"/>
      <c r="R19" s="41">
        <v>0.12222222222222222</v>
      </c>
      <c r="S19" s="41">
        <v>0.14305555555555555</v>
      </c>
      <c r="T19" s="42">
        <f t="shared" si="5"/>
        <v>30</v>
      </c>
      <c r="U19" s="44"/>
      <c r="V19" s="41">
        <v>0.9166666666666666</v>
      </c>
      <c r="W19" s="41">
        <v>0.23541666666666666</v>
      </c>
      <c r="X19" s="42">
        <f t="shared" si="6"/>
        <v>459</v>
      </c>
      <c r="Y19" s="43"/>
      <c r="Z19" s="43"/>
      <c r="AA19" s="43"/>
      <c r="AB19" s="43"/>
      <c r="AC19" s="43"/>
      <c r="AD19" s="43"/>
    </row>
    <row r="20" outlineLevel="1">
      <c r="A20" s="39">
        <v>44090.0</v>
      </c>
      <c r="B20" s="40">
        <v>0.75</v>
      </c>
      <c r="C20" s="41">
        <v>0.2222222222222222</v>
      </c>
      <c r="D20" s="42">
        <f t="shared" si="1"/>
        <v>680</v>
      </c>
      <c r="E20" s="43"/>
      <c r="F20" s="41">
        <v>0.8541666666666666</v>
      </c>
      <c r="G20" s="41">
        <v>0.8618055555555556</v>
      </c>
      <c r="H20" s="42">
        <f t="shared" si="2"/>
        <v>11</v>
      </c>
      <c r="I20" s="43"/>
      <c r="J20" s="41">
        <v>0.8333333333333334</v>
      </c>
      <c r="K20" s="41">
        <v>0.8618055555555556</v>
      </c>
      <c r="L20" s="42">
        <f t="shared" si="3"/>
        <v>41</v>
      </c>
      <c r="M20" s="44"/>
      <c r="N20" s="41">
        <v>6.944444444444445E-4</v>
      </c>
      <c r="O20" s="45">
        <v>0.052083333333333336</v>
      </c>
      <c r="P20" s="42">
        <f t="shared" si="4"/>
        <v>74</v>
      </c>
      <c r="Q20" s="44"/>
      <c r="R20" s="41">
        <v>0.12222222222222222</v>
      </c>
      <c r="S20" s="41">
        <v>0.14375</v>
      </c>
      <c r="T20" s="42">
        <f t="shared" si="5"/>
        <v>31</v>
      </c>
      <c r="U20" s="44"/>
      <c r="V20" s="41">
        <v>0.9166666666666666</v>
      </c>
      <c r="W20" s="41">
        <v>0.24583333333333332</v>
      </c>
      <c r="X20" s="42">
        <f t="shared" si="6"/>
        <v>474</v>
      </c>
      <c r="Y20" s="43"/>
      <c r="Z20" s="43"/>
      <c r="AA20" s="43"/>
      <c r="AB20" s="43"/>
      <c r="AC20" s="43"/>
      <c r="AD20" s="43"/>
    </row>
    <row r="21" outlineLevel="1">
      <c r="A21" s="39">
        <v>44091.0</v>
      </c>
      <c r="B21" s="40">
        <v>0.75</v>
      </c>
      <c r="C21" s="41">
        <v>0.22013888888888888</v>
      </c>
      <c r="D21" s="42">
        <f t="shared" si="1"/>
        <v>677</v>
      </c>
      <c r="E21" s="43"/>
      <c r="F21" s="41">
        <v>0.8569444444444444</v>
      </c>
      <c r="G21" s="41">
        <v>0.8659722222222223</v>
      </c>
      <c r="H21" s="42">
        <f t="shared" si="2"/>
        <v>13</v>
      </c>
      <c r="I21" s="43"/>
      <c r="J21" s="41">
        <v>0.8416666666666667</v>
      </c>
      <c r="K21" s="41">
        <v>0.8659722222222223</v>
      </c>
      <c r="L21" s="42">
        <f t="shared" si="3"/>
        <v>35</v>
      </c>
      <c r="M21" s="44"/>
      <c r="N21" s="41">
        <v>6.944444444444445E-4</v>
      </c>
      <c r="O21" s="45">
        <v>0.07430555555555556</v>
      </c>
      <c r="P21" s="42">
        <f t="shared" si="4"/>
        <v>106</v>
      </c>
      <c r="Q21" s="44"/>
      <c r="R21" s="41">
        <v>0.11458333333333333</v>
      </c>
      <c r="S21" s="41">
        <v>0.13125</v>
      </c>
      <c r="T21" s="42">
        <f t="shared" si="5"/>
        <v>24</v>
      </c>
      <c r="U21" s="44"/>
      <c r="V21" s="41">
        <v>0.9166666666666666</v>
      </c>
      <c r="W21" s="41">
        <v>0.27708333333333335</v>
      </c>
      <c r="X21" s="42">
        <f t="shared" si="6"/>
        <v>519</v>
      </c>
      <c r="Y21" s="43"/>
      <c r="Z21" s="43"/>
      <c r="AA21" s="43"/>
      <c r="AB21" s="43"/>
      <c r="AC21" s="43"/>
      <c r="AD21" s="43"/>
    </row>
    <row r="22" outlineLevel="1">
      <c r="A22" s="39">
        <v>44092.0</v>
      </c>
      <c r="B22" s="40">
        <v>0.75</v>
      </c>
      <c r="C22" s="41">
        <v>0.1625</v>
      </c>
      <c r="D22" s="42">
        <f t="shared" si="1"/>
        <v>594</v>
      </c>
      <c r="E22" s="43"/>
      <c r="F22" s="41">
        <v>0.85625</v>
      </c>
      <c r="G22" s="41">
        <v>0.8694444444444445</v>
      </c>
      <c r="H22" s="42">
        <f t="shared" si="2"/>
        <v>19</v>
      </c>
      <c r="I22" s="43"/>
      <c r="J22" s="41">
        <v>0.8479166666666667</v>
      </c>
      <c r="K22" s="41">
        <v>0.8701388888888889</v>
      </c>
      <c r="L22" s="42">
        <f t="shared" si="3"/>
        <v>32</v>
      </c>
      <c r="M22" s="44"/>
      <c r="N22" s="46" t="s">
        <v>32</v>
      </c>
      <c r="O22" s="45"/>
      <c r="P22" s="42" t="b">
        <f t="shared" si="4"/>
        <v>0</v>
      </c>
      <c r="Q22" s="44"/>
      <c r="R22" s="41">
        <v>0.12638888888888888</v>
      </c>
      <c r="S22" s="41">
        <v>0.1451388888888889</v>
      </c>
      <c r="T22" s="42">
        <f t="shared" si="5"/>
        <v>27</v>
      </c>
      <c r="U22" s="44"/>
      <c r="V22" s="41">
        <v>0.9166666666666666</v>
      </c>
      <c r="W22" s="41">
        <v>0.24722222222222223</v>
      </c>
      <c r="X22" s="42">
        <f t="shared" si="6"/>
        <v>476</v>
      </c>
      <c r="Y22" s="43"/>
      <c r="Z22" s="43"/>
      <c r="AA22" s="43"/>
      <c r="AB22" s="43"/>
      <c r="AC22" s="43"/>
      <c r="AD22" s="43"/>
    </row>
    <row r="23" outlineLevel="1">
      <c r="A23" s="39">
        <v>44093.0</v>
      </c>
      <c r="B23" s="40">
        <v>0.75</v>
      </c>
      <c r="C23" s="41">
        <v>0.24722222222222223</v>
      </c>
      <c r="D23" s="42">
        <f t="shared" si="1"/>
        <v>716</v>
      </c>
      <c r="E23" s="43"/>
      <c r="F23" s="41">
        <v>0.8083333333333333</v>
      </c>
      <c r="G23" s="41">
        <v>0.8263888888888888</v>
      </c>
      <c r="H23" s="42">
        <f t="shared" si="2"/>
        <v>26</v>
      </c>
      <c r="I23" s="43"/>
      <c r="J23" s="41">
        <v>0.8083333333333333</v>
      </c>
      <c r="K23" s="41">
        <v>0.8263888888888888</v>
      </c>
      <c r="L23" s="42">
        <f t="shared" si="3"/>
        <v>26</v>
      </c>
      <c r="M23" s="44"/>
      <c r="N23" s="46" t="s">
        <v>32</v>
      </c>
      <c r="O23" s="48"/>
      <c r="P23" s="42" t="b">
        <f t="shared" si="4"/>
        <v>0</v>
      </c>
      <c r="Q23" s="49"/>
      <c r="R23" s="41">
        <v>0.11458333333333333</v>
      </c>
      <c r="S23" s="41">
        <v>0.21319444444444444</v>
      </c>
      <c r="T23" s="42">
        <f t="shared" si="5"/>
        <v>142</v>
      </c>
      <c r="U23" s="44"/>
      <c r="V23" s="41">
        <v>0.9166666666666666</v>
      </c>
      <c r="W23" s="41">
        <v>0.3506944444444444</v>
      </c>
      <c r="X23" s="42">
        <f t="shared" si="6"/>
        <v>625</v>
      </c>
      <c r="Y23" s="43"/>
      <c r="Z23" s="43"/>
      <c r="AA23" s="43"/>
      <c r="AB23" s="43"/>
      <c r="AC23" s="43"/>
      <c r="AD23" s="43"/>
    </row>
    <row r="24" outlineLevel="1">
      <c r="A24" s="39">
        <v>44094.0</v>
      </c>
      <c r="B24" s="40">
        <v>0.75</v>
      </c>
      <c r="C24" s="41">
        <v>0.2222222222222222</v>
      </c>
      <c r="D24" s="42">
        <f t="shared" si="1"/>
        <v>680</v>
      </c>
      <c r="E24" s="43"/>
      <c r="F24" s="41">
        <v>0.75</v>
      </c>
      <c r="G24" s="41">
        <v>0.7583333333333333</v>
      </c>
      <c r="H24" s="42">
        <f t="shared" si="2"/>
        <v>12</v>
      </c>
      <c r="I24" s="43"/>
      <c r="J24" s="41">
        <v>0.7534722222222222</v>
      </c>
      <c r="K24" s="41">
        <v>0.7583333333333333</v>
      </c>
      <c r="L24" s="42">
        <f t="shared" si="3"/>
        <v>7</v>
      </c>
      <c r="M24" s="44"/>
      <c r="N24" s="41">
        <v>6.944444444444445E-4</v>
      </c>
      <c r="O24" s="45">
        <v>0.04861111111111111</v>
      </c>
      <c r="P24" s="42">
        <f t="shared" si="4"/>
        <v>69</v>
      </c>
      <c r="Q24" s="44"/>
      <c r="R24" s="41">
        <v>0.15625</v>
      </c>
      <c r="S24" s="41">
        <v>0.19236111111111112</v>
      </c>
      <c r="T24" s="42">
        <f t="shared" si="5"/>
        <v>52</v>
      </c>
      <c r="U24" s="44"/>
      <c r="V24" s="41">
        <v>0.9166666666666666</v>
      </c>
      <c r="W24" s="41">
        <v>0.25</v>
      </c>
      <c r="X24" s="42">
        <f t="shared" si="6"/>
        <v>480</v>
      </c>
      <c r="Y24" s="43"/>
      <c r="Z24" s="43"/>
      <c r="AA24" s="43"/>
      <c r="AB24" s="43"/>
      <c r="AC24" s="43"/>
      <c r="AD24" s="43"/>
    </row>
    <row r="25" outlineLevel="1">
      <c r="A25" s="39">
        <v>44095.0</v>
      </c>
      <c r="B25" s="40">
        <v>0.75</v>
      </c>
      <c r="C25" s="41">
        <v>0.23194444444444445</v>
      </c>
      <c r="D25" s="42">
        <f t="shared" si="1"/>
        <v>694</v>
      </c>
      <c r="E25" s="43"/>
      <c r="F25" s="41">
        <v>0.8659722222222223</v>
      </c>
      <c r="G25" s="41">
        <v>0.8770833333333333</v>
      </c>
      <c r="H25" s="42">
        <f t="shared" si="2"/>
        <v>16</v>
      </c>
      <c r="I25" s="43"/>
      <c r="J25" s="41">
        <v>0.8597222222222223</v>
      </c>
      <c r="K25" s="41">
        <v>0.8770833333333333</v>
      </c>
      <c r="L25" s="42">
        <f t="shared" si="3"/>
        <v>25</v>
      </c>
      <c r="M25" s="44"/>
      <c r="N25" s="41">
        <v>6.944444444444445E-4</v>
      </c>
      <c r="O25" s="45">
        <v>0.03888888888888889</v>
      </c>
      <c r="P25" s="42">
        <f t="shared" si="4"/>
        <v>55</v>
      </c>
      <c r="Q25" s="44"/>
      <c r="R25" s="41">
        <v>0.15</v>
      </c>
      <c r="S25" s="41">
        <v>0.18611111111111112</v>
      </c>
      <c r="T25" s="42">
        <f t="shared" si="5"/>
        <v>52</v>
      </c>
      <c r="U25" s="44"/>
      <c r="V25" s="41">
        <v>0.9166666666666666</v>
      </c>
      <c r="W25" s="41">
        <v>0.23402777777777778</v>
      </c>
      <c r="X25" s="42">
        <f t="shared" si="6"/>
        <v>457</v>
      </c>
      <c r="Y25" s="43"/>
      <c r="Z25" s="43"/>
      <c r="AA25" s="43"/>
      <c r="AB25" s="43"/>
      <c r="AC25" s="43"/>
      <c r="AD25" s="43"/>
    </row>
    <row r="26" outlineLevel="1">
      <c r="A26" s="39">
        <v>44096.0</v>
      </c>
      <c r="B26" s="40">
        <v>0.75</v>
      </c>
      <c r="C26" s="41">
        <v>0.2222222222222222</v>
      </c>
      <c r="D26" s="42">
        <f t="shared" si="1"/>
        <v>680</v>
      </c>
      <c r="E26" s="43"/>
      <c r="F26" s="41">
        <v>0.8736111111111111</v>
      </c>
      <c r="G26" s="41">
        <v>0.8888888888888888</v>
      </c>
      <c r="H26" s="42">
        <f t="shared" si="2"/>
        <v>22</v>
      </c>
      <c r="I26" s="43"/>
      <c r="J26" s="41">
        <v>0.8604166666666667</v>
      </c>
      <c r="K26" s="41">
        <v>0.8888888888888888</v>
      </c>
      <c r="L26" s="42">
        <f t="shared" si="3"/>
        <v>41</v>
      </c>
      <c r="M26" s="44"/>
      <c r="N26" s="41">
        <v>6.944444444444445E-4</v>
      </c>
      <c r="O26" s="45">
        <v>0.07291666666666667</v>
      </c>
      <c r="P26" s="42">
        <f t="shared" si="4"/>
        <v>104</v>
      </c>
      <c r="Q26" s="44"/>
      <c r="R26" s="41">
        <v>0.1284722222222222</v>
      </c>
      <c r="S26" s="41">
        <v>0.16458333333333333</v>
      </c>
      <c r="T26" s="42">
        <f t="shared" si="5"/>
        <v>52</v>
      </c>
      <c r="U26" s="44"/>
      <c r="V26" s="41">
        <v>0.9166666666666666</v>
      </c>
      <c r="W26" s="41">
        <v>0.2743055555555556</v>
      </c>
      <c r="X26" s="42">
        <f t="shared" si="6"/>
        <v>515</v>
      </c>
      <c r="Y26" s="43"/>
      <c r="Z26" s="43"/>
      <c r="AA26" s="43"/>
      <c r="AB26" s="43"/>
      <c r="AC26" s="43"/>
      <c r="AD26" s="43"/>
    </row>
    <row r="27" outlineLevel="1">
      <c r="A27" s="39">
        <v>44097.0</v>
      </c>
      <c r="B27" s="40">
        <v>0.75</v>
      </c>
      <c r="C27" s="41">
        <v>0.2222222222222222</v>
      </c>
      <c r="D27" s="42">
        <f t="shared" si="1"/>
        <v>680</v>
      </c>
      <c r="E27" s="43"/>
      <c r="F27" s="41">
        <v>0.8611111111111112</v>
      </c>
      <c r="G27" s="41">
        <v>0.8854166666666666</v>
      </c>
      <c r="H27" s="42">
        <f t="shared" si="2"/>
        <v>35</v>
      </c>
      <c r="I27" s="43"/>
      <c r="J27" s="41">
        <v>0.8826388888888889</v>
      </c>
      <c r="K27" s="41">
        <v>0.9118055555555555</v>
      </c>
      <c r="L27" s="42">
        <f t="shared" si="3"/>
        <v>42</v>
      </c>
      <c r="M27" s="44"/>
      <c r="N27" s="41">
        <v>0.004861111111111111</v>
      </c>
      <c r="O27" s="45">
        <v>0.05347222222222222</v>
      </c>
      <c r="P27" s="42">
        <f t="shared" si="4"/>
        <v>70</v>
      </c>
      <c r="Q27" s="44"/>
      <c r="R27" s="41">
        <v>0.15208333333333332</v>
      </c>
      <c r="S27" s="41">
        <v>0.18819444444444444</v>
      </c>
      <c r="T27" s="42">
        <f t="shared" si="5"/>
        <v>52</v>
      </c>
      <c r="U27" s="44"/>
      <c r="V27" s="41">
        <v>0.9166666666666666</v>
      </c>
      <c r="W27" s="41">
        <v>0.2763888888888889</v>
      </c>
      <c r="X27" s="42">
        <f t="shared" si="6"/>
        <v>518</v>
      </c>
      <c r="Y27" s="43"/>
      <c r="Z27" s="43"/>
      <c r="AA27" s="43"/>
      <c r="AB27" s="43"/>
      <c r="AC27" s="43"/>
      <c r="AD27" s="43"/>
    </row>
    <row r="28" outlineLevel="1">
      <c r="A28" s="39">
        <v>44098.0</v>
      </c>
      <c r="B28" s="40">
        <v>0.75</v>
      </c>
      <c r="C28" s="41">
        <v>0.2388888888888889</v>
      </c>
      <c r="D28" s="42">
        <f t="shared" si="1"/>
        <v>704</v>
      </c>
      <c r="E28" s="43"/>
      <c r="F28" s="41">
        <v>0.8583333333333333</v>
      </c>
      <c r="G28" s="41">
        <v>0.8666666666666667</v>
      </c>
      <c r="H28" s="42">
        <f t="shared" si="2"/>
        <v>12</v>
      </c>
      <c r="I28" s="43"/>
      <c r="J28" s="41">
        <v>0.8409722222222222</v>
      </c>
      <c r="K28" s="41">
        <v>0.8666666666666667</v>
      </c>
      <c r="L28" s="42">
        <f t="shared" si="3"/>
        <v>37</v>
      </c>
      <c r="M28" s="44"/>
      <c r="N28" s="41">
        <v>6.944444444444445E-4</v>
      </c>
      <c r="O28" s="45">
        <v>0.06527777777777778</v>
      </c>
      <c r="P28" s="42">
        <f t="shared" si="4"/>
        <v>93</v>
      </c>
      <c r="Q28" s="44"/>
      <c r="R28" s="41">
        <v>0.11666666666666667</v>
      </c>
      <c r="S28" s="41">
        <v>0.20347222222222222</v>
      </c>
      <c r="T28" s="42">
        <f t="shared" si="5"/>
        <v>125</v>
      </c>
      <c r="U28" s="44"/>
      <c r="V28" s="41">
        <v>0.9166666666666666</v>
      </c>
      <c r="W28" s="41">
        <v>0.2708333333333333</v>
      </c>
      <c r="X28" s="42">
        <f t="shared" si="6"/>
        <v>510</v>
      </c>
      <c r="Y28" s="43"/>
      <c r="Z28" s="43"/>
      <c r="AA28" s="43"/>
      <c r="AB28" s="43"/>
      <c r="AC28" s="43"/>
      <c r="AD28" s="43"/>
    </row>
    <row r="29" outlineLevel="1">
      <c r="A29" s="39">
        <v>44099.0</v>
      </c>
      <c r="B29" s="40">
        <v>0.9291666666666667</v>
      </c>
      <c r="C29" s="41">
        <v>0.22847222222222222</v>
      </c>
      <c r="D29" s="42">
        <f t="shared" si="1"/>
        <v>431</v>
      </c>
      <c r="E29" s="43"/>
      <c r="F29" s="41">
        <v>0.9291666666666667</v>
      </c>
      <c r="G29" s="41">
        <v>0.9506944444444444</v>
      </c>
      <c r="H29" s="42">
        <f t="shared" si="2"/>
        <v>31</v>
      </c>
      <c r="I29" s="43"/>
      <c r="J29" s="41">
        <v>0.9291666666666667</v>
      </c>
      <c r="K29" s="41">
        <v>0.9506944444444444</v>
      </c>
      <c r="L29" s="42">
        <f t="shared" si="3"/>
        <v>31</v>
      </c>
      <c r="M29" s="44"/>
      <c r="N29" s="46" t="s">
        <v>32</v>
      </c>
      <c r="O29" s="45"/>
      <c r="P29" s="42" t="b">
        <f t="shared" si="4"/>
        <v>0</v>
      </c>
      <c r="Q29" s="44"/>
      <c r="R29" s="41">
        <v>0.14305555555555555</v>
      </c>
      <c r="S29" s="41">
        <v>0.2013888888888889</v>
      </c>
      <c r="T29" s="42">
        <f t="shared" si="5"/>
        <v>84</v>
      </c>
      <c r="U29" s="44"/>
      <c r="V29" s="41">
        <v>0.9166666666666666</v>
      </c>
      <c r="W29" s="41">
        <v>0.2965277777777778</v>
      </c>
      <c r="X29" s="42">
        <f t="shared" si="6"/>
        <v>547</v>
      </c>
      <c r="Y29" s="43"/>
      <c r="Z29" s="43"/>
      <c r="AA29" s="43"/>
      <c r="AB29" s="43"/>
      <c r="AC29" s="43"/>
      <c r="AD29" s="43"/>
    </row>
    <row r="30" outlineLevel="1">
      <c r="A30" s="39">
        <v>44100.0</v>
      </c>
      <c r="B30" s="40">
        <v>0.75</v>
      </c>
      <c r="C30" s="41">
        <v>0.18541666666666667</v>
      </c>
      <c r="D30" s="42">
        <f t="shared" si="1"/>
        <v>627</v>
      </c>
      <c r="E30" s="43"/>
      <c r="F30" s="41">
        <v>0.75</v>
      </c>
      <c r="G30" s="41">
        <v>0.7631944444444444</v>
      </c>
      <c r="H30" s="42">
        <f t="shared" si="2"/>
        <v>19</v>
      </c>
      <c r="I30" s="43"/>
      <c r="J30" s="41">
        <v>0.7534722222222222</v>
      </c>
      <c r="K30" s="41">
        <v>0.7631944444444444</v>
      </c>
      <c r="L30" s="42">
        <f t="shared" si="3"/>
        <v>14</v>
      </c>
      <c r="M30" s="44"/>
      <c r="N30" s="46" t="s">
        <v>32</v>
      </c>
      <c r="O30" s="45"/>
      <c r="P30" s="42" t="b">
        <f t="shared" si="4"/>
        <v>0</v>
      </c>
      <c r="Q30" s="44"/>
      <c r="R30" s="41">
        <v>0.1597222222222222</v>
      </c>
      <c r="S30" s="41">
        <v>0.1763888888888889</v>
      </c>
      <c r="T30" s="42">
        <f t="shared" si="5"/>
        <v>24</v>
      </c>
      <c r="U30" s="44"/>
      <c r="V30" s="41">
        <v>0.9166666666666666</v>
      </c>
      <c r="W30" s="41">
        <v>0.5083333333333333</v>
      </c>
      <c r="X30" s="42">
        <f t="shared" si="6"/>
        <v>852</v>
      </c>
      <c r="Y30" s="43"/>
      <c r="Z30" s="43"/>
      <c r="AA30" s="43"/>
      <c r="AB30" s="43"/>
      <c r="AC30" s="43"/>
      <c r="AD30" s="43"/>
    </row>
    <row r="31" outlineLevel="1">
      <c r="A31" s="39">
        <v>44101.0</v>
      </c>
      <c r="B31" s="40">
        <v>0.75</v>
      </c>
      <c r="C31" s="41">
        <v>0.25</v>
      </c>
      <c r="D31" s="42">
        <f t="shared" si="1"/>
        <v>720</v>
      </c>
      <c r="E31" s="43"/>
      <c r="F31" s="41">
        <v>0.75</v>
      </c>
      <c r="G31" s="41">
        <v>0.7590277777777777</v>
      </c>
      <c r="H31" s="42">
        <f t="shared" si="2"/>
        <v>13</v>
      </c>
      <c r="I31" s="43"/>
      <c r="J31" s="41">
        <v>0.7534722222222222</v>
      </c>
      <c r="K31" s="41">
        <v>0.7590277777777777</v>
      </c>
      <c r="L31" s="42">
        <f t="shared" si="3"/>
        <v>8</v>
      </c>
      <c r="M31" s="44"/>
      <c r="N31" s="41">
        <v>6.944444444444445E-4</v>
      </c>
      <c r="O31" s="45">
        <v>0.04097222222222222</v>
      </c>
      <c r="P31" s="42">
        <f t="shared" si="4"/>
        <v>58</v>
      </c>
      <c r="Q31" s="44"/>
      <c r="R31" s="41">
        <v>0.19583333333333333</v>
      </c>
      <c r="S31" s="41">
        <v>0.2361111111111111</v>
      </c>
      <c r="T31" s="42">
        <f t="shared" si="5"/>
        <v>58</v>
      </c>
      <c r="U31" s="44"/>
      <c r="V31" s="41">
        <v>0.9166666666666666</v>
      </c>
      <c r="W31" s="41">
        <v>0.28541666666666665</v>
      </c>
      <c r="X31" s="42">
        <f t="shared" si="6"/>
        <v>531</v>
      </c>
      <c r="Y31" s="43"/>
      <c r="Z31" s="43"/>
      <c r="AA31" s="43"/>
      <c r="AB31" s="43"/>
      <c r="AC31" s="43"/>
      <c r="AD31" s="43"/>
    </row>
    <row r="32" outlineLevel="1">
      <c r="A32" s="39">
        <v>44102.0</v>
      </c>
      <c r="B32" s="40">
        <v>0.75</v>
      </c>
      <c r="C32" s="41">
        <v>0.25069444444444444</v>
      </c>
      <c r="D32" s="42">
        <f t="shared" si="1"/>
        <v>721</v>
      </c>
      <c r="E32" s="43"/>
      <c r="F32" s="41">
        <v>0.8472222222222222</v>
      </c>
      <c r="G32" s="41">
        <v>0.8520833333333333</v>
      </c>
      <c r="H32" s="42">
        <f t="shared" si="2"/>
        <v>7</v>
      </c>
      <c r="I32" s="43"/>
      <c r="J32" s="41">
        <v>0.8291666666666667</v>
      </c>
      <c r="K32" s="41">
        <v>0.8520833333333333</v>
      </c>
      <c r="L32" s="42">
        <f t="shared" si="3"/>
        <v>33</v>
      </c>
      <c r="M32" s="44"/>
      <c r="N32" s="41">
        <v>6.944444444444445E-4</v>
      </c>
      <c r="O32" s="45">
        <v>0.04722222222222222</v>
      </c>
      <c r="P32" s="42">
        <f t="shared" si="4"/>
        <v>67</v>
      </c>
      <c r="Q32" s="44"/>
      <c r="R32" s="41">
        <v>0.20902777777777778</v>
      </c>
      <c r="S32" s="41">
        <v>0.24513888888888888</v>
      </c>
      <c r="T32" s="42">
        <f t="shared" si="5"/>
        <v>52</v>
      </c>
      <c r="U32" s="44"/>
      <c r="V32" s="41">
        <v>0.9166666666666666</v>
      </c>
      <c r="W32" s="41">
        <v>0.2972222222222222</v>
      </c>
      <c r="X32" s="42">
        <f t="shared" si="6"/>
        <v>548</v>
      </c>
      <c r="Y32" s="43"/>
      <c r="Z32" s="43"/>
      <c r="AA32" s="43"/>
      <c r="AB32" s="43"/>
      <c r="AC32" s="43"/>
      <c r="AD32" s="43"/>
    </row>
    <row r="33" outlineLevel="1">
      <c r="A33" s="39">
        <v>44103.0</v>
      </c>
      <c r="B33" s="40">
        <v>0.75</v>
      </c>
      <c r="C33" s="41">
        <v>0.21736111111111112</v>
      </c>
      <c r="D33" s="42">
        <f t="shared" si="1"/>
        <v>673</v>
      </c>
      <c r="E33" s="43"/>
      <c r="F33" s="41">
        <v>0.8520833333333333</v>
      </c>
      <c r="G33" s="41">
        <v>0.8680555555555556</v>
      </c>
      <c r="H33" s="42">
        <f t="shared" si="2"/>
        <v>23</v>
      </c>
      <c r="I33" s="43"/>
      <c r="J33" s="41">
        <v>0.8451388888888889</v>
      </c>
      <c r="K33" s="41">
        <v>0.8680555555555556</v>
      </c>
      <c r="L33" s="42">
        <f t="shared" si="3"/>
        <v>33</v>
      </c>
      <c r="M33" s="44"/>
      <c r="N33" s="41">
        <v>6.944444444444445E-4</v>
      </c>
      <c r="O33" s="45">
        <v>0.04583333333333333</v>
      </c>
      <c r="P33" s="42">
        <f t="shared" si="4"/>
        <v>65</v>
      </c>
      <c r="Q33" s="44"/>
      <c r="R33" s="41">
        <v>0.1423611111111111</v>
      </c>
      <c r="S33" s="41">
        <v>0.15902777777777777</v>
      </c>
      <c r="T33" s="42">
        <f t="shared" si="5"/>
        <v>24</v>
      </c>
      <c r="U33" s="44"/>
      <c r="V33" s="41">
        <v>0.9166666666666666</v>
      </c>
      <c r="W33" s="41">
        <v>0.2534722222222222</v>
      </c>
      <c r="X33" s="42">
        <f t="shared" si="6"/>
        <v>485</v>
      </c>
      <c r="Y33" s="43"/>
      <c r="Z33" s="43"/>
      <c r="AA33" s="43"/>
      <c r="AB33" s="43"/>
      <c r="AC33" s="43"/>
      <c r="AD33" s="43"/>
    </row>
    <row r="34">
      <c r="A34" s="39">
        <v>44104.0</v>
      </c>
      <c r="B34" s="40">
        <v>0.75</v>
      </c>
      <c r="C34" s="41">
        <v>0.22916666666666666</v>
      </c>
      <c r="D34" s="42">
        <f t="shared" si="1"/>
        <v>690</v>
      </c>
      <c r="E34" s="43"/>
      <c r="F34" s="41">
        <v>0.8527777777777777</v>
      </c>
      <c r="G34" s="41">
        <v>0.8611111111111112</v>
      </c>
      <c r="H34" s="42">
        <f t="shared" si="2"/>
        <v>12</v>
      </c>
      <c r="I34" s="43"/>
      <c r="J34" s="41">
        <v>0.8368055555555556</v>
      </c>
      <c r="K34" s="41">
        <v>0.8611111111111112</v>
      </c>
      <c r="L34" s="42">
        <f t="shared" si="3"/>
        <v>35</v>
      </c>
      <c r="M34" s="44"/>
      <c r="N34" s="41">
        <v>6.944444444444445E-4</v>
      </c>
      <c r="O34" s="45">
        <v>0.03888888888888889</v>
      </c>
      <c r="P34" s="42">
        <f t="shared" si="4"/>
        <v>55</v>
      </c>
      <c r="Q34" s="44"/>
      <c r="R34" s="41">
        <v>0.12152777777777778</v>
      </c>
      <c r="S34" s="41">
        <v>0.14375</v>
      </c>
      <c r="T34" s="42">
        <f t="shared" si="5"/>
        <v>32</v>
      </c>
      <c r="U34" s="44"/>
      <c r="V34" s="41">
        <v>0.9166666666666666</v>
      </c>
      <c r="W34" s="41">
        <v>0.23958333333333334</v>
      </c>
      <c r="X34" s="42">
        <f t="shared" si="6"/>
        <v>465</v>
      </c>
      <c r="Y34" s="43"/>
      <c r="Z34" s="43"/>
      <c r="AA34" s="43"/>
      <c r="AB34" s="43"/>
      <c r="AC34" s="43"/>
      <c r="AD34" s="43"/>
    </row>
    <row r="35" outlineLevel="1">
      <c r="A35" s="39">
        <v>44105.0</v>
      </c>
      <c r="B35" s="40">
        <v>0.8326388888888889</v>
      </c>
      <c r="C35" s="41">
        <v>0.225</v>
      </c>
      <c r="D35" s="42">
        <f t="shared" si="1"/>
        <v>565</v>
      </c>
      <c r="E35" s="43"/>
      <c r="F35" s="41">
        <v>0.8493055555555555</v>
      </c>
      <c r="G35" s="41">
        <v>0.8604166666666667</v>
      </c>
      <c r="H35" s="42">
        <f t="shared" si="2"/>
        <v>16</v>
      </c>
      <c r="I35" s="43"/>
      <c r="J35" s="41">
        <v>0.8347222222222223</v>
      </c>
      <c r="K35" s="41">
        <v>0.8604166666666667</v>
      </c>
      <c r="L35" s="42">
        <f t="shared" si="3"/>
        <v>37</v>
      </c>
      <c r="M35" s="44"/>
      <c r="N35" s="41">
        <v>6.944444444444445E-4</v>
      </c>
      <c r="O35" s="45">
        <v>0.07013888888888889</v>
      </c>
      <c r="P35" s="42">
        <f t="shared" si="4"/>
        <v>100</v>
      </c>
      <c r="Q35" s="44"/>
      <c r="R35" s="41">
        <v>0.12430555555555556</v>
      </c>
      <c r="S35" s="41">
        <v>0.14375</v>
      </c>
      <c r="T35" s="42">
        <f t="shared" si="5"/>
        <v>28</v>
      </c>
      <c r="U35" s="44"/>
      <c r="V35" s="41">
        <v>0.9166666666666666</v>
      </c>
      <c r="W35" s="41">
        <v>0.24513888888888888</v>
      </c>
      <c r="X35" s="42">
        <f t="shared" si="6"/>
        <v>473</v>
      </c>
      <c r="Y35" s="43"/>
      <c r="Z35" s="43"/>
      <c r="AA35" s="43"/>
      <c r="AB35" s="43"/>
      <c r="AC35" s="43"/>
      <c r="AD35" s="43"/>
    </row>
    <row r="36" outlineLevel="1">
      <c r="A36" s="39">
        <v>44106.0</v>
      </c>
      <c r="B36" s="40">
        <v>0.75</v>
      </c>
      <c r="C36" s="41">
        <v>0.17083333333333334</v>
      </c>
      <c r="D36" s="42">
        <f t="shared" si="1"/>
        <v>606</v>
      </c>
      <c r="E36" s="43"/>
      <c r="F36" s="41">
        <v>0.85</v>
      </c>
      <c r="G36" s="41">
        <v>0.8590277777777777</v>
      </c>
      <c r="H36" s="42">
        <f t="shared" si="2"/>
        <v>13</v>
      </c>
      <c r="I36" s="43"/>
      <c r="J36" s="41">
        <v>0.8340277777777778</v>
      </c>
      <c r="K36" s="41">
        <v>0.8590277777777777</v>
      </c>
      <c r="L36" s="42">
        <f t="shared" si="3"/>
        <v>36</v>
      </c>
      <c r="M36" s="44"/>
      <c r="N36" s="46" t="s">
        <v>32</v>
      </c>
      <c r="O36" s="45"/>
      <c r="P36" s="42" t="b">
        <f t="shared" si="4"/>
        <v>0</v>
      </c>
      <c r="Q36" s="44"/>
      <c r="R36" s="41">
        <v>0.11736111111111111</v>
      </c>
      <c r="S36" s="41">
        <v>0.13472222222222222</v>
      </c>
      <c r="T36" s="42">
        <f t="shared" si="5"/>
        <v>25</v>
      </c>
      <c r="U36" s="44"/>
      <c r="V36" s="41">
        <v>0.9166666666666666</v>
      </c>
      <c r="W36" s="41">
        <v>0.24444444444444444</v>
      </c>
      <c r="X36" s="42">
        <f t="shared" si="6"/>
        <v>472</v>
      </c>
      <c r="Y36" s="43"/>
      <c r="Z36" s="43"/>
      <c r="AA36" s="43"/>
      <c r="AB36" s="43"/>
      <c r="AC36" s="43"/>
      <c r="AD36" s="43"/>
    </row>
    <row r="37" outlineLevel="1">
      <c r="A37" s="39">
        <v>44107.0</v>
      </c>
      <c r="B37" s="40">
        <v>0.75</v>
      </c>
      <c r="C37" s="50">
        <v>0.13819444444444445</v>
      </c>
      <c r="D37" s="42">
        <f t="shared" si="1"/>
        <v>559</v>
      </c>
      <c r="E37" s="43"/>
      <c r="F37" s="41">
        <v>0.8506944444444444</v>
      </c>
      <c r="G37" s="41">
        <v>0.8638888888888889</v>
      </c>
      <c r="H37" s="42">
        <f t="shared" si="2"/>
        <v>19</v>
      </c>
      <c r="I37" s="43"/>
      <c r="J37" s="41">
        <v>0.8506944444444444</v>
      </c>
      <c r="K37" s="41">
        <v>0.8638888888888889</v>
      </c>
      <c r="L37" s="42">
        <f t="shared" si="3"/>
        <v>19</v>
      </c>
      <c r="M37" s="44"/>
      <c r="N37" s="46" t="s">
        <v>32</v>
      </c>
      <c r="O37" s="45"/>
      <c r="P37" s="42" t="b">
        <f t="shared" si="4"/>
        <v>0</v>
      </c>
      <c r="Q37" s="44"/>
      <c r="R37" s="41">
        <v>0.11180555555555556</v>
      </c>
      <c r="S37" s="41">
        <v>0.12986111111111112</v>
      </c>
      <c r="T37" s="42">
        <f t="shared" si="5"/>
        <v>26</v>
      </c>
      <c r="U37" s="44"/>
      <c r="V37" s="41">
        <v>0.9305555555555556</v>
      </c>
      <c r="W37" s="41">
        <v>0.23055555555555557</v>
      </c>
      <c r="X37" s="42">
        <f t="shared" si="6"/>
        <v>432</v>
      </c>
      <c r="Y37" s="43"/>
      <c r="Z37" s="43"/>
      <c r="AA37" s="43"/>
      <c r="AB37" s="43"/>
      <c r="AC37" s="43"/>
      <c r="AD37" s="43"/>
    </row>
    <row r="38" outlineLevel="1">
      <c r="A38" s="39">
        <v>44108.0</v>
      </c>
      <c r="B38" s="40">
        <v>0.75</v>
      </c>
      <c r="C38" s="41">
        <v>0.21944444444444444</v>
      </c>
      <c r="D38" s="42">
        <f t="shared" si="1"/>
        <v>676</v>
      </c>
      <c r="E38" s="43"/>
      <c r="F38" s="41">
        <v>0.75</v>
      </c>
      <c r="G38" s="41">
        <v>0.7590277777777777</v>
      </c>
      <c r="H38" s="42">
        <f t="shared" si="2"/>
        <v>13</v>
      </c>
      <c r="I38" s="43"/>
      <c r="J38" s="41">
        <v>0.7534722222222222</v>
      </c>
      <c r="K38" s="41">
        <v>0.7590277777777777</v>
      </c>
      <c r="L38" s="42">
        <f t="shared" si="3"/>
        <v>8</v>
      </c>
      <c r="M38" s="44"/>
      <c r="N38" s="41">
        <v>6.944444444444445E-4</v>
      </c>
      <c r="O38" s="45">
        <v>0.04791666666666667</v>
      </c>
      <c r="P38" s="42">
        <f t="shared" si="4"/>
        <v>68</v>
      </c>
      <c r="Q38" s="44"/>
      <c r="R38" s="41">
        <v>0.15486111111111112</v>
      </c>
      <c r="S38" s="41">
        <v>0.1909722222222222</v>
      </c>
      <c r="T38" s="42">
        <f t="shared" si="5"/>
        <v>52</v>
      </c>
      <c r="U38" s="44"/>
      <c r="V38" s="41">
        <v>0.9166666666666666</v>
      </c>
      <c r="W38" s="41">
        <v>0.30416666666666664</v>
      </c>
      <c r="X38" s="42">
        <f t="shared" si="6"/>
        <v>558</v>
      </c>
      <c r="Y38" s="43"/>
      <c r="Z38" s="43"/>
      <c r="AA38" s="43"/>
      <c r="AB38" s="43"/>
      <c r="AC38" s="43"/>
      <c r="AD38" s="43"/>
    </row>
    <row r="39" outlineLevel="1">
      <c r="A39" s="39">
        <v>44109.0</v>
      </c>
      <c r="B39" s="40">
        <v>0.75</v>
      </c>
      <c r="C39" s="41">
        <v>0.22847222222222222</v>
      </c>
      <c r="D39" s="42">
        <f t="shared" si="1"/>
        <v>689</v>
      </c>
      <c r="E39" s="43"/>
      <c r="F39" s="41">
        <v>0.75</v>
      </c>
      <c r="G39" s="41">
        <v>0.8513888888888889</v>
      </c>
      <c r="H39" s="42">
        <f t="shared" si="2"/>
        <v>146</v>
      </c>
      <c r="I39" s="43"/>
      <c r="J39" s="41">
        <v>0.7534722222222222</v>
      </c>
      <c r="K39" s="41">
        <v>0.8513888888888889</v>
      </c>
      <c r="L39" s="42">
        <f t="shared" si="3"/>
        <v>141</v>
      </c>
      <c r="M39" s="44"/>
      <c r="N39" s="41">
        <v>6.944444444444445E-4</v>
      </c>
      <c r="O39" s="51">
        <v>0.03611111111111111</v>
      </c>
      <c r="P39" s="42">
        <f>IF(O39 &gt; 0,(O39-N40+(O39&lt;N40))*24*60)</f>
        <v>51</v>
      </c>
      <c r="Q39" s="44"/>
      <c r="R39" s="41">
        <v>0.20416666666666666</v>
      </c>
      <c r="S39" s="41">
        <v>0.22152777777777777</v>
      </c>
      <c r="T39" s="42">
        <f t="shared" si="5"/>
        <v>25</v>
      </c>
      <c r="U39" s="44"/>
      <c r="V39" s="41">
        <v>0.9166666666666666</v>
      </c>
      <c r="W39" s="41">
        <v>0.29375</v>
      </c>
      <c r="X39" s="42">
        <f t="shared" si="6"/>
        <v>543</v>
      </c>
      <c r="Y39" s="43"/>
      <c r="Z39" s="43"/>
      <c r="AA39" s="43"/>
      <c r="AB39" s="43"/>
      <c r="AC39" s="43"/>
      <c r="AD39" s="43"/>
    </row>
    <row r="40" outlineLevel="1">
      <c r="A40" s="39">
        <v>44110.0</v>
      </c>
      <c r="B40" s="40">
        <v>0.75</v>
      </c>
      <c r="C40" s="41"/>
      <c r="D40" s="42" t="b">
        <f t="shared" si="1"/>
        <v>0</v>
      </c>
      <c r="E40" s="43"/>
      <c r="F40" s="41"/>
      <c r="G40" s="41"/>
      <c r="H40" s="42" t="b">
        <f t="shared" si="2"/>
        <v>0</v>
      </c>
      <c r="I40" s="43"/>
      <c r="J40" s="41"/>
      <c r="K40" s="41"/>
      <c r="L40" s="42" t="b">
        <f t="shared" si="3"/>
        <v>0</v>
      </c>
      <c r="M40" s="44"/>
      <c r="N40" s="41">
        <v>6.944444444444445E-4</v>
      </c>
      <c r="O40" s="45"/>
      <c r="P40" s="42" t="b">
        <f t="shared" ref="P40:P126" si="7">IF(O40 &gt; 0,(O40-N40+(O40&lt;N40))*24*60)</f>
        <v>0</v>
      </c>
      <c r="Q40" s="44"/>
      <c r="R40" s="41"/>
      <c r="S40" s="41"/>
      <c r="T40" s="42" t="b">
        <f t="shared" si="5"/>
        <v>0</v>
      </c>
      <c r="U40" s="44"/>
      <c r="V40" s="41">
        <v>0.9166666666666666</v>
      </c>
      <c r="W40" s="41"/>
      <c r="X40" s="42" t="b">
        <f t="shared" si="6"/>
        <v>0</v>
      </c>
      <c r="Y40" s="43"/>
      <c r="Z40" s="43"/>
      <c r="AA40" s="43"/>
      <c r="AB40" s="43"/>
      <c r="AC40" s="43"/>
      <c r="AD40" s="43"/>
    </row>
    <row r="41" outlineLevel="1">
      <c r="A41" s="39">
        <v>44111.0</v>
      </c>
      <c r="B41" s="40">
        <v>0.75</v>
      </c>
      <c r="C41" s="41"/>
      <c r="D41" s="42" t="b">
        <f t="shared" si="1"/>
        <v>0</v>
      </c>
      <c r="E41" s="43"/>
      <c r="F41" s="41"/>
      <c r="G41" s="41"/>
      <c r="H41" s="42" t="b">
        <f t="shared" si="2"/>
        <v>0</v>
      </c>
      <c r="I41" s="43"/>
      <c r="J41" s="41"/>
      <c r="K41" s="41"/>
      <c r="L41" s="42" t="b">
        <f t="shared" si="3"/>
        <v>0</v>
      </c>
      <c r="M41" s="44"/>
      <c r="N41" s="41">
        <v>6.944444444444445E-4</v>
      </c>
      <c r="O41" s="45"/>
      <c r="P41" s="42" t="b">
        <f t="shared" si="7"/>
        <v>0</v>
      </c>
      <c r="Q41" s="44"/>
      <c r="R41" s="41"/>
      <c r="S41" s="41"/>
      <c r="T41" s="42" t="b">
        <f t="shared" si="5"/>
        <v>0</v>
      </c>
      <c r="U41" s="44"/>
      <c r="V41" s="41">
        <v>0.9166666666666666</v>
      </c>
      <c r="W41" s="41"/>
      <c r="X41" s="42" t="b">
        <f t="shared" si="6"/>
        <v>0</v>
      </c>
      <c r="Y41" s="43"/>
      <c r="Z41" s="43"/>
      <c r="AA41" s="43"/>
      <c r="AB41" s="43"/>
      <c r="AC41" s="43"/>
      <c r="AD41" s="43"/>
    </row>
    <row r="42" outlineLevel="1">
      <c r="A42" s="39">
        <v>44112.0</v>
      </c>
      <c r="B42" s="40">
        <v>0.75</v>
      </c>
      <c r="C42" s="41"/>
      <c r="D42" s="42" t="b">
        <f t="shared" si="1"/>
        <v>0</v>
      </c>
      <c r="E42" s="43"/>
      <c r="F42" s="41"/>
      <c r="G42" s="41"/>
      <c r="H42" s="42" t="b">
        <f t="shared" si="2"/>
        <v>0</v>
      </c>
      <c r="I42" s="43"/>
      <c r="J42" s="41"/>
      <c r="K42" s="41"/>
      <c r="L42" s="42" t="b">
        <f t="shared" si="3"/>
        <v>0</v>
      </c>
      <c r="M42" s="44"/>
      <c r="N42" s="41">
        <v>6.944444444444445E-4</v>
      </c>
      <c r="O42" s="45"/>
      <c r="P42" s="42" t="b">
        <f t="shared" si="7"/>
        <v>0</v>
      </c>
      <c r="Q42" s="44"/>
      <c r="R42" s="41"/>
      <c r="S42" s="41"/>
      <c r="T42" s="42" t="b">
        <f t="shared" si="5"/>
        <v>0</v>
      </c>
      <c r="U42" s="44"/>
      <c r="V42" s="41">
        <v>0.9166666666666666</v>
      </c>
      <c r="W42" s="41"/>
      <c r="X42" s="42" t="b">
        <f t="shared" si="6"/>
        <v>0</v>
      </c>
      <c r="Y42" s="43"/>
      <c r="Z42" s="43"/>
      <c r="AA42" s="43"/>
      <c r="AB42" s="43"/>
      <c r="AC42" s="43"/>
      <c r="AD42" s="43"/>
    </row>
    <row r="43" outlineLevel="1">
      <c r="A43" s="39">
        <v>44113.0</v>
      </c>
      <c r="B43" s="40">
        <v>0.75</v>
      </c>
      <c r="C43" s="41"/>
      <c r="D43" s="42" t="b">
        <f t="shared" si="1"/>
        <v>0</v>
      </c>
      <c r="E43" s="43"/>
      <c r="F43" s="41"/>
      <c r="G43" s="41"/>
      <c r="H43" s="42" t="b">
        <f t="shared" si="2"/>
        <v>0</v>
      </c>
      <c r="I43" s="43"/>
      <c r="J43" s="41"/>
      <c r="K43" s="41"/>
      <c r="L43" s="42" t="b">
        <f t="shared" si="3"/>
        <v>0</v>
      </c>
      <c r="M43" s="44"/>
      <c r="N43" s="46" t="s">
        <v>32</v>
      </c>
      <c r="O43" s="45"/>
      <c r="P43" s="42" t="b">
        <f t="shared" si="7"/>
        <v>0</v>
      </c>
      <c r="Q43" s="44"/>
      <c r="R43" s="41"/>
      <c r="S43" s="41"/>
      <c r="T43" s="42" t="b">
        <f t="shared" si="5"/>
        <v>0</v>
      </c>
      <c r="U43" s="44"/>
      <c r="V43" s="41">
        <v>0.9166666666666666</v>
      </c>
      <c r="W43" s="41"/>
      <c r="X43" s="42" t="b">
        <f t="shared" si="6"/>
        <v>0</v>
      </c>
      <c r="Y43" s="43"/>
      <c r="Z43" s="43"/>
      <c r="AA43" s="43"/>
      <c r="AB43" s="43"/>
      <c r="AC43" s="43"/>
      <c r="AD43" s="43"/>
    </row>
    <row r="44" outlineLevel="1">
      <c r="A44" s="39">
        <v>44114.0</v>
      </c>
      <c r="B44" s="40">
        <v>0.75</v>
      </c>
      <c r="C44" s="41"/>
      <c r="D44" s="42" t="b">
        <f t="shared" si="1"/>
        <v>0</v>
      </c>
      <c r="E44" s="43"/>
      <c r="F44" s="41"/>
      <c r="G44" s="41"/>
      <c r="H44" s="42" t="b">
        <f t="shared" si="2"/>
        <v>0</v>
      </c>
      <c r="I44" s="43"/>
      <c r="J44" s="41"/>
      <c r="K44" s="41"/>
      <c r="L44" s="42" t="b">
        <f t="shared" si="3"/>
        <v>0</v>
      </c>
      <c r="M44" s="44"/>
      <c r="N44" s="46" t="s">
        <v>32</v>
      </c>
      <c r="O44" s="45"/>
      <c r="P44" s="42" t="b">
        <f t="shared" si="7"/>
        <v>0</v>
      </c>
      <c r="Q44" s="44"/>
      <c r="R44" s="41"/>
      <c r="S44" s="41"/>
      <c r="T44" s="42" t="b">
        <f t="shared" si="5"/>
        <v>0</v>
      </c>
      <c r="U44" s="44"/>
      <c r="V44" s="41">
        <v>0.9166666666666666</v>
      </c>
      <c r="W44" s="41"/>
      <c r="X44" s="42" t="b">
        <f t="shared" si="6"/>
        <v>0</v>
      </c>
      <c r="Y44" s="43"/>
      <c r="Z44" s="43"/>
      <c r="AA44" s="43"/>
      <c r="AB44" s="43"/>
      <c r="AC44" s="43"/>
      <c r="AD44" s="43"/>
    </row>
    <row r="45" outlineLevel="1">
      <c r="A45" s="39">
        <v>44115.0</v>
      </c>
      <c r="B45" s="40">
        <v>0.75</v>
      </c>
      <c r="C45" s="41"/>
      <c r="D45" s="42" t="b">
        <f t="shared" si="1"/>
        <v>0</v>
      </c>
      <c r="E45" s="43"/>
      <c r="F45" s="41"/>
      <c r="G45" s="41"/>
      <c r="H45" s="42" t="b">
        <f t="shared" si="2"/>
        <v>0</v>
      </c>
      <c r="I45" s="43"/>
      <c r="J45" s="41"/>
      <c r="K45" s="41"/>
      <c r="L45" s="42" t="b">
        <f t="shared" si="3"/>
        <v>0</v>
      </c>
      <c r="M45" s="44"/>
      <c r="N45" s="41">
        <v>6.944444444444445E-4</v>
      </c>
      <c r="O45" s="47"/>
      <c r="P45" s="42" t="b">
        <f t="shared" si="7"/>
        <v>0</v>
      </c>
      <c r="Q45" s="44"/>
      <c r="R45" s="41"/>
      <c r="S45" s="41"/>
      <c r="T45" s="42" t="b">
        <f t="shared" si="5"/>
        <v>0</v>
      </c>
      <c r="U45" s="44"/>
      <c r="V45" s="41">
        <v>0.9166666666666666</v>
      </c>
      <c r="W45" s="41"/>
      <c r="X45" s="42" t="b">
        <f t="shared" si="6"/>
        <v>0</v>
      </c>
      <c r="Y45" s="43"/>
      <c r="Z45" s="43"/>
      <c r="AA45" s="43"/>
      <c r="AB45" s="43"/>
      <c r="AC45" s="43"/>
      <c r="AD45" s="43"/>
    </row>
    <row r="46" outlineLevel="1">
      <c r="A46" s="39">
        <v>44116.0</v>
      </c>
      <c r="B46" s="40">
        <v>0.75</v>
      </c>
      <c r="C46" s="41"/>
      <c r="D46" s="42" t="b">
        <f t="shared" si="1"/>
        <v>0</v>
      </c>
      <c r="E46" s="43"/>
      <c r="F46" s="41"/>
      <c r="G46" s="41"/>
      <c r="H46" s="42" t="b">
        <f t="shared" si="2"/>
        <v>0</v>
      </c>
      <c r="I46" s="43"/>
      <c r="J46" s="41"/>
      <c r="K46" s="41"/>
      <c r="L46" s="42" t="b">
        <f t="shared" si="3"/>
        <v>0</v>
      </c>
      <c r="M46" s="44"/>
      <c r="N46" s="41">
        <v>6.944444444444445E-4</v>
      </c>
      <c r="O46" s="47"/>
      <c r="P46" s="42" t="b">
        <f t="shared" si="7"/>
        <v>0</v>
      </c>
      <c r="Q46" s="44"/>
      <c r="R46" s="41"/>
      <c r="S46" s="41"/>
      <c r="T46" s="42" t="b">
        <f t="shared" si="5"/>
        <v>0</v>
      </c>
      <c r="U46" s="44"/>
      <c r="V46" s="41">
        <v>0.9166666666666666</v>
      </c>
      <c r="W46" s="41"/>
      <c r="X46" s="42" t="b">
        <f t="shared" si="6"/>
        <v>0</v>
      </c>
      <c r="Y46" s="43"/>
      <c r="Z46" s="43"/>
      <c r="AA46" s="43"/>
      <c r="AB46" s="43"/>
      <c r="AC46" s="43"/>
      <c r="AD46" s="43"/>
    </row>
    <row r="47" outlineLevel="1">
      <c r="A47" s="39">
        <v>44117.0</v>
      </c>
      <c r="B47" s="40">
        <v>0.75</v>
      </c>
      <c r="C47" s="41"/>
      <c r="D47" s="42" t="b">
        <f t="shared" si="1"/>
        <v>0</v>
      </c>
      <c r="E47" s="43"/>
      <c r="F47" s="41"/>
      <c r="G47" s="41"/>
      <c r="H47" s="42" t="b">
        <f t="shared" si="2"/>
        <v>0</v>
      </c>
      <c r="I47" s="43"/>
      <c r="J47" s="41"/>
      <c r="K47" s="41"/>
      <c r="L47" s="42" t="b">
        <f t="shared" si="3"/>
        <v>0</v>
      </c>
      <c r="M47" s="44"/>
      <c r="N47" s="41">
        <v>6.944444444444445E-4</v>
      </c>
      <c r="O47" s="45"/>
      <c r="P47" s="42" t="b">
        <f t="shared" si="7"/>
        <v>0</v>
      </c>
      <c r="Q47" s="44"/>
      <c r="R47" s="41"/>
      <c r="S47" s="41"/>
      <c r="T47" s="42" t="b">
        <f t="shared" si="5"/>
        <v>0</v>
      </c>
      <c r="U47" s="44"/>
      <c r="V47" s="41">
        <v>0.9166666666666666</v>
      </c>
      <c r="W47" s="41"/>
      <c r="X47" s="42" t="b">
        <f t="shared" si="6"/>
        <v>0</v>
      </c>
      <c r="Y47" s="43"/>
      <c r="Z47" s="43"/>
      <c r="AA47" s="43"/>
      <c r="AB47" s="43"/>
      <c r="AC47" s="43"/>
      <c r="AD47" s="43"/>
    </row>
    <row r="48" outlineLevel="1">
      <c r="A48" s="39">
        <v>44118.0</v>
      </c>
      <c r="B48" s="40">
        <v>0.75</v>
      </c>
      <c r="C48" s="41"/>
      <c r="D48" s="42" t="b">
        <f t="shared" si="1"/>
        <v>0</v>
      </c>
      <c r="E48" s="43"/>
      <c r="F48" s="41"/>
      <c r="G48" s="41"/>
      <c r="H48" s="42" t="b">
        <f t="shared" si="2"/>
        <v>0</v>
      </c>
      <c r="I48" s="43"/>
      <c r="J48" s="41"/>
      <c r="K48" s="41"/>
      <c r="L48" s="42" t="b">
        <f t="shared" si="3"/>
        <v>0</v>
      </c>
      <c r="M48" s="44"/>
      <c r="N48" s="41">
        <v>6.944444444444445E-4</v>
      </c>
      <c r="O48" s="45"/>
      <c r="P48" s="42" t="b">
        <f t="shared" si="7"/>
        <v>0</v>
      </c>
      <c r="Q48" s="44"/>
      <c r="R48" s="41"/>
      <c r="S48" s="41"/>
      <c r="T48" s="42" t="b">
        <f t="shared" si="5"/>
        <v>0</v>
      </c>
      <c r="U48" s="44"/>
      <c r="V48" s="41">
        <v>0.9166666666666666</v>
      </c>
      <c r="W48" s="41"/>
      <c r="X48" s="42" t="b">
        <f t="shared" si="6"/>
        <v>0</v>
      </c>
      <c r="Y48" s="43"/>
      <c r="Z48" s="43"/>
      <c r="AA48" s="43"/>
      <c r="AB48" s="43"/>
      <c r="AC48" s="43"/>
      <c r="AD48" s="43"/>
    </row>
    <row r="49" outlineLevel="1">
      <c r="A49" s="39">
        <v>44119.0</v>
      </c>
      <c r="B49" s="40">
        <v>0.75</v>
      </c>
      <c r="C49" s="41"/>
      <c r="D49" s="42" t="b">
        <f t="shared" si="1"/>
        <v>0</v>
      </c>
      <c r="E49" s="43"/>
      <c r="F49" s="41"/>
      <c r="G49" s="41"/>
      <c r="H49" s="42" t="b">
        <f t="shared" si="2"/>
        <v>0</v>
      </c>
      <c r="I49" s="43"/>
      <c r="J49" s="41"/>
      <c r="K49" s="41"/>
      <c r="L49" s="42" t="b">
        <f t="shared" si="3"/>
        <v>0</v>
      </c>
      <c r="M49" s="44"/>
      <c r="N49" s="41">
        <v>6.944444444444445E-4</v>
      </c>
      <c r="O49" s="45"/>
      <c r="P49" s="42" t="b">
        <f t="shared" si="7"/>
        <v>0</v>
      </c>
      <c r="Q49" s="44"/>
      <c r="R49" s="41"/>
      <c r="S49" s="41"/>
      <c r="T49" s="42" t="b">
        <f t="shared" si="5"/>
        <v>0</v>
      </c>
      <c r="U49" s="44"/>
      <c r="V49" s="41">
        <v>0.9166666666666666</v>
      </c>
      <c r="W49" s="41"/>
      <c r="X49" s="42" t="b">
        <f t="shared" si="6"/>
        <v>0</v>
      </c>
      <c r="Y49" s="43"/>
      <c r="Z49" s="43"/>
      <c r="AA49" s="43"/>
      <c r="AB49" s="43"/>
      <c r="AC49" s="43"/>
      <c r="AD49" s="43"/>
    </row>
    <row r="50" outlineLevel="1">
      <c r="A50" s="39">
        <v>44120.0</v>
      </c>
      <c r="B50" s="40">
        <v>0.75</v>
      </c>
      <c r="C50" s="41"/>
      <c r="D50" s="42" t="b">
        <f t="shared" si="1"/>
        <v>0</v>
      </c>
      <c r="E50" s="43"/>
      <c r="F50" s="41"/>
      <c r="G50" s="41"/>
      <c r="H50" s="42" t="b">
        <f t="shared" si="2"/>
        <v>0</v>
      </c>
      <c r="I50" s="43"/>
      <c r="J50" s="41"/>
      <c r="K50" s="41"/>
      <c r="L50" s="42" t="b">
        <f t="shared" si="3"/>
        <v>0</v>
      </c>
      <c r="M50" s="44"/>
      <c r="N50" s="46" t="s">
        <v>32</v>
      </c>
      <c r="O50" s="45"/>
      <c r="P50" s="42" t="b">
        <f t="shared" si="7"/>
        <v>0</v>
      </c>
      <c r="Q50" s="44"/>
      <c r="R50" s="41"/>
      <c r="S50" s="41"/>
      <c r="T50" s="42" t="b">
        <f t="shared" si="5"/>
        <v>0</v>
      </c>
      <c r="U50" s="44"/>
      <c r="V50" s="41">
        <v>0.9166666666666666</v>
      </c>
      <c r="W50" s="41"/>
      <c r="X50" s="42" t="b">
        <f t="shared" si="6"/>
        <v>0</v>
      </c>
      <c r="Y50" s="43"/>
      <c r="Z50" s="43"/>
      <c r="AA50" s="43"/>
      <c r="AB50" s="43"/>
      <c r="AC50" s="43"/>
      <c r="AD50" s="43"/>
    </row>
    <row r="51" outlineLevel="1">
      <c r="A51" s="39">
        <v>44121.0</v>
      </c>
      <c r="B51" s="40">
        <v>0.75</v>
      </c>
      <c r="C51" s="41"/>
      <c r="D51" s="42" t="b">
        <f t="shared" si="1"/>
        <v>0</v>
      </c>
      <c r="E51" s="43"/>
      <c r="F51" s="41"/>
      <c r="G51" s="41"/>
      <c r="H51" s="42" t="b">
        <f t="shared" si="2"/>
        <v>0</v>
      </c>
      <c r="I51" s="43"/>
      <c r="J51" s="41"/>
      <c r="K51" s="41"/>
      <c r="L51" s="42" t="b">
        <f t="shared" si="3"/>
        <v>0</v>
      </c>
      <c r="M51" s="44"/>
      <c r="N51" s="46" t="s">
        <v>32</v>
      </c>
      <c r="O51" s="51"/>
      <c r="P51" s="42" t="b">
        <f t="shared" si="7"/>
        <v>0</v>
      </c>
      <c r="Q51" s="44"/>
      <c r="R51" s="41"/>
      <c r="S51" s="41"/>
      <c r="T51" s="42" t="b">
        <f t="shared" si="5"/>
        <v>0</v>
      </c>
      <c r="U51" s="44"/>
      <c r="V51" s="41">
        <v>0.9166666666666666</v>
      </c>
      <c r="W51" s="41"/>
      <c r="X51" s="42" t="b">
        <f t="shared" si="6"/>
        <v>0</v>
      </c>
      <c r="Y51" s="43"/>
      <c r="Z51" s="43"/>
      <c r="AA51" s="43"/>
      <c r="AB51" s="43"/>
      <c r="AC51" s="43"/>
      <c r="AD51" s="43"/>
    </row>
    <row r="52" outlineLevel="1">
      <c r="A52" s="39">
        <v>44122.0</v>
      </c>
      <c r="B52" s="40">
        <v>0.75</v>
      </c>
      <c r="C52" s="41"/>
      <c r="D52" s="42" t="b">
        <f t="shared" si="1"/>
        <v>0</v>
      </c>
      <c r="E52" s="43"/>
      <c r="F52" s="41"/>
      <c r="G52" s="41"/>
      <c r="H52" s="42" t="b">
        <f t="shared" si="2"/>
        <v>0</v>
      </c>
      <c r="I52" s="43"/>
      <c r="J52" s="41"/>
      <c r="K52" s="41"/>
      <c r="L52" s="42" t="b">
        <f t="shared" si="3"/>
        <v>0</v>
      </c>
      <c r="M52" s="44"/>
      <c r="N52" s="41">
        <v>6.944444444444445E-4</v>
      </c>
      <c r="O52" s="47"/>
      <c r="P52" s="42" t="b">
        <f t="shared" si="7"/>
        <v>0</v>
      </c>
      <c r="Q52" s="44"/>
      <c r="R52" s="41"/>
      <c r="S52" s="41"/>
      <c r="T52" s="42" t="b">
        <f t="shared" si="5"/>
        <v>0</v>
      </c>
      <c r="U52" s="44"/>
      <c r="V52" s="41">
        <v>0.9166666666666666</v>
      </c>
      <c r="W52" s="41"/>
      <c r="X52" s="42" t="b">
        <f t="shared" si="6"/>
        <v>0</v>
      </c>
      <c r="Y52" s="43"/>
      <c r="Z52" s="43"/>
      <c r="AA52" s="43"/>
      <c r="AB52" s="43"/>
      <c r="AC52" s="43"/>
      <c r="AD52" s="43"/>
    </row>
    <row r="53" outlineLevel="1">
      <c r="A53" s="39">
        <v>44123.0</v>
      </c>
      <c r="B53" s="40">
        <v>0.75</v>
      </c>
      <c r="C53" s="41"/>
      <c r="D53" s="42" t="b">
        <f t="shared" si="1"/>
        <v>0</v>
      </c>
      <c r="E53" s="43"/>
      <c r="F53" s="41"/>
      <c r="G53" s="41"/>
      <c r="H53" s="42" t="b">
        <f t="shared" si="2"/>
        <v>0</v>
      </c>
      <c r="I53" s="43"/>
      <c r="J53" s="41"/>
      <c r="K53" s="41"/>
      <c r="L53" s="42" t="b">
        <f t="shared" si="3"/>
        <v>0</v>
      </c>
      <c r="M53" s="44"/>
      <c r="N53" s="41">
        <v>6.944444444444445E-4</v>
      </c>
      <c r="O53" s="45"/>
      <c r="P53" s="42" t="b">
        <f t="shared" si="7"/>
        <v>0</v>
      </c>
      <c r="Q53" s="44"/>
      <c r="R53" s="41"/>
      <c r="S53" s="41"/>
      <c r="T53" s="42" t="b">
        <f t="shared" si="5"/>
        <v>0</v>
      </c>
      <c r="U53" s="44"/>
      <c r="V53" s="41">
        <v>0.9166666666666666</v>
      </c>
      <c r="W53" s="41"/>
      <c r="X53" s="42" t="b">
        <f t="shared" si="6"/>
        <v>0</v>
      </c>
      <c r="Y53" s="43"/>
      <c r="Z53" s="43"/>
      <c r="AA53" s="43"/>
      <c r="AB53" s="43"/>
      <c r="AC53" s="43"/>
      <c r="AD53" s="43"/>
    </row>
    <row r="54" outlineLevel="1">
      <c r="A54" s="39">
        <v>44124.0</v>
      </c>
      <c r="B54" s="40">
        <v>0.75</v>
      </c>
      <c r="C54" s="41"/>
      <c r="D54" s="42" t="b">
        <f t="shared" si="1"/>
        <v>0</v>
      </c>
      <c r="E54" s="43"/>
      <c r="F54" s="41"/>
      <c r="G54" s="41"/>
      <c r="H54" s="42" t="b">
        <f t="shared" si="2"/>
        <v>0</v>
      </c>
      <c r="I54" s="43"/>
      <c r="J54" s="41"/>
      <c r="K54" s="41"/>
      <c r="L54" s="42" t="b">
        <f t="shared" si="3"/>
        <v>0</v>
      </c>
      <c r="M54" s="44"/>
      <c r="N54" s="41">
        <v>6.944444444444445E-4</v>
      </c>
      <c r="O54" s="45"/>
      <c r="P54" s="42" t="b">
        <f t="shared" si="7"/>
        <v>0</v>
      </c>
      <c r="Q54" s="44"/>
      <c r="R54" s="41"/>
      <c r="S54" s="41"/>
      <c r="T54" s="42" t="b">
        <f t="shared" si="5"/>
        <v>0</v>
      </c>
      <c r="U54" s="44"/>
      <c r="V54" s="41">
        <v>0.9166666666666666</v>
      </c>
      <c r="W54" s="41"/>
      <c r="X54" s="42" t="b">
        <f t="shared" si="6"/>
        <v>0</v>
      </c>
      <c r="Y54" s="43"/>
      <c r="Z54" s="43"/>
      <c r="AA54" s="43"/>
      <c r="AB54" s="43"/>
      <c r="AC54" s="43"/>
      <c r="AD54" s="43"/>
    </row>
    <row r="55" outlineLevel="1">
      <c r="A55" s="39">
        <v>44125.0</v>
      </c>
      <c r="B55" s="40">
        <v>0.75</v>
      </c>
      <c r="C55" s="41"/>
      <c r="D55" s="42" t="b">
        <f t="shared" si="1"/>
        <v>0</v>
      </c>
      <c r="E55" s="43"/>
      <c r="F55" s="41"/>
      <c r="G55" s="41"/>
      <c r="H55" s="42" t="b">
        <f t="shared" si="2"/>
        <v>0</v>
      </c>
      <c r="I55" s="43"/>
      <c r="J55" s="41"/>
      <c r="K55" s="41"/>
      <c r="L55" s="42" t="b">
        <f t="shared" si="3"/>
        <v>0</v>
      </c>
      <c r="M55" s="44"/>
      <c r="N55" s="41">
        <v>6.944444444444445E-4</v>
      </c>
      <c r="O55" s="45"/>
      <c r="P55" s="42" t="b">
        <f t="shared" si="7"/>
        <v>0</v>
      </c>
      <c r="Q55" s="44"/>
      <c r="R55" s="41"/>
      <c r="S55" s="41"/>
      <c r="T55" s="42" t="b">
        <f t="shared" si="5"/>
        <v>0</v>
      </c>
      <c r="U55" s="44"/>
      <c r="V55" s="41">
        <v>0.9166666666666666</v>
      </c>
      <c r="W55" s="41"/>
      <c r="X55" s="42" t="b">
        <f t="shared" si="6"/>
        <v>0</v>
      </c>
      <c r="Y55" s="43"/>
      <c r="Z55" s="43"/>
      <c r="AA55" s="43"/>
      <c r="AB55" s="43"/>
      <c r="AC55" s="43"/>
      <c r="AD55" s="43"/>
    </row>
    <row r="56" outlineLevel="1">
      <c r="A56" s="39">
        <v>44126.0</v>
      </c>
      <c r="B56" s="40">
        <v>0.75</v>
      </c>
      <c r="C56" s="41"/>
      <c r="D56" s="42" t="b">
        <f t="shared" si="1"/>
        <v>0</v>
      </c>
      <c r="E56" s="43"/>
      <c r="F56" s="41"/>
      <c r="G56" s="41"/>
      <c r="H56" s="42" t="b">
        <f t="shared" si="2"/>
        <v>0</v>
      </c>
      <c r="I56" s="43"/>
      <c r="J56" s="41"/>
      <c r="K56" s="41"/>
      <c r="L56" s="42" t="b">
        <f t="shared" si="3"/>
        <v>0</v>
      </c>
      <c r="M56" s="44"/>
      <c r="N56" s="41">
        <v>6.944444444444445E-4</v>
      </c>
      <c r="O56" s="45"/>
      <c r="P56" s="42" t="b">
        <f t="shared" si="7"/>
        <v>0</v>
      </c>
      <c r="Q56" s="44"/>
      <c r="R56" s="41"/>
      <c r="S56" s="41"/>
      <c r="T56" s="42" t="b">
        <f t="shared" si="5"/>
        <v>0</v>
      </c>
      <c r="U56" s="44"/>
      <c r="V56" s="41">
        <v>0.9166666666666666</v>
      </c>
      <c r="W56" s="41"/>
      <c r="X56" s="42" t="b">
        <f t="shared" si="6"/>
        <v>0</v>
      </c>
      <c r="Y56" s="43"/>
      <c r="Z56" s="43"/>
      <c r="AA56" s="43"/>
      <c r="AB56" s="43"/>
      <c r="AC56" s="43"/>
      <c r="AD56" s="43"/>
    </row>
    <row r="57" outlineLevel="1">
      <c r="A57" s="39">
        <v>44127.0</v>
      </c>
      <c r="B57" s="40">
        <v>0.75</v>
      </c>
      <c r="C57" s="41"/>
      <c r="D57" s="42" t="b">
        <f t="shared" si="1"/>
        <v>0</v>
      </c>
      <c r="E57" s="43"/>
      <c r="F57" s="41"/>
      <c r="G57" s="41"/>
      <c r="H57" s="42" t="b">
        <f t="shared" si="2"/>
        <v>0</v>
      </c>
      <c r="I57" s="43"/>
      <c r="J57" s="41"/>
      <c r="K57" s="41"/>
      <c r="L57" s="42" t="b">
        <f t="shared" si="3"/>
        <v>0</v>
      </c>
      <c r="M57" s="44"/>
      <c r="N57" s="46" t="s">
        <v>32</v>
      </c>
      <c r="O57" s="45"/>
      <c r="P57" s="42" t="b">
        <f t="shared" si="7"/>
        <v>0</v>
      </c>
      <c r="Q57" s="44"/>
      <c r="R57" s="41"/>
      <c r="S57" s="41"/>
      <c r="T57" s="42" t="b">
        <f t="shared" si="5"/>
        <v>0</v>
      </c>
      <c r="U57" s="44"/>
      <c r="V57" s="41">
        <v>0.9166666666666666</v>
      </c>
      <c r="W57" s="41"/>
      <c r="X57" s="42" t="b">
        <f t="shared" si="6"/>
        <v>0</v>
      </c>
      <c r="Y57" s="43"/>
      <c r="Z57" s="43"/>
      <c r="AA57" s="43"/>
      <c r="AB57" s="43"/>
      <c r="AC57" s="43"/>
      <c r="AD57" s="43"/>
    </row>
    <row r="58" outlineLevel="1">
      <c r="A58" s="39">
        <v>44128.0</v>
      </c>
      <c r="B58" s="40">
        <v>0.75</v>
      </c>
      <c r="C58" s="41"/>
      <c r="D58" s="42" t="b">
        <f t="shared" si="1"/>
        <v>0</v>
      </c>
      <c r="E58" s="43"/>
      <c r="F58" s="41"/>
      <c r="G58" s="41"/>
      <c r="H58" s="42" t="b">
        <f t="shared" si="2"/>
        <v>0</v>
      </c>
      <c r="I58" s="43"/>
      <c r="J58" s="41"/>
      <c r="K58" s="41"/>
      <c r="L58" s="42" t="b">
        <f t="shared" si="3"/>
        <v>0</v>
      </c>
      <c r="M58" s="44"/>
      <c r="N58" s="46" t="s">
        <v>32</v>
      </c>
      <c r="O58" s="45"/>
      <c r="P58" s="42" t="b">
        <f t="shared" si="7"/>
        <v>0</v>
      </c>
      <c r="Q58" s="44"/>
      <c r="R58" s="41"/>
      <c r="S58" s="41"/>
      <c r="T58" s="42" t="b">
        <f t="shared" si="5"/>
        <v>0</v>
      </c>
      <c r="U58" s="44"/>
      <c r="V58" s="41">
        <v>0.9166666666666666</v>
      </c>
      <c r="W58" s="41"/>
      <c r="X58" s="42" t="b">
        <f t="shared" si="6"/>
        <v>0</v>
      </c>
      <c r="Y58" s="43"/>
      <c r="Z58" s="43"/>
      <c r="AA58" s="43"/>
      <c r="AB58" s="43"/>
      <c r="AC58" s="43"/>
      <c r="AD58" s="43"/>
    </row>
    <row r="59" outlineLevel="1">
      <c r="A59" s="39">
        <v>44129.0</v>
      </c>
      <c r="B59" s="40">
        <v>0.75</v>
      </c>
      <c r="C59" s="41"/>
      <c r="D59" s="42" t="b">
        <f t="shared" si="1"/>
        <v>0</v>
      </c>
      <c r="E59" s="43"/>
      <c r="F59" s="41"/>
      <c r="G59" s="41"/>
      <c r="H59" s="42" t="b">
        <f t="shared" si="2"/>
        <v>0</v>
      </c>
      <c r="I59" s="43"/>
      <c r="J59" s="41"/>
      <c r="K59" s="41"/>
      <c r="L59" s="42" t="b">
        <f t="shared" si="3"/>
        <v>0</v>
      </c>
      <c r="M59" s="44"/>
      <c r="N59" s="41">
        <v>6.944444444444445E-4</v>
      </c>
      <c r="O59" s="47"/>
      <c r="P59" s="42" t="b">
        <f t="shared" si="7"/>
        <v>0</v>
      </c>
      <c r="Q59" s="44"/>
      <c r="R59" s="41"/>
      <c r="S59" s="41"/>
      <c r="T59" s="42" t="b">
        <f t="shared" si="5"/>
        <v>0</v>
      </c>
      <c r="U59" s="44"/>
      <c r="V59" s="41">
        <v>0.9166666666666666</v>
      </c>
      <c r="W59" s="41"/>
      <c r="X59" s="42" t="b">
        <f t="shared" si="6"/>
        <v>0</v>
      </c>
      <c r="Y59" s="43"/>
      <c r="Z59" s="43"/>
      <c r="AA59" s="43"/>
      <c r="AB59" s="43"/>
      <c r="AC59" s="43"/>
      <c r="AD59" s="43"/>
    </row>
    <row r="60" outlineLevel="1">
      <c r="A60" s="39">
        <v>44130.0</v>
      </c>
      <c r="B60" s="40">
        <v>0.75</v>
      </c>
      <c r="C60" s="41"/>
      <c r="D60" s="42" t="b">
        <f t="shared" si="1"/>
        <v>0</v>
      </c>
      <c r="E60" s="43"/>
      <c r="F60" s="41"/>
      <c r="G60" s="41"/>
      <c r="H60" s="42" t="b">
        <f t="shared" si="2"/>
        <v>0</v>
      </c>
      <c r="I60" s="43"/>
      <c r="J60" s="41"/>
      <c r="K60" s="41"/>
      <c r="L60" s="42" t="b">
        <f t="shared" si="3"/>
        <v>0</v>
      </c>
      <c r="M60" s="44"/>
      <c r="N60" s="41">
        <v>6.944444444444445E-4</v>
      </c>
      <c r="O60" s="45"/>
      <c r="P60" s="42" t="b">
        <f t="shared" si="7"/>
        <v>0</v>
      </c>
      <c r="Q60" s="44"/>
      <c r="R60" s="41"/>
      <c r="S60" s="41"/>
      <c r="T60" s="42" t="b">
        <f t="shared" si="5"/>
        <v>0</v>
      </c>
      <c r="U60" s="44"/>
      <c r="V60" s="41">
        <v>0.9166666666666666</v>
      </c>
      <c r="W60" s="41"/>
      <c r="X60" s="42" t="b">
        <f t="shared" si="6"/>
        <v>0</v>
      </c>
      <c r="Y60" s="43"/>
      <c r="Z60" s="43"/>
      <c r="AA60" s="43"/>
      <c r="AB60" s="43"/>
      <c r="AC60" s="43"/>
      <c r="AD60" s="43"/>
    </row>
    <row r="61" outlineLevel="1">
      <c r="A61" s="39">
        <v>44131.0</v>
      </c>
      <c r="B61" s="40">
        <v>0.75</v>
      </c>
      <c r="C61" s="41"/>
      <c r="D61" s="42" t="b">
        <f t="shared" si="1"/>
        <v>0</v>
      </c>
      <c r="E61" s="43"/>
      <c r="F61" s="41"/>
      <c r="G61" s="41"/>
      <c r="H61" s="42" t="b">
        <f t="shared" si="2"/>
        <v>0</v>
      </c>
      <c r="I61" s="43"/>
      <c r="J61" s="41"/>
      <c r="K61" s="41"/>
      <c r="L61" s="42" t="b">
        <f t="shared" si="3"/>
        <v>0</v>
      </c>
      <c r="M61" s="44"/>
      <c r="N61" s="41">
        <v>6.944444444444445E-4</v>
      </c>
      <c r="O61" s="45"/>
      <c r="P61" s="42" t="b">
        <f t="shared" si="7"/>
        <v>0</v>
      </c>
      <c r="Q61" s="44"/>
      <c r="R61" s="41"/>
      <c r="S61" s="41"/>
      <c r="T61" s="42" t="b">
        <f t="shared" si="5"/>
        <v>0</v>
      </c>
      <c r="U61" s="44"/>
      <c r="V61" s="41">
        <v>0.9166666666666666</v>
      </c>
      <c r="W61" s="41"/>
      <c r="X61" s="42" t="b">
        <f t="shared" si="6"/>
        <v>0</v>
      </c>
      <c r="Y61" s="43"/>
      <c r="Z61" s="43"/>
      <c r="AA61" s="43"/>
      <c r="AB61" s="43"/>
      <c r="AC61" s="43"/>
      <c r="AD61" s="43"/>
    </row>
    <row r="62" outlineLevel="1">
      <c r="A62" s="39">
        <v>44132.0</v>
      </c>
      <c r="B62" s="40">
        <v>0.75</v>
      </c>
      <c r="C62" s="41"/>
      <c r="D62" s="42" t="b">
        <f t="shared" si="1"/>
        <v>0</v>
      </c>
      <c r="E62" s="43"/>
      <c r="F62" s="41"/>
      <c r="G62" s="41"/>
      <c r="H62" s="42" t="b">
        <f t="shared" si="2"/>
        <v>0</v>
      </c>
      <c r="I62" s="43"/>
      <c r="J62" s="41"/>
      <c r="K62" s="41"/>
      <c r="L62" s="42" t="b">
        <f t="shared" si="3"/>
        <v>0</v>
      </c>
      <c r="M62" s="44"/>
      <c r="N62" s="41">
        <v>6.944444444444445E-4</v>
      </c>
      <c r="O62" s="45"/>
      <c r="P62" s="42" t="b">
        <f t="shared" si="7"/>
        <v>0</v>
      </c>
      <c r="Q62" s="44"/>
      <c r="R62" s="41"/>
      <c r="S62" s="41"/>
      <c r="T62" s="42" t="b">
        <f t="shared" si="5"/>
        <v>0</v>
      </c>
      <c r="U62" s="44"/>
      <c r="V62" s="41">
        <v>0.9166666666666666</v>
      </c>
      <c r="W62" s="41"/>
      <c r="X62" s="42" t="b">
        <f t="shared" si="6"/>
        <v>0</v>
      </c>
      <c r="Y62" s="43"/>
      <c r="Z62" s="43"/>
      <c r="AA62" s="43"/>
      <c r="AB62" s="43"/>
      <c r="AC62" s="43"/>
      <c r="AD62" s="43"/>
    </row>
    <row r="63" outlineLevel="1">
      <c r="A63" s="39">
        <v>44133.0</v>
      </c>
      <c r="B63" s="40">
        <v>0.75</v>
      </c>
      <c r="C63" s="41"/>
      <c r="D63" s="42" t="b">
        <f t="shared" si="1"/>
        <v>0</v>
      </c>
      <c r="E63" s="43"/>
      <c r="F63" s="41"/>
      <c r="G63" s="41"/>
      <c r="H63" s="42" t="b">
        <f t="shared" si="2"/>
        <v>0</v>
      </c>
      <c r="I63" s="43"/>
      <c r="J63" s="41"/>
      <c r="K63" s="41"/>
      <c r="L63" s="42" t="b">
        <f t="shared" si="3"/>
        <v>0</v>
      </c>
      <c r="M63" s="44"/>
      <c r="N63" s="41">
        <v>6.944444444444445E-4</v>
      </c>
      <c r="O63" s="45"/>
      <c r="P63" s="42" t="b">
        <f t="shared" si="7"/>
        <v>0</v>
      </c>
      <c r="Q63" s="44"/>
      <c r="R63" s="41"/>
      <c r="S63" s="41"/>
      <c r="T63" s="42" t="b">
        <f t="shared" si="5"/>
        <v>0</v>
      </c>
      <c r="U63" s="44"/>
      <c r="V63" s="41">
        <v>0.9166666666666666</v>
      </c>
      <c r="W63" s="41"/>
      <c r="X63" s="42" t="b">
        <f t="shared" si="6"/>
        <v>0</v>
      </c>
      <c r="Y63" s="43"/>
      <c r="Z63" s="43"/>
      <c r="AA63" s="43"/>
      <c r="AB63" s="43"/>
      <c r="AC63" s="43"/>
      <c r="AD63" s="43"/>
    </row>
    <row r="64" outlineLevel="1">
      <c r="A64" s="39">
        <v>44134.0</v>
      </c>
      <c r="B64" s="40">
        <v>0.75</v>
      </c>
      <c r="C64" s="41"/>
      <c r="D64" s="42" t="b">
        <f t="shared" si="1"/>
        <v>0</v>
      </c>
      <c r="E64" s="43"/>
      <c r="F64" s="41"/>
      <c r="G64" s="41"/>
      <c r="H64" s="42" t="b">
        <f t="shared" si="2"/>
        <v>0</v>
      </c>
      <c r="I64" s="43"/>
      <c r="J64" s="41"/>
      <c r="K64" s="41"/>
      <c r="L64" s="42" t="b">
        <f t="shared" si="3"/>
        <v>0</v>
      </c>
      <c r="M64" s="44"/>
      <c r="N64" s="46" t="s">
        <v>32</v>
      </c>
      <c r="O64" s="45"/>
      <c r="P64" s="42" t="b">
        <f t="shared" si="7"/>
        <v>0</v>
      </c>
      <c r="Q64" s="44"/>
      <c r="R64" s="41"/>
      <c r="S64" s="41"/>
      <c r="T64" s="42" t="b">
        <f t="shared" si="5"/>
        <v>0</v>
      </c>
      <c r="U64" s="44"/>
      <c r="V64" s="41">
        <v>0.9166666666666666</v>
      </c>
      <c r="W64" s="41"/>
      <c r="X64" s="42" t="b">
        <f t="shared" si="6"/>
        <v>0</v>
      </c>
      <c r="Y64" s="43"/>
      <c r="Z64" s="43"/>
      <c r="AA64" s="43"/>
      <c r="AB64" s="43"/>
      <c r="AC64" s="43"/>
      <c r="AD64" s="43"/>
    </row>
    <row r="65" collapsed="1">
      <c r="A65" s="39">
        <v>44135.0</v>
      </c>
      <c r="B65" s="40">
        <v>0.75</v>
      </c>
      <c r="C65" s="41"/>
      <c r="D65" s="42" t="b">
        <f t="shared" si="1"/>
        <v>0</v>
      </c>
      <c r="E65" s="43"/>
      <c r="F65" s="41"/>
      <c r="G65" s="41"/>
      <c r="H65" s="42" t="b">
        <f t="shared" si="2"/>
        <v>0</v>
      </c>
      <c r="I65" s="43"/>
      <c r="J65" s="41"/>
      <c r="K65" s="41"/>
      <c r="L65" s="42" t="b">
        <f t="shared" si="3"/>
        <v>0</v>
      </c>
      <c r="M65" s="44"/>
      <c r="N65" s="46" t="s">
        <v>32</v>
      </c>
      <c r="O65" s="45"/>
      <c r="P65" s="42" t="b">
        <f t="shared" si="7"/>
        <v>0</v>
      </c>
      <c r="Q65" s="44"/>
      <c r="R65" s="41"/>
      <c r="S65" s="41"/>
      <c r="T65" s="42" t="b">
        <f t="shared" si="5"/>
        <v>0</v>
      </c>
      <c r="U65" s="44"/>
      <c r="V65" s="41">
        <v>0.9166666666666666</v>
      </c>
      <c r="W65" s="41"/>
      <c r="X65" s="42" t="b">
        <f t="shared" si="6"/>
        <v>0</v>
      </c>
      <c r="Y65" s="43"/>
      <c r="Z65" s="43"/>
      <c r="AA65" s="43"/>
      <c r="AB65" s="43"/>
      <c r="AC65" s="43"/>
      <c r="AD65" s="43"/>
    </row>
    <row r="66" hidden="1" outlineLevel="1">
      <c r="A66" s="39">
        <v>44136.0</v>
      </c>
      <c r="B66" s="40">
        <v>0.75</v>
      </c>
      <c r="C66" s="41"/>
      <c r="D66" s="42" t="b">
        <f t="shared" si="1"/>
        <v>0</v>
      </c>
      <c r="E66" s="43"/>
      <c r="F66" s="41"/>
      <c r="G66" s="41"/>
      <c r="H66" s="42" t="b">
        <f t="shared" si="2"/>
        <v>0</v>
      </c>
      <c r="I66" s="43"/>
      <c r="J66" s="41"/>
      <c r="K66" s="41"/>
      <c r="L66" s="42" t="b">
        <f t="shared" si="3"/>
        <v>0</v>
      </c>
      <c r="M66" s="44"/>
      <c r="N66" s="41">
        <v>6.944444444444445E-4</v>
      </c>
      <c r="O66" s="47"/>
      <c r="P66" s="42" t="b">
        <f t="shared" si="7"/>
        <v>0</v>
      </c>
      <c r="Q66" s="44"/>
      <c r="R66" s="41"/>
      <c r="S66" s="41"/>
      <c r="T66" s="42" t="b">
        <f t="shared" si="5"/>
        <v>0</v>
      </c>
      <c r="U66" s="44"/>
      <c r="V66" s="41">
        <v>0.9166666666666666</v>
      </c>
      <c r="W66" s="41"/>
      <c r="X66" s="42" t="b">
        <f t="shared" si="6"/>
        <v>0</v>
      </c>
      <c r="Y66" s="43"/>
      <c r="Z66" s="43"/>
      <c r="AA66" s="43"/>
      <c r="AB66" s="43"/>
      <c r="AC66" s="43"/>
      <c r="AD66" s="43"/>
    </row>
    <row r="67" hidden="1" outlineLevel="1">
      <c r="A67" s="39">
        <v>44137.0</v>
      </c>
      <c r="B67" s="40">
        <v>0.75</v>
      </c>
      <c r="C67" s="41"/>
      <c r="D67" s="42" t="b">
        <f t="shared" si="1"/>
        <v>0</v>
      </c>
      <c r="E67" s="43"/>
      <c r="F67" s="41"/>
      <c r="G67" s="41"/>
      <c r="H67" s="42" t="b">
        <f t="shared" si="2"/>
        <v>0</v>
      </c>
      <c r="I67" s="43"/>
      <c r="J67" s="41"/>
      <c r="K67" s="41"/>
      <c r="L67" s="42" t="b">
        <f t="shared" si="3"/>
        <v>0</v>
      </c>
      <c r="M67" s="44"/>
      <c r="N67" s="41">
        <v>6.944444444444445E-4</v>
      </c>
      <c r="O67" s="45"/>
      <c r="P67" s="42" t="b">
        <f t="shared" si="7"/>
        <v>0</v>
      </c>
      <c r="Q67" s="44"/>
      <c r="R67" s="41"/>
      <c r="S67" s="41"/>
      <c r="T67" s="42" t="b">
        <f t="shared" si="5"/>
        <v>0</v>
      </c>
      <c r="U67" s="44"/>
      <c r="V67" s="41">
        <v>0.9166666666666666</v>
      </c>
      <c r="W67" s="41"/>
      <c r="X67" s="42" t="b">
        <f t="shared" si="6"/>
        <v>0</v>
      </c>
      <c r="Y67" s="43"/>
      <c r="Z67" s="43"/>
      <c r="AA67" s="43"/>
      <c r="AB67" s="43"/>
      <c r="AC67" s="43"/>
      <c r="AD67" s="43"/>
    </row>
    <row r="68" hidden="1" outlineLevel="1">
      <c r="A68" s="39">
        <v>44138.0</v>
      </c>
      <c r="B68" s="40">
        <v>0.75</v>
      </c>
      <c r="C68" s="41"/>
      <c r="D68" s="42" t="b">
        <f t="shared" si="1"/>
        <v>0</v>
      </c>
      <c r="E68" s="43"/>
      <c r="F68" s="41"/>
      <c r="G68" s="41"/>
      <c r="H68" s="42" t="b">
        <f t="shared" si="2"/>
        <v>0</v>
      </c>
      <c r="I68" s="43"/>
      <c r="J68" s="41"/>
      <c r="K68" s="41"/>
      <c r="L68" s="42" t="b">
        <f t="shared" si="3"/>
        <v>0</v>
      </c>
      <c r="M68" s="44"/>
      <c r="N68" s="41">
        <v>6.944444444444445E-4</v>
      </c>
      <c r="O68" s="45"/>
      <c r="P68" s="42" t="b">
        <f t="shared" si="7"/>
        <v>0</v>
      </c>
      <c r="Q68" s="44"/>
      <c r="R68" s="41"/>
      <c r="S68" s="41"/>
      <c r="T68" s="42" t="b">
        <f t="shared" si="5"/>
        <v>0</v>
      </c>
      <c r="U68" s="44"/>
      <c r="V68" s="41">
        <v>0.9166666666666666</v>
      </c>
      <c r="W68" s="41"/>
      <c r="X68" s="42" t="b">
        <f t="shared" si="6"/>
        <v>0</v>
      </c>
      <c r="Y68" s="43"/>
      <c r="Z68" s="43"/>
      <c r="AA68" s="43"/>
      <c r="AB68" s="43"/>
      <c r="AC68" s="43"/>
      <c r="AD68" s="43"/>
    </row>
    <row r="69" hidden="1" outlineLevel="1">
      <c r="A69" s="39">
        <v>44139.0</v>
      </c>
      <c r="B69" s="40">
        <v>0.75</v>
      </c>
      <c r="C69" s="41"/>
      <c r="D69" s="42" t="b">
        <f t="shared" si="1"/>
        <v>0</v>
      </c>
      <c r="E69" s="43"/>
      <c r="F69" s="41"/>
      <c r="G69" s="41"/>
      <c r="H69" s="42" t="b">
        <f t="shared" si="2"/>
        <v>0</v>
      </c>
      <c r="I69" s="43"/>
      <c r="J69" s="41"/>
      <c r="K69" s="41"/>
      <c r="L69" s="42" t="b">
        <f t="shared" si="3"/>
        <v>0</v>
      </c>
      <c r="M69" s="44"/>
      <c r="N69" s="41">
        <v>6.944444444444445E-4</v>
      </c>
      <c r="O69" s="45"/>
      <c r="P69" s="42" t="b">
        <f t="shared" si="7"/>
        <v>0</v>
      </c>
      <c r="Q69" s="44"/>
      <c r="R69" s="41"/>
      <c r="S69" s="41"/>
      <c r="T69" s="42" t="b">
        <f t="shared" si="5"/>
        <v>0</v>
      </c>
      <c r="U69" s="44"/>
      <c r="V69" s="41">
        <v>0.9166666666666666</v>
      </c>
      <c r="W69" s="41"/>
      <c r="X69" s="42" t="b">
        <f t="shared" si="6"/>
        <v>0</v>
      </c>
      <c r="Y69" s="43"/>
      <c r="Z69" s="43"/>
      <c r="AA69" s="43"/>
      <c r="AB69" s="43"/>
      <c r="AC69" s="43"/>
      <c r="AD69" s="43"/>
    </row>
    <row r="70" hidden="1" outlineLevel="1">
      <c r="A70" s="39">
        <v>44140.0</v>
      </c>
      <c r="B70" s="40">
        <v>0.75</v>
      </c>
      <c r="C70" s="41"/>
      <c r="D70" s="42" t="b">
        <f t="shared" si="1"/>
        <v>0</v>
      </c>
      <c r="E70" s="43"/>
      <c r="F70" s="41"/>
      <c r="G70" s="41"/>
      <c r="H70" s="42" t="b">
        <f t="shared" si="2"/>
        <v>0</v>
      </c>
      <c r="I70" s="43"/>
      <c r="J70" s="41"/>
      <c r="K70" s="41"/>
      <c r="L70" s="42" t="b">
        <f t="shared" si="3"/>
        <v>0</v>
      </c>
      <c r="M70" s="44"/>
      <c r="N70" s="41">
        <v>6.944444444444445E-4</v>
      </c>
      <c r="O70" s="45"/>
      <c r="P70" s="42" t="b">
        <f t="shared" si="7"/>
        <v>0</v>
      </c>
      <c r="Q70" s="44"/>
      <c r="R70" s="41"/>
      <c r="S70" s="41"/>
      <c r="T70" s="42" t="b">
        <f t="shared" si="5"/>
        <v>0</v>
      </c>
      <c r="U70" s="44"/>
      <c r="V70" s="41">
        <v>0.9166666666666666</v>
      </c>
      <c r="W70" s="41"/>
      <c r="X70" s="42" t="b">
        <f t="shared" si="6"/>
        <v>0</v>
      </c>
      <c r="Y70" s="43"/>
      <c r="Z70" s="43"/>
      <c r="AA70" s="43"/>
      <c r="AB70" s="43"/>
      <c r="AC70" s="43"/>
      <c r="AD70" s="43"/>
    </row>
    <row r="71" hidden="1" outlineLevel="1">
      <c r="A71" s="39">
        <v>44141.0</v>
      </c>
      <c r="B71" s="40">
        <v>0.75</v>
      </c>
      <c r="C71" s="41"/>
      <c r="D71" s="42" t="b">
        <f t="shared" si="1"/>
        <v>0</v>
      </c>
      <c r="E71" s="43"/>
      <c r="F71" s="41"/>
      <c r="G71" s="41"/>
      <c r="H71" s="42" t="b">
        <f t="shared" si="2"/>
        <v>0</v>
      </c>
      <c r="I71" s="43"/>
      <c r="J71" s="41"/>
      <c r="K71" s="41"/>
      <c r="L71" s="42" t="b">
        <f t="shared" si="3"/>
        <v>0</v>
      </c>
      <c r="M71" s="44"/>
      <c r="N71" s="46" t="s">
        <v>32</v>
      </c>
      <c r="O71" s="45"/>
      <c r="P71" s="42" t="b">
        <f t="shared" si="7"/>
        <v>0</v>
      </c>
      <c r="Q71" s="44"/>
      <c r="R71" s="41"/>
      <c r="S71" s="41"/>
      <c r="T71" s="42" t="b">
        <f t="shared" si="5"/>
        <v>0</v>
      </c>
      <c r="U71" s="44"/>
      <c r="V71" s="41">
        <v>0.9166666666666666</v>
      </c>
      <c r="W71" s="41"/>
      <c r="X71" s="42" t="b">
        <f t="shared" si="6"/>
        <v>0</v>
      </c>
      <c r="Y71" s="43"/>
      <c r="Z71" s="43"/>
      <c r="AA71" s="43"/>
      <c r="AB71" s="43"/>
      <c r="AC71" s="43"/>
      <c r="AD71" s="43"/>
    </row>
    <row r="72" hidden="1" outlineLevel="1">
      <c r="A72" s="39">
        <v>44142.0</v>
      </c>
      <c r="B72" s="40">
        <v>0.75</v>
      </c>
      <c r="C72" s="41"/>
      <c r="D72" s="42" t="b">
        <f t="shared" si="1"/>
        <v>0</v>
      </c>
      <c r="E72" s="43"/>
      <c r="F72" s="41"/>
      <c r="G72" s="41"/>
      <c r="H72" s="42" t="b">
        <f t="shared" si="2"/>
        <v>0</v>
      </c>
      <c r="I72" s="43"/>
      <c r="J72" s="41"/>
      <c r="K72" s="41"/>
      <c r="L72" s="42" t="b">
        <f t="shared" si="3"/>
        <v>0</v>
      </c>
      <c r="M72" s="44"/>
      <c r="N72" s="46" t="s">
        <v>32</v>
      </c>
      <c r="O72" s="45"/>
      <c r="P72" s="42" t="b">
        <f t="shared" si="7"/>
        <v>0</v>
      </c>
      <c r="Q72" s="44"/>
      <c r="R72" s="41"/>
      <c r="S72" s="41"/>
      <c r="T72" s="42" t="b">
        <f t="shared" si="5"/>
        <v>0</v>
      </c>
      <c r="U72" s="44"/>
      <c r="V72" s="41">
        <v>0.9166666666666666</v>
      </c>
      <c r="W72" s="41"/>
      <c r="X72" s="42" t="b">
        <f t="shared" si="6"/>
        <v>0</v>
      </c>
      <c r="Y72" s="43"/>
      <c r="Z72" s="43"/>
      <c r="AA72" s="43"/>
      <c r="AB72" s="43"/>
      <c r="AC72" s="43"/>
      <c r="AD72" s="43"/>
    </row>
    <row r="73" hidden="1" outlineLevel="1">
      <c r="A73" s="39">
        <v>44143.0</v>
      </c>
      <c r="B73" s="40">
        <v>0.75</v>
      </c>
      <c r="C73" s="41"/>
      <c r="D73" s="42" t="b">
        <f t="shared" si="1"/>
        <v>0</v>
      </c>
      <c r="E73" s="43"/>
      <c r="F73" s="41"/>
      <c r="G73" s="41"/>
      <c r="H73" s="42" t="b">
        <f t="shared" si="2"/>
        <v>0</v>
      </c>
      <c r="I73" s="43"/>
      <c r="J73" s="41"/>
      <c r="K73" s="41"/>
      <c r="L73" s="42" t="b">
        <f t="shared" si="3"/>
        <v>0</v>
      </c>
      <c r="M73" s="44"/>
      <c r="N73" s="41">
        <v>6.944444444444445E-4</v>
      </c>
      <c r="O73" s="47"/>
      <c r="P73" s="42" t="b">
        <f t="shared" si="7"/>
        <v>0</v>
      </c>
      <c r="Q73" s="44"/>
      <c r="R73" s="41"/>
      <c r="S73" s="41"/>
      <c r="T73" s="42" t="b">
        <f t="shared" si="5"/>
        <v>0</v>
      </c>
      <c r="U73" s="44"/>
      <c r="V73" s="41">
        <v>0.9166666666666666</v>
      </c>
      <c r="W73" s="41"/>
      <c r="X73" s="42" t="b">
        <f t="shared" si="6"/>
        <v>0</v>
      </c>
      <c r="Y73" s="43"/>
      <c r="Z73" s="43"/>
      <c r="AA73" s="43"/>
      <c r="AB73" s="43"/>
      <c r="AC73" s="43"/>
      <c r="AD73" s="43"/>
    </row>
    <row r="74" hidden="1" outlineLevel="1">
      <c r="A74" s="39">
        <v>44144.0</v>
      </c>
      <c r="B74" s="40">
        <v>0.75</v>
      </c>
      <c r="C74" s="41"/>
      <c r="D74" s="42" t="b">
        <f t="shared" si="1"/>
        <v>0</v>
      </c>
      <c r="E74" s="43"/>
      <c r="F74" s="41"/>
      <c r="G74" s="41"/>
      <c r="H74" s="42" t="b">
        <f t="shared" si="2"/>
        <v>0</v>
      </c>
      <c r="I74" s="43"/>
      <c r="J74" s="41"/>
      <c r="K74" s="41"/>
      <c r="L74" s="42" t="b">
        <f t="shared" si="3"/>
        <v>0</v>
      </c>
      <c r="M74" s="44"/>
      <c r="N74" s="41">
        <v>6.944444444444445E-4</v>
      </c>
      <c r="O74" s="52"/>
      <c r="P74" s="42" t="b">
        <f t="shared" si="7"/>
        <v>0</v>
      </c>
      <c r="Q74" s="44"/>
      <c r="R74" s="41"/>
      <c r="S74" s="41"/>
      <c r="T74" s="42" t="b">
        <f t="shared" si="5"/>
        <v>0</v>
      </c>
      <c r="U74" s="44"/>
      <c r="V74" s="41">
        <v>0.9166666666666666</v>
      </c>
      <c r="W74" s="41"/>
      <c r="X74" s="42" t="b">
        <f t="shared" si="6"/>
        <v>0</v>
      </c>
      <c r="Y74" s="43"/>
      <c r="Z74" s="43"/>
      <c r="AA74" s="43"/>
      <c r="AB74" s="43"/>
      <c r="AC74" s="43"/>
      <c r="AD74" s="43"/>
    </row>
    <row r="75" hidden="1" outlineLevel="1">
      <c r="A75" s="39">
        <v>44145.0</v>
      </c>
      <c r="B75" s="40">
        <v>0.75</v>
      </c>
      <c r="C75" s="41"/>
      <c r="D75" s="42" t="b">
        <f t="shared" si="1"/>
        <v>0</v>
      </c>
      <c r="E75" s="43"/>
      <c r="F75" s="41"/>
      <c r="G75" s="41"/>
      <c r="H75" s="42" t="b">
        <f t="shared" si="2"/>
        <v>0</v>
      </c>
      <c r="I75" s="43"/>
      <c r="J75" s="41"/>
      <c r="K75" s="41"/>
      <c r="L75" s="42" t="b">
        <f t="shared" si="3"/>
        <v>0</v>
      </c>
      <c r="M75" s="44"/>
      <c r="N75" s="41">
        <v>6.944444444444445E-4</v>
      </c>
      <c r="O75" s="45"/>
      <c r="P75" s="42" t="b">
        <f t="shared" si="7"/>
        <v>0</v>
      </c>
      <c r="Q75" s="44"/>
      <c r="R75" s="41"/>
      <c r="S75" s="41"/>
      <c r="T75" s="42" t="b">
        <f t="shared" si="5"/>
        <v>0</v>
      </c>
      <c r="U75" s="44"/>
      <c r="V75" s="41">
        <v>0.9166666666666666</v>
      </c>
      <c r="W75" s="41"/>
      <c r="X75" s="42" t="b">
        <f t="shared" si="6"/>
        <v>0</v>
      </c>
      <c r="Y75" s="43"/>
      <c r="Z75" s="43"/>
      <c r="AA75" s="43"/>
      <c r="AB75" s="43"/>
      <c r="AC75" s="43"/>
      <c r="AD75" s="43"/>
    </row>
    <row r="76" hidden="1" outlineLevel="1">
      <c r="A76" s="39">
        <v>44146.0</v>
      </c>
      <c r="B76" s="40">
        <v>0.75</v>
      </c>
      <c r="C76" s="41"/>
      <c r="D76" s="42" t="b">
        <f t="shared" si="1"/>
        <v>0</v>
      </c>
      <c r="E76" s="43"/>
      <c r="F76" s="41"/>
      <c r="G76" s="41"/>
      <c r="H76" s="42" t="b">
        <f t="shared" si="2"/>
        <v>0</v>
      </c>
      <c r="I76" s="43"/>
      <c r="J76" s="41"/>
      <c r="K76" s="41"/>
      <c r="L76" s="42" t="b">
        <f t="shared" si="3"/>
        <v>0</v>
      </c>
      <c r="M76" s="44"/>
      <c r="N76" s="41">
        <v>6.944444444444445E-4</v>
      </c>
      <c r="O76" s="45"/>
      <c r="P76" s="42" t="b">
        <f t="shared" si="7"/>
        <v>0</v>
      </c>
      <c r="Q76" s="44"/>
      <c r="R76" s="41"/>
      <c r="S76" s="41"/>
      <c r="T76" s="42" t="b">
        <f t="shared" si="5"/>
        <v>0</v>
      </c>
      <c r="U76" s="44"/>
      <c r="V76" s="41">
        <v>0.9166666666666666</v>
      </c>
      <c r="W76" s="41"/>
      <c r="X76" s="42" t="b">
        <f t="shared" si="6"/>
        <v>0</v>
      </c>
      <c r="Y76" s="43"/>
      <c r="Z76" s="43"/>
      <c r="AA76" s="43"/>
      <c r="AB76" s="43"/>
      <c r="AC76" s="43"/>
      <c r="AD76" s="43"/>
    </row>
    <row r="77" hidden="1" outlineLevel="1">
      <c r="A77" s="39">
        <v>44147.0</v>
      </c>
      <c r="B77" s="40">
        <v>0.75</v>
      </c>
      <c r="C77" s="41"/>
      <c r="D77" s="42" t="b">
        <f t="shared" si="1"/>
        <v>0</v>
      </c>
      <c r="E77" s="43"/>
      <c r="F77" s="41"/>
      <c r="G77" s="41"/>
      <c r="H77" s="42" t="b">
        <f t="shared" si="2"/>
        <v>0</v>
      </c>
      <c r="I77" s="43"/>
      <c r="J77" s="41"/>
      <c r="K77" s="41"/>
      <c r="L77" s="42" t="b">
        <f t="shared" si="3"/>
        <v>0</v>
      </c>
      <c r="M77" s="44"/>
      <c r="N77" s="41">
        <v>6.944444444444445E-4</v>
      </c>
      <c r="O77" s="45"/>
      <c r="P77" s="42" t="b">
        <f t="shared" si="7"/>
        <v>0</v>
      </c>
      <c r="Q77" s="44"/>
      <c r="R77" s="41"/>
      <c r="S77" s="41"/>
      <c r="T77" s="42" t="b">
        <f t="shared" si="5"/>
        <v>0</v>
      </c>
      <c r="U77" s="44"/>
      <c r="V77" s="41">
        <v>0.9166666666666666</v>
      </c>
      <c r="W77" s="41"/>
      <c r="X77" s="42" t="b">
        <f t="shared" si="6"/>
        <v>0</v>
      </c>
      <c r="Y77" s="43"/>
      <c r="Z77" s="43"/>
      <c r="AA77" s="43"/>
      <c r="AB77" s="43"/>
      <c r="AC77" s="43"/>
      <c r="AD77" s="43"/>
    </row>
    <row r="78" hidden="1" outlineLevel="1">
      <c r="A78" s="39">
        <v>44148.0</v>
      </c>
      <c r="B78" s="40">
        <v>0.75</v>
      </c>
      <c r="C78" s="41"/>
      <c r="D78" s="42" t="b">
        <f t="shared" si="1"/>
        <v>0</v>
      </c>
      <c r="E78" s="43"/>
      <c r="F78" s="41"/>
      <c r="G78" s="41"/>
      <c r="H78" s="42" t="b">
        <f t="shared" si="2"/>
        <v>0</v>
      </c>
      <c r="I78" s="43"/>
      <c r="J78" s="41"/>
      <c r="K78" s="41"/>
      <c r="L78" s="42" t="b">
        <f t="shared" si="3"/>
        <v>0</v>
      </c>
      <c r="M78" s="44"/>
      <c r="N78" s="46" t="s">
        <v>32</v>
      </c>
      <c r="O78" s="45"/>
      <c r="P78" s="42" t="b">
        <f t="shared" si="7"/>
        <v>0</v>
      </c>
      <c r="Q78" s="44"/>
      <c r="R78" s="41"/>
      <c r="S78" s="41"/>
      <c r="T78" s="42" t="b">
        <f t="shared" si="5"/>
        <v>0</v>
      </c>
      <c r="U78" s="44"/>
      <c r="V78" s="41">
        <v>0.9166666666666666</v>
      </c>
      <c r="W78" s="41"/>
      <c r="X78" s="42" t="b">
        <f t="shared" si="6"/>
        <v>0</v>
      </c>
      <c r="Y78" s="43"/>
      <c r="Z78" s="43"/>
      <c r="AA78" s="43"/>
      <c r="AB78" s="43"/>
      <c r="AC78" s="43"/>
      <c r="AD78" s="43"/>
    </row>
    <row r="79" hidden="1" outlineLevel="1">
      <c r="A79" s="39">
        <v>44149.0</v>
      </c>
      <c r="B79" s="40">
        <v>0.75</v>
      </c>
      <c r="C79" s="41"/>
      <c r="D79" s="42" t="b">
        <f t="shared" si="1"/>
        <v>0</v>
      </c>
      <c r="E79" s="43"/>
      <c r="F79" s="41"/>
      <c r="G79" s="41"/>
      <c r="H79" s="42" t="b">
        <f t="shared" si="2"/>
        <v>0</v>
      </c>
      <c r="I79" s="43"/>
      <c r="J79" s="41"/>
      <c r="K79" s="41"/>
      <c r="L79" s="42" t="b">
        <f t="shared" si="3"/>
        <v>0</v>
      </c>
      <c r="M79" s="44"/>
      <c r="N79" s="46" t="s">
        <v>32</v>
      </c>
      <c r="O79" s="45"/>
      <c r="P79" s="42" t="b">
        <f t="shared" si="7"/>
        <v>0</v>
      </c>
      <c r="Q79" s="44"/>
      <c r="R79" s="41"/>
      <c r="S79" s="41"/>
      <c r="T79" s="42" t="b">
        <f t="shared" si="5"/>
        <v>0</v>
      </c>
      <c r="U79" s="44"/>
      <c r="V79" s="41">
        <v>0.9166666666666666</v>
      </c>
      <c r="W79" s="41"/>
      <c r="X79" s="42" t="b">
        <f t="shared" si="6"/>
        <v>0</v>
      </c>
      <c r="Y79" s="43"/>
      <c r="Z79" s="43"/>
      <c r="AA79" s="43"/>
      <c r="AB79" s="43"/>
      <c r="AC79" s="43"/>
      <c r="AD79" s="43"/>
    </row>
    <row r="80" hidden="1" outlineLevel="1">
      <c r="A80" s="39">
        <v>44150.0</v>
      </c>
      <c r="B80" s="40">
        <v>0.75</v>
      </c>
      <c r="C80" s="41"/>
      <c r="D80" s="42" t="b">
        <f t="shared" si="1"/>
        <v>0</v>
      </c>
      <c r="E80" s="43"/>
      <c r="F80" s="41"/>
      <c r="G80" s="41"/>
      <c r="H80" s="42" t="b">
        <f t="shared" si="2"/>
        <v>0</v>
      </c>
      <c r="I80" s="43"/>
      <c r="J80" s="41"/>
      <c r="K80" s="41"/>
      <c r="L80" s="42" t="b">
        <f t="shared" si="3"/>
        <v>0</v>
      </c>
      <c r="M80" s="44"/>
      <c r="N80" s="41">
        <v>6.944444444444445E-4</v>
      </c>
      <c r="O80" s="47"/>
      <c r="P80" s="42" t="b">
        <f t="shared" si="7"/>
        <v>0</v>
      </c>
      <c r="Q80" s="44"/>
      <c r="R80" s="41"/>
      <c r="S80" s="41"/>
      <c r="T80" s="42" t="b">
        <f t="shared" si="5"/>
        <v>0</v>
      </c>
      <c r="U80" s="44"/>
      <c r="V80" s="41">
        <v>0.9166666666666666</v>
      </c>
      <c r="W80" s="41"/>
      <c r="X80" s="42" t="b">
        <f t="shared" si="6"/>
        <v>0</v>
      </c>
      <c r="Y80" s="43"/>
      <c r="Z80" s="43"/>
      <c r="AA80" s="43"/>
      <c r="AB80" s="43"/>
      <c r="AC80" s="43"/>
      <c r="AD80" s="43"/>
    </row>
    <row r="81" hidden="1" outlineLevel="1">
      <c r="A81" s="39">
        <v>44151.0</v>
      </c>
      <c r="B81" s="40">
        <v>0.75</v>
      </c>
      <c r="C81" s="41"/>
      <c r="D81" s="42" t="b">
        <f t="shared" si="1"/>
        <v>0</v>
      </c>
      <c r="E81" s="43"/>
      <c r="F81" s="41"/>
      <c r="G81" s="41"/>
      <c r="H81" s="42" t="b">
        <f t="shared" si="2"/>
        <v>0</v>
      </c>
      <c r="I81" s="43"/>
      <c r="J81" s="41"/>
      <c r="K81" s="41"/>
      <c r="L81" s="42" t="b">
        <f t="shared" si="3"/>
        <v>0</v>
      </c>
      <c r="M81" s="44"/>
      <c r="N81" s="41">
        <v>6.944444444444445E-4</v>
      </c>
      <c r="O81" s="45"/>
      <c r="P81" s="42" t="b">
        <f t="shared" si="7"/>
        <v>0</v>
      </c>
      <c r="Q81" s="44"/>
      <c r="R81" s="41"/>
      <c r="S81" s="41"/>
      <c r="T81" s="42" t="b">
        <f t="shared" si="5"/>
        <v>0</v>
      </c>
      <c r="U81" s="44"/>
      <c r="V81" s="41">
        <v>0.9166666666666666</v>
      </c>
      <c r="W81" s="41"/>
      <c r="X81" s="42" t="b">
        <f t="shared" si="6"/>
        <v>0</v>
      </c>
      <c r="Y81" s="43"/>
      <c r="Z81" s="43"/>
      <c r="AA81" s="43"/>
      <c r="AB81" s="43"/>
      <c r="AC81" s="43"/>
      <c r="AD81" s="43"/>
    </row>
    <row r="82" hidden="1" outlineLevel="1">
      <c r="A82" s="39">
        <v>44152.0</v>
      </c>
      <c r="B82" s="40">
        <v>0.75</v>
      </c>
      <c r="C82" s="41"/>
      <c r="D82" s="42" t="b">
        <f t="shared" si="1"/>
        <v>0</v>
      </c>
      <c r="E82" s="43"/>
      <c r="F82" s="41"/>
      <c r="G82" s="41"/>
      <c r="H82" s="42" t="b">
        <f t="shared" si="2"/>
        <v>0</v>
      </c>
      <c r="I82" s="43"/>
      <c r="J82" s="41"/>
      <c r="K82" s="41"/>
      <c r="L82" s="42" t="b">
        <f t="shared" si="3"/>
        <v>0</v>
      </c>
      <c r="M82" s="44"/>
      <c r="N82" s="41">
        <v>6.944444444444445E-4</v>
      </c>
      <c r="O82" s="45"/>
      <c r="P82" s="42" t="b">
        <f t="shared" si="7"/>
        <v>0</v>
      </c>
      <c r="Q82" s="44"/>
      <c r="R82" s="41"/>
      <c r="S82" s="41"/>
      <c r="T82" s="42" t="b">
        <f t="shared" si="5"/>
        <v>0</v>
      </c>
      <c r="U82" s="44"/>
      <c r="V82" s="41">
        <v>0.9166666666666666</v>
      </c>
      <c r="W82" s="41"/>
      <c r="X82" s="42" t="b">
        <f t="shared" si="6"/>
        <v>0</v>
      </c>
      <c r="Y82" s="43"/>
      <c r="Z82" s="43"/>
      <c r="AA82" s="43"/>
      <c r="AB82" s="43"/>
      <c r="AC82" s="43"/>
      <c r="AD82" s="43"/>
    </row>
    <row r="83" hidden="1" outlineLevel="1">
      <c r="A83" s="39">
        <v>44153.0</v>
      </c>
      <c r="B83" s="40">
        <v>0.75</v>
      </c>
      <c r="C83" s="41"/>
      <c r="D83" s="42" t="b">
        <f t="shared" si="1"/>
        <v>0</v>
      </c>
      <c r="E83" s="43"/>
      <c r="F83" s="41"/>
      <c r="G83" s="41"/>
      <c r="H83" s="42" t="b">
        <f t="shared" si="2"/>
        <v>0</v>
      </c>
      <c r="I83" s="43"/>
      <c r="J83" s="41"/>
      <c r="K83" s="41"/>
      <c r="L83" s="42" t="b">
        <f t="shared" si="3"/>
        <v>0</v>
      </c>
      <c r="M83" s="44"/>
      <c r="N83" s="41">
        <v>6.944444444444445E-4</v>
      </c>
      <c r="O83" s="45"/>
      <c r="P83" s="42" t="b">
        <f t="shared" si="7"/>
        <v>0</v>
      </c>
      <c r="Q83" s="44"/>
      <c r="R83" s="41"/>
      <c r="S83" s="41"/>
      <c r="T83" s="42" t="b">
        <f t="shared" si="5"/>
        <v>0</v>
      </c>
      <c r="U83" s="44"/>
      <c r="V83" s="41">
        <v>0.9166666666666666</v>
      </c>
      <c r="W83" s="41"/>
      <c r="X83" s="42" t="b">
        <f t="shared" si="6"/>
        <v>0</v>
      </c>
      <c r="Y83" s="43"/>
      <c r="Z83" s="43"/>
      <c r="AA83" s="43"/>
      <c r="AB83" s="43"/>
      <c r="AC83" s="43"/>
      <c r="AD83" s="43"/>
    </row>
    <row r="84" hidden="1" outlineLevel="1">
      <c r="A84" s="39">
        <v>44154.0</v>
      </c>
      <c r="B84" s="40">
        <v>0.75</v>
      </c>
      <c r="C84" s="41"/>
      <c r="D84" s="42" t="b">
        <f t="shared" si="1"/>
        <v>0</v>
      </c>
      <c r="E84" s="43"/>
      <c r="F84" s="41"/>
      <c r="G84" s="41"/>
      <c r="H84" s="42" t="b">
        <f t="shared" si="2"/>
        <v>0</v>
      </c>
      <c r="I84" s="43"/>
      <c r="J84" s="41"/>
      <c r="K84" s="41"/>
      <c r="L84" s="42" t="b">
        <f t="shared" si="3"/>
        <v>0</v>
      </c>
      <c r="M84" s="44"/>
      <c r="N84" s="41">
        <v>6.944444444444445E-4</v>
      </c>
      <c r="O84" s="45"/>
      <c r="P84" s="42" t="b">
        <f t="shared" si="7"/>
        <v>0</v>
      </c>
      <c r="Q84" s="44"/>
      <c r="R84" s="41"/>
      <c r="S84" s="41"/>
      <c r="T84" s="42" t="b">
        <f t="shared" si="5"/>
        <v>0</v>
      </c>
      <c r="U84" s="44"/>
      <c r="V84" s="41">
        <v>0.9166666666666666</v>
      </c>
      <c r="W84" s="41"/>
      <c r="X84" s="42" t="b">
        <f t="shared" si="6"/>
        <v>0</v>
      </c>
      <c r="Y84" s="43"/>
      <c r="Z84" s="43"/>
      <c r="AA84" s="43"/>
      <c r="AB84" s="43"/>
      <c r="AC84" s="43"/>
      <c r="AD84" s="43"/>
    </row>
    <row r="85" hidden="1" outlineLevel="1">
      <c r="A85" s="39">
        <v>44155.0</v>
      </c>
      <c r="B85" s="40">
        <v>0.75</v>
      </c>
      <c r="C85" s="41"/>
      <c r="D85" s="42" t="b">
        <f t="shared" si="1"/>
        <v>0</v>
      </c>
      <c r="E85" s="43"/>
      <c r="F85" s="41"/>
      <c r="G85" s="41"/>
      <c r="H85" s="42" t="b">
        <f t="shared" si="2"/>
        <v>0</v>
      </c>
      <c r="I85" s="43"/>
      <c r="J85" s="41"/>
      <c r="K85" s="41"/>
      <c r="L85" s="42" t="b">
        <f t="shared" si="3"/>
        <v>0</v>
      </c>
      <c r="M85" s="44"/>
      <c r="N85" s="46" t="s">
        <v>32</v>
      </c>
      <c r="O85" s="45"/>
      <c r="P85" s="42" t="b">
        <f t="shared" si="7"/>
        <v>0</v>
      </c>
      <c r="Q85" s="44"/>
      <c r="R85" s="41"/>
      <c r="S85" s="41"/>
      <c r="T85" s="42" t="b">
        <f t="shared" si="5"/>
        <v>0</v>
      </c>
      <c r="U85" s="44"/>
      <c r="V85" s="41">
        <v>0.9166666666666666</v>
      </c>
      <c r="W85" s="41"/>
      <c r="X85" s="42" t="b">
        <f t="shared" si="6"/>
        <v>0</v>
      </c>
      <c r="Y85" s="43"/>
      <c r="Z85" s="43"/>
      <c r="AA85" s="43"/>
      <c r="AB85" s="43"/>
      <c r="AC85" s="43"/>
      <c r="AD85" s="43"/>
    </row>
    <row r="86" hidden="1" outlineLevel="1">
      <c r="A86" s="39">
        <v>44156.0</v>
      </c>
      <c r="B86" s="40">
        <v>0.75</v>
      </c>
      <c r="C86" s="41"/>
      <c r="D86" s="42" t="b">
        <f t="shared" si="1"/>
        <v>0</v>
      </c>
      <c r="E86" s="43"/>
      <c r="F86" s="41"/>
      <c r="G86" s="41"/>
      <c r="H86" s="42" t="b">
        <f t="shared" si="2"/>
        <v>0</v>
      </c>
      <c r="I86" s="43"/>
      <c r="J86" s="41"/>
      <c r="K86" s="41"/>
      <c r="L86" s="42" t="b">
        <f t="shared" si="3"/>
        <v>0</v>
      </c>
      <c r="M86" s="44"/>
      <c r="N86" s="46" t="s">
        <v>32</v>
      </c>
      <c r="O86" s="45"/>
      <c r="P86" s="42" t="b">
        <f t="shared" si="7"/>
        <v>0</v>
      </c>
      <c r="Q86" s="44"/>
      <c r="R86" s="41"/>
      <c r="S86" s="41"/>
      <c r="T86" s="42" t="b">
        <f t="shared" si="5"/>
        <v>0</v>
      </c>
      <c r="U86" s="44"/>
      <c r="V86" s="41">
        <v>0.9166666666666666</v>
      </c>
      <c r="W86" s="41"/>
      <c r="X86" s="42" t="b">
        <f t="shared" si="6"/>
        <v>0</v>
      </c>
      <c r="Y86" s="43"/>
      <c r="Z86" s="43"/>
      <c r="AA86" s="43"/>
      <c r="AB86" s="43"/>
      <c r="AC86" s="43"/>
      <c r="AD86" s="43"/>
    </row>
    <row r="87" hidden="1" outlineLevel="1">
      <c r="A87" s="39">
        <v>44157.0</v>
      </c>
      <c r="B87" s="40">
        <v>0.75</v>
      </c>
      <c r="C87" s="41"/>
      <c r="D87" s="42" t="b">
        <f t="shared" si="1"/>
        <v>0</v>
      </c>
      <c r="E87" s="43"/>
      <c r="F87" s="41"/>
      <c r="G87" s="41"/>
      <c r="H87" s="42" t="b">
        <f t="shared" si="2"/>
        <v>0</v>
      </c>
      <c r="I87" s="43"/>
      <c r="J87" s="41"/>
      <c r="K87" s="41"/>
      <c r="L87" s="42" t="b">
        <f t="shared" si="3"/>
        <v>0</v>
      </c>
      <c r="M87" s="44"/>
      <c r="N87" s="41">
        <v>6.944444444444445E-4</v>
      </c>
      <c r="O87" s="47"/>
      <c r="P87" s="42" t="b">
        <f t="shared" si="7"/>
        <v>0</v>
      </c>
      <c r="Q87" s="44"/>
      <c r="R87" s="41"/>
      <c r="S87" s="41"/>
      <c r="T87" s="42" t="b">
        <f t="shared" si="5"/>
        <v>0</v>
      </c>
      <c r="U87" s="44"/>
      <c r="V87" s="41">
        <v>0.9166666666666666</v>
      </c>
      <c r="W87" s="41"/>
      <c r="X87" s="42" t="b">
        <f t="shared" si="6"/>
        <v>0</v>
      </c>
      <c r="Y87" s="43"/>
      <c r="Z87" s="43"/>
      <c r="AA87" s="43"/>
      <c r="AB87" s="43"/>
      <c r="AC87" s="43"/>
      <c r="AD87" s="43"/>
    </row>
    <row r="88" hidden="1" outlineLevel="1">
      <c r="A88" s="39">
        <v>44158.0</v>
      </c>
      <c r="B88" s="40">
        <v>0.75</v>
      </c>
      <c r="C88" s="41"/>
      <c r="D88" s="42" t="b">
        <f t="shared" si="1"/>
        <v>0</v>
      </c>
      <c r="E88" s="43"/>
      <c r="F88" s="41"/>
      <c r="G88" s="41"/>
      <c r="H88" s="42" t="b">
        <f t="shared" si="2"/>
        <v>0</v>
      </c>
      <c r="I88" s="43"/>
      <c r="J88" s="41"/>
      <c r="K88" s="41"/>
      <c r="L88" s="42" t="b">
        <f t="shared" si="3"/>
        <v>0</v>
      </c>
      <c r="M88" s="44"/>
      <c r="N88" s="41">
        <v>6.944444444444445E-4</v>
      </c>
      <c r="O88" s="45"/>
      <c r="P88" s="42" t="b">
        <f t="shared" si="7"/>
        <v>0</v>
      </c>
      <c r="Q88" s="44"/>
      <c r="R88" s="41"/>
      <c r="S88" s="41"/>
      <c r="T88" s="42" t="b">
        <f t="shared" si="5"/>
        <v>0</v>
      </c>
      <c r="U88" s="44"/>
      <c r="V88" s="41">
        <v>0.9166666666666666</v>
      </c>
      <c r="W88" s="41"/>
      <c r="X88" s="42" t="b">
        <f t="shared" si="6"/>
        <v>0</v>
      </c>
      <c r="Y88" s="43"/>
      <c r="Z88" s="43"/>
      <c r="AA88" s="43"/>
      <c r="AB88" s="43"/>
      <c r="AC88" s="43"/>
      <c r="AD88" s="43"/>
    </row>
    <row r="89" hidden="1" outlineLevel="1">
      <c r="A89" s="39">
        <v>44159.0</v>
      </c>
      <c r="B89" s="40">
        <v>0.75</v>
      </c>
      <c r="C89" s="41"/>
      <c r="D89" s="42" t="b">
        <f t="shared" si="1"/>
        <v>0</v>
      </c>
      <c r="E89" s="43"/>
      <c r="F89" s="41"/>
      <c r="G89" s="41"/>
      <c r="H89" s="42" t="b">
        <f t="shared" si="2"/>
        <v>0</v>
      </c>
      <c r="I89" s="43"/>
      <c r="J89" s="41"/>
      <c r="K89" s="41"/>
      <c r="L89" s="42" t="b">
        <f t="shared" si="3"/>
        <v>0</v>
      </c>
      <c r="M89" s="44"/>
      <c r="N89" s="41">
        <v>6.944444444444445E-4</v>
      </c>
      <c r="O89" s="45"/>
      <c r="P89" s="42" t="b">
        <f t="shared" si="7"/>
        <v>0</v>
      </c>
      <c r="Q89" s="44"/>
      <c r="R89" s="41"/>
      <c r="S89" s="41"/>
      <c r="T89" s="42" t="b">
        <f t="shared" si="5"/>
        <v>0</v>
      </c>
      <c r="U89" s="44"/>
      <c r="V89" s="41">
        <v>0.9166666666666666</v>
      </c>
      <c r="W89" s="41"/>
      <c r="X89" s="42" t="b">
        <f t="shared" si="6"/>
        <v>0</v>
      </c>
      <c r="Y89" s="43"/>
      <c r="Z89" s="43"/>
      <c r="AA89" s="43"/>
      <c r="AB89" s="43"/>
      <c r="AC89" s="43"/>
      <c r="AD89" s="43"/>
    </row>
    <row r="90" hidden="1" outlineLevel="1">
      <c r="A90" s="39">
        <v>44160.0</v>
      </c>
      <c r="B90" s="40">
        <v>0.75</v>
      </c>
      <c r="C90" s="41"/>
      <c r="D90" s="42" t="b">
        <f t="shared" si="1"/>
        <v>0</v>
      </c>
      <c r="E90" s="43"/>
      <c r="F90" s="41"/>
      <c r="G90" s="41"/>
      <c r="H90" s="42" t="b">
        <f t="shared" si="2"/>
        <v>0</v>
      </c>
      <c r="I90" s="43"/>
      <c r="J90" s="41"/>
      <c r="K90" s="41"/>
      <c r="L90" s="42" t="b">
        <f t="shared" si="3"/>
        <v>0</v>
      </c>
      <c r="M90" s="44"/>
      <c r="N90" s="46" t="s">
        <v>34</v>
      </c>
      <c r="O90" s="45"/>
      <c r="P90" s="42" t="b">
        <f t="shared" si="7"/>
        <v>0</v>
      </c>
      <c r="Q90" s="44"/>
      <c r="R90" s="41"/>
      <c r="S90" s="41"/>
      <c r="T90" s="42" t="b">
        <f t="shared" si="5"/>
        <v>0</v>
      </c>
      <c r="U90" s="44"/>
      <c r="V90" s="41">
        <v>0.9166666666666666</v>
      </c>
      <c r="W90" s="41"/>
      <c r="X90" s="42" t="b">
        <f t="shared" si="6"/>
        <v>0</v>
      </c>
      <c r="Y90" s="43"/>
      <c r="Z90" s="43"/>
      <c r="AA90" s="43"/>
      <c r="AB90" s="43"/>
      <c r="AC90" s="43"/>
      <c r="AD90" s="43"/>
    </row>
    <row r="91" hidden="1" outlineLevel="1">
      <c r="A91" s="39">
        <v>44161.0</v>
      </c>
      <c r="B91" s="40">
        <v>0.75</v>
      </c>
      <c r="C91" s="41"/>
      <c r="D91" s="42" t="b">
        <f t="shared" si="1"/>
        <v>0</v>
      </c>
      <c r="E91" s="43"/>
      <c r="F91" s="41"/>
      <c r="G91" s="41"/>
      <c r="H91" s="42" t="b">
        <f t="shared" si="2"/>
        <v>0</v>
      </c>
      <c r="I91" s="43"/>
      <c r="J91" s="41"/>
      <c r="K91" s="41"/>
      <c r="L91" s="42" t="b">
        <f t="shared" si="3"/>
        <v>0</v>
      </c>
      <c r="M91" s="44"/>
      <c r="N91" s="41">
        <v>6.944444444444445E-4</v>
      </c>
      <c r="O91" s="45"/>
      <c r="P91" s="42" t="b">
        <f t="shared" si="7"/>
        <v>0</v>
      </c>
      <c r="Q91" s="44"/>
      <c r="R91" s="41"/>
      <c r="S91" s="41"/>
      <c r="T91" s="42" t="b">
        <f t="shared" si="5"/>
        <v>0</v>
      </c>
      <c r="U91" s="44"/>
      <c r="V91" s="41">
        <v>0.9166666666666666</v>
      </c>
      <c r="W91" s="41"/>
      <c r="X91" s="42" t="b">
        <f t="shared" si="6"/>
        <v>0</v>
      </c>
      <c r="Y91" s="43"/>
      <c r="Z91" s="43"/>
      <c r="AA91" s="43"/>
      <c r="AB91" s="43"/>
      <c r="AC91" s="43"/>
      <c r="AD91" s="43"/>
    </row>
    <row r="92" hidden="1" outlineLevel="1">
      <c r="A92" s="39">
        <v>44162.0</v>
      </c>
      <c r="B92" s="40">
        <v>0.75</v>
      </c>
      <c r="C92" s="41"/>
      <c r="D92" s="42" t="b">
        <f t="shared" si="1"/>
        <v>0</v>
      </c>
      <c r="E92" s="43"/>
      <c r="F92" s="41"/>
      <c r="G92" s="41"/>
      <c r="H92" s="42" t="b">
        <f t="shared" si="2"/>
        <v>0</v>
      </c>
      <c r="I92" s="43"/>
      <c r="J92" s="41"/>
      <c r="K92" s="41"/>
      <c r="L92" s="42" t="b">
        <f t="shared" si="3"/>
        <v>0</v>
      </c>
      <c r="M92" s="44"/>
      <c r="N92" s="46" t="s">
        <v>32</v>
      </c>
      <c r="O92" s="45"/>
      <c r="P92" s="42" t="b">
        <f t="shared" si="7"/>
        <v>0</v>
      </c>
      <c r="Q92" s="44"/>
      <c r="R92" s="41"/>
      <c r="S92" s="41"/>
      <c r="T92" s="42" t="b">
        <f t="shared" si="5"/>
        <v>0</v>
      </c>
      <c r="U92" s="44"/>
      <c r="V92" s="41">
        <v>0.9166666666666666</v>
      </c>
      <c r="W92" s="41"/>
      <c r="X92" s="42" t="b">
        <f t="shared" si="6"/>
        <v>0</v>
      </c>
      <c r="Y92" s="43"/>
      <c r="Z92" s="43"/>
      <c r="AA92" s="43"/>
      <c r="AB92" s="43"/>
      <c r="AC92" s="43"/>
      <c r="AD92" s="43"/>
    </row>
    <row r="93" hidden="1" outlineLevel="1">
      <c r="A93" s="39">
        <v>44163.0</v>
      </c>
      <c r="B93" s="40">
        <v>0.75</v>
      </c>
      <c r="C93" s="41"/>
      <c r="D93" s="42" t="b">
        <f t="shared" si="1"/>
        <v>0</v>
      </c>
      <c r="E93" s="43"/>
      <c r="F93" s="41"/>
      <c r="G93" s="41"/>
      <c r="H93" s="42" t="b">
        <f t="shared" si="2"/>
        <v>0</v>
      </c>
      <c r="I93" s="43"/>
      <c r="J93" s="41"/>
      <c r="K93" s="41"/>
      <c r="L93" s="42" t="b">
        <f t="shared" si="3"/>
        <v>0</v>
      </c>
      <c r="M93" s="44"/>
      <c r="N93" s="46" t="s">
        <v>32</v>
      </c>
      <c r="O93" s="45"/>
      <c r="P93" s="42" t="b">
        <f t="shared" si="7"/>
        <v>0</v>
      </c>
      <c r="Q93" s="44"/>
      <c r="R93" s="41"/>
      <c r="S93" s="41"/>
      <c r="T93" s="42" t="b">
        <f t="shared" si="5"/>
        <v>0</v>
      </c>
      <c r="U93" s="44"/>
      <c r="V93" s="41">
        <v>0.9166666666666666</v>
      </c>
      <c r="W93" s="41"/>
      <c r="X93" s="42" t="b">
        <f t="shared" si="6"/>
        <v>0</v>
      </c>
      <c r="Y93" s="43"/>
      <c r="Z93" s="43"/>
      <c r="AA93" s="43"/>
      <c r="AB93" s="43"/>
      <c r="AC93" s="43"/>
      <c r="AD93" s="43"/>
    </row>
    <row r="94" hidden="1" outlineLevel="1">
      <c r="A94" s="39">
        <v>44164.0</v>
      </c>
      <c r="B94" s="40">
        <v>0.75</v>
      </c>
      <c r="C94" s="41"/>
      <c r="D94" s="42" t="b">
        <f t="shared" si="1"/>
        <v>0</v>
      </c>
      <c r="E94" s="43"/>
      <c r="F94" s="41"/>
      <c r="G94" s="41"/>
      <c r="H94" s="42" t="b">
        <f t="shared" si="2"/>
        <v>0</v>
      </c>
      <c r="I94" s="43"/>
      <c r="J94" s="41"/>
      <c r="K94" s="41"/>
      <c r="L94" s="42" t="b">
        <f t="shared" si="3"/>
        <v>0</v>
      </c>
      <c r="M94" s="44"/>
      <c r="N94" s="41">
        <v>6.944444444444445E-4</v>
      </c>
      <c r="O94" s="47"/>
      <c r="P94" s="42" t="b">
        <f t="shared" si="7"/>
        <v>0</v>
      </c>
      <c r="Q94" s="44"/>
      <c r="R94" s="41"/>
      <c r="S94" s="41"/>
      <c r="T94" s="42" t="b">
        <f t="shared" si="5"/>
        <v>0</v>
      </c>
      <c r="U94" s="44"/>
      <c r="V94" s="41">
        <v>0.9166666666666666</v>
      </c>
      <c r="W94" s="41"/>
      <c r="X94" s="42" t="b">
        <f t="shared" si="6"/>
        <v>0</v>
      </c>
      <c r="Y94" s="43"/>
      <c r="Z94" s="43"/>
      <c r="AA94" s="43"/>
      <c r="AB94" s="43"/>
      <c r="AC94" s="43"/>
      <c r="AD94" s="43"/>
    </row>
    <row r="95">
      <c r="A95" s="39">
        <v>44165.0</v>
      </c>
      <c r="B95" s="40">
        <v>0.75</v>
      </c>
      <c r="C95" s="41"/>
      <c r="D95" s="42" t="b">
        <f t="shared" si="1"/>
        <v>0</v>
      </c>
      <c r="E95" s="43"/>
      <c r="F95" s="41"/>
      <c r="G95" s="41"/>
      <c r="H95" s="42" t="b">
        <f t="shared" si="2"/>
        <v>0</v>
      </c>
      <c r="I95" s="43"/>
      <c r="J95" s="41"/>
      <c r="K95" s="41"/>
      <c r="L95" s="42" t="b">
        <f t="shared" si="3"/>
        <v>0</v>
      </c>
      <c r="M95" s="44"/>
      <c r="N95" s="41">
        <v>6.944444444444445E-4</v>
      </c>
      <c r="O95" s="45"/>
      <c r="P95" s="42" t="b">
        <f t="shared" si="7"/>
        <v>0</v>
      </c>
      <c r="Q95" s="44"/>
      <c r="R95" s="41"/>
      <c r="S95" s="41"/>
      <c r="T95" s="42" t="b">
        <f t="shared" si="5"/>
        <v>0</v>
      </c>
      <c r="U95" s="44"/>
      <c r="V95" s="41">
        <v>0.9166666666666666</v>
      </c>
      <c r="W95" s="41"/>
      <c r="X95" s="42" t="b">
        <f t="shared" si="6"/>
        <v>0</v>
      </c>
      <c r="Y95" s="43"/>
      <c r="Z95" s="43"/>
      <c r="AA95" s="43"/>
      <c r="AB95" s="43"/>
      <c r="AC95" s="43"/>
      <c r="AD95" s="43"/>
    </row>
    <row r="96">
      <c r="A96" s="39">
        <v>44166.0</v>
      </c>
      <c r="B96" s="40">
        <v>0.75</v>
      </c>
      <c r="C96" s="41"/>
      <c r="D96" s="42" t="b">
        <f t="shared" si="1"/>
        <v>0</v>
      </c>
      <c r="E96" s="43"/>
      <c r="F96" s="41"/>
      <c r="G96" s="41"/>
      <c r="H96" s="42" t="b">
        <f t="shared" si="2"/>
        <v>0</v>
      </c>
      <c r="I96" s="43"/>
      <c r="J96" s="41"/>
      <c r="K96" s="41"/>
      <c r="L96" s="42" t="b">
        <f t="shared" si="3"/>
        <v>0</v>
      </c>
      <c r="M96" s="44"/>
      <c r="N96" s="41">
        <v>6.944444444444445E-4</v>
      </c>
      <c r="O96" s="45"/>
      <c r="P96" s="42" t="b">
        <f t="shared" si="7"/>
        <v>0</v>
      </c>
      <c r="Q96" s="44"/>
      <c r="R96" s="41"/>
      <c r="S96" s="41"/>
      <c r="T96" s="42" t="b">
        <f t="shared" si="5"/>
        <v>0</v>
      </c>
      <c r="U96" s="44"/>
      <c r="V96" s="41">
        <v>0.9166666666666666</v>
      </c>
      <c r="W96" s="41"/>
      <c r="X96" s="42" t="b">
        <f t="shared" si="6"/>
        <v>0</v>
      </c>
      <c r="Y96" s="43"/>
      <c r="Z96" s="43"/>
      <c r="AA96" s="43"/>
      <c r="AB96" s="43"/>
      <c r="AC96" s="43"/>
      <c r="AD96" s="43"/>
    </row>
    <row r="97">
      <c r="A97" s="39">
        <v>44167.0</v>
      </c>
      <c r="B97" s="40">
        <v>0.75</v>
      </c>
      <c r="C97" s="41"/>
      <c r="D97" s="42" t="b">
        <f t="shared" si="1"/>
        <v>0</v>
      </c>
      <c r="E97" s="43"/>
      <c r="F97" s="41"/>
      <c r="G97" s="41"/>
      <c r="H97" s="42" t="b">
        <f t="shared" si="2"/>
        <v>0</v>
      </c>
      <c r="I97" s="43"/>
      <c r="J97" s="41"/>
      <c r="K97" s="41"/>
      <c r="L97" s="42" t="b">
        <f t="shared" si="3"/>
        <v>0</v>
      </c>
      <c r="M97" s="44"/>
      <c r="N97" s="41">
        <v>6.944444444444445E-4</v>
      </c>
      <c r="O97" s="45"/>
      <c r="P97" s="42" t="b">
        <f t="shared" si="7"/>
        <v>0</v>
      </c>
      <c r="Q97" s="44"/>
      <c r="R97" s="41"/>
      <c r="S97" s="41"/>
      <c r="T97" s="42" t="b">
        <f t="shared" si="5"/>
        <v>0</v>
      </c>
      <c r="U97" s="44"/>
      <c r="V97" s="41">
        <v>0.9166666666666666</v>
      </c>
      <c r="W97" s="41"/>
      <c r="X97" s="42" t="b">
        <f t="shared" si="6"/>
        <v>0</v>
      </c>
      <c r="Y97" s="43"/>
      <c r="Z97" s="43"/>
      <c r="AA97" s="43"/>
      <c r="AB97" s="43"/>
      <c r="AC97" s="43"/>
      <c r="AD97" s="43"/>
    </row>
    <row r="98">
      <c r="A98" s="39">
        <v>44168.0</v>
      </c>
      <c r="B98" s="40">
        <v>0.75</v>
      </c>
      <c r="C98" s="41"/>
      <c r="D98" s="42" t="b">
        <f t="shared" si="1"/>
        <v>0</v>
      </c>
      <c r="E98" s="43"/>
      <c r="F98" s="41"/>
      <c r="G98" s="41"/>
      <c r="H98" s="42" t="b">
        <f t="shared" si="2"/>
        <v>0</v>
      </c>
      <c r="I98" s="43"/>
      <c r="J98" s="41"/>
      <c r="K98" s="41"/>
      <c r="L98" s="42" t="b">
        <f t="shared" si="3"/>
        <v>0</v>
      </c>
      <c r="M98" s="44"/>
      <c r="N98" s="41">
        <v>6.944444444444445E-4</v>
      </c>
      <c r="O98" s="41"/>
      <c r="P98" s="42" t="b">
        <f t="shared" si="7"/>
        <v>0</v>
      </c>
      <c r="Q98" s="44"/>
      <c r="R98" s="41"/>
      <c r="S98" s="41"/>
      <c r="T98" s="42" t="b">
        <f t="shared" si="5"/>
        <v>0</v>
      </c>
      <c r="U98" s="44"/>
      <c r="V98" s="41">
        <v>0.9166666666666666</v>
      </c>
      <c r="W98" s="41"/>
      <c r="X98" s="42" t="b">
        <f t="shared" si="6"/>
        <v>0</v>
      </c>
      <c r="Y98" s="43"/>
      <c r="Z98" s="43"/>
      <c r="AA98" s="43"/>
      <c r="AB98" s="43"/>
      <c r="AC98" s="43"/>
      <c r="AD98" s="43"/>
    </row>
    <row r="99">
      <c r="A99" s="39">
        <v>44169.0</v>
      </c>
      <c r="B99" s="40">
        <v>0.75</v>
      </c>
      <c r="C99" s="41"/>
      <c r="D99" s="42" t="b">
        <f t="shared" si="1"/>
        <v>0</v>
      </c>
      <c r="E99" s="43"/>
      <c r="F99" s="41"/>
      <c r="G99" s="41"/>
      <c r="H99" s="42" t="b">
        <f t="shared" si="2"/>
        <v>0</v>
      </c>
      <c r="I99" s="43"/>
      <c r="J99" s="41"/>
      <c r="K99" s="41"/>
      <c r="L99" s="42" t="b">
        <f t="shared" si="3"/>
        <v>0</v>
      </c>
      <c r="M99" s="44"/>
      <c r="N99" s="46" t="s">
        <v>32</v>
      </c>
      <c r="O99" s="45"/>
      <c r="P99" s="42" t="b">
        <f t="shared" si="7"/>
        <v>0</v>
      </c>
      <c r="Q99" s="44"/>
      <c r="R99" s="41"/>
      <c r="S99" s="41"/>
      <c r="T99" s="42" t="b">
        <f t="shared" si="5"/>
        <v>0</v>
      </c>
      <c r="U99" s="44"/>
      <c r="V99" s="41">
        <v>0.9166666666666666</v>
      </c>
      <c r="W99" s="41"/>
      <c r="X99" s="42" t="b">
        <f t="shared" si="6"/>
        <v>0</v>
      </c>
      <c r="Y99" s="43"/>
      <c r="Z99" s="43"/>
      <c r="AA99" s="43"/>
      <c r="AB99" s="43"/>
      <c r="AC99" s="43"/>
      <c r="AD99" s="43"/>
    </row>
    <row r="100">
      <c r="A100" s="39">
        <v>44170.0</v>
      </c>
      <c r="B100" s="40">
        <v>0.75</v>
      </c>
      <c r="C100" s="41"/>
      <c r="D100" s="42" t="b">
        <f t="shared" si="1"/>
        <v>0</v>
      </c>
      <c r="E100" s="43"/>
      <c r="F100" s="41"/>
      <c r="G100" s="41"/>
      <c r="H100" s="42" t="b">
        <f t="shared" si="2"/>
        <v>0</v>
      </c>
      <c r="I100" s="43"/>
      <c r="J100" s="41"/>
      <c r="K100" s="41"/>
      <c r="L100" s="42" t="b">
        <f t="shared" si="3"/>
        <v>0</v>
      </c>
      <c r="M100" s="44"/>
      <c r="N100" s="46" t="s">
        <v>32</v>
      </c>
      <c r="O100" s="45"/>
      <c r="P100" s="42" t="b">
        <f t="shared" si="7"/>
        <v>0</v>
      </c>
      <c r="Q100" s="44"/>
      <c r="R100" s="41"/>
      <c r="S100" s="41"/>
      <c r="T100" s="42" t="b">
        <f t="shared" si="5"/>
        <v>0</v>
      </c>
      <c r="U100" s="44"/>
      <c r="V100" s="41">
        <v>0.9166666666666666</v>
      </c>
      <c r="W100" s="41"/>
      <c r="X100" s="42" t="b">
        <f t="shared" si="6"/>
        <v>0</v>
      </c>
      <c r="Y100" s="43"/>
      <c r="Z100" s="43"/>
      <c r="AA100" s="43"/>
      <c r="AB100" s="43"/>
      <c r="AC100" s="43"/>
      <c r="AD100" s="43"/>
    </row>
    <row r="101">
      <c r="A101" s="39">
        <v>44171.0</v>
      </c>
      <c r="B101" s="40">
        <v>0.75</v>
      </c>
      <c r="C101" s="41"/>
      <c r="D101" s="42" t="b">
        <f t="shared" si="1"/>
        <v>0</v>
      </c>
      <c r="E101" s="43"/>
      <c r="F101" s="41"/>
      <c r="G101" s="41"/>
      <c r="H101" s="42" t="b">
        <f t="shared" si="2"/>
        <v>0</v>
      </c>
      <c r="I101" s="43"/>
      <c r="J101" s="41"/>
      <c r="K101" s="41"/>
      <c r="L101" s="42" t="b">
        <f t="shared" si="3"/>
        <v>0</v>
      </c>
      <c r="M101" s="44"/>
      <c r="N101" s="41">
        <v>6.944444444444445E-4</v>
      </c>
      <c r="O101" s="47"/>
      <c r="P101" s="42" t="b">
        <f t="shared" si="7"/>
        <v>0</v>
      </c>
      <c r="Q101" s="44"/>
      <c r="R101" s="41"/>
      <c r="S101" s="41"/>
      <c r="T101" s="42" t="b">
        <f t="shared" si="5"/>
        <v>0</v>
      </c>
      <c r="U101" s="44"/>
      <c r="V101" s="41">
        <v>0.9166666666666666</v>
      </c>
      <c r="W101" s="41"/>
      <c r="X101" s="42" t="b">
        <f t="shared" si="6"/>
        <v>0</v>
      </c>
      <c r="Y101" s="43"/>
      <c r="Z101" s="43"/>
      <c r="AA101" s="43"/>
      <c r="AB101" s="43"/>
      <c r="AC101" s="43"/>
      <c r="AD101" s="43"/>
    </row>
    <row r="102">
      <c r="A102" s="39">
        <v>44172.0</v>
      </c>
      <c r="B102" s="40">
        <v>0.75</v>
      </c>
      <c r="C102" s="41"/>
      <c r="D102" s="42" t="b">
        <f t="shared" si="1"/>
        <v>0</v>
      </c>
      <c r="E102" s="43"/>
      <c r="F102" s="41"/>
      <c r="G102" s="41"/>
      <c r="H102" s="42" t="b">
        <f t="shared" si="2"/>
        <v>0</v>
      </c>
      <c r="I102" s="43"/>
      <c r="J102" s="41"/>
      <c r="K102" s="41"/>
      <c r="L102" s="42" t="b">
        <f t="shared" si="3"/>
        <v>0</v>
      </c>
      <c r="M102" s="44"/>
      <c r="N102" s="41">
        <v>6.944444444444445E-4</v>
      </c>
      <c r="O102" s="45"/>
      <c r="P102" s="42" t="b">
        <f t="shared" si="7"/>
        <v>0</v>
      </c>
      <c r="Q102" s="44"/>
      <c r="R102" s="41"/>
      <c r="S102" s="41"/>
      <c r="T102" s="42" t="b">
        <f t="shared" si="5"/>
        <v>0</v>
      </c>
      <c r="U102" s="44"/>
      <c r="V102" s="41">
        <v>0.9166666666666666</v>
      </c>
      <c r="W102" s="41"/>
      <c r="X102" s="42" t="b">
        <f t="shared" si="6"/>
        <v>0</v>
      </c>
      <c r="Y102" s="43"/>
      <c r="Z102" s="43"/>
      <c r="AA102" s="43"/>
      <c r="AB102" s="43"/>
      <c r="AC102" s="43"/>
      <c r="AD102" s="43"/>
    </row>
    <row r="103">
      <c r="A103" s="39">
        <v>44173.0</v>
      </c>
      <c r="B103" s="40">
        <v>0.75</v>
      </c>
      <c r="C103" s="41"/>
      <c r="D103" s="42" t="b">
        <f t="shared" si="1"/>
        <v>0</v>
      </c>
      <c r="E103" s="43"/>
      <c r="F103" s="41"/>
      <c r="G103" s="41"/>
      <c r="H103" s="42" t="b">
        <f t="shared" si="2"/>
        <v>0</v>
      </c>
      <c r="I103" s="43"/>
      <c r="J103" s="41"/>
      <c r="K103" s="41"/>
      <c r="L103" s="42" t="b">
        <f t="shared" si="3"/>
        <v>0</v>
      </c>
      <c r="M103" s="44"/>
      <c r="N103" s="41">
        <v>6.944444444444445E-4</v>
      </c>
      <c r="O103" s="45"/>
      <c r="P103" s="42" t="b">
        <f t="shared" si="7"/>
        <v>0</v>
      </c>
      <c r="Q103" s="44"/>
      <c r="R103" s="41"/>
      <c r="S103" s="41"/>
      <c r="T103" s="42" t="b">
        <f t="shared" si="5"/>
        <v>0</v>
      </c>
      <c r="U103" s="44"/>
      <c r="V103" s="41">
        <v>0.9166666666666666</v>
      </c>
      <c r="W103" s="41"/>
      <c r="X103" s="42" t="b">
        <f t="shared" si="6"/>
        <v>0</v>
      </c>
      <c r="Y103" s="43"/>
      <c r="Z103" s="43"/>
      <c r="AA103" s="43"/>
      <c r="AB103" s="43"/>
      <c r="AC103" s="43"/>
      <c r="AD103" s="43"/>
    </row>
    <row r="104">
      <c r="A104" s="39">
        <v>44174.0</v>
      </c>
      <c r="B104" s="40">
        <v>0.75</v>
      </c>
      <c r="C104" s="41"/>
      <c r="D104" s="42" t="b">
        <f t="shared" si="1"/>
        <v>0</v>
      </c>
      <c r="E104" s="43"/>
      <c r="F104" s="41"/>
      <c r="G104" s="41"/>
      <c r="H104" s="42" t="b">
        <f t="shared" si="2"/>
        <v>0</v>
      </c>
      <c r="I104" s="43"/>
      <c r="J104" s="41"/>
      <c r="K104" s="41"/>
      <c r="L104" s="42" t="b">
        <f t="shared" si="3"/>
        <v>0</v>
      </c>
      <c r="M104" s="44"/>
      <c r="N104" s="41">
        <v>6.944444444444445E-4</v>
      </c>
      <c r="O104" s="45"/>
      <c r="P104" s="42" t="b">
        <f t="shared" si="7"/>
        <v>0</v>
      </c>
      <c r="Q104" s="44"/>
      <c r="R104" s="41"/>
      <c r="S104" s="41"/>
      <c r="T104" s="42" t="b">
        <f t="shared" si="5"/>
        <v>0</v>
      </c>
      <c r="U104" s="44"/>
      <c r="V104" s="41">
        <v>0.9166666666666666</v>
      </c>
      <c r="W104" s="41"/>
      <c r="X104" s="42" t="b">
        <f t="shared" si="6"/>
        <v>0</v>
      </c>
      <c r="Y104" s="43"/>
      <c r="Z104" s="43"/>
      <c r="AA104" s="43"/>
      <c r="AB104" s="43"/>
      <c r="AC104" s="43"/>
      <c r="AD104" s="43"/>
    </row>
    <row r="105">
      <c r="A105" s="39">
        <v>44175.0</v>
      </c>
      <c r="B105" s="40">
        <v>0.75</v>
      </c>
      <c r="C105" s="41"/>
      <c r="D105" s="42" t="b">
        <f t="shared" si="1"/>
        <v>0</v>
      </c>
      <c r="E105" s="43"/>
      <c r="F105" s="41"/>
      <c r="G105" s="41"/>
      <c r="H105" s="42" t="b">
        <f t="shared" si="2"/>
        <v>0</v>
      </c>
      <c r="I105" s="43"/>
      <c r="J105" s="41"/>
      <c r="K105" s="41"/>
      <c r="L105" s="42" t="b">
        <f t="shared" si="3"/>
        <v>0</v>
      </c>
      <c r="M105" s="44"/>
      <c r="N105" s="41">
        <v>6.944444444444445E-4</v>
      </c>
      <c r="O105" s="45"/>
      <c r="P105" s="42" t="b">
        <f t="shared" si="7"/>
        <v>0</v>
      </c>
      <c r="Q105" s="44"/>
      <c r="R105" s="41"/>
      <c r="S105" s="41"/>
      <c r="T105" s="42" t="b">
        <f t="shared" si="5"/>
        <v>0</v>
      </c>
      <c r="U105" s="44"/>
      <c r="V105" s="41">
        <v>0.9166666666666666</v>
      </c>
      <c r="W105" s="41"/>
      <c r="X105" s="42" t="b">
        <f t="shared" si="6"/>
        <v>0</v>
      </c>
      <c r="Y105" s="43"/>
      <c r="Z105" s="43"/>
      <c r="AA105" s="43"/>
      <c r="AB105" s="43"/>
      <c r="AC105" s="43"/>
      <c r="AD105" s="43"/>
    </row>
    <row r="106">
      <c r="A106" s="39">
        <v>44176.0</v>
      </c>
      <c r="B106" s="40">
        <v>0.75</v>
      </c>
      <c r="C106" s="41"/>
      <c r="D106" s="42" t="b">
        <f t="shared" si="1"/>
        <v>0</v>
      </c>
      <c r="E106" s="43"/>
      <c r="F106" s="41"/>
      <c r="G106" s="41"/>
      <c r="H106" s="42" t="b">
        <f t="shared" si="2"/>
        <v>0</v>
      </c>
      <c r="I106" s="43"/>
      <c r="J106" s="41"/>
      <c r="K106" s="41"/>
      <c r="L106" s="42" t="b">
        <f t="shared" si="3"/>
        <v>0</v>
      </c>
      <c r="M106" s="44"/>
      <c r="N106" s="46" t="s">
        <v>32</v>
      </c>
      <c r="O106" s="45"/>
      <c r="P106" s="42" t="b">
        <f t="shared" si="7"/>
        <v>0</v>
      </c>
      <c r="Q106" s="44"/>
      <c r="R106" s="41"/>
      <c r="S106" s="41"/>
      <c r="T106" s="42" t="b">
        <f t="shared" si="5"/>
        <v>0</v>
      </c>
      <c r="U106" s="44"/>
      <c r="V106" s="41">
        <v>0.9166666666666666</v>
      </c>
      <c r="W106" s="41"/>
      <c r="X106" s="42" t="b">
        <f t="shared" si="6"/>
        <v>0</v>
      </c>
      <c r="Y106" s="43"/>
      <c r="Z106" s="43"/>
      <c r="AA106" s="43"/>
      <c r="AB106" s="43"/>
      <c r="AC106" s="43"/>
      <c r="AD106" s="43"/>
    </row>
    <row r="107">
      <c r="A107" s="39">
        <v>44177.0</v>
      </c>
      <c r="B107" s="40">
        <v>0.75</v>
      </c>
      <c r="C107" s="41"/>
      <c r="D107" s="42" t="b">
        <f t="shared" si="1"/>
        <v>0</v>
      </c>
      <c r="E107" s="43"/>
      <c r="F107" s="41"/>
      <c r="G107" s="41"/>
      <c r="H107" s="42" t="b">
        <f t="shared" si="2"/>
        <v>0</v>
      </c>
      <c r="I107" s="43"/>
      <c r="J107" s="41"/>
      <c r="K107" s="41"/>
      <c r="L107" s="42" t="b">
        <f t="shared" si="3"/>
        <v>0</v>
      </c>
      <c r="M107" s="44"/>
      <c r="N107" s="46" t="s">
        <v>32</v>
      </c>
      <c r="O107" s="45"/>
      <c r="P107" s="42" t="b">
        <f t="shared" si="7"/>
        <v>0</v>
      </c>
      <c r="Q107" s="44"/>
      <c r="R107" s="41"/>
      <c r="S107" s="41"/>
      <c r="T107" s="42" t="b">
        <f t="shared" si="5"/>
        <v>0</v>
      </c>
      <c r="U107" s="44"/>
      <c r="V107" s="41">
        <v>0.9166666666666666</v>
      </c>
      <c r="W107" s="41"/>
      <c r="X107" s="42" t="b">
        <f t="shared" si="6"/>
        <v>0</v>
      </c>
      <c r="Y107" s="43"/>
      <c r="Z107" s="43"/>
      <c r="AA107" s="43"/>
      <c r="AB107" s="43"/>
      <c r="AC107" s="43"/>
      <c r="AD107" s="43"/>
    </row>
    <row r="108">
      <c r="A108" s="39">
        <v>44178.0</v>
      </c>
      <c r="B108" s="40">
        <v>0.75</v>
      </c>
      <c r="C108" s="41"/>
      <c r="D108" s="42" t="b">
        <f t="shared" si="1"/>
        <v>0</v>
      </c>
      <c r="E108" s="43"/>
      <c r="F108" s="41"/>
      <c r="G108" s="41"/>
      <c r="H108" s="42" t="b">
        <f t="shared" si="2"/>
        <v>0</v>
      </c>
      <c r="I108" s="43"/>
      <c r="J108" s="41"/>
      <c r="K108" s="41"/>
      <c r="L108" s="42" t="b">
        <f t="shared" si="3"/>
        <v>0</v>
      </c>
      <c r="M108" s="44"/>
      <c r="N108" s="41">
        <v>6.944444444444445E-4</v>
      </c>
      <c r="O108" s="47"/>
      <c r="P108" s="42" t="b">
        <f t="shared" si="7"/>
        <v>0</v>
      </c>
      <c r="Q108" s="44"/>
      <c r="R108" s="41"/>
      <c r="S108" s="41"/>
      <c r="T108" s="42" t="b">
        <f t="shared" si="5"/>
        <v>0</v>
      </c>
      <c r="U108" s="44"/>
      <c r="V108" s="41">
        <v>0.9166666666666666</v>
      </c>
      <c r="W108" s="41"/>
      <c r="X108" s="42" t="b">
        <f t="shared" si="6"/>
        <v>0</v>
      </c>
      <c r="Y108" s="43"/>
      <c r="Z108" s="43"/>
      <c r="AA108" s="43"/>
      <c r="AB108" s="43"/>
      <c r="AC108" s="43"/>
      <c r="AD108" s="43"/>
    </row>
    <row r="109">
      <c r="A109" s="39">
        <v>44179.0</v>
      </c>
      <c r="B109" s="40">
        <v>0.75</v>
      </c>
      <c r="C109" s="41"/>
      <c r="D109" s="42" t="b">
        <f t="shared" si="1"/>
        <v>0</v>
      </c>
      <c r="E109" s="43"/>
      <c r="F109" s="41"/>
      <c r="G109" s="41"/>
      <c r="H109" s="42" t="b">
        <f t="shared" si="2"/>
        <v>0</v>
      </c>
      <c r="I109" s="43"/>
      <c r="J109" s="41"/>
      <c r="K109" s="41"/>
      <c r="L109" s="42" t="b">
        <f t="shared" si="3"/>
        <v>0</v>
      </c>
      <c r="M109" s="44"/>
      <c r="N109" s="41">
        <v>6.944444444444445E-4</v>
      </c>
      <c r="O109" s="45"/>
      <c r="P109" s="42" t="b">
        <f t="shared" si="7"/>
        <v>0</v>
      </c>
      <c r="Q109" s="44"/>
      <c r="R109" s="41"/>
      <c r="S109" s="41"/>
      <c r="T109" s="42" t="b">
        <f t="shared" si="5"/>
        <v>0</v>
      </c>
      <c r="U109" s="44"/>
      <c r="V109" s="41">
        <v>0.9166666666666666</v>
      </c>
      <c r="W109" s="41"/>
      <c r="X109" s="42" t="b">
        <f t="shared" si="6"/>
        <v>0</v>
      </c>
      <c r="Y109" s="43"/>
      <c r="Z109" s="43"/>
      <c r="AA109" s="43"/>
      <c r="AB109" s="43"/>
      <c r="AC109" s="43"/>
      <c r="AD109" s="43"/>
    </row>
    <row r="110">
      <c r="A110" s="39">
        <v>44180.0</v>
      </c>
      <c r="B110" s="40">
        <v>0.75</v>
      </c>
      <c r="C110" s="41"/>
      <c r="D110" s="42" t="b">
        <f t="shared" si="1"/>
        <v>0</v>
      </c>
      <c r="E110" s="43"/>
      <c r="F110" s="41"/>
      <c r="G110" s="41"/>
      <c r="H110" s="42" t="b">
        <f t="shared" si="2"/>
        <v>0</v>
      </c>
      <c r="I110" s="43"/>
      <c r="J110" s="41"/>
      <c r="K110" s="41"/>
      <c r="L110" s="42" t="b">
        <f t="shared" si="3"/>
        <v>0</v>
      </c>
      <c r="M110" s="44"/>
      <c r="N110" s="41">
        <v>6.944444444444445E-4</v>
      </c>
      <c r="O110" s="45"/>
      <c r="P110" s="42" t="b">
        <f t="shared" si="7"/>
        <v>0</v>
      </c>
      <c r="Q110" s="44"/>
      <c r="R110" s="41"/>
      <c r="S110" s="41"/>
      <c r="T110" s="42" t="b">
        <f t="shared" si="5"/>
        <v>0</v>
      </c>
      <c r="U110" s="44"/>
      <c r="V110" s="41">
        <v>0.9166666666666666</v>
      </c>
      <c r="W110" s="41"/>
      <c r="X110" s="42" t="b">
        <f t="shared" si="6"/>
        <v>0</v>
      </c>
      <c r="Y110" s="43"/>
      <c r="Z110" s="43"/>
      <c r="AA110" s="43"/>
      <c r="AB110" s="43"/>
      <c r="AC110" s="43"/>
      <c r="AD110" s="43"/>
    </row>
    <row r="111">
      <c r="A111" s="39">
        <v>44181.0</v>
      </c>
      <c r="B111" s="40">
        <v>0.75</v>
      </c>
      <c r="C111" s="41"/>
      <c r="D111" s="42" t="b">
        <f t="shared" si="1"/>
        <v>0</v>
      </c>
      <c r="E111" s="43"/>
      <c r="F111" s="41"/>
      <c r="G111" s="41"/>
      <c r="H111" s="42" t="b">
        <f t="shared" si="2"/>
        <v>0</v>
      </c>
      <c r="I111" s="43"/>
      <c r="J111" s="41"/>
      <c r="K111" s="41"/>
      <c r="L111" s="42" t="b">
        <f t="shared" si="3"/>
        <v>0</v>
      </c>
      <c r="M111" s="44"/>
      <c r="N111" s="41">
        <v>6.944444444444445E-4</v>
      </c>
      <c r="O111" s="45"/>
      <c r="P111" s="42" t="b">
        <f t="shared" si="7"/>
        <v>0</v>
      </c>
      <c r="Q111" s="44"/>
      <c r="R111" s="41"/>
      <c r="S111" s="41"/>
      <c r="T111" s="42" t="b">
        <f t="shared" si="5"/>
        <v>0</v>
      </c>
      <c r="U111" s="44"/>
      <c r="V111" s="41">
        <v>0.9166666666666666</v>
      </c>
      <c r="W111" s="41"/>
      <c r="X111" s="42" t="b">
        <f t="shared" si="6"/>
        <v>0</v>
      </c>
      <c r="Y111" s="43"/>
      <c r="Z111" s="43"/>
      <c r="AA111" s="43"/>
      <c r="AB111" s="43"/>
      <c r="AC111" s="43"/>
      <c r="AD111" s="43"/>
    </row>
    <row r="112">
      <c r="A112" s="39">
        <v>44182.0</v>
      </c>
      <c r="B112" s="40">
        <v>0.75</v>
      </c>
      <c r="C112" s="41"/>
      <c r="D112" s="42" t="b">
        <f t="shared" si="1"/>
        <v>0</v>
      </c>
      <c r="E112" s="43"/>
      <c r="F112" s="41"/>
      <c r="G112" s="41"/>
      <c r="H112" s="42" t="b">
        <f t="shared" si="2"/>
        <v>0</v>
      </c>
      <c r="I112" s="43"/>
      <c r="J112" s="41"/>
      <c r="K112" s="41"/>
      <c r="L112" s="42" t="b">
        <f t="shared" si="3"/>
        <v>0</v>
      </c>
      <c r="M112" s="44"/>
      <c r="N112" s="41">
        <v>6.944444444444445E-4</v>
      </c>
      <c r="O112" s="45"/>
      <c r="P112" s="42" t="b">
        <f t="shared" si="7"/>
        <v>0</v>
      </c>
      <c r="Q112" s="44"/>
      <c r="R112" s="41"/>
      <c r="S112" s="41"/>
      <c r="T112" s="42" t="b">
        <f t="shared" si="5"/>
        <v>0</v>
      </c>
      <c r="U112" s="44"/>
      <c r="V112" s="41">
        <v>0.9166666666666666</v>
      </c>
      <c r="W112" s="41"/>
      <c r="X112" s="42" t="b">
        <f t="shared" si="6"/>
        <v>0</v>
      </c>
      <c r="Y112" s="43"/>
      <c r="Z112" s="43"/>
      <c r="AA112" s="43"/>
      <c r="AB112" s="43"/>
      <c r="AC112" s="43"/>
      <c r="AD112" s="43"/>
    </row>
    <row r="113">
      <c r="A113" s="39">
        <v>44183.0</v>
      </c>
      <c r="B113" s="40">
        <v>0.75</v>
      </c>
      <c r="C113" s="41"/>
      <c r="D113" s="42" t="b">
        <f t="shared" si="1"/>
        <v>0</v>
      </c>
      <c r="E113" s="43"/>
      <c r="F113" s="41"/>
      <c r="G113" s="41"/>
      <c r="H113" s="42" t="b">
        <f t="shared" si="2"/>
        <v>0</v>
      </c>
      <c r="I113" s="43"/>
      <c r="J113" s="41"/>
      <c r="K113" s="41"/>
      <c r="L113" s="42" t="b">
        <f t="shared" si="3"/>
        <v>0</v>
      </c>
      <c r="M113" s="44"/>
      <c r="N113" s="46" t="s">
        <v>32</v>
      </c>
      <c r="O113" s="45"/>
      <c r="P113" s="42" t="b">
        <f t="shared" si="7"/>
        <v>0</v>
      </c>
      <c r="Q113" s="44"/>
      <c r="R113" s="41"/>
      <c r="S113" s="41"/>
      <c r="T113" s="42" t="b">
        <f t="shared" si="5"/>
        <v>0</v>
      </c>
      <c r="U113" s="44"/>
      <c r="V113" s="41">
        <v>0.9166666666666666</v>
      </c>
      <c r="W113" s="41"/>
      <c r="X113" s="42" t="b">
        <f t="shared" si="6"/>
        <v>0</v>
      </c>
      <c r="Y113" s="43"/>
      <c r="Z113" s="43"/>
      <c r="AA113" s="43"/>
      <c r="AB113" s="43"/>
      <c r="AC113" s="43"/>
      <c r="AD113" s="43"/>
    </row>
    <row r="114">
      <c r="A114" s="39">
        <v>44184.0</v>
      </c>
      <c r="B114" s="40">
        <v>0.75</v>
      </c>
      <c r="C114" s="41"/>
      <c r="D114" s="42" t="b">
        <f t="shared" si="1"/>
        <v>0</v>
      </c>
      <c r="E114" s="43"/>
      <c r="F114" s="41"/>
      <c r="G114" s="41"/>
      <c r="H114" s="42" t="b">
        <f t="shared" si="2"/>
        <v>0</v>
      </c>
      <c r="I114" s="43"/>
      <c r="J114" s="41"/>
      <c r="K114" s="41"/>
      <c r="L114" s="42" t="b">
        <f t="shared" si="3"/>
        <v>0</v>
      </c>
      <c r="M114" s="44"/>
      <c r="N114" s="46" t="s">
        <v>32</v>
      </c>
      <c r="O114" s="45"/>
      <c r="P114" s="42" t="b">
        <f t="shared" si="7"/>
        <v>0</v>
      </c>
      <c r="Q114" s="44"/>
      <c r="R114" s="41"/>
      <c r="S114" s="41"/>
      <c r="T114" s="42" t="b">
        <f t="shared" si="5"/>
        <v>0</v>
      </c>
      <c r="U114" s="44"/>
      <c r="V114" s="41">
        <v>0.9166666666666666</v>
      </c>
      <c r="W114" s="41"/>
      <c r="X114" s="42" t="b">
        <f t="shared" si="6"/>
        <v>0</v>
      </c>
      <c r="Y114" s="43"/>
      <c r="Z114" s="43"/>
      <c r="AA114" s="43"/>
      <c r="AB114" s="43"/>
      <c r="AC114" s="43"/>
      <c r="AD114" s="43"/>
    </row>
    <row r="115">
      <c r="A115" s="39">
        <v>44185.0</v>
      </c>
      <c r="B115" s="40">
        <v>0.75</v>
      </c>
      <c r="C115" s="41"/>
      <c r="D115" s="42" t="b">
        <f t="shared" si="1"/>
        <v>0</v>
      </c>
      <c r="E115" s="43"/>
      <c r="F115" s="41"/>
      <c r="G115" s="41"/>
      <c r="H115" s="42" t="b">
        <f t="shared" si="2"/>
        <v>0</v>
      </c>
      <c r="I115" s="43"/>
      <c r="J115" s="41"/>
      <c r="K115" s="41"/>
      <c r="L115" s="42" t="b">
        <f t="shared" si="3"/>
        <v>0</v>
      </c>
      <c r="M115" s="44"/>
      <c r="N115" s="41">
        <v>6.944444444444445E-4</v>
      </c>
      <c r="O115" s="47"/>
      <c r="P115" s="42" t="b">
        <f t="shared" si="7"/>
        <v>0</v>
      </c>
      <c r="Q115" s="44"/>
      <c r="R115" s="41"/>
      <c r="S115" s="41"/>
      <c r="T115" s="42" t="b">
        <f t="shared" si="5"/>
        <v>0</v>
      </c>
      <c r="U115" s="44"/>
      <c r="V115" s="41">
        <v>0.9166666666666666</v>
      </c>
      <c r="W115" s="41"/>
      <c r="X115" s="42" t="b">
        <f t="shared" si="6"/>
        <v>0</v>
      </c>
      <c r="Y115" s="43"/>
      <c r="Z115" s="43"/>
      <c r="AA115" s="43"/>
      <c r="AB115" s="43"/>
      <c r="AC115" s="43"/>
      <c r="AD115" s="43"/>
    </row>
    <row r="116">
      <c r="A116" s="39">
        <v>44186.0</v>
      </c>
      <c r="B116" s="40">
        <v>0.75</v>
      </c>
      <c r="C116" s="41"/>
      <c r="D116" s="42" t="b">
        <f t="shared" si="1"/>
        <v>0</v>
      </c>
      <c r="E116" s="43"/>
      <c r="F116" s="41"/>
      <c r="G116" s="41"/>
      <c r="H116" s="42" t="b">
        <f t="shared" si="2"/>
        <v>0</v>
      </c>
      <c r="I116" s="43"/>
      <c r="J116" s="41"/>
      <c r="K116" s="41"/>
      <c r="L116" s="42" t="b">
        <f t="shared" si="3"/>
        <v>0</v>
      </c>
      <c r="M116" s="44"/>
      <c r="N116" s="41">
        <v>6.944444444444445E-4</v>
      </c>
      <c r="O116" s="45"/>
      <c r="P116" s="42" t="b">
        <f t="shared" si="7"/>
        <v>0</v>
      </c>
      <c r="Q116" s="44"/>
      <c r="R116" s="41"/>
      <c r="S116" s="41"/>
      <c r="T116" s="42" t="b">
        <f t="shared" si="5"/>
        <v>0</v>
      </c>
      <c r="U116" s="44"/>
      <c r="V116" s="41">
        <v>0.9166666666666666</v>
      </c>
      <c r="W116" s="41"/>
      <c r="X116" s="42" t="b">
        <f t="shared" si="6"/>
        <v>0</v>
      </c>
      <c r="Y116" s="43"/>
      <c r="Z116" s="43"/>
      <c r="AA116" s="43"/>
      <c r="AB116" s="43"/>
      <c r="AC116" s="43"/>
      <c r="AD116" s="43"/>
    </row>
    <row r="117">
      <c r="A117" s="39">
        <v>44187.0</v>
      </c>
      <c r="B117" s="40">
        <v>0.75</v>
      </c>
      <c r="C117" s="41"/>
      <c r="D117" s="42" t="b">
        <f t="shared" si="1"/>
        <v>0</v>
      </c>
      <c r="E117" s="43"/>
      <c r="F117" s="41"/>
      <c r="G117" s="41"/>
      <c r="H117" s="42" t="b">
        <f t="shared" si="2"/>
        <v>0</v>
      </c>
      <c r="I117" s="43"/>
      <c r="J117" s="41"/>
      <c r="K117" s="41"/>
      <c r="L117" s="42" t="b">
        <f t="shared" si="3"/>
        <v>0</v>
      </c>
      <c r="M117" s="44"/>
      <c r="N117" s="41">
        <v>6.944444444444445E-4</v>
      </c>
      <c r="O117" s="45"/>
      <c r="P117" s="42" t="b">
        <f t="shared" si="7"/>
        <v>0</v>
      </c>
      <c r="Q117" s="44"/>
      <c r="R117" s="41"/>
      <c r="S117" s="41"/>
      <c r="T117" s="42" t="b">
        <f t="shared" si="5"/>
        <v>0</v>
      </c>
      <c r="U117" s="44"/>
      <c r="V117" s="41">
        <v>0.9166666666666666</v>
      </c>
      <c r="W117" s="41"/>
      <c r="X117" s="42" t="b">
        <f t="shared" si="6"/>
        <v>0</v>
      </c>
      <c r="Y117" s="43"/>
      <c r="Z117" s="43"/>
      <c r="AA117" s="43"/>
      <c r="AB117" s="43"/>
      <c r="AC117" s="43"/>
      <c r="AD117" s="43"/>
    </row>
    <row r="118">
      <c r="A118" s="39">
        <v>44188.0</v>
      </c>
      <c r="B118" s="40">
        <v>0.75</v>
      </c>
      <c r="C118" s="41"/>
      <c r="D118" s="42" t="b">
        <f t="shared" si="1"/>
        <v>0</v>
      </c>
      <c r="E118" s="43"/>
      <c r="F118" s="41"/>
      <c r="G118" s="41"/>
      <c r="H118" s="42" t="b">
        <f t="shared" si="2"/>
        <v>0</v>
      </c>
      <c r="I118" s="43"/>
      <c r="J118" s="41"/>
      <c r="K118" s="41"/>
      <c r="L118" s="42" t="b">
        <f t="shared" si="3"/>
        <v>0</v>
      </c>
      <c r="M118" s="44"/>
      <c r="N118" s="41">
        <v>6.944444444444445E-4</v>
      </c>
      <c r="O118" s="47"/>
      <c r="P118" s="42" t="b">
        <f t="shared" si="7"/>
        <v>0</v>
      </c>
      <c r="Q118" s="44"/>
      <c r="R118" s="41"/>
      <c r="S118" s="41"/>
      <c r="T118" s="42" t="b">
        <f t="shared" si="5"/>
        <v>0</v>
      </c>
      <c r="U118" s="44"/>
      <c r="V118" s="41">
        <v>0.9166666666666666</v>
      </c>
      <c r="W118" s="41"/>
      <c r="X118" s="42" t="b">
        <f t="shared" si="6"/>
        <v>0</v>
      </c>
      <c r="Y118" s="43"/>
      <c r="Z118" s="43"/>
      <c r="AA118" s="43"/>
      <c r="AB118" s="43"/>
      <c r="AC118" s="43"/>
      <c r="AD118" s="43"/>
    </row>
    <row r="119">
      <c r="A119" s="39">
        <v>44189.0</v>
      </c>
      <c r="B119" s="40">
        <v>0.75</v>
      </c>
      <c r="C119" s="41"/>
      <c r="D119" s="42" t="b">
        <f t="shared" si="1"/>
        <v>0</v>
      </c>
      <c r="E119" s="43"/>
      <c r="F119" s="41"/>
      <c r="G119" s="41"/>
      <c r="H119" s="42" t="b">
        <f t="shared" si="2"/>
        <v>0</v>
      </c>
      <c r="I119" s="43"/>
      <c r="J119" s="41"/>
      <c r="K119" s="41"/>
      <c r="L119" s="42" t="b">
        <f t="shared" si="3"/>
        <v>0</v>
      </c>
      <c r="M119" s="44"/>
      <c r="N119" s="46" t="s">
        <v>35</v>
      </c>
      <c r="O119" s="45"/>
      <c r="P119" s="42" t="b">
        <f t="shared" si="7"/>
        <v>0</v>
      </c>
      <c r="Q119" s="44"/>
      <c r="R119" s="41"/>
      <c r="S119" s="41"/>
      <c r="T119" s="42" t="b">
        <f t="shared" si="5"/>
        <v>0</v>
      </c>
      <c r="U119" s="44"/>
      <c r="V119" s="41">
        <v>0.9166666666666666</v>
      </c>
      <c r="W119" s="41"/>
      <c r="X119" s="42" t="b">
        <f t="shared" si="6"/>
        <v>0</v>
      </c>
      <c r="Y119" s="43"/>
      <c r="Z119" s="43"/>
      <c r="AA119" s="43"/>
      <c r="AB119" s="43"/>
      <c r="AC119" s="43"/>
      <c r="AD119" s="43"/>
    </row>
    <row r="120">
      <c r="A120" s="39">
        <v>44190.0</v>
      </c>
      <c r="B120" s="40">
        <v>0.75</v>
      </c>
      <c r="C120" s="41"/>
      <c r="D120" s="42" t="b">
        <f t="shared" si="1"/>
        <v>0</v>
      </c>
      <c r="E120" s="43"/>
      <c r="F120" s="41"/>
      <c r="G120" s="41"/>
      <c r="H120" s="42" t="b">
        <f t="shared" si="2"/>
        <v>0</v>
      </c>
      <c r="I120" s="43"/>
      <c r="J120" s="41"/>
      <c r="K120" s="41"/>
      <c r="L120" s="42" t="b">
        <f t="shared" si="3"/>
        <v>0</v>
      </c>
      <c r="M120" s="44"/>
      <c r="N120" s="46" t="s">
        <v>32</v>
      </c>
      <c r="O120" s="45"/>
      <c r="P120" s="42" t="b">
        <f t="shared" si="7"/>
        <v>0</v>
      </c>
      <c r="Q120" s="44"/>
      <c r="R120" s="41"/>
      <c r="S120" s="41"/>
      <c r="T120" s="42" t="b">
        <f t="shared" si="5"/>
        <v>0</v>
      </c>
      <c r="U120" s="44"/>
      <c r="V120" s="41">
        <v>0.9166666666666666</v>
      </c>
      <c r="W120" s="41"/>
      <c r="X120" s="42" t="b">
        <f t="shared" si="6"/>
        <v>0</v>
      </c>
      <c r="Y120" s="43"/>
      <c r="Z120" s="43"/>
      <c r="AA120" s="43"/>
      <c r="AB120" s="43"/>
      <c r="AC120" s="43"/>
      <c r="AD120" s="43"/>
    </row>
    <row r="121">
      <c r="A121" s="39">
        <v>44191.0</v>
      </c>
      <c r="B121" s="40">
        <v>0.75</v>
      </c>
      <c r="C121" s="41"/>
      <c r="D121" s="42" t="b">
        <f t="shared" si="1"/>
        <v>0</v>
      </c>
      <c r="E121" s="43"/>
      <c r="F121" s="41"/>
      <c r="G121" s="41"/>
      <c r="H121" s="42" t="b">
        <f t="shared" si="2"/>
        <v>0</v>
      </c>
      <c r="I121" s="43"/>
      <c r="J121" s="41"/>
      <c r="K121" s="41"/>
      <c r="L121" s="42" t="b">
        <f t="shared" si="3"/>
        <v>0</v>
      </c>
      <c r="M121" s="44"/>
      <c r="N121" s="46" t="s">
        <v>32</v>
      </c>
      <c r="O121" s="45"/>
      <c r="P121" s="42" t="b">
        <f t="shared" si="7"/>
        <v>0</v>
      </c>
      <c r="Q121" s="44"/>
      <c r="R121" s="41"/>
      <c r="S121" s="41"/>
      <c r="T121" s="42" t="b">
        <f t="shared" si="5"/>
        <v>0</v>
      </c>
      <c r="U121" s="44"/>
      <c r="V121" s="41">
        <v>0.9166666666666666</v>
      </c>
      <c r="W121" s="41"/>
      <c r="X121" s="42" t="b">
        <f t="shared" si="6"/>
        <v>0</v>
      </c>
      <c r="Y121" s="43"/>
      <c r="Z121" s="43"/>
      <c r="AA121" s="43"/>
      <c r="AB121" s="43"/>
      <c r="AC121" s="43"/>
      <c r="AD121" s="43"/>
    </row>
    <row r="122">
      <c r="A122" s="39">
        <v>44192.0</v>
      </c>
      <c r="B122" s="40">
        <v>0.75</v>
      </c>
      <c r="C122" s="41"/>
      <c r="D122" s="42" t="b">
        <f t="shared" si="1"/>
        <v>0</v>
      </c>
      <c r="E122" s="43"/>
      <c r="F122" s="41"/>
      <c r="G122" s="41"/>
      <c r="H122" s="42" t="b">
        <f t="shared" si="2"/>
        <v>0</v>
      </c>
      <c r="I122" s="43"/>
      <c r="J122" s="41"/>
      <c r="K122" s="41"/>
      <c r="L122" s="42" t="b">
        <f t="shared" si="3"/>
        <v>0</v>
      </c>
      <c r="M122" s="44"/>
      <c r="N122" s="41">
        <v>6.944444444444445E-4</v>
      </c>
      <c r="O122" s="47"/>
      <c r="P122" s="42" t="b">
        <f t="shared" si="7"/>
        <v>0</v>
      </c>
      <c r="Q122" s="44"/>
      <c r="R122" s="41"/>
      <c r="S122" s="41"/>
      <c r="T122" s="42" t="b">
        <f t="shared" si="5"/>
        <v>0</v>
      </c>
      <c r="U122" s="44"/>
      <c r="V122" s="41">
        <v>0.9166666666666666</v>
      </c>
      <c r="W122" s="41"/>
      <c r="X122" s="42" t="b">
        <f t="shared" si="6"/>
        <v>0</v>
      </c>
      <c r="Y122" s="43"/>
      <c r="Z122" s="43"/>
      <c r="AA122" s="43"/>
      <c r="AB122" s="43"/>
      <c r="AC122" s="43"/>
      <c r="AD122" s="43"/>
    </row>
    <row r="123">
      <c r="A123" s="39">
        <v>44193.0</v>
      </c>
      <c r="B123" s="40">
        <v>0.75</v>
      </c>
      <c r="C123" s="41"/>
      <c r="D123" s="42" t="b">
        <f t="shared" si="1"/>
        <v>0</v>
      </c>
      <c r="E123" s="43"/>
      <c r="F123" s="41"/>
      <c r="G123" s="41"/>
      <c r="H123" s="42" t="b">
        <f t="shared" si="2"/>
        <v>0</v>
      </c>
      <c r="I123" s="43"/>
      <c r="J123" s="41"/>
      <c r="K123" s="41"/>
      <c r="L123" s="42" t="b">
        <f t="shared" si="3"/>
        <v>0</v>
      </c>
      <c r="M123" s="44"/>
      <c r="N123" s="41">
        <v>6.944444444444445E-4</v>
      </c>
      <c r="O123" s="45"/>
      <c r="P123" s="42" t="b">
        <f t="shared" si="7"/>
        <v>0</v>
      </c>
      <c r="Q123" s="44"/>
      <c r="R123" s="41"/>
      <c r="S123" s="41"/>
      <c r="T123" s="42" t="b">
        <f t="shared" si="5"/>
        <v>0</v>
      </c>
      <c r="U123" s="44"/>
      <c r="V123" s="41">
        <v>0.9166666666666666</v>
      </c>
      <c r="W123" s="41"/>
      <c r="X123" s="42" t="b">
        <f t="shared" si="6"/>
        <v>0</v>
      </c>
      <c r="Y123" s="43"/>
      <c r="Z123" s="43"/>
      <c r="AA123" s="43"/>
      <c r="AB123" s="43"/>
      <c r="AC123" s="43"/>
      <c r="AD123" s="43"/>
    </row>
    <row r="124">
      <c r="A124" s="39">
        <v>44194.0</v>
      </c>
      <c r="B124" s="40">
        <v>0.75</v>
      </c>
      <c r="C124" s="41"/>
      <c r="D124" s="42" t="b">
        <f t="shared" si="1"/>
        <v>0</v>
      </c>
      <c r="E124" s="43"/>
      <c r="F124" s="41"/>
      <c r="G124" s="41"/>
      <c r="H124" s="42" t="b">
        <f t="shared" si="2"/>
        <v>0</v>
      </c>
      <c r="I124" s="43"/>
      <c r="J124" s="41"/>
      <c r="K124" s="41"/>
      <c r="L124" s="42" t="b">
        <f t="shared" si="3"/>
        <v>0</v>
      </c>
      <c r="M124" s="44"/>
      <c r="N124" s="41">
        <v>6.944444444444445E-4</v>
      </c>
      <c r="O124" s="45"/>
      <c r="P124" s="42" t="b">
        <f t="shared" si="7"/>
        <v>0</v>
      </c>
      <c r="Q124" s="44"/>
      <c r="R124" s="41"/>
      <c r="S124" s="41"/>
      <c r="T124" s="42" t="b">
        <f t="shared" si="5"/>
        <v>0</v>
      </c>
      <c r="U124" s="44"/>
      <c r="V124" s="41">
        <v>0.9166666666666666</v>
      </c>
      <c r="W124" s="41"/>
      <c r="X124" s="42" t="b">
        <f t="shared" si="6"/>
        <v>0</v>
      </c>
      <c r="Y124" s="43"/>
      <c r="Z124" s="43"/>
      <c r="AA124" s="43"/>
      <c r="AB124" s="43"/>
      <c r="AC124" s="43"/>
      <c r="AD124" s="43"/>
    </row>
    <row r="125">
      <c r="A125" s="39">
        <v>44195.0</v>
      </c>
      <c r="B125" s="40">
        <v>0.75</v>
      </c>
      <c r="C125" s="41"/>
      <c r="D125" s="42" t="b">
        <f t="shared" si="1"/>
        <v>0</v>
      </c>
      <c r="E125" s="43"/>
      <c r="F125" s="41"/>
      <c r="G125" s="41"/>
      <c r="H125" s="42" t="b">
        <f t="shared" si="2"/>
        <v>0</v>
      </c>
      <c r="I125" s="43"/>
      <c r="J125" s="41"/>
      <c r="K125" s="41"/>
      <c r="L125" s="42" t="b">
        <f t="shared" si="3"/>
        <v>0</v>
      </c>
      <c r="M125" s="44"/>
      <c r="N125" s="41">
        <v>6.944444444444445E-4</v>
      </c>
      <c r="O125" s="47"/>
      <c r="P125" s="42" t="b">
        <f t="shared" si="7"/>
        <v>0</v>
      </c>
      <c r="Q125" s="44"/>
      <c r="R125" s="41"/>
      <c r="S125" s="41"/>
      <c r="T125" s="42" t="b">
        <f t="shared" si="5"/>
        <v>0</v>
      </c>
      <c r="U125" s="44"/>
      <c r="V125" s="41">
        <v>0.9166666666666666</v>
      </c>
      <c r="W125" s="41"/>
      <c r="X125" s="42" t="b">
        <f t="shared" si="6"/>
        <v>0</v>
      </c>
      <c r="Y125" s="43"/>
      <c r="Z125" s="43"/>
      <c r="AA125" s="43"/>
      <c r="AB125" s="43"/>
      <c r="AC125" s="43"/>
      <c r="AD125" s="43"/>
    </row>
    <row r="126">
      <c r="A126" s="53">
        <v>44196.0</v>
      </c>
      <c r="B126" s="40">
        <v>0.75</v>
      </c>
      <c r="C126" s="41"/>
      <c r="D126" s="42" t="b">
        <f t="shared" si="1"/>
        <v>0</v>
      </c>
      <c r="E126" s="43"/>
      <c r="F126" s="54"/>
      <c r="G126" s="54"/>
      <c r="H126" s="42" t="b">
        <f t="shared" si="2"/>
        <v>0</v>
      </c>
      <c r="I126" s="43"/>
      <c r="J126" s="54"/>
      <c r="K126" s="54"/>
      <c r="L126" s="42" t="b">
        <f t="shared" si="3"/>
        <v>0</v>
      </c>
      <c r="M126" s="44"/>
      <c r="N126" s="46" t="s">
        <v>36</v>
      </c>
      <c r="O126" s="54"/>
      <c r="P126" s="42" t="b">
        <f t="shared" si="7"/>
        <v>0</v>
      </c>
      <c r="Q126" s="44"/>
      <c r="R126" s="54"/>
      <c r="S126" s="54"/>
      <c r="T126" s="42" t="b">
        <f t="shared" si="5"/>
        <v>0</v>
      </c>
      <c r="U126" s="44"/>
      <c r="V126" s="41">
        <v>0.9583333333333334</v>
      </c>
      <c r="W126" s="41"/>
      <c r="X126" s="42" t="b">
        <f t="shared" si="6"/>
        <v>0</v>
      </c>
      <c r="Y126" s="43"/>
      <c r="Z126" s="43"/>
      <c r="AA126" s="43"/>
      <c r="AB126" s="43"/>
      <c r="AC126" s="43"/>
      <c r="AD126" s="43"/>
    </row>
  </sheetData>
  <mergeCells count="12">
    <mergeCell ref="J1:L1"/>
    <mergeCell ref="J2:L2"/>
    <mergeCell ref="R1:T1"/>
    <mergeCell ref="R2:T2"/>
    <mergeCell ref="B1:D1"/>
    <mergeCell ref="F1:H1"/>
    <mergeCell ref="N1:P1"/>
    <mergeCell ref="V1:X1"/>
    <mergeCell ref="B2:D2"/>
    <mergeCell ref="F2:H2"/>
    <mergeCell ref="N2:P2"/>
    <mergeCell ref="V2:X2"/>
  </mergeCells>
  <conditionalFormatting sqref="A1">
    <cfRule type="notContainsBlanks" dxfId="0" priority="1">
      <formula>LEN(TRIM(A1))&gt;0</formula>
    </cfRule>
  </conditionalFormatting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 outlineLevelRow="1"/>
  <cols>
    <col customWidth="1" min="1" max="1" width="11.71"/>
    <col customWidth="1" min="2" max="2" width="13.57"/>
    <col customWidth="1" min="3" max="3" width="12.43"/>
    <col customWidth="1" min="4" max="4" width="8.86"/>
    <col customWidth="1" min="5" max="5" width="6.14"/>
    <col customWidth="1" min="6" max="6" width="12.86"/>
    <col customWidth="1" min="7" max="7" width="13.29"/>
    <col customWidth="1" min="8" max="8" width="8.43"/>
    <col customWidth="1" min="9" max="9" width="5.14"/>
    <col customWidth="1" min="10" max="10" width="13.71"/>
    <col customWidth="1" min="11" max="11" width="13.29"/>
    <col customWidth="1" min="12" max="13" width="8.43"/>
    <col customWidth="1" min="14" max="14" width="13.71"/>
    <col customWidth="1" min="15" max="15" width="13.0"/>
    <col customWidth="1" min="16" max="16" width="9.0"/>
    <col customWidth="1" min="17" max="17" width="4.86"/>
    <col customWidth="1" min="18" max="18" width="12.0"/>
    <col customWidth="1" min="19" max="19" width="12.43"/>
    <col customWidth="1" min="20" max="20" width="9.29"/>
    <col customWidth="1" min="21" max="21" width="9.86"/>
    <col customWidth="1" min="22" max="22" width="15.14"/>
    <col customWidth="1" min="23" max="23" width="12.57"/>
    <col customWidth="1" min="24" max="24" width="9.29"/>
    <col customWidth="1" min="25" max="25" width="13.14"/>
    <col customWidth="1" min="26" max="26" width="5.14"/>
    <col hidden="1" min="27" max="30" width="14.43"/>
  </cols>
  <sheetData>
    <row r="1">
      <c r="A1" s="19"/>
      <c r="B1" s="20" t="s">
        <v>0</v>
      </c>
      <c r="C1" s="21"/>
      <c r="D1" s="22"/>
      <c r="E1" s="23">
        <f>MIN(D4:D369)</f>
        <v>502.9833333</v>
      </c>
      <c r="F1" s="20" t="s">
        <v>1</v>
      </c>
      <c r="G1" s="21"/>
      <c r="H1" s="22"/>
      <c r="I1" s="23">
        <f>MIN(H4:H369)</f>
        <v>2</v>
      </c>
      <c r="J1" s="20" t="s">
        <v>21</v>
      </c>
      <c r="K1" s="21"/>
      <c r="L1" s="22"/>
      <c r="M1" s="23">
        <f>MIN(L4:L369)</f>
        <v>3.633333333</v>
      </c>
      <c r="N1" s="20" t="s">
        <v>2</v>
      </c>
      <c r="O1" s="21"/>
      <c r="P1" s="22"/>
      <c r="Q1" s="23">
        <f>MIN(P4:P369)</f>
        <v>34</v>
      </c>
      <c r="R1" s="20" t="s">
        <v>3</v>
      </c>
      <c r="S1" s="21"/>
      <c r="T1" s="22"/>
      <c r="U1" s="24">
        <f>MIN(S4:S369)</f>
        <v>0.09929398148</v>
      </c>
      <c r="V1" s="20" t="s">
        <v>4</v>
      </c>
      <c r="W1" s="21"/>
      <c r="X1" s="21"/>
      <c r="Y1" s="24">
        <f>MIN(W4:W369)</f>
        <v>0.1805555556</v>
      </c>
      <c r="Z1" s="25"/>
      <c r="AA1" s="26"/>
      <c r="AB1" s="27"/>
      <c r="AC1" s="28"/>
      <c r="AD1" s="28"/>
    </row>
    <row r="2" ht="27.75" customHeight="1">
      <c r="A2" s="29"/>
      <c r="B2" s="30" t="s">
        <v>22</v>
      </c>
      <c r="C2" s="21"/>
      <c r="D2" s="22"/>
      <c r="E2" s="31">
        <f>MAX(D4:D369)</f>
        <v>1395.983333</v>
      </c>
      <c r="F2" s="30" t="s">
        <v>23</v>
      </c>
      <c r="G2" s="21"/>
      <c r="H2" s="22"/>
      <c r="I2" s="31">
        <f>MAX(H4:H369)</f>
        <v>391</v>
      </c>
      <c r="J2" s="30"/>
      <c r="K2" s="21"/>
      <c r="L2" s="22"/>
      <c r="M2" s="31">
        <f>MAX(L4:L369)</f>
        <v>761</v>
      </c>
      <c r="N2" s="30" t="s">
        <v>24</v>
      </c>
      <c r="O2" s="21"/>
      <c r="P2" s="22"/>
      <c r="Q2" s="31">
        <f>MAX(P4:P369)</f>
        <v>220</v>
      </c>
      <c r="R2" s="30" t="s">
        <v>25</v>
      </c>
      <c r="S2" s="21"/>
      <c r="T2" s="22"/>
      <c r="U2" s="24">
        <f>MAX(S4:S369)</f>
        <v>0.7013888889</v>
      </c>
      <c r="V2" s="30" t="s">
        <v>26</v>
      </c>
      <c r="W2" s="21"/>
      <c r="X2" s="22"/>
      <c r="Y2" s="24">
        <f>MAX(W4:W369)</f>
        <v>0.9066087963</v>
      </c>
      <c r="Z2" s="25"/>
      <c r="AA2" s="32"/>
      <c r="AB2" s="27"/>
      <c r="AC2" s="28"/>
      <c r="AD2" s="28"/>
    </row>
    <row r="3">
      <c r="A3" s="33" t="s">
        <v>27</v>
      </c>
      <c r="B3" s="34" t="s">
        <v>28</v>
      </c>
      <c r="C3" s="34" t="s">
        <v>29</v>
      </c>
      <c r="D3" s="35" t="s">
        <v>30</v>
      </c>
      <c r="E3" s="36">
        <f>Average(D:D)</f>
        <v>692.1403292</v>
      </c>
      <c r="F3" s="34" t="s">
        <v>28</v>
      </c>
      <c r="G3" s="34" t="s">
        <v>29</v>
      </c>
      <c r="H3" s="37" t="s">
        <v>30</v>
      </c>
      <c r="I3" s="36">
        <f>Average($D:H)</f>
        <v>184.0766352</v>
      </c>
      <c r="J3" s="34" t="s">
        <v>28</v>
      </c>
      <c r="K3" s="34" t="s">
        <v>29</v>
      </c>
      <c r="L3" s="37" t="s">
        <v>30</v>
      </c>
      <c r="M3" s="36">
        <f>Average($L:L)</f>
        <v>35.22887517</v>
      </c>
      <c r="N3" s="34" t="s">
        <v>28</v>
      </c>
      <c r="O3" s="34" t="s">
        <v>29</v>
      </c>
      <c r="P3" s="37" t="s">
        <v>30</v>
      </c>
      <c r="Q3" s="36">
        <f>Average($P:P)</f>
        <v>75.50696078</v>
      </c>
      <c r="R3" s="34" t="s">
        <v>28</v>
      </c>
      <c r="S3" s="37" t="s">
        <v>29</v>
      </c>
      <c r="T3" s="34" t="s">
        <v>30</v>
      </c>
      <c r="U3" s="38">
        <f t="array" ref="U3">AVERAGE(--TEXT(S4:S369-INT(S4:S369),"h:mm"))</f>
        <v>0.1229527171</v>
      </c>
      <c r="V3" s="34" t="s">
        <v>28</v>
      </c>
      <c r="W3" s="34" t="s">
        <v>29</v>
      </c>
      <c r="X3" s="34" t="s">
        <v>30</v>
      </c>
      <c r="Y3" s="38">
        <f t="array" ref="Y3">AVERAGE(--TEXT(W4:W369-INT(W4:W369),"h:mm"))</f>
        <v>0.1788099575</v>
      </c>
      <c r="Z3" s="36"/>
      <c r="AA3" s="32" t="s">
        <v>31</v>
      </c>
      <c r="AB3" s="27"/>
      <c r="AC3" s="28"/>
      <c r="AD3" s="28"/>
    </row>
    <row r="4">
      <c r="A4" s="39">
        <v>43831.0</v>
      </c>
      <c r="B4" s="40">
        <v>0.75</v>
      </c>
      <c r="C4" s="40">
        <v>0.22310185185185186</v>
      </c>
      <c r="D4" s="42">
        <f t="shared" ref="D4:D369" si="1">IF(C4 &gt; 0,(C4-B4+(C4&lt;B4))*24*60)</f>
        <v>681.2666667</v>
      </c>
      <c r="E4" s="55"/>
      <c r="F4" s="40">
        <v>0.8122222222222222</v>
      </c>
      <c r="G4" s="40">
        <v>0.8176157407407407</v>
      </c>
      <c r="H4" s="42">
        <f t="shared" ref="H4:H369" si="2">IF(G4 &gt; 0,(G4-F4+(G4&lt;F4))*24*60)</f>
        <v>7.766666667</v>
      </c>
      <c r="I4" s="55"/>
      <c r="J4" s="41">
        <v>0.8071296296296296</v>
      </c>
      <c r="K4" s="41">
        <v>0.8096527777777778</v>
      </c>
      <c r="L4" s="42">
        <f t="shared" ref="L4:L198" si="3">IF(K4 &gt; 0,(K4-J4+(K4&lt;J4))*24*60)</f>
        <v>3.633333333</v>
      </c>
      <c r="M4" s="56"/>
      <c r="N4" s="41">
        <v>6.944444444444445E-4</v>
      </c>
      <c r="O4" s="45">
        <v>0.06190972222222222</v>
      </c>
      <c r="P4" s="42">
        <f t="shared" ref="P4:P92" si="4">IF(O4 &gt; 0,(O4-N4+(O4&lt;N4))*24*60)</f>
        <v>88.15</v>
      </c>
      <c r="Q4" s="57"/>
      <c r="R4" s="40">
        <v>0.13289351851851852</v>
      </c>
      <c r="S4" s="40">
        <v>0.16168981481481481</v>
      </c>
      <c r="T4" s="42">
        <f t="shared" ref="T4:T369" si="5">IF(S4 &gt; 0,(S4-R4+(S4&lt;R4))*24*60)</f>
        <v>41.46666667</v>
      </c>
      <c r="U4" s="58">
        <f>Average(T:T)</f>
        <v>53.68319616</v>
      </c>
      <c r="V4" s="41">
        <v>0.9166666666666666</v>
      </c>
      <c r="W4" s="40">
        <v>0.22920138888888889</v>
      </c>
      <c r="X4" s="42">
        <f t="shared" ref="X4:X369" si="6">IF(W4 &gt; 0,(W4-V4+(W4&lt;V4))*24*60)</f>
        <v>450.05</v>
      </c>
      <c r="Y4" s="25">
        <f>AVERAGE(X:X)</f>
        <v>507.9052812</v>
      </c>
      <c r="Z4" s="59"/>
      <c r="AA4" s="27"/>
      <c r="AB4" s="28"/>
      <c r="AC4" s="28"/>
      <c r="AD4" s="28"/>
    </row>
    <row r="5">
      <c r="A5" s="39">
        <v>43832.0</v>
      </c>
      <c r="B5" s="40">
        <v>0.75</v>
      </c>
      <c r="C5" s="40">
        <v>0.22144675925925925</v>
      </c>
      <c r="D5" s="42">
        <f t="shared" si="1"/>
        <v>678.8833333</v>
      </c>
      <c r="E5" s="55"/>
      <c r="F5" s="40">
        <v>0.9023958333333333</v>
      </c>
      <c r="G5" s="40">
        <v>0.9246527777777778</v>
      </c>
      <c r="H5" s="42">
        <f t="shared" si="2"/>
        <v>32.05</v>
      </c>
      <c r="I5" s="55"/>
      <c r="J5" s="41">
        <v>0.8926620370370371</v>
      </c>
      <c r="K5" s="41">
        <v>0.9246527777777778</v>
      </c>
      <c r="L5" s="42">
        <f t="shared" si="3"/>
        <v>46.06666667</v>
      </c>
      <c r="M5" s="56"/>
      <c r="N5" s="41">
        <v>6.944444444444445E-4</v>
      </c>
      <c r="O5" s="45">
        <v>0.0574537037037037</v>
      </c>
      <c r="P5" s="42">
        <f t="shared" si="4"/>
        <v>81.73333333</v>
      </c>
      <c r="Q5" s="57"/>
      <c r="R5" s="40">
        <v>0.10577546296296296</v>
      </c>
      <c r="S5" s="40">
        <v>0.14672453703703703</v>
      </c>
      <c r="T5" s="42">
        <f t="shared" si="5"/>
        <v>58.96666667</v>
      </c>
      <c r="U5" s="56"/>
      <c r="V5" s="41">
        <v>0.9166666666666666</v>
      </c>
      <c r="W5" s="40">
        <v>0.2207175925925926</v>
      </c>
      <c r="X5" s="42">
        <f t="shared" si="6"/>
        <v>437.8333333</v>
      </c>
      <c r="Y5" s="25">
        <f>max(X4:X369)</f>
        <v>1425.516667</v>
      </c>
      <c r="Z5" s="59"/>
      <c r="AA5" s="27"/>
      <c r="AB5" s="28"/>
      <c r="AC5" s="28"/>
      <c r="AD5" s="28"/>
    </row>
    <row r="6" collapsed="1">
      <c r="A6" s="39">
        <v>43833.0</v>
      </c>
      <c r="B6" s="40">
        <v>0.75</v>
      </c>
      <c r="C6" s="40">
        <v>0.21927083333333333</v>
      </c>
      <c r="D6" s="42">
        <f t="shared" si="1"/>
        <v>675.75</v>
      </c>
      <c r="E6" s="55"/>
      <c r="F6" s="40">
        <v>0.9153009259259259</v>
      </c>
      <c r="G6" s="40">
        <v>0.9440625</v>
      </c>
      <c r="H6" s="42">
        <f t="shared" si="2"/>
        <v>41.41666667</v>
      </c>
      <c r="I6" s="55"/>
      <c r="J6" s="41">
        <v>0.9025694444444444</v>
      </c>
      <c r="K6" s="41">
        <v>0.9440509259259259</v>
      </c>
      <c r="L6" s="42">
        <f t="shared" si="3"/>
        <v>59.73333333</v>
      </c>
      <c r="M6" s="56"/>
      <c r="N6" s="46" t="s">
        <v>32</v>
      </c>
      <c r="O6" s="45"/>
      <c r="P6" s="42" t="b">
        <f t="shared" si="4"/>
        <v>0</v>
      </c>
      <c r="Q6" s="57"/>
      <c r="R6" s="40">
        <v>0.17546296296296296</v>
      </c>
      <c r="S6" s="40">
        <v>0.21927083333333333</v>
      </c>
      <c r="T6" s="42">
        <f t="shared" si="5"/>
        <v>63.08333333</v>
      </c>
      <c r="U6" s="56"/>
      <c r="V6" s="41">
        <v>0.9166666666666666</v>
      </c>
      <c r="W6" s="40">
        <v>0.2881944444444444</v>
      </c>
      <c r="X6" s="42">
        <f t="shared" si="6"/>
        <v>535</v>
      </c>
      <c r="Y6" s="25">
        <f>Average(X4:X369)</f>
        <v>507.9052812</v>
      </c>
      <c r="Z6" s="59"/>
      <c r="AA6" s="27"/>
      <c r="AB6" s="28"/>
      <c r="AC6" s="28"/>
      <c r="AD6" s="28"/>
    </row>
    <row r="7" hidden="1" outlineLevel="1">
      <c r="A7" s="39">
        <v>43834.0</v>
      </c>
      <c r="B7" s="40">
        <v>0.75</v>
      </c>
      <c r="C7" s="40">
        <v>0.16799768518518518</v>
      </c>
      <c r="D7" s="42">
        <f t="shared" si="1"/>
        <v>601.9166667</v>
      </c>
      <c r="E7" s="55"/>
      <c r="F7" s="40">
        <v>0.7501273148148148</v>
      </c>
      <c r="G7" s="40">
        <v>0.7717824074074074</v>
      </c>
      <c r="H7" s="42">
        <f t="shared" si="2"/>
        <v>31.18333333</v>
      </c>
      <c r="I7" s="55"/>
      <c r="J7" s="41">
        <v>0.7535648148148149</v>
      </c>
      <c r="K7" s="41">
        <v>0.771099537037037</v>
      </c>
      <c r="L7" s="42">
        <f t="shared" si="3"/>
        <v>25.25</v>
      </c>
      <c r="M7" s="56"/>
      <c r="N7" s="46" t="s">
        <v>32</v>
      </c>
      <c r="O7" s="45"/>
      <c r="P7" s="42" t="b">
        <f t="shared" si="4"/>
        <v>0</v>
      </c>
      <c r="Q7" s="57"/>
      <c r="R7" s="40">
        <v>0.13211805555555556</v>
      </c>
      <c r="S7" s="40">
        <v>0.16799768518518518</v>
      </c>
      <c r="T7" s="42">
        <f t="shared" si="5"/>
        <v>51.66666667</v>
      </c>
      <c r="U7" s="56"/>
      <c r="V7" s="41">
        <v>0.9166666666666666</v>
      </c>
      <c r="W7" s="40">
        <v>0.24513888888888888</v>
      </c>
      <c r="X7" s="42">
        <f t="shared" si="6"/>
        <v>473</v>
      </c>
      <c r="Y7" s="59"/>
      <c r="Z7" s="59"/>
      <c r="AA7" s="27"/>
      <c r="AB7" s="28"/>
      <c r="AC7" s="28"/>
      <c r="AD7" s="28"/>
    </row>
    <row r="8" hidden="1" outlineLevel="1">
      <c r="A8" s="39">
        <v>43835.0</v>
      </c>
      <c r="B8" s="40">
        <v>0.75</v>
      </c>
      <c r="C8" s="40">
        <v>0.22361111111111112</v>
      </c>
      <c r="D8" s="42">
        <f t="shared" si="1"/>
        <v>682</v>
      </c>
      <c r="E8" s="55"/>
      <c r="F8" s="40">
        <v>0.75</v>
      </c>
      <c r="G8" s="40">
        <v>0.7645833333333333</v>
      </c>
      <c r="H8" s="42">
        <f t="shared" si="2"/>
        <v>21</v>
      </c>
      <c r="I8" s="55"/>
      <c r="J8" s="41">
        <v>0.7534722222222222</v>
      </c>
      <c r="K8" s="41">
        <v>0.7645833333333333</v>
      </c>
      <c r="L8" s="42">
        <f t="shared" si="3"/>
        <v>16</v>
      </c>
      <c r="M8" s="60"/>
      <c r="N8" s="41">
        <v>6.944444444444445E-4</v>
      </c>
      <c r="O8" s="45">
        <v>0.05486111111111111</v>
      </c>
      <c r="P8" s="42">
        <f t="shared" si="4"/>
        <v>78</v>
      </c>
      <c r="Q8" s="57"/>
      <c r="R8" s="40">
        <v>0.15625</v>
      </c>
      <c r="S8" s="40">
        <v>0.19027777777777777</v>
      </c>
      <c r="T8" s="42">
        <f t="shared" si="5"/>
        <v>49</v>
      </c>
      <c r="U8" s="56"/>
      <c r="V8" s="41">
        <v>0.9166666666666666</v>
      </c>
      <c r="W8" s="40">
        <v>0.24027777777777778</v>
      </c>
      <c r="X8" s="42">
        <f t="shared" si="6"/>
        <v>466</v>
      </c>
      <c r="Y8" s="59"/>
      <c r="Z8" s="59"/>
      <c r="AA8" s="27"/>
      <c r="AB8" s="28"/>
      <c r="AC8" s="28"/>
      <c r="AD8" s="28"/>
    </row>
    <row r="9" hidden="1" outlineLevel="1">
      <c r="A9" s="39">
        <v>43836.0</v>
      </c>
      <c r="B9" s="40">
        <v>0.75</v>
      </c>
      <c r="C9" s="40">
        <v>0.22159722222222222</v>
      </c>
      <c r="D9" s="42">
        <f t="shared" si="1"/>
        <v>679.1</v>
      </c>
      <c r="E9" s="55"/>
      <c r="F9" s="40">
        <v>0.9064699074074074</v>
      </c>
      <c r="G9" s="40">
        <v>0.9283564814814815</v>
      </c>
      <c r="H9" s="42">
        <f t="shared" si="2"/>
        <v>31.51666667</v>
      </c>
      <c r="I9" s="55"/>
      <c r="J9" s="41">
        <v>0.8937268518518519</v>
      </c>
      <c r="K9" s="41">
        <v>0.9276736111111111</v>
      </c>
      <c r="L9" s="42">
        <f t="shared" si="3"/>
        <v>48.88333333</v>
      </c>
      <c r="M9" s="60"/>
      <c r="N9" s="41">
        <v>0.010902777777777779</v>
      </c>
      <c r="O9" s="45">
        <v>0.053113425925925925</v>
      </c>
      <c r="P9" s="42">
        <f t="shared" si="4"/>
        <v>60.78333333</v>
      </c>
      <c r="Q9" s="57"/>
      <c r="R9" s="40">
        <v>0.1391087962962963</v>
      </c>
      <c r="S9" s="40">
        <v>0.1809837962962963</v>
      </c>
      <c r="T9" s="42">
        <f t="shared" si="5"/>
        <v>60.3</v>
      </c>
      <c r="U9" s="56"/>
      <c r="V9" s="41">
        <v>0.9166666666666666</v>
      </c>
      <c r="W9" s="40">
        <v>0.2520833333333333</v>
      </c>
      <c r="X9" s="42">
        <f t="shared" si="6"/>
        <v>483</v>
      </c>
      <c r="Y9" s="59"/>
      <c r="Z9" s="59"/>
      <c r="AA9" s="27"/>
      <c r="AB9" s="28"/>
      <c r="AC9" s="28"/>
      <c r="AD9" s="28"/>
    </row>
    <row r="10" hidden="1" outlineLevel="1">
      <c r="A10" s="39">
        <v>43837.0</v>
      </c>
      <c r="B10" s="40">
        <v>0.75</v>
      </c>
      <c r="C10" s="40">
        <v>0.22361111111111112</v>
      </c>
      <c r="D10" s="42">
        <f t="shared" si="1"/>
        <v>682</v>
      </c>
      <c r="E10" s="55"/>
      <c r="F10" s="40">
        <v>0.9131944444444444</v>
      </c>
      <c r="G10" s="40">
        <v>0.9430555555555555</v>
      </c>
      <c r="H10" s="42">
        <f t="shared" si="2"/>
        <v>43</v>
      </c>
      <c r="I10" s="55"/>
      <c r="J10" s="41">
        <v>0.9034722222222222</v>
      </c>
      <c r="K10" s="41">
        <v>0.9430555555555555</v>
      </c>
      <c r="L10" s="42">
        <f t="shared" si="3"/>
        <v>57</v>
      </c>
      <c r="M10" s="56"/>
      <c r="N10" s="41">
        <v>0.05416666666666667</v>
      </c>
      <c r="O10" s="45">
        <v>0.08263888888888889</v>
      </c>
      <c r="P10" s="42">
        <f t="shared" si="4"/>
        <v>41</v>
      </c>
      <c r="Q10" s="57"/>
      <c r="R10" s="40">
        <v>0.1388888888888889</v>
      </c>
      <c r="S10" s="40">
        <v>0.1763888888888889</v>
      </c>
      <c r="T10" s="42">
        <f t="shared" si="5"/>
        <v>54</v>
      </c>
      <c r="U10" s="56"/>
      <c r="V10" s="41">
        <v>0.9166666666666666</v>
      </c>
      <c r="W10" s="40">
        <v>0.24444444444444444</v>
      </c>
      <c r="X10" s="42">
        <f t="shared" si="6"/>
        <v>472</v>
      </c>
      <c r="Y10" s="59"/>
      <c r="Z10" s="59"/>
      <c r="AA10" s="27"/>
      <c r="AB10" s="28"/>
      <c r="AC10" s="28"/>
      <c r="AD10" s="28"/>
    </row>
    <row r="11" hidden="1" outlineLevel="1">
      <c r="A11" s="39">
        <v>43838.0</v>
      </c>
      <c r="B11" s="40">
        <v>0.75</v>
      </c>
      <c r="C11" s="61">
        <v>0.22162037037037038</v>
      </c>
      <c r="D11" s="42">
        <f t="shared" si="1"/>
        <v>679.1333333</v>
      </c>
      <c r="E11" s="55"/>
      <c r="F11" s="40">
        <v>0.9058796296296296</v>
      </c>
      <c r="G11" s="40">
        <v>0.9376157407407407</v>
      </c>
      <c r="H11" s="42">
        <f t="shared" si="2"/>
        <v>45.7</v>
      </c>
      <c r="I11" s="55"/>
      <c r="J11" s="41">
        <v>0.9003240740740741</v>
      </c>
      <c r="K11" s="41">
        <v>0.9376157407407407</v>
      </c>
      <c r="L11" s="42">
        <f t="shared" si="3"/>
        <v>53.7</v>
      </c>
      <c r="M11" s="56"/>
      <c r="N11" s="41">
        <v>0.03664351851851852</v>
      </c>
      <c r="O11" s="45">
        <v>0.09010416666666667</v>
      </c>
      <c r="P11" s="42">
        <f t="shared" si="4"/>
        <v>76.98333333</v>
      </c>
      <c r="Q11" s="57"/>
      <c r="R11" s="40">
        <v>0.12662037037037038</v>
      </c>
      <c r="S11" s="40">
        <v>0.17494212962962963</v>
      </c>
      <c r="T11" s="42">
        <f t="shared" si="5"/>
        <v>69.58333333</v>
      </c>
      <c r="U11" s="56"/>
      <c r="V11" s="41">
        <v>0.9166666666666666</v>
      </c>
      <c r="W11" s="40">
        <v>0.2323148148148148</v>
      </c>
      <c r="X11" s="42">
        <f t="shared" si="6"/>
        <v>454.5333333</v>
      </c>
      <c r="Y11" s="59"/>
      <c r="Z11" s="59"/>
      <c r="AA11" s="27"/>
      <c r="AB11" s="28"/>
      <c r="AC11" s="28"/>
      <c r="AD11" s="28"/>
    </row>
    <row r="12" hidden="1" outlineLevel="1">
      <c r="A12" s="39">
        <v>43839.0</v>
      </c>
      <c r="B12" s="40">
        <v>0.75</v>
      </c>
      <c r="C12" s="61">
        <v>0.22252314814814814</v>
      </c>
      <c r="D12" s="42">
        <f t="shared" si="1"/>
        <v>680.4333333</v>
      </c>
      <c r="E12" s="62"/>
      <c r="F12" s="41">
        <v>0.9057407407407407</v>
      </c>
      <c r="G12" s="41">
        <v>0.9365625</v>
      </c>
      <c r="H12" s="42">
        <f t="shared" si="2"/>
        <v>44.38333333</v>
      </c>
      <c r="I12" s="62"/>
      <c r="J12" s="41">
        <v>0.8994907407407408</v>
      </c>
      <c r="K12" s="41">
        <v>0.9365625</v>
      </c>
      <c r="L12" s="42">
        <f t="shared" si="3"/>
        <v>53.38333333</v>
      </c>
      <c r="M12" s="56"/>
      <c r="N12" s="41">
        <v>0.03719907407407407</v>
      </c>
      <c r="O12" s="45">
        <v>0.10030092592592593</v>
      </c>
      <c r="P12" s="42">
        <f t="shared" si="4"/>
        <v>90.86666667</v>
      </c>
      <c r="Q12" s="57"/>
      <c r="R12" s="40">
        <v>0.12591435185185185</v>
      </c>
      <c r="S12" s="40">
        <v>0.16569444444444445</v>
      </c>
      <c r="T12" s="42">
        <f t="shared" si="5"/>
        <v>57.28333333</v>
      </c>
      <c r="U12" s="56"/>
      <c r="V12" s="41">
        <v>0.9166666666666666</v>
      </c>
      <c r="W12" s="40">
        <v>0.2328587962962963</v>
      </c>
      <c r="X12" s="42">
        <f t="shared" si="6"/>
        <v>455.3166667</v>
      </c>
      <c r="Y12" s="59"/>
      <c r="Z12" s="59"/>
      <c r="AA12" s="27"/>
      <c r="AB12" s="28"/>
      <c r="AC12" s="28"/>
      <c r="AD12" s="28"/>
    </row>
    <row r="13" hidden="1" outlineLevel="1">
      <c r="A13" s="39">
        <v>43840.0</v>
      </c>
      <c r="B13" s="40">
        <v>0.75</v>
      </c>
      <c r="C13" s="61">
        <v>0.20186342592592593</v>
      </c>
      <c r="D13" s="42">
        <f t="shared" si="1"/>
        <v>650.6833333</v>
      </c>
      <c r="E13" s="62"/>
      <c r="F13" s="41">
        <v>0.9046527777777778</v>
      </c>
      <c r="G13" s="41">
        <v>0.93625</v>
      </c>
      <c r="H13" s="42">
        <f t="shared" si="2"/>
        <v>45.5</v>
      </c>
      <c r="I13" s="62"/>
      <c r="J13" s="41">
        <v>0.901412037037037</v>
      </c>
      <c r="K13" s="41">
        <v>0.93625</v>
      </c>
      <c r="L13" s="42">
        <f t="shared" si="3"/>
        <v>50.16666667</v>
      </c>
      <c r="M13" s="56"/>
      <c r="N13" s="46" t="s">
        <v>32</v>
      </c>
      <c r="O13" s="45"/>
      <c r="P13" s="42" t="b">
        <f t="shared" si="4"/>
        <v>0</v>
      </c>
      <c r="Q13" s="57"/>
      <c r="R13" s="40">
        <v>0.1599537037037037</v>
      </c>
      <c r="S13" s="40">
        <v>0.20185185185185187</v>
      </c>
      <c r="T13" s="42">
        <f t="shared" si="5"/>
        <v>60.33333333</v>
      </c>
      <c r="U13" s="56"/>
      <c r="V13" s="41">
        <v>0.9166666666666666</v>
      </c>
      <c r="W13" s="40">
        <v>0.2621875</v>
      </c>
      <c r="X13" s="42">
        <f t="shared" si="6"/>
        <v>497.55</v>
      </c>
      <c r="Y13" s="59"/>
      <c r="Z13" s="59"/>
      <c r="AA13" s="27"/>
      <c r="AB13" s="28"/>
      <c r="AC13" s="28"/>
      <c r="AD13" s="28"/>
    </row>
    <row r="14" hidden="1" outlineLevel="1">
      <c r="A14" s="39">
        <v>43841.0</v>
      </c>
      <c r="B14" s="40">
        <v>0.75</v>
      </c>
      <c r="C14" s="61">
        <v>0.16016203703703705</v>
      </c>
      <c r="D14" s="42">
        <f t="shared" si="1"/>
        <v>590.6333333</v>
      </c>
      <c r="E14" s="62"/>
      <c r="F14" s="41">
        <v>0.7500578703703704</v>
      </c>
      <c r="G14" s="41">
        <v>0.7696643518518519</v>
      </c>
      <c r="H14" s="42">
        <f t="shared" si="2"/>
        <v>28.23333333</v>
      </c>
      <c r="I14" s="62"/>
      <c r="J14" s="41">
        <v>0.7534953703703704</v>
      </c>
      <c r="K14" s="41">
        <v>0.7703472222222222</v>
      </c>
      <c r="L14" s="42">
        <f t="shared" si="3"/>
        <v>24.26666667</v>
      </c>
      <c r="M14" s="56"/>
      <c r="N14" s="46" t="s">
        <v>32</v>
      </c>
      <c r="O14" s="45"/>
      <c r="P14" s="42" t="b">
        <f t="shared" si="4"/>
        <v>0</v>
      </c>
      <c r="Q14" s="57"/>
      <c r="R14" s="40">
        <v>0.11711805555555556</v>
      </c>
      <c r="S14" s="40">
        <v>0.13385416666666666</v>
      </c>
      <c r="T14" s="42">
        <f t="shared" si="5"/>
        <v>24.1</v>
      </c>
      <c r="U14" s="56"/>
      <c r="V14" s="41">
        <v>0.9166666666666666</v>
      </c>
      <c r="W14" s="40">
        <v>0.22136574074074075</v>
      </c>
      <c r="X14" s="42">
        <f t="shared" si="6"/>
        <v>438.7666667</v>
      </c>
      <c r="Y14" s="59"/>
      <c r="Z14" s="59"/>
      <c r="AA14" s="27"/>
      <c r="AB14" s="28"/>
      <c r="AC14" s="28"/>
      <c r="AD14" s="28"/>
    </row>
    <row r="15" hidden="1" outlineLevel="1">
      <c r="A15" s="39">
        <v>43842.0</v>
      </c>
      <c r="B15" s="40">
        <v>0.75</v>
      </c>
      <c r="C15" s="61">
        <v>0.22040509259259258</v>
      </c>
      <c r="D15" s="42">
        <f t="shared" si="1"/>
        <v>677.3833333</v>
      </c>
      <c r="E15" s="62"/>
      <c r="F15" s="41">
        <v>0.7500694444444445</v>
      </c>
      <c r="G15" s="41">
        <v>0.7634722222222222</v>
      </c>
      <c r="H15" s="42">
        <f t="shared" si="2"/>
        <v>19.3</v>
      </c>
      <c r="I15" s="62"/>
      <c r="J15" s="41">
        <v>0.7535069444444444</v>
      </c>
      <c r="K15" s="41">
        <v>0.7634606481481482</v>
      </c>
      <c r="L15" s="42">
        <f t="shared" si="3"/>
        <v>14.33333333</v>
      </c>
      <c r="M15" s="60"/>
      <c r="N15" s="41">
        <v>6.944444444444445E-4</v>
      </c>
      <c r="O15" s="45">
        <v>0.05956018518518519</v>
      </c>
      <c r="P15" s="42">
        <f t="shared" si="4"/>
        <v>84.76666667</v>
      </c>
      <c r="Q15" s="57"/>
      <c r="R15" s="40">
        <v>0.1529976851851852</v>
      </c>
      <c r="S15" s="40">
        <v>0.1910763888888889</v>
      </c>
      <c r="T15" s="42">
        <f t="shared" si="5"/>
        <v>54.83333333</v>
      </c>
      <c r="U15" s="56"/>
      <c r="V15" s="41">
        <v>0.9166666666666666</v>
      </c>
      <c r="W15" s="40">
        <v>0.26666666666666666</v>
      </c>
      <c r="X15" s="42">
        <f t="shared" si="6"/>
        <v>504</v>
      </c>
      <c r="Y15" s="59"/>
      <c r="Z15" s="59"/>
      <c r="AA15" s="27"/>
      <c r="AB15" s="28"/>
      <c r="AC15" s="28"/>
      <c r="AD15" s="28"/>
    </row>
    <row r="16" hidden="1" outlineLevel="1">
      <c r="A16" s="39">
        <v>43843.0</v>
      </c>
      <c r="B16" s="40">
        <v>0.75</v>
      </c>
      <c r="C16" s="61">
        <v>0.22361111111111112</v>
      </c>
      <c r="D16" s="42">
        <f t="shared" si="1"/>
        <v>682</v>
      </c>
      <c r="E16" s="62"/>
      <c r="F16" s="41">
        <v>0.8946643518518519</v>
      </c>
      <c r="G16" s="41">
        <v>0.9216435185185186</v>
      </c>
      <c r="H16" s="42">
        <f t="shared" si="2"/>
        <v>38.85</v>
      </c>
      <c r="I16" s="62"/>
      <c r="J16" s="41">
        <v>0.8877314814814815</v>
      </c>
      <c r="K16" s="41">
        <v>0.9216435185185186</v>
      </c>
      <c r="L16" s="42">
        <f t="shared" si="3"/>
        <v>48.83333333</v>
      </c>
      <c r="M16" s="60"/>
      <c r="N16" s="41">
        <v>6.944444444444445E-4</v>
      </c>
      <c r="O16" s="45">
        <v>0.03888888888888889</v>
      </c>
      <c r="P16" s="42">
        <f t="shared" si="4"/>
        <v>55</v>
      </c>
      <c r="Q16" s="57"/>
      <c r="R16" s="40">
        <v>0.09787037037037037</v>
      </c>
      <c r="S16" s="40">
        <v>0.1318865740740741</v>
      </c>
      <c r="T16" s="42">
        <f t="shared" si="5"/>
        <v>48.98333333</v>
      </c>
      <c r="U16" s="56"/>
      <c r="V16" s="41">
        <v>0.9166666666666666</v>
      </c>
      <c r="W16" s="40">
        <v>0.23402777777777778</v>
      </c>
      <c r="X16" s="42">
        <f t="shared" si="6"/>
        <v>457</v>
      </c>
      <c r="Y16" s="59"/>
      <c r="Z16" s="59"/>
      <c r="AA16" s="27"/>
      <c r="AB16" s="28"/>
      <c r="AC16" s="28"/>
      <c r="AD16" s="28"/>
    </row>
    <row r="17" hidden="1" outlineLevel="1">
      <c r="A17" s="39">
        <v>43844.0</v>
      </c>
      <c r="B17" s="40">
        <v>0.75</v>
      </c>
      <c r="C17" s="61">
        <v>0.22152777777777777</v>
      </c>
      <c r="D17" s="42">
        <f t="shared" si="1"/>
        <v>679</v>
      </c>
      <c r="E17" s="62"/>
      <c r="F17" s="41">
        <v>0.8986111111111111</v>
      </c>
      <c r="G17" s="41">
        <v>0.9263888888888889</v>
      </c>
      <c r="H17" s="42">
        <f t="shared" si="2"/>
        <v>40</v>
      </c>
      <c r="I17" s="62"/>
      <c r="J17" s="41">
        <v>0.89375</v>
      </c>
      <c r="K17" s="41">
        <v>0.9263888888888889</v>
      </c>
      <c r="L17" s="42">
        <f t="shared" si="3"/>
        <v>47</v>
      </c>
      <c r="M17" s="60"/>
      <c r="N17" s="41">
        <v>0.06805555555555555</v>
      </c>
      <c r="O17" s="45">
        <v>0.09652777777777778</v>
      </c>
      <c r="P17" s="42">
        <f t="shared" si="4"/>
        <v>41</v>
      </c>
      <c r="Q17" s="57"/>
      <c r="R17" s="40">
        <v>0.1423611111111111</v>
      </c>
      <c r="S17" s="40">
        <v>0.17777777777777778</v>
      </c>
      <c r="T17" s="42">
        <f t="shared" si="5"/>
        <v>51</v>
      </c>
      <c r="U17" s="56"/>
      <c r="V17" s="41">
        <v>0.9166666666666666</v>
      </c>
      <c r="W17" s="40">
        <v>0.24027777777777778</v>
      </c>
      <c r="X17" s="42">
        <f t="shared" si="6"/>
        <v>466</v>
      </c>
      <c r="Y17" s="59"/>
      <c r="Z17" s="59"/>
      <c r="AA17" s="27"/>
      <c r="AB17" s="28"/>
      <c r="AC17" s="28"/>
      <c r="AD17" s="28"/>
    </row>
    <row r="18" hidden="1" outlineLevel="1">
      <c r="A18" s="39">
        <v>43845.0</v>
      </c>
      <c r="B18" s="40">
        <v>0.75</v>
      </c>
      <c r="C18" s="61">
        <v>0.22177083333333333</v>
      </c>
      <c r="D18" s="42">
        <f t="shared" si="1"/>
        <v>679.35</v>
      </c>
      <c r="E18" s="62"/>
      <c r="F18" s="41">
        <v>0.9063425925925926</v>
      </c>
      <c r="G18" s="41">
        <v>0.9323611111111111</v>
      </c>
      <c r="H18" s="42">
        <f t="shared" si="2"/>
        <v>37.46666667</v>
      </c>
      <c r="I18" s="62"/>
      <c r="J18" s="41">
        <v>0.9054166666666666</v>
      </c>
      <c r="K18" s="41">
        <v>0.9323611111111111</v>
      </c>
      <c r="L18" s="42">
        <f t="shared" si="3"/>
        <v>38.8</v>
      </c>
      <c r="M18" s="56"/>
      <c r="N18" s="41">
        <v>0.02556712962962963</v>
      </c>
      <c r="O18" s="45">
        <v>0.0740625</v>
      </c>
      <c r="P18" s="42">
        <f t="shared" si="4"/>
        <v>69.83333333</v>
      </c>
      <c r="Q18" s="57"/>
      <c r="R18" s="40">
        <v>0.12340277777777778</v>
      </c>
      <c r="S18" s="40">
        <v>0.16765046296296296</v>
      </c>
      <c r="T18" s="42">
        <f t="shared" si="5"/>
        <v>63.71666667</v>
      </c>
      <c r="U18" s="56"/>
      <c r="V18" s="41">
        <v>0.9166666666666666</v>
      </c>
      <c r="W18" s="40">
        <v>0.22234953703703703</v>
      </c>
      <c r="X18" s="42">
        <f t="shared" si="6"/>
        <v>440.1833333</v>
      </c>
      <c r="Y18" s="59"/>
      <c r="Z18" s="59"/>
      <c r="AA18" s="27"/>
      <c r="AB18" s="28"/>
      <c r="AC18" s="28"/>
      <c r="AD18" s="28"/>
    </row>
    <row r="19" hidden="1" outlineLevel="1">
      <c r="A19" s="39">
        <v>43846.0</v>
      </c>
      <c r="B19" s="40">
        <v>0.75</v>
      </c>
      <c r="C19" s="61">
        <v>0.22255787037037036</v>
      </c>
      <c r="D19" s="42">
        <f t="shared" si="1"/>
        <v>680.4833333</v>
      </c>
      <c r="E19" s="62"/>
      <c r="F19" s="41">
        <v>0.9027546296296296</v>
      </c>
      <c r="G19" s="41">
        <v>0.9252777777777778</v>
      </c>
      <c r="H19" s="42">
        <f t="shared" si="2"/>
        <v>32.43333333</v>
      </c>
      <c r="I19" s="62"/>
      <c r="J19" s="41">
        <v>0.892337962962963</v>
      </c>
      <c r="K19" s="41">
        <v>0.9259606481481482</v>
      </c>
      <c r="L19" s="42">
        <f t="shared" si="3"/>
        <v>48.41666667</v>
      </c>
      <c r="M19" s="56"/>
      <c r="N19" s="41">
        <v>0.011620370370370371</v>
      </c>
      <c r="O19" s="45">
        <v>0.07577546296296296</v>
      </c>
      <c r="P19" s="42">
        <f t="shared" si="4"/>
        <v>92.38333333</v>
      </c>
      <c r="Q19" s="57"/>
      <c r="R19" s="40">
        <v>0.08849537037037038</v>
      </c>
      <c r="S19" s="40">
        <v>0.12012731481481481</v>
      </c>
      <c r="T19" s="42">
        <f t="shared" si="5"/>
        <v>45.55</v>
      </c>
      <c r="U19" s="56"/>
      <c r="V19" s="41">
        <v>0.9166666666666666</v>
      </c>
      <c r="W19" s="40">
        <v>0.21221064814814813</v>
      </c>
      <c r="X19" s="42">
        <f t="shared" si="6"/>
        <v>425.5833333</v>
      </c>
      <c r="Y19" s="59"/>
      <c r="Z19" s="59"/>
      <c r="AA19" s="27"/>
      <c r="AB19" s="28"/>
      <c r="AC19" s="28"/>
      <c r="AD19" s="28"/>
    </row>
    <row r="20" hidden="1" outlineLevel="1">
      <c r="A20" s="39">
        <v>43847.0</v>
      </c>
      <c r="B20" s="40">
        <v>0.75</v>
      </c>
      <c r="C20" s="61">
        <v>0.19444444444444445</v>
      </c>
      <c r="D20" s="42">
        <f t="shared" si="1"/>
        <v>640</v>
      </c>
      <c r="E20" s="62"/>
      <c r="F20" s="41">
        <v>0.8916666666666667</v>
      </c>
      <c r="G20" s="41">
        <v>0.9236111111111112</v>
      </c>
      <c r="H20" s="42">
        <f t="shared" si="2"/>
        <v>46</v>
      </c>
      <c r="I20" s="62"/>
      <c r="J20" s="41">
        <v>0.8916666666666667</v>
      </c>
      <c r="K20" s="41">
        <v>0.9236111111111112</v>
      </c>
      <c r="L20" s="42">
        <f t="shared" si="3"/>
        <v>46</v>
      </c>
      <c r="M20" s="56"/>
      <c r="N20" s="46" t="s">
        <v>32</v>
      </c>
      <c r="O20" s="45"/>
      <c r="P20" s="42" t="b">
        <f t="shared" si="4"/>
        <v>0</v>
      </c>
      <c r="Q20" s="57"/>
      <c r="R20" s="40">
        <v>0.14413194444444444</v>
      </c>
      <c r="S20" s="40">
        <v>0.1945601851851852</v>
      </c>
      <c r="T20" s="42">
        <f t="shared" si="5"/>
        <v>72.61666667</v>
      </c>
      <c r="U20" s="56"/>
      <c r="V20" s="41">
        <v>0.9166666666666666</v>
      </c>
      <c r="W20" s="40">
        <v>0.26319444444444445</v>
      </c>
      <c r="X20" s="42">
        <f t="shared" si="6"/>
        <v>499</v>
      </c>
      <c r="Y20" s="59"/>
      <c r="Z20" s="59"/>
      <c r="AA20" s="27"/>
      <c r="AB20" s="28"/>
      <c r="AC20" s="28"/>
      <c r="AD20" s="28"/>
    </row>
    <row r="21" hidden="1" outlineLevel="1">
      <c r="A21" s="39">
        <v>43848.0</v>
      </c>
      <c r="B21" s="40">
        <v>0.75</v>
      </c>
      <c r="C21" s="61">
        <v>0.18541666666666667</v>
      </c>
      <c r="D21" s="42">
        <f t="shared" si="1"/>
        <v>627</v>
      </c>
      <c r="E21" s="62"/>
      <c r="F21" s="41">
        <v>0.7501736111111111</v>
      </c>
      <c r="G21" s="41">
        <v>0.764988425925926</v>
      </c>
      <c r="H21" s="42">
        <f t="shared" si="2"/>
        <v>21.33333333</v>
      </c>
      <c r="I21" s="62"/>
      <c r="J21" s="41">
        <v>0.7537152777777778</v>
      </c>
      <c r="K21" s="41">
        <v>0.764988425925926</v>
      </c>
      <c r="L21" s="42">
        <f t="shared" si="3"/>
        <v>16.23333333</v>
      </c>
      <c r="M21" s="56"/>
      <c r="N21" s="46" t="s">
        <v>32</v>
      </c>
      <c r="O21" s="45"/>
      <c r="P21" s="42" t="b">
        <f t="shared" si="4"/>
        <v>0</v>
      </c>
      <c r="Q21" s="57"/>
      <c r="R21" s="40">
        <v>0.17083333333333334</v>
      </c>
      <c r="S21" s="40">
        <v>0.18584490740740742</v>
      </c>
      <c r="T21" s="42">
        <f t="shared" si="5"/>
        <v>21.61666667</v>
      </c>
      <c r="U21" s="56"/>
      <c r="V21" s="41">
        <v>0.9166666666666666</v>
      </c>
      <c r="W21" s="40">
        <v>0.23541666666666666</v>
      </c>
      <c r="X21" s="42">
        <f t="shared" si="6"/>
        <v>459</v>
      </c>
      <c r="Y21" s="59"/>
      <c r="Z21" s="59"/>
      <c r="AA21" s="27"/>
      <c r="AB21" s="28"/>
      <c r="AC21" s="28"/>
      <c r="AD21" s="28"/>
    </row>
    <row r="22" hidden="1" outlineLevel="1">
      <c r="A22" s="39">
        <v>43849.0</v>
      </c>
      <c r="B22" s="40">
        <v>0.75</v>
      </c>
      <c r="C22" s="61">
        <v>0.37916666666666665</v>
      </c>
      <c r="D22" s="42">
        <f t="shared" si="1"/>
        <v>906</v>
      </c>
      <c r="E22" s="62"/>
      <c r="F22" s="41">
        <v>0.75</v>
      </c>
      <c r="G22" s="41">
        <v>0.7611111111111111</v>
      </c>
      <c r="H22" s="42">
        <f t="shared" si="2"/>
        <v>16</v>
      </c>
      <c r="I22" s="62"/>
      <c r="J22" s="41">
        <v>0.7534722222222222</v>
      </c>
      <c r="K22" s="41">
        <v>0.7611111111111111</v>
      </c>
      <c r="L22" s="42">
        <f t="shared" si="3"/>
        <v>11</v>
      </c>
      <c r="M22" s="60"/>
      <c r="N22" s="46" t="s">
        <v>32</v>
      </c>
      <c r="O22" s="45"/>
      <c r="P22" s="42" t="b">
        <f t="shared" si="4"/>
        <v>0</v>
      </c>
      <c r="Q22" s="57"/>
      <c r="R22" s="40">
        <v>0.19444444444444445</v>
      </c>
      <c r="S22" s="40">
        <v>0.2222222222222222</v>
      </c>
      <c r="T22" s="42">
        <f t="shared" si="5"/>
        <v>40</v>
      </c>
      <c r="U22" s="56"/>
      <c r="V22" s="41">
        <v>0.9166666666666666</v>
      </c>
      <c r="W22" s="40">
        <v>0.27847222222222223</v>
      </c>
      <c r="X22" s="42">
        <f t="shared" si="6"/>
        <v>521</v>
      </c>
      <c r="Y22" s="59"/>
      <c r="Z22" s="59"/>
      <c r="AA22" s="27"/>
      <c r="AB22" s="28"/>
      <c r="AC22" s="28"/>
      <c r="AD22" s="28"/>
    </row>
    <row r="23" hidden="1" outlineLevel="1">
      <c r="A23" s="39">
        <v>43850.0</v>
      </c>
      <c r="B23" s="40">
        <v>0.75</v>
      </c>
      <c r="C23" s="61">
        <v>0.22013888888888888</v>
      </c>
      <c r="D23" s="42">
        <f t="shared" si="1"/>
        <v>677</v>
      </c>
      <c r="E23" s="62"/>
      <c r="F23" s="41">
        <v>0.8902777777777777</v>
      </c>
      <c r="G23" s="41">
        <v>0.9097222222222222</v>
      </c>
      <c r="H23" s="42">
        <f t="shared" si="2"/>
        <v>28</v>
      </c>
      <c r="I23" s="62"/>
      <c r="J23" s="41">
        <v>0.8826388888888889</v>
      </c>
      <c r="K23" s="41">
        <v>0.9097222222222222</v>
      </c>
      <c r="L23" s="42">
        <f t="shared" si="3"/>
        <v>39</v>
      </c>
      <c r="M23" s="60"/>
      <c r="N23" s="41">
        <v>6.944444444444445E-4</v>
      </c>
      <c r="O23" s="45">
        <v>0.04652777777777778</v>
      </c>
      <c r="P23" s="42">
        <f t="shared" si="4"/>
        <v>66</v>
      </c>
      <c r="Q23" s="57"/>
      <c r="R23" s="40">
        <v>0.16319444444444445</v>
      </c>
      <c r="S23" s="40">
        <v>0.2048611111111111</v>
      </c>
      <c r="T23" s="42">
        <f t="shared" si="5"/>
        <v>60</v>
      </c>
      <c r="U23" s="56"/>
      <c r="V23" s="41">
        <v>0.9166666666666666</v>
      </c>
      <c r="W23" s="40">
        <v>0.2611111111111111</v>
      </c>
      <c r="X23" s="42">
        <f t="shared" si="6"/>
        <v>496</v>
      </c>
      <c r="Y23" s="59"/>
      <c r="Z23" s="59"/>
      <c r="AA23" s="27"/>
      <c r="AB23" s="28"/>
      <c r="AC23" s="28"/>
      <c r="AD23" s="28"/>
    </row>
    <row r="24" hidden="1" outlineLevel="1">
      <c r="A24" s="39">
        <v>43851.0</v>
      </c>
      <c r="B24" s="40">
        <v>0.75</v>
      </c>
      <c r="C24" s="61">
        <v>0.3458333333333333</v>
      </c>
      <c r="D24" s="42">
        <f t="shared" si="1"/>
        <v>858</v>
      </c>
      <c r="E24" s="62"/>
      <c r="F24" s="41">
        <v>0.8965277777777778</v>
      </c>
      <c r="G24" s="41">
        <v>0.9243055555555556</v>
      </c>
      <c r="H24" s="42">
        <f t="shared" si="2"/>
        <v>40</v>
      </c>
      <c r="I24" s="62"/>
      <c r="J24" s="41">
        <v>0.8847222222222222</v>
      </c>
      <c r="K24" s="41">
        <v>0.9243055555555556</v>
      </c>
      <c r="L24" s="42">
        <f t="shared" si="3"/>
        <v>57</v>
      </c>
      <c r="M24" s="56"/>
      <c r="N24" s="41">
        <v>0.034722222222222224</v>
      </c>
      <c r="O24" s="51">
        <v>0.08402777777777778</v>
      </c>
      <c r="P24" s="42">
        <f t="shared" si="4"/>
        <v>71</v>
      </c>
      <c r="Q24" s="57"/>
      <c r="R24" s="40">
        <v>0.16666666666666666</v>
      </c>
      <c r="S24" s="40">
        <v>0.20416666666666666</v>
      </c>
      <c r="T24" s="42">
        <f t="shared" si="5"/>
        <v>54</v>
      </c>
      <c r="U24" s="56"/>
      <c r="V24" s="41">
        <v>0.9166666666666666</v>
      </c>
      <c r="W24" s="40">
        <v>0.26666666666666666</v>
      </c>
      <c r="X24" s="42">
        <f t="shared" si="6"/>
        <v>504</v>
      </c>
      <c r="Y24" s="59"/>
      <c r="Z24" s="59"/>
      <c r="AA24" s="27"/>
      <c r="AB24" s="28"/>
      <c r="AC24" s="28"/>
      <c r="AD24" s="28"/>
    </row>
    <row r="25" hidden="1" outlineLevel="1">
      <c r="A25" s="39">
        <v>43852.0</v>
      </c>
      <c r="B25" s="40">
        <v>0.75</v>
      </c>
      <c r="C25" s="61">
        <v>0.2222222222222222</v>
      </c>
      <c r="D25" s="42">
        <f t="shared" si="1"/>
        <v>680</v>
      </c>
      <c r="E25" s="63"/>
      <c r="F25" s="40">
        <v>0.8944444444444445</v>
      </c>
      <c r="G25" s="40">
        <v>0.9208333333333333</v>
      </c>
      <c r="H25" s="42">
        <f t="shared" si="2"/>
        <v>38</v>
      </c>
      <c r="I25" s="63"/>
      <c r="J25" s="41">
        <v>0.8819444444444444</v>
      </c>
      <c r="K25" s="41">
        <v>0.9201388888888888</v>
      </c>
      <c r="L25" s="42">
        <f t="shared" si="3"/>
        <v>55</v>
      </c>
      <c r="M25" s="56"/>
      <c r="N25" s="41">
        <v>0.01597222222222222</v>
      </c>
      <c r="O25" s="45">
        <v>0.06319444444444444</v>
      </c>
      <c r="P25" s="42">
        <f t="shared" si="4"/>
        <v>68</v>
      </c>
      <c r="Q25" s="57"/>
      <c r="R25" s="40">
        <v>0.10347222222222222</v>
      </c>
      <c r="S25" s="40">
        <v>0.1326388888888889</v>
      </c>
      <c r="T25" s="42">
        <f t="shared" si="5"/>
        <v>42</v>
      </c>
      <c r="U25" s="56"/>
      <c r="V25" s="41">
        <v>0.9166666666666666</v>
      </c>
      <c r="W25" s="40">
        <v>0.2111111111111111</v>
      </c>
      <c r="X25" s="42">
        <f t="shared" si="6"/>
        <v>424</v>
      </c>
      <c r="Y25" s="59"/>
      <c r="Z25" s="59"/>
      <c r="AA25" s="27"/>
      <c r="AB25" s="28"/>
      <c r="AC25" s="28"/>
      <c r="AD25" s="28"/>
    </row>
    <row r="26" hidden="1" outlineLevel="1">
      <c r="A26" s="39">
        <v>43853.0</v>
      </c>
      <c r="B26" s="40">
        <v>0.75</v>
      </c>
      <c r="C26" s="61">
        <v>0.22291666666666668</v>
      </c>
      <c r="D26" s="42">
        <f t="shared" si="1"/>
        <v>681</v>
      </c>
      <c r="E26" s="55"/>
      <c r="F26" s="40">
        <v>0.893599537037037</v>
      </c>
      <c r="G26" s="40">
        <v>0.9215277777777777</v>
      </c>
      <c r="H26" s="42">
        <f t="shared" si="2"/>
        <v>40.21666667</v>
      </c>
      <c r="I26" s="55"/>
      <c r="J26" s="41">
        <v>0.8868055555555555</v>
      </c>
      <c r="K26" s="41">
        <v>0.9215277777777777</v>
      </c>
      <c r="L26" s="42">
        <f t="shared" si="3"/>
        <v>50</v>
      </c>
      <c r="M26" s="56"/>
      <c r="N26" s="41">
        <v>6.944444444444445E-4</v>
      </c>
      <c r="O26" s="45">
        <v>0.08402777777777778</v>
      </c>
      <c r="P26" s="42">
        <f t="shared" si="4"/>
        <v>120</v>
      </c>
      <c r="Q26" s="57"/>
      <c r="R26" s="40">
        <v>0.09027777777777778</v>
      </c>
      <c r="S26" s="40">
        <v>0.11736111111111111</v>
      </c>
      <c r="T26" s="42">
        <f t="shared" si="5"/>
        <v>39</v>
      </c>
      <c r="U26" s="56"/>
      <c r="V26" s="41">
        <v>0.9166666666666666</v>
      </c>
      <c r="W26" s="40">
        <v>0.19444444444444445</v>
      </c>
      <c r="X26" s="42">
        <f t="shared" si="6"/>
        <v>400</v>
      </c>
      <c r="Y26" s="59"/>
      <c r="Z26" s="59"/>
      <c r="AA26" s="27"/>
      <c r="AB26" s="28"/>
      <c r="AC26" s="28"/>
      <c r="AD26" s="28"/>
    </row>
    <row r="27" hidden="1" outlineLevel="1">
      <c r="A27" s="39">
        <v>43854.0</v>
      </c>
      <c r="B27" s="40">
        <v>0.75</v>
      </c>
      <c r="C27" s="61">
        <v>0.16041666666666668</v>
      </c>
      <c r="D27" s="42">
        <f t="shared" si="1"/>
        <v>591</v>
      </c>
      <c r="E27" s="55"/>
      <c r="F27" s="40">
        <v>0.8991550925925926</v>
      </c>
      <c r="G27" s="40">
        <v>0.9297800925925926</v>
      </c>
      <c r="H27" s="42">
        <f t="shared" si="2"/>
        <v>44.1</v>
      </c>
      <c r="I27" s="55"/>
      <c r="J27" s="41">
        <v>0.8831712962962963</v>
      </c>
      <c r="K27" s="41">
        <v>0.8871412037037038</v>
      </c>
      <c r="L27" s="42">
        <f t="shared" si="3"/>
        <v>5.716666667</v>
      </c>
      <c r="M27" s="56"/>
      <c r="N27" s="46" t="s">
        <v>32</v>
      </c>
      <c r="O27" s="45"/>
      <c r="P27" s="42" t="b">
        <f t="shared" si="4"/>
        <v>0</v>
      </c>
      <c r="Q27" s="57"/>
      <c r="R27" s="40">
        <v>0.12729166666666666</v>
      </c>
      <c r="S27" s="40">
        <v>0.16041666666666668</v>
      </c>
      <c r="T27" s="42">
        <f t="shared" si="5"/>
        <v>47.7</v>
      </c>
      <c r="U27" s="56"/>
      <c r="V27" s="41">
        <v>0.9166666666666666</v>
      </c>
      <c r="W27" s="40">
        <v>0.23819444444444443</v>
      </c>
      <c r="X27" s="42">
        <f t="shared" si="6"/>
        <v>463</v>
      </c>
      <c r="Y27" s="59"/>
      <c r="Z27" s="59"/>
      <c r="AA27" s="27"/>
      <c r="AB27" s="28"/>
      <c r="AC27" s="28"/>
      <c r="AD27" s="28"/>
    </row>
    <row r="28" hidden="1" outlineLevel="1">
      <c r="A28" s="39">
        <v>43855.0</v>
      </c>
      <c r="B28" s="40">
        <v>0.75</v>
      </c>
      <c r="C28" s="61">
        <v>0.12453703703703704</v>
      </c>
      <c r="D28" s="42">
        <f t="shared" si="1"/>
        <v>539.3333333</v>
      </c>
      <c r="E28" s="55"/>
      <c r="F28" s="40">
        <v>0.75</v>
      </c>
      <c r="G28" s="40">
        <v>0.7645833333333333</v>
      </c>
      <c r="H28" s="42">
        <f t="shared" si="2"/>
        <v>21</v>
      </c>
      <c r="I28" s="55"/>
      <c r="J28" s="41">
        <v>0.7534722222222222</v>
      </c>
      <c r="K28" s="41">
        <v>0.7645833333333333</v>
      </c>
      <c r="L28" s="42">
        <f t="shared" si="3"/>
        <v>16</v>
      </c>
      <c r="M28" s="56"/>
      <c r="N28" s="46" t="s">
        <v>32</v>
      </c>
      <c r="O28" s="45"/>
      <c r="P28" s="42" t="b">
        <f t="shared" si="4"/>
        <v>0</v>
      </c>
      <c r="Q28" s="57"/>
      <c r="R28" s="40">
        <v>0.11153935185185185</v>
      </c>
      <c r="S28" s="40">
        <v>0.12453703703703704</v>
      </c>
      <c r="T28" s="42">
        <f t="shared" si="5"/>
        <v>18.71666667</v>
      </c>
      <c r="U28" s="56"/>
      <c r="V28" s="41">
        <v>0.9166666666666666</v>
      </c>
      <c r="W28" s="40">
        <v>0.20849537037037036</v>
      </c>
      <c r="X28" s="42">
        <f t="shared" si="6"/>
        <v>420.2333333</v>
      </c>
      <c r="Y28" s="59"/>
      <c r="Z28" s="59"/>
      <c r="AA28" s="27"/>
      <c r="AB28" s="28"/>
      <c r="AC28" s="28"/>
      <c r="AD28" s="28"/>
    </row>
    <row r="29" hidden="1" outlineLevel="1">
      <c r="A29" s="39">
        <v>43856.0</v>
      </c>
      <c r="B29" s="40">
        <v>0.75</v>
      </c>
      <c r="C29" s="61">
        <v>0.2222222222222222</v>
      </c>
      <c r="D29" s="42">
        <f t="shared" si="1"/>
        <v>680</v>
      </c>
      <c r="E29" s="55"/>
      <c r="F29" s="40">
        <v>0.75</v>
      </c>
      <c r="G29" s="40">
        <v>0.7611111111111111</v>
      </c>
      <c r="H29" s="42">
        <f t="shared" si="2"/>
        <v>16</v>
      </c>
      <c r="I29" s="55"/>
      <c r="J29" s="41">
        <v>0.7534722222222222</v>
      </c>
      <c r="K29" s="41">
        <v>0.7611111111111111</v>
      </c>
      <c r="L29" s="42">
        <f t="shared" si="3"/>
        <v>11</v>
      </c>
      <c r="M29" s="60"/>
      <c r="N29" s="41">
        <v>6.944444444444445E-4</v>
      </c>
      <c r="O29" s="45">
        <v>0.03888888888888889</v>
      </c>
      <c r="P29" s="42">
        <f t="shared" si="4"/>
        <v>55</v>
      </c>
      <c r="Q29" s="57"/>
      <c r="R29" s="40">
        <v>0.14097222222222222</v>
      </c>
      <c r="S29" s="40">
        <v>0.16875</v>
      </c>
      <c r="T29" s="42">
        <f t="shared" si="5"/>
        <v>40</v>
      </c>
      <c r="U29" s="56"/>
      <c r="V29" s="41">
        <v>0.9166666666666666</v>
      </c>
      <c r="W29" s="40">
        <v>0.22569444444444445</v>
      </c>
      <c r="X29" s="42">
        <f t="shared" si="6"/>
        <v>445</v>
      </c>
      <c r="Y29" s="59"/>
      <c r="Z29" s="59"/>
      <c r="AA29" s="27"/>
      <c r="AB29" s="28"/>
      <c r="AC29" s="28"/>
      <c r="AD29" s="28"/>
    </row>
    <row r="30" hidden="1" outlineLevel="1">
      <c r="A30" s="39">
        <v>43857.0</v>
      </c>
      <c r="B30" s="40">
        <v>0.75</v>
      </c>
      <c r="C30" s="61">
        <v>0.22157407407407406</v>
      </c>
      <c r="D30" s="42">
        <f t="shared" si="1"/>
        <v>679.0666667</v>
      </c>
      <c r="E30" s="55"/>
      <c r="F30" s="40">
        <v>0.389224537037037</v>
      </c>
      <c r="G30" s="40">
        <v>0.40975694444444444</v>
      </c>
      <c r="H30" s="42">
        <f t="shared" si="2"/>
        <v>29.56666667</v>
      </c>
      <c r="I30" s="55"/>
      <c r="J30" s="41">
        <v>0.3808912037037037</v>
      </c>
      <c r="K30" s="41">
        <v>0.40976851851851853</v>
      </c>
      <c r="L30" s="42">
        <f t="shared" si="3"/>
        <v>41.58333333</v>
      </c>
      <c r="M30" s="60"/>
      <c r="N30" s="41">
        <v>6.944444444444445E-4</v>
      </c>
      <c r="O30" s="45">
        <v>0.03621527777777778</v>
      </c>
      <c r="P30" s="42">
        <f t="shared" si="4"/>
        <v>51.15</v>
      </c>
      <c r="Q30" s="57"/>
      <c r="R30" s="40">
        <v>0.08547453703703704</v>
      </c>
      <c r="S30" s="40">
        <v>0.10877314814814815</v>
      </c>
      <c r="T30" s="42">
        <f t="shared" si="5"/>
        <v>33.55</v>
      </c>
      <c r="U30" s="56"/>
      <c r="V30" s="41">
        <v>0.9166666666666666</v>
      </c>
      <c r="W30" s="40">
        <v>0.19108796296296296</v>
      </c>
      <c r="X30" s="42">
        <f t="shared" si="6"/>
        <v>395.1666667</v>
      </c>
      <c r="Y30" s="59"/>
      <c r="Z30" s="59"/>
      <c r="AA30" s="27"/>
      <c r="AB30" s="28"/>
      <c r="AC30" s="28"/>
      <c r="AD30" s="28"/>
    </row>
    <row r="31" hidden="1" outlineLevel="1">
      <c r="A31" s="39">
        <v>43858.0</v>
      </c>
      <c r="B31" s="40">
        <v>0.75</v>
      </c>
      <c r="C31" s="61">
        <v>0.22152777777777777</v>
      </c>
      <c r="D31" s="42">
        <f t="shared" si="1"/>
        <v>679</v>
      </c>
      <c r="E31" s="55"/>
      <c r="F31" s="40">
        <v>0.8902777777777777</v>
      </c>
      <c r="G31" s="40">
        <v>0.9159722222222222</v>
      </c>
      <c r="H31" s="42">
        <f t="shared" si="2"/>
        <v>37</v>
      </c>
      <c r="I31" s="55"/>
      <c r="J31" s="41">
        <v>0.8819444444444444</v>
      </c>
      <c r="K31" s="41">
        <v>0.9159722222222222</v>
      </c>
      <c r="L31" s="42">
        <f t="shared" si="3"/>
        <v>49</v>
      </c>
      <c r="M31" s="56"/>
      <c r="N31" s="41">
        <v>0.035416666666666666</v>
      </c>
      <c r="O31" s="45">
        <v>0.075</v>
      </c>
      <c r="P31" s="42">
        <f t="shared" si="4"/>
        <v>57</v>
      </c>
      <c r="Q31" s="57"/>
      <c r="R31" s="40">
        <v>0.12777777777777777</v>
      </c>
      <c r="S31" s="40">
        <v>0.1638888888888889</v>
      </c>
      <c r="T31" s="42">
        <f t="shared" si="5"/>
        <v>52</v>
      </c>
      <c r="U31" s="56"/>
      <c r="V31" s="41">
        <v>0.9166666666666666</v>
      </c>
      <c r="W31" s="40">
        <v>0.22916666666666666</v>
      </c>
      <c r="X31" s="42">
        <f t="shared" si="6"/>
        <v>450</v>
      </c>
      <c r="Y31" s="59"/>
      <c r="Z31" s="59"/>
      <c r="AA31" s="27"/>
      <c r="AB31" s="28"/>
      <c r="AC31" s="28"/>
      <c r="AD31" s="28"/>
    </row>
    <row r="32" hidden="1" outlineLevel="1">
      <c r="A32" s="39">
        <v>43859.0</v>
      </c>
      <c r="B32" s="40">
        <v>0.75</v>
      </c>
      <c r="C32" s="61">
        <v>0.21944444444444444</v>
      </c>
      <c r="D32" s="42">
        <f t="shared" si="1"/>
        <v>676</v>
      </c>
      <c r="E32" s="55"/>
      <c r="F32" s="40">
        <v>0.9034722222222222</v>
      </c>
      <c r="G32" s="40">
        <v>0.9298611111111111</v>
      </c>
      <c r="H32" s="42">
        <f t="shared" si="2"/>
        <v>38</v>
      </c>
      <c r="I32" s="55"/>
      <c r="J32" s="41">
        <v>0.8979166666666667</v>
      </c>
      <c r="K32" s="41">
        <v>0.9298611111111111</v>
      </c>
      <c r="L32" s="42">
        <f t="shared" si="3"/>
        <v>46</v>
      </c>
      <c r="M32" s="56"/>
      <c r="N32" s="41">
        <v>0.008333333333333333</v>
      </c>
      <c r="O32" s="45">
        <v>0.050694444444444445</v>
      </c>
      <c r="P32" s="42">
        <f t="shared" si="4"/>
        <v>61</v>
      </c>
      <c r="Q32" s="57"/>
      <c r="R32" s="40">
        <v>0.13055555555555556</v>
      </c>
      <c r="S32" s="40">
        <v>0.15625</v>
      </c>
      <c r="T32" s="42">
        <f t="shared" si="5"/>
        <v>37</v>
      </c>
      <c r="U32" s="56"/>
      <c r="V32" s="41">
        <v>0.9166666666666666</v>
      </c>
      <c r="W32" s="40">
        <v>0.22777777777777777</v>
      </c>
      <c r="X32" s="42">
        <f t="shared" si="6"/>
        <v>448</v>
      </c>
      <c r="Y32" s="59"/>
      <c r="Z32" s="59"/>
      <c r="AA32" s="27"/>
      <c r="AB32" s="28"/>
      <c r="AC32" s="28"/>
      <c r="AD32" s="28"/>
    </row>
    <row r="33" hidden="1" outlineLevel="1">
      <c r="A33" s="39">
        <v>43860.0</v>
      </c>
      <c r="B33" s="40">
        <v>0.75</v>
      </c>
      <c r="C33" s="61">
        <v>0.21944444444444444</v>
      </c>
      <c r="D33" s="42">
        <f t="shared" si="1"/>
        <v>676</v>
      </c>
      <c r="E33" s="55"/>
      <c r="F33" s="40">
        <v>0.8896296296296297</v>
      </c>
      <c r="G33" s="64">
        <v>0.9121412037037037</v>
      </c>
      <c r="H33" s="42">
        <f t="shared" si="2"/>
        <v>32.41666667</v>
      </c>
      <c r="I33" s="55"/>
      <c r="J33" s="41">
        <v>0.8808217592592592</v>
      </c>
      <c r="K33" s="41">
        <v>0.9121412037037037</v>
      </c>
      <c r="L33" s="42">
        <f t="shared" si="3"/>
        <v>45.1</v>
      </c>
      <c r="M33" s="56"/>
      <c r="N33" s="41">
        <v>0.0010185185185185184</v>
      </c>
      <c r="O33" s="45">
        <v>0.06010416666666667</v>
      </c>
      <c r="P33" s="42">
        <f t="shared" si="4"/>
        <v>85.08333333</v>
      </c>
      <c r="Q33" s="57"/>
      <c r="R33" s="64">
        <v>0.07849537037037037</v>
      </c>
      <c r="S33" s="40">
        <v>0.14270833333333333</v>
      </c>
      <c r="T33" s="42">
        <f t="shared" si="5"/>
        <v>92.46666667</v>
      </c>
      <c r="U33" s="56"/>
      <c r="V33" s="41">
        <v>0.9166666666666666</v>
      </c>
      <c r="W33" s="40">
        <v>0.18498842592592593</v>
      </c>
      <c r="X33" s="42">
        <f t="shared" si="6"/>
        <v>386.3833333</v>
      </c>
      <c r="Y33" s="59"/>
      <c r="Z33" s="59"/>
      <c r="AA33" s="65"/>
      <c r="AB33" s="66"/>
      <c r="AC33" s="66"/>
      <c r="AD33" s="66"/>
    </row>
    <row r="34" hidden="1" outlineLevel="1">
      <c r="A34" s="39">
        <v>43861.0</v>
      </c>
      <c r="B34" s="40">
        <v>0.75</v>
      </c>
      <c r="C34" s="61">
        <v>0.1249537037037037</v>
      </c>
      <c r="D34" s="42">
        <f t="shared" si="1"/>
        <v>539.9333333</v>
      </c>
      <c r="E34" s="55"/>
      <c r="F34" s="40">
        <v>0.88625</v>
      </c>
      <c r="G34" s="40">
        <v>0.9138310185185186</v>
      </c>
      <c r="H34" s="42">
        <f t="shared" si="2"/>
        <v>39.71666667</v>
      </c>
      <c r="I34" s="55"/>
      <c r="J34" s="41">
        <v>0.8646064814814814</v>
      </c>
      <c r="K34" s="41">
        <v>0.8686574074074074</v>
      </c>
      <c r="L34" s="42">
        <f t="shared" si="3"/>
        <v>5.833333333</v>
      </c>
      <c r="M34" s="56"/>
      <c r="N34" s="46" t="s">
        <v>32</v>
      </c>
      <c r="O34" s="45"/>
      <c r="P34" s="42" t="b">
        <f t="shared" si="4"/>
        <v>0</v>
      </c>
      <c r="Q34" s="57"/>
      <c r="R34" s="40">
        <v>0.07949074074074074</v>
      </c>
      <c r="S34" s="40">
        <v>0.12494212962962963</v>
      </c>
      <c r="T34" s="42">
        <f t="shared" si="5"/>
        <v>65.45</v>
      </c>
      <c r="U34" s="56"/>
      <c r="V34" s="41">
        <v>0.9166666666666666</v>
      </c>
      <c r="W34" s="40">
        <v>0.20278935185185185</v>
      </c>
      <c r="X34" s="42">
        <f t="shared" si="6"/>
        <v>412.0166667</v>
      </c>
      <c r="Y34" s="59"/>
      <c r="Z34" s="59"/>
      <c r="AA34" s="43"/>
      <c r="AB34" s="43"/>
      <c r="AC34" s="43"/>
      <c r="AD34" s="43"/>
    </row>
    <row r="35" collapsed="1">
      <c r="A35" s="39">
        <v>43862.0</v>
      </c>
      <c r="B35" s="40">
        <v>0.75</v>
      </c>
      <c r="C35" s="61">
        <v>0.2058449074074074</v>
      </c>
      <c r="D35" s="42">
        <f t="shared" si="1"/>
        <v>656.4166667</v>
      </c>
      <c r="E35" s="43"/>
      <c r="F35" s="41">
        <v>0.7501736111111111</v>
      </c>
      <c r="G35" s="41">
        <v>0.7642361111111111</v>
      </c>
      <c r="H35" s="42">
        <f t="shared" si="2"/>
        <v>20.25</v>
      </c>
      <c r="I35" s="43"/>
      <c r="J35" s="41">
        <v>0.7535648148148149</v>
      </c>
      <c r="K35" s="41">
        <v>0.7635532407407407</v>
      </c>
      <c r="L35" s="42">
        <f t="shared" si="3"/>
        <v>14.38333333</v>
      </c>
      <c r="M35" s="56"/>
      <c r="N35" s="46" t="s">
        <v>32</v>
      </c>
      <c r="O35" s="45"/>
      <c r="P35" s="42" t="b">
        <f t="shared" si="4"/>
        <v>0</v>
      </c>
      <c r="Q35" s="44"/>
      <c r="R35" s="41">
        <v>0.1908101851851852</v>
      </c>
      <c r="S35" s="41">
        <v>0.2058449074074074</v>
      </c>
      <c r="T35" s="42">
        <f t="shared" si="5"/>
        <v>21.65</v>
      </c>
      <c r="U35" s="56"/>
      <c r="V35" s="67">
        <v>0.9166666666666666</v>
      </c>
      <c r="W35" s="68">
        <v>0.28390046296296295</v>
      </c>
      <c r="X35" s="42">
        <f t="shared" si="6"/>
        <v>528.8166667</v>
      </c>
      <c r="Y35" s="69"/>
      <c r="Z35" s="69"/>
      <c r="AA35" s="70"/>
      <c r="AB35" s="71"/>
      <c r="AC35" s="71"/>
      <c r="AD35" s="71"/>
    </row>
    <row r="36" hidden="1" outlineLevel="1">
      <c r="A36" s="39">
        <v>43863.0</v>
      </c>
      <c r="B36" s="40">
        <v>0.75</v>
      </c>
      <c r="C36" s="61">
        <v>0.2222222222222222</v>
      </c>
      <c r="D36" s="42">
        <f t="shared" si="1"/>
        <v>680</v>
      </c>
      <c r="E36" s="43"/>
      <c r="F36" s="41">
        <v>0.75</v>
      </c>
      <c r="G36" s="41">
        <v>0.7590277777777777</v>
      </c>
      <c r="H36" s="42">
        <f t="shared" si="2"/>
        <v>13</v>
      </c>
      <c r="I36" s="43"/>
      <c r="J36" s="41">
        <v>0.7534722222222222</v>
      </c>
      <c r="K36" s="41">
        <v>0.7590277777777777</v>
      </c>
      <c r="L36" s="42">
        <f t="shared" si="3"/>
        <v>8</v>
      </c>
      <c r="M36" s="44"/>
      <c r="N36" s="41">
        <v>6.944444444444445E-4</v>
      </c>
      <c r="O36" s="45">
        <v>0.05763888888888889</v>
      </c>
      <c r="P36" s="42">
        <f t="shared" si="4"/>
        <v>82</v>
      </c>
      <c r="Q36" s="44"/>
      <c r="R36" s="41">
        <v>0.14722222222222223</v>
      </c>
      <c r="S36" s="41">
        <v>0.17916666666666667</v>
      </c>
      <c r="T36" s="42">
        <f t="shared" si="5"/>
        <v>46</v>
      </c>
      <c r="U36" s="56"/>
      <c r="V36" s="67">
        <v>0.9166666666666666</v>
      </c>
      <c r="W36" s="67">
        <v>0.23055555555555557</v>
      </c>
      <c r="X36" s="42">
        <f t="shared" si="6"/>
        <v>452</v>
      </c>
      <c r="Y36" s="72"/>
      <c r="Z36" s="72"/>
      <c r="AA36" s="27"/>
      <c r="AB36" s="28"/>
      <c r="AC36" s="28"/>
      <c r="AD36" s="28"/>
    </row>
    <row r="37" hidden="1" outlineLevel="1">
      <c r="A37" s="39">
        <v>43864.0</v>
      </c>
      <c r="B37" s="40">
        <v>0.75</v>
      </c>
      <c r="C37" s="61">
        <v>0.22152777777777777</v>
      </c>
      <c r="D37" s="42">
        <f t="shared" si="1"/>
        <v>679</v>
      </c>
      <c r="E37" s="43"/>
      <c r="F37" s="41">
        <v>0.8805555555555555</v>
      </c>
      <c r="G37" s="61">
        <v>0.8930555555555556</v>
      </c>
      <c r="H37" s="42">
        <f t="shared" si="2"/>
        <v>18</v>
      </c>
      <c r="I37" s="43"/>
      <c r="J37" s="41">
        <v>0.8736111111111111</v>
      </c>
      <c r="K37" s="41">
        <v>0.8930555555555556</v>
      </c>
      <c r="L37" s="42">
        <f t="shared" si="3"/>
        <v>28</v>
      </c>
      <c r="M37" s="44"/>
      <c r="N37" s="41">
        <v>6.944444444444445E-4</v>
      </c>
      <c r="O37" s="45">
        <v>0.034027777777777775</v>
      </c>
      <c r="P37" s="42">
        <f t="shared" si="4"/>
        <v>48</v>
      </c>
      <c r="Q37" s="44"/>
      <c r="R37" s="40">
        <v>0.08611111111111111</v>
      </c>
      <c r="S37" s="40">
        <v>0.11597222222222223</v>
      </c>
      <c r="T37" s="42">
        <f t="shared" si="5"/>
        <v>43</v>
      </c>
      <c r="U37" s="56"/>
      <c r="V37" s="41">
        <v>0.9166666666666666</v>
      </c>
      <c r="W37" s="41">
        <v>0.18611111111111112</v>
      </c>
      <c r="X37" s="42">
        <f t="shared" si="6"/>
        <v>388</v>
      </c>
      <c r="Y37" s="59"/>
      <c r="Z37" s="59"/>
      <c r="AA37" s="27"/>
      <c r="AB37" s="28"/>
      <c r="AC37" s="28"/>
      <c r="AD37" s="28"/>
    </row>
    <row r="38" hidden="1" outlineLevel="1">
      <c r="A38" s="39">
        <v>43865.0</v>
      </c>
      <c r="B38" s="40">
        <v>0.75</v>
      </c>
      <c r="C38" s="61">
        <v>0.22083333333333333</v>
      </c>
      <c r="D38" s="42">
        <f t="shared" si="1"/>
        <v>678</v>
      </c>
      <c r="E38" s="43"/>
      <c r="F38" s="41">
        <v>0.8965277777777778</v>
      </c>
      <c r="G38" s="61">
        <v>0.9125</v>
      </c>
      <c r="H38" s="42">
        <f t="shared" si="2"/>
        <v>23</v>
      </c>
      <c r="I38" s="43"/>
      <c r="J38" s="41">
        <v>0.8854166666666666</v>
      </c>
      <c r="K38" s="41">
        <v>0.9125</v>
      </c>
      <c r="L38" s="42">
        <f t="shared" si="3"/>
        <v>39</v>
      </c>
      <c r="M38" s="44"/>
      <c r="N38" s="41">
        <v>0.029166666666666667</v>
      </c>
      <c r="O38" s="45">
        <v>0.06111111111111111</v>
      </c>
      <c r="P38" s="42">
        <f t="shared" si="4"/>
        <v>46</v>
      </c>
      <c r="Q38" s="44"/>
      <c r="R38" s="40">
        <v>0.1326388888888889</v>
      </c>
      <c r="S38" s="40">
        <v>0.15625</v>
      </c>
      <c r="T38" s="42">
        <f t="shared" si="5"/>
        <v>34</v>
      </c>
      <c r="U38" s="56"/>
      <c r="V38" s="41">
        <v>0.9166666666666666</v>
      </c>
      <c r="W38" s="41">
        <v>0.22847222222222222</v>
      </c>
      <c r="X38" s="42">
        <f t="shared" si="6"/>
        <v>449</v>
      </c>
      <c r="Y38" s="59"/>
      <c r="Z38" s="59"/>
      <c r="AA38" s="27"/>
      <c r="AB38" s="28"/>
      <c r="AC38" s="28"/>
      <c r="AD38" s="28"/>
    </row>
    <row r="39" hidden="1" outlineLevel="1">
      <c r="A39" s="39">
        <v>43866.0</v>
      </c>
      <c r="B39" s="40">
        <v>0.75</v>
      </c>
      <c r="C39" s="61">
        <v>0.22152777777777777</v>
      </c>
      <c r="D39" s="42">
        <f t="shared" si="1"/>
        <v>679</v>
      </c>
      <c r="E39" s="43"/>
      <c r="F39" s="41">
        <v>0.9041666666666667</v>
      </c>
      <c r="G39" s="61">
        <v>0.9222222222222223</v>
      </c>
      <c r="H39" s="42">
        <f t="shared" si="2"/>
        <v>26</v>
      </c>
      <c r="I39" s="43"/>
      <c r="J39" s="41">
        <v>0.8965277777777778</v>
      </c>
      <c r="K39" s="41">
        <v>0.9215277777777777</v>
      </c>
      <c r="L39" s="42">
        <f t="shared" si="3"/>
        <v>36</v>
      </c>
      <c r="M39" s="44"/>
      <c r="N39" s="41">
        <v>6.944444444444445E-4</v>
      </c>
      <c r="O39" s="45">
        <v>0.04375</v>
      </c>
      <c r="P39" s="42">
        <f t="shared" si="4"/>
        <v>62</v>
      </c>
      <c r="Q39" s="44"/>
      <c r="R39" s="40">
        <v>0.08125</v>
      </c>
      <c r="S39" s="40">
        <v>0.13333333333333333</v>
      </c>
      <c r="T39" s="42">
        <f t="shared" si="5"/>
        <v>75</v>
      </c>
      <c r="U39" s="56"/>
      <c r="V39" s="41">
        <v>0.9166666666666666</v>
      </c>
      <c r="W39" s="41">
        <v>0.19722222222222222</v>
      </c>
      <c r="X39" s="42">
        <f t="shared" si="6"/>
        <v>404</v>
      </c>
      <c r="Y39" s="59"/>
      <c r="Z39" s="59"/>
      <c r="AA39" s="27"/>
      <c r="AB39" s="28"/>
      <c r="AC39" s="28"/>
      <c r="AD39" s="28"/>
    </row>
    <row r="40" hidden="1" outlineLevel="1">
      <c r="A40" s="39">
        <v>43867.0</v>
      </c>
      <c r="B40" s="40">
        <v>0.75</v>
      </c>
      <c r="C40" s="61">
        <v>0.22083333333333333</v>
      </c>
      <c r="D40" s="42">
        <f t="shared" si="1"/>
        <v>678</v>
      </c>
      <c r="E40" s="43"/>
      <c r="F40" s="41">
        <v>0.8906597222222222</v>
      </c>
      <c r="G40" s="61">
        <v>0.9086226851851852</v>
      </c>
      <c r="H40" s="42">
        <f t="shared" si="2"/>
        <v>25.86666667</v>
      </c>
      <c r="I40" s="43"/>
      <c r="J40" s="41">
        <v>0.8811574074074074</v>
      </c>
      <c r="K40" s="41">
        <v>0.9086111111111111</v>
      </c>
      <c r="L40" s="42">
        <f t="shared" si="3"/>
        <v>39.53333333</v>
      </c>
      <c r="M40" s="44"/>
      <c r="N40" s="41">
        <v>6.944444444444445E-4</v>
      </c>
      <c r="O40" s="45">
        <v>0.05054398148148148</v>
      </c>
      <c r="P40" s="42">
        <f t="shared" si="4"/>
        <v>71.78333333</v>
      </c>
      <c r="Q40" s="44"/>
      <c r="R40" s="40">
        <v>0.10939814814814815</v>
      </c>
      <c r="S40" s="40">
        <v>0.13280092592592593</v>
      </c>
      <c r="T40" s="42">
        <f t="shared" si="5"/>
        <v>33.7</v>
      </c>
      <c r="U40" s="56"/>
      <c r="V40" s="41">
        <v>0.9166666666666666</v>
      </c>
      <c r="W40" s="41">
        <v>0.20884259259259258</v>
      </c>
      <c r="X40" s="42">
        <f t="shared" si="6"/>
        <v>420.7333333</v>
      </c>
      <c r="Y40" s="59"/>
      <c r="Z40" s="59"/>
      <c r="AA40" s="27"/>
      <c r="AB40" s="28"/>
      <c r="AC40" s="28"/>
      <c r="AD40" s="28"/>
    </row>
    <row r="41" hidden="1" outlineLevel="1">
      <c r="A41" s="39">
        <v>43868.0</v>
      </c>
      <c r="B41" s="40">
        <v>0.75</v>
      </c>
      <c r="C41" s="61">
        <v>0.11951388888888889</v>
      </c>
      <c r="D41" s="42">
        <f t="shared" si="1"/>
        <v>532.1</v>
      </c>
      <c r="E41" s="43"/>
      <c r="F41" s="41">
        <v>0.8979861111111112</v>
      </c>
      <c r="G41" s="61">
        <v>0.9174074074074074</v>
      </c>
      <c r="H41" s="42">
        <f t="shared" si="2"/>
        <v>27.96666667</v>
      </c>
      <c r="I41" s="43"/>
      <c r="J41" s="41">
        <v>0.8923958333333334</v>
      </c>
      <c r="K41" s="41">
        <v>0.9174074074074074</v>
      </c>
      <c r="L41" s="42">
        <f t="shared" si="3"/>
        <v>36.01666667</v>
      </c>
      <c r="M41" s="44"/>
      <c r="N41" s="46" t="s">
        <v>32</v>
      </c>
      <c r="O41" s="45"/>
      <c r="P41" s="42" t="b">
        <f t="shared" si="4"/>
        <v>0</v>
      </c>
      <c r="Q41" s="44"/>
      <c r="R41" s="40">
        <v>0.09614583333333333</v>
      </c>
      <c r="S41" s="40">
        <v>0.11950231481481481</v>
      </c>
      <c r="T41" s="42">
        <f t="shared" si="5"/>
        <v>33.63333333</v>
      </c>
      <c r="U41" s="56"/>
      <c r="V41" s="41">
        <v>0.9166666666666666</v>
      </c>
      <c r="W41" s="41">
        <v>0.20277777777777778</v>
      </c>
      <c r="X41" s="42">
        <f t="shared" si="6"/>
        <v>412</v>
      </c>
      <c r="Y41" s="59"/>
      <c r="Z41" s="59"/>
      <c r="AA41" s="27"/>
      <c r="AB41" s="28"/>
      <c r="AC41" s="28"/>
      <c r="AD41" s="28"/>
    </row>
    <row r="42" hidden="1" outlineLevel="1">
      <c r="A42" s="39">
        <v>43869.0</v>
      </c>
      <c r="B42" s="40">
        <v>0.75</v>
      </c>
      <c r="C42" s="61">
        <v>0.10347222222222222</v>
      </c>
      <c r="D42" s="42">
        <f t="shared" si="1"/>
        <v>509</v>
      </c>
      <c r="E42" s="43"/>
      <c r="F42" s="41">
        <v>0.7502662037037037</v>
      </c>
      <c r="G42" s="61">
        <v>0.7664930555555556</v>
      </c>
      <c r="H42" s="42">
        <f t="shared" si="2"/>
        <v>23.36666667</v>
      </c>
      <c r="I42" s="43"/>
      <c r="J42" s="41">
        <v>0.7534722222222222</v>
      </c>
      <c r="K42" s="41">
        <v>0.7664930555555556</v>
      </c>
      <c r="L42" s="42">
        <f t="shared" si="3"/>
        <v>18.75</v>
      </c>
      <c r="M42" s="44"/>
      <c r="N42" s="46" t="s">
        <v>32</v>
      </c>
      <c r="O42" s="45"/>
      <c r="P42" s="42" t="b">
        <f t="shared" si="4"/>
        <v>0</v>
      </c>
      <c r="Q42" s="44"/>
      <c r="R42" s="40">
        <v>0.08888888888888889</v>
      </c>
      <c r="S42" s="40">
        <v>0.10347222222222222</v>
      </c>
      <c r="T42" s="42">
        <f t="shared" si="5"/>
        <v>21</v>
      </c>
      <c r="U42" s="56"/>
      <c r="V42" s="41">
        <v>0.9166666666666666</v>
      </c>
      <c r="W42" s="41">
        <v>0.18541666666666667</v>
      </c>
      <c r="X42" s="42">
        <f t="shared" si="6"/>
        <v>387</v>
      </c>
      <c r="Y42" s="59"/>
      <c r="Z42" s="59"/>
      <c r="AA42" s="27"/>
      <c r="AB42" s="28"/>
      <c r="AC42" s="28"/>
      <c r="AD42" s="28"/>
    </row>
    <row r="43" hidden="1" outlineLevel="1">
      <c r="A43" s="39">
        <v>43870.0</v>
      </c>
      <c r="B43" s="40">
        <v>0.75</v>
      </c>
      <c r="C43" s="61">
        <v>0.22083333333333333</v>
      </c>
      <c r="D43" s="42">
        <f t="shared" si="1"/>
        <v>678</v>
      </c>
      <c r="E43" s="43"/>
      <c r="F43" s="41">
        <v>0.75</v>
      </c>
      <c r="G43" s="61">
        <v>0.7611111111111111</v>
      </c>
      <c r="H43" s="42">
        <f t="shared" si="2"/>
        <v>16</v>
      </c>
      <c r="I43" s="43"/>
      <c r="J43" s="41">
        <v>0.7534722222222222</v>
      </c>
      <c r="K43" s="41">
        <v>0.7611111111111111</v>
      </c>
      <c r="L43" s="42">
        <f t="shared" si="3"/>
        <v>11</v>
      </c>
      <c r="M43" s="44"/>
      <c r="N43" s="41">
        <v>6.944444444444445E-4</v>
      </c>
      <c r="O43" s="45">
        <v>0.04513888888888889</v>
      </c>
      <c r="P43" s="42">
        <f t="shared" si="4"/>
        <v>64</v>
      </c>
      <c r="Q43" s="44"/>
      <c r="R43" s="40">
        <v>0.14652777777777778</v>
      </c>
      <c r="S43" s="40">
        <v>0.17847222222222223</v>
      </c>
      <c r="T43" s="42">
        <f t="shared" si="5"/>
        <v>46</v>
      </c>
      <c r="U43" s="56"/>
      <c r="V43" s="41">
        <v>0.9166666666666666</v>
      </c>
      <c r="W43" s="41">
        <v>0.2326388888888889</v>
      </c>
      <c r="X43" s="42">
        <f t="shared" si="6"/>
        <v>455</v>
      </c>
      <c r="Y43" s="59"/>
      <c r="Z43" s="59"/>
      <c r="AA43" s="27"/>
      <c r="AB43" s="28"/>
      <c r="AC43" s="28"/>
      <c r="AD43" s="28"/>
    </row>
    <row r="44" hidden="1" outlineLevel="1">
      <c r="A44" s="39">
        <v>43871.0</v>
      </c>
      <c r="B44" s="40">
        <v>0.75</v>
      </c>
      <c r="C44" s="61">
        <v>0.27152777777777776</v>
      </c>
      <c r="D44" s="42">
        <f t="shared" si="1"/>
        <v>751</v>
      </c>
      <c r="E44" s="43"/>
      <c r="F44" s="41">
        <v>0.9166666666666666</v>
      </c>
      <c r="G44" s="61">
        <v>0.9305555555555556</v>
      </c>
      <c r="H44" s="42">
        <f t="shared" si="2"/>
        <v>20</v>
      </c>
      <c r="I44" s="43"/>
      <c r="J44" s="41">
        <v>0.8993055555555556</v>
      </c>
      <c r="K44" s="41">
        <v>0.9305555555555556</v>
      </c>
      <c r="L44" s="42">
        <f t="shared" si="3"/>
        <v>45</v>
      </c>
      <c r="M44" s="44"/>
      <c r="N44" s="41">
        <v>6.944444444444445E-4</v>
      </c>
      <c r="O44" s="45">
        <v>0.03263888888888889</v>
      </c>
      <c r="P44" s="42">
        <f t="shared" si="4"/>
        <v>46</v>
      </c>
      <c r="Q44" s="44"/>
      <c r="R44" s="40">
        <v>0.11388888888888889</v>
      </c>
      <c r="S44" s="40">
        <v>0.2659722222222222</v>
      </c>
      <c r="T44" s="42">
        <f t="shared" si="5"/>
        <v>219</v>
      </c>
      <c r="U44" s="56"/>
      <c r="V44" s="41">
        <v>0.9166666666666666</v>
      </c>
      <c r="W44" s="41">
        <v>0.3423611111111111</v>
      </c>
      <c r="X44" s="42">
        <f t="shared" si="6"/>
        <v>613</v>
      </c>
      <c r="Y44" s="59"/>
      <c r="Z44" s="59"/>
      <c r="AA44" s="27"/>
      <c r="AB44" s="28"/>
      <c r="AC44" s="28"/>
      <c r="AD44" s="28"/>
    </row>
    <row r="45" hidden="1" outlineLevel="1">
      <c r="A45" s="39">
        <v>43872.0</v>
      </c>
      <c r="B45" s="40">
        <v>0.75</v>
      </c>
      <c r="C45" s="61">
        <v>0.22291666666666668</v>
      </c>
      <c r="D45" s="42">
        <f t="shared" si="1"/>
        <v>681</v>
      </c>
      <c r="E45" s="43"/>
      <c r="F45" s="41">
        <v>0.8979166666666667</v>
      </c>
      <c r="G45" s="61">
        <v>0.925</v>
      </c>
      <c r="H45" s="42">
        <f t="shared" si="2"/>
        <v>39</v>
      </c>
      <c r="I45" s="43"/>
      <c r="J45" s="41">
        <v>0.8916666666666667</v>
      </c>
      <c r="K45" s="41">
        <v>0.9256944444444445</v>
      </c>
      <c r="L45" s="42">
        <f t="shared" si="3"/>
        <v>49</v>
      </c>
      <c r="M45" s="44"/>
      <c r="N45" s="41">
        <v>0.013194444444444444</v>
      </c>
      <c r="O45" s="45">
        <v>0.05763888888888889</v>
      </c>
      <c r="P45" s="42">
        <f t="shared" si="4"/>
        <v>64</v>
      </c>
      <c r="Q45" s="44"/>
      <c r="R45" s="40">
        <v>0.11805555555555555</v>
      </c>
      <c r="S45" s="40">
        <v>0.14791666666666667</v>
      </c>
      <c r="T45" s="42">
        <f t="shared" si="5"/>
        <v>43</v>
      </c>
      <c r="U45" s="56"/>
      <c r="V45" s="41">
        <v>0.9166666666666666</v>
      </c>
      <c r="W45" s="41">
        <v>0.21875</v>
      </c>
      <c r="X45" s="42">
        <f t="shared" si="6"/>
        <v>435</v>
      </c>
      <c r="Y45" s="59"/>
      <c r="Z45" s="59"/>
      <c r="AA45" s="27"/>
      <c r="AB45" s="28"/>
      <c r="AC45" s="28"/>
      <c r="AD45" s="28"/>
    </row>
    <row r="46" hidden="1" outlineLevel="1">
      <c r="A46" s="39">
        <v>43873.0</v>
      </c>
      <c r="B46" s="40">
        <v>0.75</v>
      </c>
      <c r="C46" s="61">
        <v>0.22283564814814816</v>
      </c>
      <c r="D46" s="42">
        <f t="shared" si="1"/>
        <v>680.8833333</v>
      </c>
      <c r="E46" s="43"/>
      <c r="F46" s="41">
        <v>0.9008796296296296</v>
      </c>
      <c r="G46" s="61">
        <v>0.9261342592592593</v>
      </c>
      <c r="H46" s="42">
        <f t="shared" si="2"/>
        <v>36.36666667</v>
      </c>
      <c r="I46" s="43"/>
      <c r="J46" s="41">
        <v>0.8918518518518519</v>
      </c>
      <c r="K46" s="41">
        <v>0.9261342592592593</v>
      </c>
      <c r="L46" s="42">
        <f t="shared" si="3"/>
        <v>49.36666667</v>
      </c>
      <c r="M46" s="44"/>
      <c r="N46" s="41">
        <v>0.004837962962962963</v>
      </c>
      <c r="O46" s="45">
        <v>0.03820601851851852</v>
      </c>
      <c r="P46" s="42">
        <f t="shared" si="4"/>
        <v>48.05</v>
      </c>
      <c r="Q46" s="44"/>
      <c r="R46" s="40">
        <v>0.09788194444444444</v>
      </c>
      <c r="S46" s="40">
        <v>0.12761574074074075</v>
      </c>
      <c r="T46" s="42">
        <f t="shared" si="5"/>
        <v>42.81666667</v>
      </c>
      <c r="U46" s="56"/>
      <c r="V46" s="41">
        <v>0.9166666666666666</v>
      </c>
      <c r="W46" s="41">
        <v>0.18789351851851852</v>
      </c>
      <c r="X46" s="42">
        <f t="shared" si="6"/>
        <v>390.5666667</v>
      </c>
      <c r="Y46" s="59"/>
      <c r="Z46" s="59"/>
      <c r="AA46" s="27"/>
      <c r="AB46" s="28"/>
      <c r="AC46" s="28"/>
      <c r="AD46" s="28"/>
    </row>
    <row r="47" hidden="1" outlineLevel="1">
      <c r="A47" s="39">
        <v>43874.0</v>
      </c>
      <c r="B47" s="40">
        <v>0.75</v>
      </c>
      <c r="C47" s="61">
        <v>0.22113425925925925</v>
      </c>
      <c r="D47" s="42">
        <f t="shared" si="1"/>
        <v>678.4333333</v>
      </c>
      <c r="E47" s="43"/>
      <c r="F47" s="41">
        <v>0.8992592592592593</v>
      </c>
      <c r="G47" s="61">
        <v>0.9293634259259259</v>
      </c>
      <c r="H47" s="42">
        <f t="shared" si="2"/>
        <v>43.35</v>
      </c>
      <c r="I47" s="43"/>
      <c r="J47" s="41">
        <v>0.889988425925926</v>
      </c>
      <c r="K47" s="41">
        <v>0.9293634259259259</v>
      </c>
      <c r="L47" s="42">
        <f t="shared" si="3"/>
        <v>56.7</v>
      </c>
      <c r="M47" s="44"/>
      <c r="N47" s="41">
        <v>0.05701388888888889</v>
      </c>
      <c r="O47" s="45">
        <v>0.10523148148148148</v>
      </c>
      <c r="P47" s="42">
        <f t="shared" si="4"/>
        <v>69.43333333</v>
      </c>
      <c r="Q47" s="44"/>
      <c r="R47" s="40">
        <v>0.1330787037037037</v>
      </c>
      <c r="S47" s="40">
        <v>0.17082175925925927</v>
      </c>
      <c r="T47" s="42">
        <f t="shared" si="5"/>
        <v>54.35</v>
      </c>
      <c r="U47" s="56"/>
      <c r="V47" s="41">
        <v>0.9166666666666666</v>
      </c>
      <c r="W47" s="41">
        <v>0.2310300925925926</v>
      </c>
      <c r="X47" s="42">
        <f t="shared" si="6"/>
        <v>452.6833333</v>
      </c>
      <c r="Y47" s="59"/>
      <c r="Z47" s="59"/>
      <c r="AA47" s="27"/>
      <c r="AB47" s="28"/>
      <c r="AC47" s="28"/>
      <c r="AD47" s="28"/>
    </row>
    <row r="48" hidden="1" outlineLevel="1">
      <c r="A48" s="39">
        <v>43875.0</v>
      </c>
      <c r="B48" s="40">
        <v>0.75</v>
      </c>
      <c r="C48" s="61">
        <v>0.1632986111111111</v>
      </c>
      <c r="D48" s="42">
        <f t="shared" si="1"/>
        <v>595.15</v>
      </c>
      <c r="E48" s="43"/>
      <c r="F48" s="41">
        <v>0.8941435185185185</v>
      </c>
      <c r="G48" s="61">
        <v>0.9218402777777778</v>
      </c>
      <c r="H48" s="42">
        <f t="shared" si="2"/>
        <v>39.88333333</v>
      </c>
      <c r="I48" s="43"/>
      <c r="J48" s="41">
        <v>0.8834953703703704</v>
      </c>
      <c r="K48" s="41">
        <v>0.8874652777777777</v>
      </c>
      <c r="L48" s="42">
        <f t="shared" si="3"/>
        <v>5.716666667</v>
      </c>
      <c r="M48" s="44"/>
      <c r="N48" s="46" t="s">
        <v>32</v>
      </c>
      <c r="O48" s="45"/>
      <c r="P48" s="42" t="b">
        <f t="shared" si="4"/>
        <v>0</v>
      </c>
      <c r="Q48" s="44"/>
      <c r="R48" s="40">
        <v>0.12953703703703703</v>
      </c>
      <c r="S48" s="40">
        <v>0.16328703703703704</v>
      </c>
      <c r="T48" s="42">
        <f t="shared" si="5"/>
        <v>48.6</v>
      </c>
      <c r="U48" s="56"/>
      <c r="V48" s="41">
        <v>0.9166666666666666</v>
      </c>
      <c r="W48" s="41">
        <v>0.2324074074074074</v>
      </c>
      <c r="X48" s="42">
        <f t="shared" si="6"/>
        <v>454.6666667</v>
      </c>
      <c r="Y48" s="59"/>
      <c r="Z48" s="59"/>
      <c r="AA48" s="27"/>
      <c r="AB48" s="28"/>
      <c r="AC48" s="28"/>
      <c r="AD48" s="28"/>
    </row>
    <row r="49" hidden="1" outlineLevel="1">
      <c r="A49" s="39">
        <v>43876.0</v>
      </c>
      <c r="B49" s="40">
        <v>0.75</v>
      </c>
      <c r="C49" s="61">
        <v>0.14166666666666666</v>
      </c>
      <c r="D49" s="42">
        <f t="shared" si="1"/>
        <v>564</v>
      </c>
      <c r="E49" s="43"/>
      <c r="F49" s="41">
        <v>0.750150462962963</v>
      </c>
      <c r="G49" s="61">
        <v>0.7647222222222222</v>
      </c>
      <c r="H49" s="42">
        <f t="shared" si="2"/>
        <v>20.98333333</v>
      </c>
      <c r="I49" s="43"/>
      <c r="J49" s="41">
        <v>0.7535532407407407</v>
      </c>
      <c r="K49" s="41">
        <v>0.7640277777777778</v>
      </c>
      <c r="L49" s="42">
        <f t="shared" si="3"/>
        <v>15.08333333</v>
      </c>
      <c r="M49" s="44"/>
      <c r="N49" s="46" t="s">
        <v>32</v>
      </c>
      <c r="O49" s="45"/>
      <c r="P49" s="42" t="b">
        <f t="shared" si="4"/>
        <v>0</v>
      </c>
      <c r="Q49" s="44"/>
      <c r="R49" s="40">
        <v>0.1246875</v>
      </c>
      <c r="S49" s="40">
        <v>0.14166666666666666</v>
      </c>
      <c r="T49" s="42">
        <f t="shared" si="5"/>
        <v>24.45</v>
      </c>
      <c r="U49" s="56"/>
      <c r="V49" s="41">
        <v>0.9166666666666666</v>
      </c>
      <c r="W49" s="41">
        <v>0.1983564814814815</v>
      </c>
      <c r="X49" s="42">
        <f t="shared" si="6"/>
        <v>405.6333333</v>
      </c>
      <c r="Y49" s="59"/>
      <c r="Z49" s="59"/>
      <c r="AA49" s="27"/>
      <c r="AB49" s="28"/>
      <c r="AC49" s="28"/>
      <c r="AD49" s="28"/>
    </row>
    <row r="50" hidden="1" outlineLevel="1">
      <c r="A50" s="39">
        <v>43877.0</v>
      </c>
      <c r="B50" s="40">
        <v>0.75</v>
      </c>
      <c r="C50" s="61">
        <v>0.24513888888888888</v>
      </c>
      <c r="D50" s="42">
        <f t="shared" si="1"/>
        <v>713</v>
      </c>
      <c r="E50" s="43"/>
      <c r="F50" s="41">
        <v>0.75</v>
      </c>
      <c r="G50" s="61">
        <v>0.7597222222222222</v>
      </c>
      <c r="H50" s="42">
        <f t="shared" si="2"/>
        <v>14</v>
      </c>
      <c r="I50" s="43"/>
      <c r="J50" s="41">
        <v>0.7534722222222222</v>
      </c>
      <c r="K50" s="41">
        <v>0.7590277777777777</v>
      </c>
      <c r="L50" s="42">
        <f t="shared" si="3"/>
        <v>8</v>
      </c>
      <c r="M50" s="44"/>
      <c r="N50" s="46" t="s">
        <v>32</v>
      </c>
      <c r="O50" s="45"/>
      <c r="P50" s="42" t="b">
        <f t="shared" si="4"/>
        <v>0</v>
      </c>
      <c r="Q50" s="44"/>
      <c r="R50" s="40">
        <v>0.175</v>
      </c>
      <c r="S50" s="40">
        <v>0.2048611111111111</v>
      </c>
      <c r="T50" s="42">
        <f t="shared" si="5"/>
        <v>43</v>
      </c>
      <c r="U50" s="56"/>
      <c r="V50" s="41">
        <v>0.9166666666666666</v>
      </c>
      <c r="W50" s="41">
        <v>0.25625</v>
      </c>
      <c r="X50" s="42">
        <f t="shared" si="6"/>
        <v>489</v>
      </c>
      <c r="Y50" s="59"/>
      <c r="Z50" s="59"/>
      <c r="AA50" s="27"/>
      <c r="AB50" s="28"/>
      <c r="AC50" s="28"/>
      <c r="AD50" s="28"/>
    </row>
    <row r="51" hidden="1" outlineLevel="1">
      <c r="A51" s="39">
        <v>43878.0</v>
      </c>
      <c r="B51" s="40">
        <v>0.75</v>
      </c>
      <c r="C51" s="61">
        <v>0.22152777777777777</v>
      </c>
      <c r="D51" s="42">
        <f t="shared" si="1"/>
        <v>679</v>
      </c>
      <c r="E51" s="43"/>
      <c r="F51" s="41">
        <v>0.8721643518518518</v>
      </c>
      <c r="G51" s="61">
        <v>0.8942129629629629</v>
      </c>
      <c r="H51" s="42">
        <f t="shared" si="2"/>
        <v>31.75</v>
      </c>
      <c r="I51" s="43"/>
      <c r="J51" s="41">
        <v>0.8517824074074074</v>
      </c>
      <c r="K51" s="41">
        <v>0.8551041666666667</v>
      </c>
      <c r="L51" s="42">
        <f t="shared" si="3"/>
        <v>4.783333333</v>
      </c>
      <c r="M51" s="44"/>
      <c r="N51" s="41">
        <v>6.944444444444445E-4</v>
      </c>
      <c r="O51" s="45">
        <v>0.059722222222222225</v>
      </c>
      <c r="P51" s="42">
        <f t="shared" si="4"/>
        <v>85</v>
      </c>
      <c r="Q51" s="44"/>
      <c r="R51" s="40">
        <v>0.13247685185185185</v>
      </c>
      <c r="S51" s="40">
        <v>0.1621875</v>
      </c>
      <c r="T51" s="42">
        <f t="shared" si="5"/>
        <v>42.78333333</v>
      </c>
      <c r="U51" s="56"/>
      <c r="V51" s="41">
        <v>0.9166666666666666</v>
      </c>
      <c r="W51" s="41">
        <v>0.21511574074074075</v>
      </c>
      <c r="X51" s="42">
        <f t="shared" si="6"/>
        <v>429.7666667</v>
      </c>
      <c r="Y51" s="59"/>
      <c r="Z51" s="59"/>
      <c r="AA51" s="27"/>
      <c r="AB51" s="28"/>
      <c r="AC51" s="28"/>
      <c r="AD51" s="28"/>
    </row>
    <row r="52" hidden="1" outlineLevel="1">
      <c r="A52" s="39">
        <v>43879.0</v>
      </c>
      <c r="B52" s="40">
        <v>0.75</v>
      </c>
      <c r="C52" s="61">
        <v>0.22152777777777777</v>
      </c>
      <c r="D52" s="42">
        <f t="shared" si="1"/>
        <v>679</v>
      </c>
      <c r="E52" s="43"/>
      <c r="F52" s="41">
        <v>0.8951388888888889</v>
      </c>
      <c r="G52" s="41">
        <v>0.9145833333333333</v>
      </c>
      <c r="H52" s="42">
        <f t="shared" si="2"/>
        <v>28</v>
      </c>
      <c r="I52" s="43"/>
      <c r="J52" s="41">
        <v>0.8833333333333333</v>
      </c>
      <c r="K52" s="41">
        <v>0.9145833333333333</v>
      </c>
      <c r="L52" s="42">
        <f t="shared" si="3"/>
        <v>45</v>
      </c>
      <c r="M52" s="44"/>
      <c r="N52" s="41">
        <v>6.944444444444445E-4</v>
      </c>
      <c r="O52" s="45">
        <v>0.04583333333333333</v>
      </c>
      <c r="P52" s="42">
        <f t="shared" si="4"/>
        <v>65</v>
      </c>
      <c r="Q52" s="44"/>
      <c r="R52" s="40">
        <v>0.07777777777777778</v>
      </c>
      <c r="S52" s="40">
        <v>0.10138888888888889</v>
      </c>
      <c r="T52" s="42">
        <f t="shared" si="5"/>
        <v>34</v>
      </c>
      <c r="U52" s="56"/>
      <c r="V52" s="41">
        <v>0.9166666666666666</v>
      </c>
      <c r="W52" s="41">
        <v>0.18055555555555555</v>
      </c>
      <c r="X52" s="42">
        <f t="shared" si="6"/>
        <v>380</v>
      </c>
      <c r="Y52" s="59"/>
      <c r="Z52" s="59"/>
      <c r="AA52" s="27"/>
      <c r="AB52" s="28"/>
      <c r="AC52" s="28"/>
      <c r="AD52" s="28"/>
    </row>
    <row r="53" hidden="1" outlineLevel="1">
      <c r="A53" s="39">
        <v>43880.0</v>
      </c>
      <c r="B53" s="40">
        <v>0.75</v>
      </c>
      <c r="C53" s="61">
        <v>0.22152777777777777</v>
      </c>
      <c r="D53" s="42">
        <f t="shared" si="1"/>
        <v>679</v>
      </c>
      <c r="E53" s="43"/>
      <c r="F53" s="41">
        <v>0.9027777777777778</v>
      </c>
      <c r="G53" s="41">
        <v>0.925</v>
      </c>
      <c r="H53" s="42">
        <f t="shared" si="2"/>
        <v>32</v>
      </c>
      <c r="I53" s="43"/>
      <c r="J53" s="41">
        <v>0.8923611111111112</v>
      </c>
      <c r="K53" s="41">
        <v>0.9256944444444445</v>
      </c>
      <c r="L53" s="42">
        <f t="shared" si="3"/>
        <v>48</v>
      </c>
      <c r="M53" s="44"/>
      <c r="N53" s="41">
        <v>6.944444444444445E-4</v>
      </c>
      <c r="O53" s="41">
        <v>0.04027777777777778</v>
      </c>
      <c r="P53" s="42">
        <f t="shared" si="4"/>
        <v>57</v>
      </c>
      <c r="Q53" s="44"/>
      <c r="R53" s="40">
        <v>0.10694444444444444</v>
      </c>
      <c r="S53" s="40">
        <v>0.12569444444444444</v>
      </c>
      <c r="T53" s="42">
        <f t="shared" si="5"/>
        <v>27</v>
      </c>
      <c r="U53" s="44"/>
      <c r="V53" s="41">
        <v>0.9166666666666666</v>
      </c>
      <c r="W53" s="41">
        <v>0.2048611111111111</v>
      </c>
      <c r="X53" s="42">
        <f t="shared" si="6"/>
        <v>415</v>
      </c>
      <c r="Y53" s="59"/>
      <c r="Z53" s="59"/>
      <c r="AA53" s="27"/>
      <c r="AB53" s="28"/>
      <c r="AC53" s="28"/>
      <c r="AD53" s="28"/>
    </row>
    <row r="54" hidden="1" outlineLevel="1">
      <c r="A54" s="39">
        <v>43881.0</v>
      </c>
      <c r="B54" s="40">
        <v>0.75</v>
      </c>
      <c r="C54" s="61">
        <v>0.22</v>
      </c>
      <c r="D54" s="42">
        <f t="shared" si="1"/>
        <v>676.8</v>
      </c>
      <c r="E54" s="43"/>
      <c r="F54" s="41">
        <v>0.8900462962962963</v>
      </c>
      <c r="G54" s="41">
        <v>0.9113657407407407</v>
      </c>
      <c r="H54" s="42">
        <f t="shared" si="2"/>
        <v>30.7</v>
      </c>
      <c r="I54" s="43"/>
      <c r="J54" s="41">
        <v>0.8752199074074074</v>
      </c>
      <c r="K54" s="41">
        <v>0.9113541666666667</v>
      </c>
      <c r="L54" s="42">
        <f t="shared" si="3"/>
        <v>52.03333333</v>
      </c>
      <c r="M54" s="44"/>
      <c r="N54" s="41">
        <v>6.944444444444445E-4</v>
      </c>
      <c r="O54" s="45">
        <v>0.07048611111111111</v>
      </c>
      <c r="P54" s="42">
        <f t="shared" si="4"/>
        <v>100.5</v>
      </c>
      <c r="Q54" s="44"/>
      <c r="R54" s="40">
        <v>0.08741898148148149</v>
      </c>
      <c r="S54" s="64">
        <v>0.12861111111111112</v>
      </c>
      <c r="T54" s="42">
        <f t="shared" si="5"/>
        <v>59.31666667</v>
      </c>
      <c r="U54" s="44"/>
      <c r="V54" s="41">
        <v>0.9166666666666666</v>
      </c>
      <c r="W54" s="41">
        <v>0.19256944444444443</v>
      </c>
      <c r="X54" s="42">
        <f t="shared" si="6"/>
        <v>397.3</v>
      </c>
      <c r="Y54" s="59"/>
      <c r="Z54" s="59"/>
      <c r="AA54" s="27"/>
      <c r="AB54" s="28"/>
      <c r="AC54" s="28"/>
      <c r="AD54" s="28"/>
    </row>
    <row r="55" hidden="1" outlineLevel="1">
      <c r="A55" s="39">
        <v>43882.0</v>
      </c>
      <c r="B55" s="40">
        <v>0.75</v>
      </c>
      <c r="C55" s="61">
        <v>0.15150462962962963</v>
      </c>
      <c r="D55" s="42">
        <f t="shared" si="1"/>
        <v>578.1666667</v>
      </c>
      <c r="E55" s="73"/>
      <c r="F55" s="41">
        <v>0.9031944444444444</v>
      </c>
      <c r="G55" s="41">
        <v>0.9330324074074074</v>
      </c>
      <c r="H55" s="42">
        <f t="shared" si="2"/>
        <v>42.96666667</v>
      </c>
      <c r="I55" s="43"/>
      <c r="J55" s="41">
        <v>0.8874537037037037</v>
      </c>
      <c r="K55" s="41">
        <v>0.8912962962962963</v>
      </c>
      <c r="L55" s="42">
        <f t="shared" si="3"/>
        <v>5.533333333</v>
      </c>
      <c r="M55" s="44"/>
      <c r="N55" s="46" t="s">
        <v>32</v>
      </c>
      <c r="O55" s="45"/>
      <c r="P55" s="42" t="b">
        <f t="shared" si="4"/>
        <v>0</v>
      </c>
      <c r="Q55" s="44"/>
      <c r="R55" s="40">
        <v>0.12219907407407407</v>
      </c>
      <c r="S55" s="40">
        <v>0.15149305555555556</v>
      </c>
      <c r="T55" s="42">
        <f t="shared" si="5"/>
        <v>42.18333333</v>
      </c>
      <c r="U55" s="44"/>
      <c r="V55" s="41">
        <v>0.9166666666666666</v>
      </c>
      <c r="W55" s="41">
        <v>0.24078703703703705</v>
      </c>
      <c r="X55" s="42">
        <f t="shared" si="6"/>
        <v>466.7333333</v>
      </c>
      <c r="Y55" s="59"/>
      <c r="Z55" s="59"/>
      <c r="AA55" s="27"/>
      <c r="AB55" s="28"/>
      <c r="AC55" s="28"/>
      <c r="AD55" s="28"/>
    </row>
    <row r="56" hidden="1" outlineLevel="1">
      <c r="A56" s="39">
        <v>43883.0</v>
      </c>
      <c r="B56" s="40">
        <v>0.75</v>
      </c>
      <c r="C56" s="61">
        <v>0.09929398148148148</v>
      </c>
      <c r="D56" s="42">
        <f t="shared" si="1"/>
        <v>502.9833333</v>
      </c>
      <c r="E56" s="43"/>
      <c r="F56" s="41">
        <v>0.750150462962963</v>
      </c>
      <c r="G56" s="41">
        <v>0.7642708333333333</v>
      </c>
      <c r="H56" s="42">
        <f t="shared" si="2"/>
        <v>20.33333333</v>
      </c>
      <c r="I56" s="43"/>
      <c r="J56" s="41">
        <v>0.7535648148148149</v>
      </c>
      <c r="K56" s="41">
        <v>0.7649537037037037</v>
      </c>
      <c r="L56" s="42">
        <f t="shared" si="3"/>
        <v>16.4</v>
      </c>
      <c r="M56" s="44"/>
      <c r="N56" s="46" t="s">
        <v>32</v>
      </c>
      <c r="O56" s="45"/>
      <c r="P56" s="42" t="b">
        <f t="shared" si="4"/>
        <v>0</v>
      </c>
      <c r="Q56" s="44"/>
      <c r="R56" s="40">
        <v>0.08436342592592593</v>
      </c>
      <c r="S56" s="40">
        <v>0.09929398148148148</v>
      </c>
      <c r="T56" s="42">
        <f t="shared" si="5"/>
        <v>21.5</v>
      </c>
      <c r="U56" s="44"/>
      <c r="V56" s="41">
        <v>0.9166666666666666</v>
      </c>
      <c r="W56" s="41">
        <v>0.19143518518518518</v>
      </c>
      <c r="X56" s="42">
        <f t="shared" si="6"/>
        <v>395.6666667</v>
      </c>
      <c r="Y56" s="59"/>
      <c r="Z56" s="59"/>
      <c r="AA56" s="27"/>
      <c r="AB56" s="28"/>
      <c r="AC56" s="28"/>
      <c r="AD56" s="28"/>
    </row>
    <row r="57" hidden="1" outlineLevel="1">
      <c r="A57" s="39">
        <v>43884.0</v>
      </c>
      <c r="B57" s="40">
        <v>0.75</v>
      </c>
      <c r="C57" s="61">
        <v>0.21944444444444444</v>
      </c>
      <c r="D57" s="42">
        <f t="shared" si="1"/>
        <v>676</v>
      </c>
      <c r="E57" s="43"/>
      <c r="F57" s="41">
        <v>0.75</v>
      </c>
      <c r="G57" s="41">
        <v>0.7604166666666666</v>
      </c>
      <c r="H57" s="42">
        <f t="shared" si="2"/>
        <v>15</v>
      </c>
      <c r="I57" s="43"/>
      <c r="J57" s="41">
        <v>0.7534722222222222</v>
      </c>
      <c r="K57" s="41">
        <v>0.7604166666666666</v>
      </c>
      <c r="L57" s="42">
        <f t="shared" si="3"/>
        <v>10</v>
      </c>
      <c r="M57" s="44"/>
      <c r="N57" s="41">
        <v>6.944444444444445E-4</v>
      </c>
      <c r="O57" s="45">
        <v>0.06597222222222222</v>
      </c>
      <c r="P57" s="42">
        <f t="shared" si="4"/>
        <v>94</v>
      </c>
      <c r="Q57" s="44"/>
      <c r="R57" s="40">
        <v>0.14444444444444443</v>
      </c>
      <c r="S57" s="40">
        <v>0.15902777777777777</v>
      </c>
      <c r="T57" s="42">
        <f t="shared" si="5"/>
        <v>21</v>
      </c>
      <c r="U57" s="44"/>
      <c r="V57" s="41">
        <v>0.9166666666666666</v>
      </c>
      <c r="W57" s="41">
        <v>0.23125</v>
      </c>
      <c r="X57" s="42">
        <f t="shared" si="6"/>
        <v>453</v>
      </c>
      <c r="Y57" s="59"/>
      <c r="Z57" s="59"/>
      <c r="AA57" s="27"/>
      <c r="AB57" s="28"/>
      <c r="AC57" s="28"/>
      <c r="AD57" s="28"/>
    </row>
    <row r="58" hidden="1" outlineLevel="1">
      <c r="A58" s="39">
        <v>43885.0</v>
      </c>
      <c r="B58" s="40">
        <v>0.75</v>
      </c>
      <c r="C58" s="61">
        <v>0.22152777777777777</v>
      </c>
      <c r="D58" s="42">
        <f t="shared" si="1"/>
        <v>679</v>
      </c>
      <c r="E58" s="43"/>
      <c r="F58" s="41">
        <v>0.8847222222222222</v>
      </c>
      <c r="G58" s="41">
        <v>0.8993055555555556</v>
      </c>
      <c r="H58" s="42">
        <f t="shared" si="2"/>
        <v>21</v>
      </c>
      <c r="I58" s="43"/>
      <c r="J58" s="41">
        <v>0.8673611111111111</v>
      </c>
      <c r="K58" s="41">
        <v>0.8993055555555556</v>
      </c>
      <c r="L58" s="42">
        <f t="shared" si="3"/>
        <v>46</v>
      </c>
      <c r="M58" s="44"/>
      <c r="N58" s="41">
        <v>6.944444444444445E-4</v>
      </c>
      <c r="O58" s="45">
        <v>0.07430555555555556</v>
      </c>
      <c r="P58" s="42">
        <f t="shared" si="4"/>
        <v>106</v>
      </c>
      <c r="Q58" s="44"/>
      <c r="R58" s="40">
        <v>0.09236111111111112</v>
      </c>
      <c r="S58" s="40">
        <v>0.1361111111111111</v>
      </c>
      <c r="T58" s="42">
        <f t="shared" si="5"/>
        <v>63</v>
      </c>
      <c r="U58" s="44"/>
      <c r="V58" s="41">
        <v>0.9166666666666666</v>
      </c>
      <c r="W58" s="41">
        <v>0.2</v>
      </c>
      <c r="X58" s="42">
        <f t="shared" si="6"/>
        <v>408</v>
      </c>
      <c r="Y58" s="59"/>
      <c r="Z58" s="59"/>
      <c r="AA58" s="27"/>
      <c r="AB58" s="28"/>
      <c r="AC58" s="28"/>
      <c r="AD58" s="28"/>
    </row>
    <row r="59" hidden="1" outlineLevel="1">
      <c r="A59" s="39">
        <v>43886.0</v>
      </c>
      <c r="B59" s="40">
        <v>0.75</v>
      </c>
      <c r="C59" s="61">
        <v>0.22361111111111112</v>
      </c>
      <c r="D59" s="42">
        <f t="shared" si="1"/>
        <v>682</v>
      </c>
      <c r="E59" s="43"/>
      <c r="F59" s="41">
        <v>0.8909722222222223</v>
      </c>
      <c r="G59" s="41">
        <v>0.9180555555555555</v>
      </c>
      <c r="H59" s="42">
        <f t="shared" si="2"/>
        <v>39</v>
      </c>
      <c r="I59" s="43"/>
      <c r="J59" s="41">
        <v>0.8847222222222222</v>
      </c>
      <c r="K59" s="41">
        <v>0.9173611111111111</v>
      </c>
      <c r="L59" s="42">
        <f t="shared" si="3"/>
        <v>47</v>
      </c>
      <c r="M59" s="44"/>
      <c r="N59" s="41">
        <v>6.944444444444445E-4</v>
      </c>
      <c r="O59" s="45">
        <v>0.03888888888888889</v>
      </c>
      <c r="P59" s="42">
        <f t="shared" si="4"/>
        <v>55</v>
      </c>
      <c r="Q59" s="44"/>
      <c r="R59" s="40">
        <v>0.1284722222222222</v>
      </c>
      <c r="S59" s="40">
        <v>0.15555555555555556</v>
      </c>
      <c r="T59" s="42">
        <f t="shared" si="5"/>
        <v>39</v>
      </c>
      <c r="U59" s="44"/>
      <c r="V59" s="41">
        <v>0.9166666666666666</v>
      </c>
      <c r="W59" s="41">
        <v>0.225</v>
      </c>
      <c r="X59" s="42">
        <f t="shared" si="6"/>
        <v>444</v>
      </c>
      <c r="Y59" s="59"/>
      <c r="Z59" s="59"/>
      <c r="AA59" s="27"/>
      <c r="AB59" s="28"/>
      <c r="AC59" s="28"/>
      <c r="AD59" s="28"/>
    </row>
    <row r="60" hidden="1" outlineLevel="1">
      <c r="A60" s="39">
        <v>43887.0</v>
      </c>
      <c r="B60" s="40">
        <v>0.75</v>
      </c>
      <c r="C60" s="61">
        <v>0.2207523148148148</v>
      </c>
      <c r="D60" s="42">
        <f t="shared" si="1"/>
        <v>677.8833333</v>
      </c>
      <c r="E60" s="43"/>
      <c r="F60" s="41">
        <v>0.8889583333333333</v>
      </c>
      <c r="G60" s="41">
        <v>0.9177083333333333</v>
      </c>
      <c r="H60" s="42">
        <f t="shared" si="2"/>
        <v>41.4</v>
      </c>
      <c r="I60" s="43"/>
      <c r="J60" s="41">
        <v>0.8736574074074074</v>
      </c>
      <c r="K60" s="74">
        <v>0.8773032407407407</v>
      </c>
      <c r="L60" s="42">
        <f t="shared" si="3"/>
        <v>5.25</v>
      </c>
      <c r="M60" s="44"/>
      <c r="N60" s="41">
        <v>6.944444444444445E-4</v>
      </c>
      <c r="O60" s="45">
        <v>0.04052083333333333</v>
      </c>
      <c r="P60" s="42">
        <f t="shared" si="4"/>
        <v>57.35</v>
      </c>
      <c r="Q60" s="44"/>
      <c r="R60" s="40">
        <v>0.08628472222222222</v>
      </c>
      <c r="S60" s="40">
        <v>0.11153935185185185</v>
      </c>
      <c r="T60" s="42">
        <f t="shared" si="5"/>
        <v>36.36666667</v>
      </c>
      <c r="U60" s="44"/>
      <c r="V60" s="41">
        <v>0.9166666666666666</v>
      </c>
      <c r="W60" s="41">
        <v>0.19295138888888888</v>
      </c>
      <c r="X60" s="42">
        <f t="shared" si="6"/>
        <v>397.85</v>
      </c>
      <c r="Y60" s="59"/>
      <c r="Z60" s="59"/>
      <c r="AA60" s="27"/>
      <c r="AB60" s="28"/>
      <c r="AC60" s="28"/>
      <c r="AD60" s="28"/>
    </row>
    <row r="61" hidden="1" outlineLevel="1">
      <c r="A61" s="39">
        <v>43888.0</v>
      </c>
      <c r="B61" s="40">
        <v>0.75</v>
      </c>
      <c r="C61" s="61">
        <v>0.22135416666666666</v>
      </c>
      <c r="D61" s="42">
        <f t="shared" si="1"/>
        <v>678.75</v>
      </c>
      <c r="E61" s="43"/>
      <c r="F61" s="41">
        <v>0.8896759259259259</v>
      </c>
      <c r="G61" s="41">
        <v>0.915</v>
      </c>
      <c r="H61" s="42">
        <f t="shared" si="2"/>
        <v>36.46666667</v>
      </c>
      <c r="I61" s="43"/>
      <c r="J61" s="41">
        <v>0.8675578703703704</v>
      </c>
      <c r="K61" s="41">
        <v>0.8711921296296297</v>
      </c>
      <c r="L61" s="42">
        <f t="shared" si="3"/>
        <v>5.233333333</v>
      </c>
      <c r="M61" s="44"/>
      <c r="N61" s="41">
        <v>6.944444444444445E-4</v>
      </c>
      <c r="O61" s="45">
        <v>0.06916666666666667</v>
      </c>
      <c r="P61" s="42">
        <f t="shared" si="4"/>
        <v>98.6</v>
      </c>
      <c r="Q61" s="44"/>
      <c r="R61" s="40">
        <v>0.07659722222222222</v>
      </c>
      <c r="S61" s="40">
        <v>0.11232638888888889</v>
      </c>
      <c r="T61" s="42">
        <f t="shared" si="5"/>
        <v>51.45</v>
      </c>
      <c r="U61" s="44"/>
      <c r="V61" s="41">
        <v>0.9166666666666666</v>
      </c>
      <c r="W61" s="41">
        <v>0.1908564814814815</v>
      </c>
      <c r="X61" s="42">
        <f t="shared" si="6"/>
        <v>394.8333333</v>
      </c>
      <c r="Y61" s="59"/>
      <c r="Z61" s="59"/>
      <c r="AA61" s="27"/>
      <c r="AB61" s="28"/>
      <c r="AC61" s="28"/>
      <c r="AD61" s="28"/>
    </row>
    <row r="62" hidden="1" outlineLevel="1">
      <c r="A62" s="39">
        <v>43889.0</v>
      </c>
      <c r="B62" s="40">
        <v>0.75</v>
      </c>
      <c r="C62" s="61">
        <v>0.13762731481481483</v>
      </c>
      <c r="D62" s="42">
        <f t="shared" si="1"/>
        <v>558.1833333</v>
      </c>
      <c r="E62" s="43"/>
      <c r="F62" s="41">
        <v>0.8948958333333333</v>
      </c>
      <c r="G62" s="41">
        <v>0.9225347222222222</v>
      </c>
      <c r="H62" s="42">
        <f t="shared" si="2"/>
        <v>39.8</v>
      </c>
      <c r="I62" s="43"/>
      <c r="J62" s="41">
        <v>0.8680439814814814</v>
      </c>
      <c r="K62" s="41">
        <v>0.8721412037037037</v>
      </c>
      <c r="L62" s="42">
        <f t="shared" si="3"/>
        <v>5.9</v>
      </c>
      <c r="M62" s="44"/>
      <c r="N62" s="46" t="s">
        <v>32</v>
      </c>
      <c r="O62" s="45"/>
      <c r="P62" s="42" t="b">
        <f t="shared" si="4"/>
        <v>0</v>
      </c>
      <c r="Q62" s="44"/>
      <c r="R62" s="40">
        <v>0.10400462962962963</v>
      </c>
      <c r="S62" s="40">
        <v>0.13761574074074073</v>
      </c>
      <c r="T62" s="42">
        <f t="shared" si="5"/>
        <v>48.4</v>
      </c>
      <c r="U62" s="44"/>
      <c r="V62" s="41">
        <v>0.9166666666666666</v>
      </c>
      <c r="W62" s="41">
        <v>0.21159722222222221</v>
      </c>
      <c r="X62" s="42">
        <f t="shared" si="6"/>
        <v>424.7</v>
      </c>
      <c r="Y62" s="59"/>
      <c r="Z62" s="59"/>
      <c r="AA62" s="27"/>
      <c r="AB62" s="28"/>
      <c r="AC62" s="28"/>
      <c r="AD62" s="28"/>
    </row>
    <row r="63" collapsed="1">
      <c r="A63" s="39">
        <v>43890.0</v>
      </c>
      <c r="B63" s="40">
        <v>0.75</v>
      </c>
      <c r="C63" s="61">
        <v>0.17152777777777778</v>
      </c>
      <c r="D63" s="42">
        <f t="shared" si="1"/>
        <v>607</v>
      </c>
      <c r="E63" s="43"/>
      <c r="F63" s="41">
        <v>0.7502893518518519</v>
      </c>
      <c r="G63" s="41">
        <v>0.7641435185185185</v>
      </c>
      <c r="H63" s="42">
        <f t="shared" si="2"/>
        <v>19.95</v>
      </c>
      <c r="I63" s="43"/>
      <c r="J63" s="41">
        <v>0.7536921296296296</v>
      </c>
      <c r="K63" s="41">
        <v>0.7641435185185185</v>
      </c>
      <c r="L63" s="42">
        <f t="shared" si="3"/>
        <v>15.05</v>
      </c>
      <c r="M63" s="44"/>
      <c r="N63" s="46" t="s">
        <v>32</v>
      </c>
      <c r="O63" s="45"/>
      <c r="P63" s="42" t="b">
        <f t="shared" si="4"/>
        <v>0</v>
      </c>
      <c r="Q63" s="44"/>
      <c r="R63" s="40">
        <v>0.10972222222222222</v>
      </c>
      <c r="S63" s="40">
        <v>0.125</v>
      </c>
      <c r="T63" s="42">
        <f t="shared" si="5"/>
        <v>22</v>
      </c>
      <c r="U63" s="44"/>
      <c r="V63" s="41">
        <v>0.9166666666666666</v>
      </c>
      <c r="W63" s="41">
        <v>0.21458333333333332</v>
      </c>
      <c r="X63" s="42">
        <f t="shared" si="6"/>
        <v>429</v>
      </c>
      <c r="Y63" s="59"/>
      <c r="Z63" s="59"/>
      <c r="AA63" s="27"/>
      <c r="AB63" s="28"/>
      <c r="AC63" s="28"/>
      <c r="AD63" s="28"/>
    </row>
    <row r="64" hidden="1" outlineLevel="1">
      <c r="A64" s="39">
        <v>43891.0</v>
      </c>
      <c r="B64" s="40">
        <v>0.75</v>
      </c>
      <c r="C64" s="61">
        <v>0.22013888888888888</v>
      </c>
      <c r="D64" s="42">
        <f t="shared" si="1"/>
        <v>677</v>
      </c>
      <c r="E64" s="43"/>
      <c r="F64" s="41">
        <v>0.75</v>
      </c>
      <c r="G64" s="41">
        <v>0.7597222222222222</v>
      </c>
      <c r="H64" s="42">
        <f t="shared" si="2"/>
        <v>14</v>
      </c>
      <c r="I64" s="43"/>
      <c r="J64" s="41">
        <v>0.7534722222222222</v>
      </c>
      <c r="K64" s="41">
        <v>0.7597222222222222</v>
      </c>
      <c r="L64" s="42">
        <f t="shared" si="3"/>
        <v>9</v>
      </c>
      <c r="M64" s="44"/>
      <c r="N64" s="41">
        <v>6.944444444444445E-4</v>
      </c>
      <c r="O64" s="45">
        <v>0.07847222222222222</v>
      </c>
      <c r="P64" s="42">
        <f t="shared" si="4"/>
        <v>112</v>
      </c>
      <c r="Q64" s="44"/>
      <c r="R64" s="40">
        <v>0.1625</v>
      </c>
      <c r="S64" s="40">
        <v>0.19375</v>
      </c>
      <c r="T64" s="42">
        <f t="shared" si="5"/>
        <v>45</v>
      </c>
      <c r="U64" s="44"/>
      <c r="V64" s="41">
        <v>0.9166666666666666</v>
      </c>
      <c r="W64" s="41">
        <v>0.24513888888888888</v>
      </c>
      <c r="X64" s="42">
        <f t="shared" si="6"/>
        <v>473</v>
      </c>
      <c r="Y64" s="59"/>
      <c r="Z64" s="59"/>
      <c r="AA64" s="27"/>
      <c r="AB64" s="28"/>
      <c r="AC64" s="28"/>
      <c r="AD64" s="28"/>
    </row>
    <row r="65" hidden="1" outlineLevel="1">
      <c r="A65" s="39">
        <v>43892.0</v>
      </c>
      <c r="B65" s="40">
        <v>0.75</v>
      </c>
      <c r="C65" s="61">
        <v>0.22083333333333333</v>
      </c>
      <c r="D65" s="42">
        <f t="shared" si="1"/>
        <v>678</v>
      </c>
      <c r="E65" s="43"/>
      <c r="F65" s="41">
        <v>0.8861111111111111</v>
      </c>
      <c r="G65" s="41">
        <v>0.9097222222222222</v>
      </c>
      <c r="H65" s="42">
        <f t="shared" si="2"/>
        <v>34</v>
      </c>
      <c r="I65" s="43"/>
      <c r="J65" s="41">
        <v>0.8673611111111111</v>
      </c>
      <c r="K65" s="41">
        <v>0.8715277777777778</v>
      </c>
      <c r="L65" s="42">
        <f t="shared" si="3"/>
        <v>6</v>
      </c>
      <c r="M65" s="44"/>
      <c r="N65" s="41">
        <v>6.944444444444445E-4</v>
      </c>
      <c r="O65" s="45">
        <v>0.029861111111111113</v>
      </c>
      <c r="P65" s="42">
        <f t="shared" si="4"/>
        <v>42</v>
      </c>
      <c r="Q65" s="44"/>
      <c r="R65" s="40">
        <v>0.11388888888888889</v>
      </c>
      <c r="S65" s="40">
        <v>0.14583333333333334</v>
      </c>
      <c r="T65" s="42">
        <f t="shared" si="5"/>
        <v>46</v>
      </c>
      <c r="U65" s="44"/>
      <c r="V65" s="41">
        <v>0.9166666666666666</v>
      </c>
      <c r="W65" s="41">
        <v>0.22152777777777777</v>
      </c>
      <c r="X65" s="42">
        <f t="shared" si="6"/>
        <v>439</v>
      </c>
      <c r="Y65" s="59"/>
      <c r="Z65" s="59"/>
      <c r="AA65" s="27"/>
      <c r="AB65" s="28"/>
      <c r="AC65" s="28"/>
      <c r="AD65" s="28"/>
    </row>
    <row r="66" hidden="1" outlineLevel="1">
      <c r="A66" s="39">
        <v>43893.0</v>
      </c>
      <c r="B66" s="40">
        <v>0.75</v>
      </c>
      <c r="C66" s="61">
        <v>0.2222222222222222</v>
      </c>
      <c r="D66" s="42">
        <f t="shared" si="1"/>
        <v>680</v>
      </c>
      <c r="E66" s="43"/>
      <c r="F66" s="41">
        <v>0.8965277777777778</v>
      </c>
      <c r="G66" s="41">
        <v>0.9166666666666666</v>
      </c>
      <c r="H66" s="42">
        <f t="shared" si="2"/>
        <v>29</v>
      </c>
      <c r="I66" s="43"/>
      <c r="J66" s="41">
        <v>0.8875</v>
      </c>
      <c r="K66" s="41">
        <v>0.9166666666666666</v>
      </c>
      <c r="L66" s="42">
        <f t="shared" si="3"/>
        <v>42</v>
      </c>
      <c r="M66" s="44"/>
      <c r="N66" s="41">
        <v>0.013194444444444444</v>
      </c>
      <c r="O66" s="45">
        <v>0.07916666666666666</v>
      </c>
      <c r="P66" s="42">
        <f t="shared" si="4"/>
        <v>95</v>
      </c>
      <c r="Q66" s="44"/>
      <c r="R66" s="40">
        <v>0.11041666666666666</v>
      </c>
      <c r="S66" s="40">
        <v>0.14444444444444443</v>
      </c>
      <c r="T66" s="42">
        <f t="shared" si="5"/>
        <v>49</v>
      </c>
      <c r="U66" s="44"/>
      <c r="V66" s="41">
        <v>0.9166666666666666</v>
      </c>
      <c r="W66" s="41">
        <v>0.21944444444444444</v>
      </c>
      <c r="X66" s="42">
        <f t="shared" si="6"/>
        <v>436</v>
      </c>
      <c r="Y66" s="59"/>
      <c r="Z66" s="59"/>
      <c r="AA66" s="27"/>
      <c r="AB66" s="28"/>
      <c r="AC66" s="28"/>
      <c r="AD66" s="28"/>
    </row>
    <row r="67" hidden="1" outlineLevel="1">
      <c r="A67" s="39">
        <v>43894.0</v>
      </c>
      <c r="B67" s="40">
        <v>0.75</v>
      </c>
      <c r="C67" s="61">
        <v>0.34305555555555556</v>
      </c>
      <c r="D67" s="42">
        <f t="shared" si="1"/>
        <v>854</v>
      </c>
      <c r="E67" s="43"/>
      <c r="F67" s="41">
        <v>0.8951388888888889</v>
      </c>
      <c r="G67" s="41">
        <v>0.013888888888888888</v>
      </c>
      <c r="H67" s="42">
        <f t="shared" si="2"/>
        <v>171</v>
      </c>
      <c r="I67" s="43"/>
      <c r="J67" s="41">
        <v>0.8798611111111111</v>
      </c>
      <c r="K67" s="41">
        <v>0.013888888888888888</v>
      </c>
      <c r="L67" s="42">
        <f t="shared" si="3"/>
        <v>193</v>
      </c>
      <c r="M67" s="44"/>
      <c r="N67" s="41">
        <v>0.10694444444444444</v>
      </c>
      <c r="O67" s="45">
        <v>0.15416666666666667</v>
      </c>
      <c r="P67" s="42">
        <f t="shared" si="4"/>
        <v>68</v>
      </c>
      <c r="Q67" s="44"/>
      <c r="R67" s="40">
        <v>0.20625</v>
      </c>
      <c r="S67" s="40">
        <v>0.33819444444444446</v>
      </c>
      <c r="T67" s="42">
        <f t="shared" si="5"/>
        <v>190</v>
      </c>
      <c r="U67" s="44"/>
      <c r="V67" s="41">
        <v>0.9166666666666666</v>
      </c>
      <c r="W67" s="41">
        <v>0.5284722222222222</v>
      </c>
      <c r="X67" s="42">
        <f t="shared" si="6"/>
        <v>881</v>
      </c>
      <c r="Y67" s="59"/>
      <c r="Z67" s="59"/>
      <c r="AA67" s="27"/>
      <c r="AB67" s="28"/>
      <c r="AC67" s="28"/>
      <c r="AD67" s="28"/>
    </row>
    <row r="68" hidden="1" outlineLevel="1">
      <c r="A68" s="39">
        <v>43895.0</v>
      </c>
      <c r="B68" s="40">
        <v>0.75</v>
      </c>
      <c r="C68" s="41">
        <v>0.2197337962962963</v>
      </c>
      <c r="D68" s="42">
        <f t="shared" si="1"/>
        <v>676.4166667</v>
      </c>
      <c r="E68" s="43"/>
      <c r="F68" s="41">
        <v>0.8899074074074074</v>
      </c>
      <c r="G68" s="41">
        <v>0.9193055555555556</v>
      </c>
      <c r="H68" s="42">
        <f t="shared" si="2"/>
        <v>42.33333333</v>
      </c>
      <c r="I68" s="43"/>
      <c r="J68" s="41">
        <v>0.8702314814814814</v>
      </c>
      <c r="K68" s="41">
        <v>0.8741782407407407</v>
      </c>
      <c r="L68" s="42">
        <f t="shared" si="3"/>
        <v>5.683333333</v>
      </c>
      <c r="M68" s="44"/>
      <c r="N68" s="41">
        <v>6.944444444444445E-4</v>
      </c>
      <c r="O68" s="45">
        <v>0.06498842592592592</v>
      </c>
      <c r="P68" s="42">
        <f t="shared" si="4"/>
        <v>92.58333333</v>
      </c>
      <c r="Q68" s="44"/>
      <c r="R68" s="40">
        <v>0.08302083333333334</v>
      </c>
      <c r="S68" s="40">
        <v>0.1146412037037037</v>
      </c>
      <c r="T68" s="42">
        <f t="shared" si="5"/>
        <v>45.53333333</v>
      </c>
      <c r="U68" s="44"/>
      <c r="V68" s="41">
        <v>0.9166666666666666</v>
      </c>
      <c r="W68" s="41">
        <v>0.19474537037037037</v>
      </c>
      <c r="X68" s="42">
        <f t="shared" si="6"/>
        <v>400.4333333</v>
      </c>
      <c r="Y68" s="59"/>
      <c r="Z68" s="59"/>
      <c r="AA68" s="27"/>
      <c r="AB68" s="28"/>
      <c r="AC68" s="28"/>
      <c r="AD68" s="28"/>
    </row>
    <row r="69" hidden="1" outlineLevel="1">
      <c r="A69" s="39">
        <v>43896.0</v>
      </c>
      <c r="B69" s="40">
        <v>0.75</v>
      </c>
      <c r="C69" s="41">
        <v>0.14872685185185186</v>
      </c>
      <c r="D69" s="42">
        <f t="shared" si="1"/>
        <v>574.1666667</v>
      </c>
      <c r="E69" s="43"/>
      <c r="F69" s="41">
        <v>0.8912847222222222</v>
      </c>
      <c r="G69" s="41">
        <v>0.9221296296296296</v>
      </c>
      <c r="H69" s="42">
        <f t="shared" si="2"/>
        <v>44.41666667</v>
      </c>
      <c r="I69" s="43"/>
      <c r="J69" s="41">
        <v>0.8669791666666666</v>
      </c>
      <c r="K69" s="41">
        <v>0.870462962962963</v>
      </c>
      <c r="L69" s="42">
        <f t="shared" si="3"/>
        <v>5.016666667</v>
      </c>
      <c r="M69" s="44"/>
      <c r="N69" s="46" t="s">
        <v>32</v>
      </c>
      <c r="O69" s="45"/>
      <c r="P69" s="42" t="b">
        <f t="shared" si="4"/>
        <v>0</v>
      </c>
      <c r="Q69" s="44"/>
      <c r="R69" s="41">
        <v>0.11912037037037038</v>
      </c>
      <c r="S69" s="41">
        <v>0.14872685185185186</v>
      </c>
      <c r="T69" s="42">
        <f t="shared" si="5"/>
        <v>42.63333333</v>
      </c>
      <c r="U69" s="44"/>
      <c r="V69" s="41">
        <v>0.9166666666666666</v>
      </c>
      <c r="W69" s="41">
        <v>0.22677083333333334</v>
      </c>
      <c r="X69" s="42">
        <f t="shared" si="6"/>
        <v>446.55</v>
      </c>
      <c r="Y69" s="59"/>
      <c r="Z69" s="59"/>
      <c r="AA69" s="27"/>
      <c r="AB69" s="28"/>
      <c r="AC69" s="28"/>
      <c r="AD69" s="28"/>
    </row>
    <row r="70" hidden="1" outlineLevel="1">
      <c r="A70" s="39">
        <v>43897.0</v>
      </c>
      <c r="B70" s="40">
        <v>0.75</v>
      </c>
      <c r="C70" s="41">
        <v>0.13145833333333334</v>
      </c>
      <c r="D70" s="42">
        <f t="shared" si="1"/>
        <v>549.3</v>
      </c>
      <c r="E70" s="43"/>
      <c r="F70" s="41">
        <v>0.7501967592592592</v>
      </c>
      <c r="G70" s="41">
        <v>0.7663078703703704</v>
      </c>
      <c r="H70" s="42">
        <f t="shared" si="2"/>
        <v>23.2</v>
      </c>
      <c r="I70" s="43"/>
      <c r="J70" s="41">
        <v>0.7535879629629629</v>
      </c>
      <c r="K70" s="41">
        <v>0.7663078703703704</v>
      </c>
      <c r="L70" s="42">
        <f t="shared" si="3"/>
        <v>18.31666667</v>
      </c>
      <c r="M70" s="44"/>
      <c r="N70" s="46" t="s">
        <v>32</v>
      </c>
      <c r="O70" s="47"/>
      <c r="P70" s="42" t="b">
        <f t="shared" si="4"/>
        <v>0</v>
      </c>
      <c r="Q70" s="44"/>
      <c r="R70" s="41">
        <v>0.07607638888888889</v>
      </c>
      <c r="S70" s="41">
        <v>0.13145833333333334</v>
      </c>
      <c r="T70" s="42">
        <f t="shared" si="5"/>
        <v>79.75</v>
      </c>
      <c r="U70" s="44"/>
      <c r="V70" s="41">
        <v>0.9166666666666666</v>
      </c>
      <c r="W70" s="41">
        <v>0.21172453703703703</v>
      </c>
      <c r="X70" s="42">
        <f t="shared" si="6"/>
        <v>424.8833333</v>
      </c>
      <c r="Y70" s="59"/>
      <c r="Z70" s="59"/>
      <c r="AA70" s="27"/>
      <c r="AB70" s="28"/>
      <c r="AC70" s="28"/>
      <c r="AD70" s="28"/>
    </row>
    <row r="71" hidden="1" outlineLevel="1">
      <c r="A71" s="39">
        <v>43898.0</v>
      </c>
      <c r="B71" s="40">
        <v>0.75</v>
      </c>
      <c r="C71" s="41">
        <v>0.22013888888888888</v>
      </c>
      <c r="D71" s="42">
        <f t="shared" si="1"/>
        <v>677</v>
      </c>
      <c r="E71" s="43"/>
      <c r="F71" s="41">
        <v>0.75</v>
      </c>
      <c r="G71" s="41">
        <v>0.7625</v>
      </c>
      <c r="H71" s="42">
        <f t="shared" si="2"/>
        <v>18</v>
      </c>
      <c r="I71" s="43"/>
      <c r="J71" s="41">
        <v>0.7534722222222222</v>
      </c>
      <c r="K71" s="41">
        <v>0.7618055555555555</v>
      </c>
      <c r="L71" s="42">
        <f t="shared" si="3"/>
        <v>12</v>
      </c>
      <c r="M71" s="44"/>
      <c r="N71" s="41">
        <v>6.944444444444445E-4</v>
      </c>
      <c r="O71" s="45">
        <v>0.04097222222222222</v>
      </c>
      <c r="P71" s="42">
        <f t="shared" si="4"/>
        <v>58</v>
      </c>
      <c r="Q71" s="44"/>
      <c r="R71" s="41">
        <v>0.14722222222222223</v>
      </c>
      <c r="S71" s="41">
        <v>0.17708333333333334</v>
      </c>
      <c r="T71" s="42">
        <f t="shared" si="5"/>
        <v>43</v>
      </c>
      <c r="U71" s="44"/>
      <c r="V71" s="41">
        <v>0.9166666666666666</v>
      </c>
      <c r="W71" s="41">
        <v>0.311875</v>
      </c>
      <c r="X71" s="42">
        <f t="shared" si="6"/>
        <v>569.1</v>
      </c>
      <c r="Y71" s="59"/>
      <c r="Z71" s="59"/>
      <c r="AA71" s="27"/>
      <c r="AB71" s="28"/>
      <c r="AC71" s="28"/>
      <c r="AD71" s="28"/>
    </row>
    <row r="72" hidden="1" outlineLevel="1">
      <c r="A72" s="39">
        <v>43899.0</v>
      </c>
      <c r="B72" s="40">
        <v>0.75</v>
      </c>
      <c r="C72" s="41">
        <v>0.2222222222222222</v>
      </c>
      <c r="D72" s="42">
        <f t="shared" si="1"/>
        <v>680</v>
      </c>
      <c r="E72" s="43"/>
      <c r="F72" s="41">
        <v>0.8888888888888888</v>
      </c>
      <c r="G72" s="41">
        <v>0.9034722222222222</v>
      </c>
      <c r="H72" s="42">
        <f t="shared" si="2"/>
        <v>21</v>
      </c>
      <c r="I72" s="43"/>
      <c r="J72" s="41">
        <v>0.8729166666666667</v>
      </c>
      <c r="K72" s="41">
        <v>0.9034722222222222</v>
      </c>
      <c r="L72" s="42">
        <f t="shared" si="3"/>
        <v>44</v>
      </c>
      <c r="M72" s="44"/>
      <c r="N72" s="41">
        <v>6.944444444444445E-4</v>
      </c>
      <c r="O72" s="45">
        <v>0.03333333333333333</v>
      </c>
      <c r="P72" s="42">
        <f t="shared" si="4"/>
        <v>47</v>
      </c>
      <c r="Q72" s="44"/>
      <c r="R72" s="41">
        <v>0.10069444444444445</v>
      </c>
      <c r="S72" s="41">
        <v>0.13055555555555556</v>
      </c>
      <c r="T72" s="42">
        <f t="shared" si="5"/>
        <v>43</v>
      </c>
      <c r="U72" s="44"/>
      <c r="V72" s="41">
        <v>0.9166666666666666</v>
      </c>
      <c r="W72" s="41">
        <v>0.20833333333333334</v>
      </c>
      <c r="X72" s="42">
        <f t="shared" si="6"/>
        <v>420</v>
      </c>
      <c r="Y72" s="59"/>
      <c r="Z72" s="59"/>
      <c r="AA72" s="27"/>
      <c r="AB72" s="28"/>
      <c r="AC72" s="28"/>
      <c r="AD72" s="28"/>
    </row>
    <row r="73" hidden="1" outlineLevel="1">
      <c r="A73" s="39">
        <v>43900.0</v>
      </c>
      <c r="B73" s="40">
        <v>0.75</v>
      </c>
      <c r="C73" s="41">
        <v>0.2222222222222222</v>
      </c>
      <c r="D73" s="42">
        <f t="shared" si="1"/>
        <v>680</v>
      </c>
      <c r="E73" s="43"/>
      <c r="F73" s="41">
        <v>0.89375</v>
      </c>
      <c r="G73" s="41">
        <v>0.9256944444444445</v>
      </c>
      <c r="H73" s="42">
        <f t="shared" si="2"/>
        <v>46</v>
      </c>
      <c r="I73" s="43"/>
      <c r="J73" s="41">
        <v>0.8770833333333333</v>
      </c>
      <c r="K73" s="41">
        <v>0.88125</v>
      </c>
      <c r="L73" s="42">
        <f t="shared" si="3"/>
        <v>6</v>
      </c>
      <c r="M73" s="44"/>
      <c r="N73" s="41">
        <v>0.027083333333333334</v>
      </c>
      <c r="O73" s="45">
        <v>0.09791666666666667</v>
      </c>
      <c r="P73" s="42">
        <f t="shared" si="4"/>
        <v>102</v>
      </c>
      <c r="Q73" s="44"/>
      <c r="R73" s="41">
        <v>0.11041666666666666</v>
      </c>
      <c r="S73" s="41">
        <v>0.15069444444444444</v>
      </c>
      <c r="T73" s="42">
        <f t="shared" si="5"/>
        <v>58</v>
      </c>
      <c r="U73" s="44"/>
      <c r="V73" s="41">
        <v>0.9166666666666666</v>
      </c>
      <c r="W73" s="41">
        <v>0.22013888888888888</v>
      </c>
      <c r="X73" s="42">
        <f t="shared" si="6"/>
        <v>437</v>
      </c>
      <c r="Y73" s="59"/>
      <c r="Z73" s="59"/>
      <c r="AA73" s="27"/>
      <c r="AB73" s="28"/>
      <c r="AC73" s="28"/>
      <c r="AD73" s="28"/>
    </row>
    <row r="74" hidden="1" outlineLevel="1">
      <c r="A74" s="39">
        <v>43901.0</v>
      </c>
      <c r="B74" s="40">
        <v>0.75</v>
      </c>
      <c r="C74" s="41">
        <v>0.22260416666666666</v>
      </c>
      <c r="D74" s="42">
        <f t="shared" si="1"/>
        <v>680.55</v>
      </c>
      <c r="E74" s="43"/>
      <c r="F74" s="41">
        <v>0.9110763888888889</v>
      </c>
      <c r="G74" s="41">
        <v>0.942511574074074</v>
      </c>
      <c r="H74" s="42">
        <f t="shared" si="2"/>
        <v>45.26666667</v>
      </c>
      <c r="I74" s="43"/>
      <c r="J74" s="41">
        <v>0.8686921296296296</v>
      </c>
      <c r="K74" s="41">
        <v>0.8721643518518518</v>
      </c>
      <c r="L74" s="42">
        <f t="shared" si="3"/>
        <v>5</v>
      </c>
      <c r="M74" s="44"/>
      <c r="N74" s="41">
        <v>0.019837962962962963</v>
      </c>
      <c r="O74" s="45">
        <v>0.059270833333333335</v>
      </c>
      <c r="P74" s="42">
        <f t="shared" si="4"/>
        <v>56.78333333</v>
      </c>
      <c r="Q74" s="44"/>
      <c r="R74" s="41">
        <v>0.13424768518518518</v>
      </c>
      <c r="S74" s="41">
        <v>0.17604166666666668</v>
      </c>
      <c r="T74" s="42">
        <f t="shared" si="5"/>
        <v>60.18333333</v>
      </c>
      <c r="U74" s="44"/>
      <c r="V74" s="41">
        <v>0.9166666666666666</v>
      </c>
      <c r="W74" s="41">
        <v>0.2475925925925926</v>
      </c>
      <c r="X74" s="42">
        <f t="shared" si="6"/>
        <v>476.5333333</v>
      </c>
      <c r="Y74" s="59"/>
      <c r="Z74" s="59"/>
      <c r="AA74" s="27"/>
      <c r="AB74" s="28"/>
      <c r="AC74" s="28"/>
      <c r="AD74" s="28"/>
    </row>
    <row r="75" hidden="1" outlineLevel="1">
      <c r="A75" s="39">
        <v>43902.0</v>
      </c>
      <c r="B75" s="40">
        <v>0.75</v>
      </c>
      <c r="C75" s="41">
        <v>0.2208101851851852</v>
      </c>
      <c r="D75" s="42">
        <f t="shared" si="1"/>
        <v>677.9666667</v>
      </c>
      <c r="E75" s="43"/>
      <c r="F75" s="41">
        <v>0.9291550925925925</v>
      </c>
      <c r="G75" s="41">
        <v>0.9595370370370371</v>
      </c>
      <c r="H75" s="42">
        <f t="shared" si="2"/>
        <v>43.75</v>
      </c>
      <c r="I75" s="43"/>
      <c r="J75" s="41">
        <v>0.8833101851851852</v>
      </c>
      <c r="K75" s="41">
        <v>0.8869907407407407</v>
      </c>
      <c r="L75" s="42">
        <f t="shared" si="3"/>
        <v>5.3</v>
      </c>
      <c r="M75" s="44"/>
      <c r="N75" s="41">
        <v>0.032337962962962964</v>
      </c>
      <c r="O75" s="45">
        <v>0.11987268518518518</v>
      </c>
      <c r="P75" s="42">
        <f t="shared" si="4"/>
        <v>126.05</v>
      </c>
      <c r="Q75" s="44"/>
      <c r="R75" s="41">
        <v>0.13635416666666667</v>
      </c>
      <c r="S75" s="41">
        <v>0.18461805555555555</v>
      </c>
      <c r="T75" s="42">
        <f t="shared" si="5"/>
        <v>69.5</v>
      </c>
      <c r="U75" s="44"/>
      <c r="V75" s="41">
        <v>0.9166666666666666</v>
      </c>
      <c r="W75" s="41">
        <v>0.24837962962962962</v>
      </c>
      <c r="X75" s="42">
        <f t="shared" si="6"/>
        <v>477.6666667</v>
      </c>
      <c r="Y75" s="59"/>
      <c r="Z75" s="59"/>
      <c r="AA75" s="27"/>
      <c r="AB75" s="28"/>
      <c r="AC75" s="28"/>
      <c r="AD75" s="28"/>
    </row>
    <row r="76" hidden="1" outlineLevel="1">
      <c r="A76" s="39">
        <v>43903.0</v>
      </c>
      <c r="B76" s="40">
        <v>0.75</v>
      </c>
      <c r="C76" s="41">
        <v>0.19652777777777777</v>
      </c>
      <c r="D76" s="42">
        <f t="shared" si="1"/>
        <v>643</v>
      </c>
      <c r="E76" s="43"/>
      <c r="F76" s="41">
        <v>0.8840625</v>
      </c>
      <c r="G76" s="41">
        <v>0.887824074074074</v>
      </c>
      <c r="H76" s="42">
        <f t="shared" si="2"/>
        <v>5.416666667</v>
      </c>
      <c r="I76" s="43"/>
      <c r="J76" s="41">
        <v>0.9125</v>
      </c>
      <c r="K76" s="41">
        <v>0.94375</v>
      </c>
      <c r="L76" s="42">
        <f t="shared" si="3"/>
        <v>45</v>
      </c>
      <c r="M76" s="44"/>
      <c r="N76" s="46" t="s">
        <v>32</v>
      </c>
      <c r="O76" s="45"/>
      <c r="P76" s="42" t="b">
        <f t="shared" si="4"/>
        <v>0</v>
      </c>
      <c r="Q76" s="44"/>
      <c r="R76" s="41">
        <v>0.15888888888888889</v>
      </c>
      <c r="S76" s="41">
        <v>0.19686342592592593</v>
      </c>
      <c r="T76" s="42">
        <f t="shared" si="5"/>
        <v>54.68333333</v>
      </c>
      <c r="U76" s="44"/>
      <c r="V76" s="41">
        <v>0.9166666666666666</v>
      </c>
      <c r="W76" s="41">
        <v>0.26458333333333334</v>
      </c>
      <c r="X76" s="42">
        <f t="shared" si="6"/>
        <v>501</v>
      </c>
      <c r="Y76" s="59"/>
      <c r="Z76" s="59"/>
      <c r="AA76" s="27"/>
      <c r="AB76" s="28"/>
      <c r="AC76" s="28"/>
      <c r="AD76" s="28"/>
    </row>
    <row r="77" hidden="1" outlineLevel="1">
      <c r="A77" s="39">
        <v>43904.0</v>
      </c>
      <c r="B77" s="40">
        <v>0.75</v>
      </c>
      <c r="C77" s="41">
        <v>0.17587962962962964</v>
      </c>
      <c r="D77" s="42">
        <f t="shared" si="1"/>
        <v>613.2666667</v>
      </c>
      <c r="E77" s="43"/>
      <c r="F77" s="41">
        <v>0.75</v>
      </c>
      <c r="G77" s="41">
        <v>0.7680555555555556</v>
      </c>
      <c r="H77" s="42">
        <f t="shared" si="2"/>
        <v>26</v>
      </c>
      <c r="I77" s="43"/>
      <c r="J77" s="41">
        <v>0.7534722222222222</v>
      </c>
      <c r="K77" s="41">
        <v>0.76875</v>
      </c>
      <c r="L77" s="42">
        <f t="shared" si="3"/>
        <v>22</v>
      </c>
      <c r="M77" s="44"/>
      <c r="N77" s="46" t="s">
        <v>32</v>
      </c>
      <c r="O77" s="45"/>
      <c r="P77" s="42" t="b">
        <f t="shared" si="4"/>
        <v>0</v>
      </c>
      <c r="Q77" s="44"/>
      <c r="R77" s="41">
        <v>0.16092592592592592</v>
      </c>
      <c r="S77" s="41">
        <v>0.17587962962962964</v>
      </c>
      <c r="T77" s="42">
        <f t="shared" si="5"/>
        <v>21.53333333</v>
      </c>
      <c r="U77" s="44"/>
      <c r="V77" s="41">
        <v>0.9166666666666666</v>
      </c>
      <c r="W77" s="41">
        <v>0.23082175925925927</v>
      </c>
      <c r="X77" s="42">
        <f t="shared" si="6"/>
        <v>452.3833333</v>
      </c>
      <c r="Y77" s="59"/>
      <c r="Z77" s="59"/>
      <c r="AA77" s="27"/>
      <c r="AB77" s="28"/>
      <c r="AC77" s="28"/>
      <c r="AD77" s="28"/>
    </row>
    <row r="78" hidden="1" outlineLevel="1">
      <c r="A78" s="39">
        <v>43905.0</v>
      </c>
      <c r="B78" s="40">
        <v>0.75</v>
      </c>
      <c r="C78" s="41">
        <v>0.2659722222222222</v>
      </c>
      <c r="D78" s="42">
        <f t="shared" si="1"/>
        <v>743</v>
      </c>
      <c r="E78" s="43"/>
      <c r="F78" s="74">
        <v>0.7501851851851852</v>
      </c>
      <c r="G78" s="41">
        <v>0.7615046296296296</v>
      </c>
      <c r="H78" s="42">
        <f t="shared" si="2"/>
        <v>16.3</v>
      </c>
      <c r="I78" s="43"/>
      <c r="J78" s="41">
        <v>0.7535879629629629</v>
      </c>
      <c r="K78" s="41">
        <v>0.7614930555555556</v>
      </c>
      <c r="L78" s="42">
        <f t="shared" si="3"/>
        <v>11.38333333</v>
      </c>
      <c r="M78" s="44"/>
      <c r="N78" s="41">
        <v>6.944444444444445E-4</v>
      </c>
      <c r="O78" s="45">
        <v>0.03819444444444445</v>
      </c>
      <c r="P78" s="42">
        <f t="shared" si="4"/>
        <v>54</v>
      </c>
      <c r="Q78" s="44"/>
      <c r="R78" s="41">
        <v>0.22916666666666666</v>
      </c>
      <c r="S78" s="41">
        <v>0.2611111111111111</v>
      </c>
      <c r="T78" s="42">
        <f t="shared" si="5"/>
        <v>46</v>
      </c>
      <c r="U78" s="44"/>
      <c r="V78" s="41">
        <v>0.9166666666666666</v>
      </c>
      <c r="W78" s="41">
        <v>0.3451388888888889</v>
      </c>
      <c r="X78" s="42">
        <f t="shared" si="6"/>
        <v>617</v>
      </c>
      <c r="Y78" s="59"/>
      <c r="Z78" s="59"/>
      <c r="AA78" s="27"/>
      <c r="AB78" s="28"/>
      <c r="AC78" s="28"/>
      <c r="AD78" s="28"/>
    </row>
    <row r="79" hidden="1" outlineLevel="1">
      <c r="A79" s="39">
        <v>43906.0</v>
      </c>
      <c r="B79" s="40">
        <v>0.75</v>
      </c>
      <c r="C79" s="40">
        <v>0.22152777777777777</v>
      </c>
      <c r="D79" s="42">
        <f t="shared" si="1"/>
        <v>679</v>
      </c>
      <c r="E79" s="43"/>
      <c r="F79" s="41">
        <v>0.8861111111111111</v>
      </c>
      <c r="G79" s="41">
        <v>0.9111111111111111</v>
      </c>
      <c r="H79" s="42">
        <f t="shared" si="2"/>
        <v>36</v>
      </c>
      <c r="I79" s="43"/>
      <c r="J79" s="41">
        <v>0.8645833333333334</v>
      </c>
      <c r="K79" s="41">
        <v>0.86875</v>
      </c>
      <c r="L79" s="42">
        <f t="shared" si="3"/>
        <v>6</v>
      </c>
      <c r="M79" s="44"/>
      <c r="N79" s="41">
        <v>6.944444444444445E-4</v>
      </c>
      <c r="O79" s="45">
        <v>0.03263888888888889</v>
      </c>
      <c r="P79" s="42">
        <f t="shared" si="4"/>
        <v>46</v>
      </c>
      <c r="Q79" s="44"/>
      <c r="R79" s="40">
        <v>0.13541666666666666</v>
      </c>
      <c r="S79" s="40">
        <v>0.17083333333333334</v>
      </c>
      <c r="T79" s="42">
        <f t="shared" si="5"/>
        <v>51</v>
      </c>
      <c r="U79" s="44"/>
      <c r="V79" s="41">
        <v>0.9166666666666666</v>
      </c>
      <c r="W79" s="41">
        <v>0.23055555555555557</v>
      </c>
      <c r="X79" s="42">
        <f t="shared" si="6"/>
        <v>452</v>
      </c>
      <c r="Y79" s="59"/>
      <c r="Z79" s="59"/>
      <c r="AA79" s="27"/>
      <c r="AB79" s="28"/>
      <c r="AC79" s="28"/>
      <c r="AD79" s="28"/>
    </row>
    <row r="80" hidden="1" outlineLevel="1">
      <c r="A80" s="39">
        <v>43907.0</v>
      </c>
      <c r="B80" s="40">
        <v>0.75</v>
      </c>
      <c r="C80" s="40">
        <v>0.22291666666666668</v>
      </c>
      <c r="D80" s="42">
        <f t="shared" si="1"/>
        <v>681</v>
      </c>
      <c r="E80" s="43"/>
      <c r="F80" s="40">
        <v>0.8972222222222223</v>
      </c>
      <c r="G80" s="40">
        <v>0.9166666666666666</v>
      </c>
      <c r="H80" s="42">
        <f t="shared" si="2"/>
        <v>28</v>
      </c>
      <c r="I80" s="75"/>
      <c r="J80" s="40">
        <v>0.8833333333333333</v>
      </c>
      <c r="K80" s="40">
        <v>0.9159722222222222</v>
      </c>
      <c r="L80" s="42">
        <f t="shared" si="3"/>
        <v>47</v>
      </c>
      <c r="M80" s="44"/>
      <c r="N80" s="41">
        <v>0.006944444444444444</v>
      </c>
      <c r="O80" s="51">
        <v>0.07916666666666666</v>
      </c>
      <c r="P80" s="42">
        <f t="shared" si="4"/>
        <v>104</v>
      </c>
      <c r="Q80" s="44"/>
      <c r="R80" s="40">
        <v>0.15555555555555556</v>
      </c>
      <c r="S80" s="40">
        <v>0.18263888888888888</v>
      </c>
      <c r="T80" s="42">
        <f t="shared" si="5"/>
        <v>39</v>
      </c>
      <c r="U80" s="44"/>
      <c r="V80" s="41">
        <v>0.9166666666666666</v>
      </c>
      <c r="W80" s="40">
        <v>0.2590277777777778</v>
      </c>
      <c r="X80" s="42">
        <f t="shared" si="6"/>
        <v>493</v>
      </c>
      <c r="Y80" s="59"/>
      <c r="Z80" s="59"/>
      <c r="AA80" s="27"/>
      <c r="AB80" s="28"/>
      <c r="AC80" s="28"/>
      <c r="AD80" s="28"/>
    </row>
    <row r="81" hidden="1" outlineLevel="1">
      <c r="A81" s="39">
        <v>43908.0</v>
      </c>
      <c r="B81" s="40">
        <v>0.75</v>
      </c>
      <c r="C81" s="40">
        <v>0.2230902777777778</v>
      </c>
      <c r="D81" s="42">
        <f t="shared" si="1"/>
        <v>681.25</v>
      </c>
      <c r="E81" s="43"/>
      <c r="F81" s="40">
        <v>0.8903125</v>
      </c>
      <c r="G81" s="40">
        <v>0.9199305555555556</v>
      </c>
      <c r="H81" s="42">
        <f t="shared" si="2"/>
        <v>42.65</v>
      </c>
      <c r="I81" s="43"/>
      <c r="J81" s="40">
        <v>0.866712962962963</v>
      </c>
      <c r="K81" s="40">
        <v>0.8703356481481481</v>
      </c>
      <c r="L81" s="42">
        <f t="shared" si="3"/>
        <v>5.216666667</v>
      </c>
      <c r="M81" s="44"/>
      <c r="N81" s="41">
        <v>0.006944444444444444</v>
      </c>
      <c r="O81" s="45">
        <v>0.05386574074074074</v>
      </c>
      <c r="P81" s="42">
        <f t="shared" si="4"/>
        <v>67.56666667</v>
      </c>
      <c r="Q81" s="44"/>
      <c r="R81" s="40">
        <v>0.1134375</v>
      </c>
      <c r="S81" s="40">
        <v>0.1385648148148148</v>
      </c>
      <c r="T81" s="42">
        <f t="shared" si="5"/>
        <v>36.18333333</v>
      </c>
      <c r="U81" s="44"/>
      <c r="V81" s="41">
        <v>0.9166666666666666</v>
      </c>
      <c r="W81" s="40">
        <v>0.2255787037037037</v>
      </c>
      <c r="X81" s="42">
        <f t="shared" si="6"/>
        <v>444.8333333</v>
      </c>
      <c r="Y81" s="59"/>
      <c r="Z81" s="59"/>
      <c r="AA81" s="27"/>
      <c r="AB81" s="28"/>
      <c r="AC81" s="28"/>
      <c r="AD81" s="28"/>
    </row>
    <row r="82" hidden="1" outlineLevel="1">
      <c r="A82" s="39">
        <v>43909.0</v>
      </c>
      <c r="B82" s="40">
        <v>0.75</v>
      </c>
      <c r="C82" s="64">
        <v>0.7194328703703704</v>
      </c>
      <c r="D82" s="42">
        <f t="shared" si="1"/>
        <v>1395.983333</v>
      </c>
      <c r="E82" s="43"/>
      <c r="F82" s="40">
        <v>0.8854166666666666</v>
      </c>
      <c r="G82" s="40">
        <v>0.9138888888888889</v>
      </c>
      <c r="H82" s="42">
        <f t="shared" si="2"/>
        <v>41</v>
      </c>
      <c r="I82" s="43"/>
      <c r="J82" s="40">
        <v>0.8618055555555556</v>
      </c>
      <c r="K82" s="40">
        <v>0.8652777777777778</v>
      </c>
      <c r="L82" s="42">
        <f t="shared" si="3"/>
        <v>5</v>
      </c>
      <c r="M82" s="44"/>
      <c r="N82" s="41">
        <v>6.944444444444445E-4</v>
      </c>
      <c r="O82" s="45">
        <v>0.10625</v>
      </c>
      <c r="P82" s="42">
        <f t="shared" si="4"/>
        <v>152</v>
      </c>
      <c r="Q82" s="44"/>
      <c r="R82" s="40">
        <v>0.11319444444444444</v>
      </c>
      <c r="S82" s="40">
        <v>0.1361111111111111</v>
      </c>
      <c r="T82" s="42">
        <f t="shared" si="5"/>
        <v>33</v>
      </c>
      <c r="U82" s="44"/>
      <c r="V82" s="41">
        <v>0.9166666666666666</v>
      </c>
      <c r="W82" s="40">
        <v>0.21388888888888888</v>
      </c>
      <c r="X82" s="42">
        <f t="shared" si="6"/>
        <v>428</v>
      </c>
      <c r="Y82" s="43"/>
      <c r="Z82" s="43"/>
      <c r="AA82" s="27"/>
      <c r="AB82" s="28"/>
      <c r="AC82" s="28"/>
      <c r="AD82" s="28"/>
    </row>
    <row r="83" hidden="1" outlineLevel="1">
      <c r="A83" s="39">
        <v>43910.0</v>
      </c>
      <c r="B83" s="40">
        <v>0.75</v>
      </c>
      <c r="C83" s="64">
        <v>0.1645486111111111</v>
      </c>
      <c r="D83" s="42">
        <f t="shared" si="1"/>
        <v>596.95</v>
      </c>
      <c r="E83" s="43"/>
      <c r="F83" s="40">
        <v>0.885462962962963</v>
      </c>
      <c r="G83" s="40">
        <v>0.9138888888888889</v>
      </c>
      <c r="H83" s="42">
        <f t="shared" si="2"/>
        <v>40.93333333</v>
      </c>
      <c r="I83" s="43"/>
      <c r="J83" s="40">
        <v>0.8597453703703704</v>
      </c>
      <c r="K83" s="40">
        <v>0.8629629629629629</v>
      </c>
      <c r="L83" s="42">
        <f t="shared" si="3"/>
        <v>4.633333333</v>
      </c>
      <c r="M83" s="44"/>
      <c r="N83" s="46" t="s">
        <v>32</v>
      </c>
      <c r="O83" s="45"/>
      <c r="P83" s="42" t="b">
        <f t="shared" si="4"/>
        <v>0</v>
      </c>
      <c r="Q83" s="44"/>
      <c r="R83" s="40">
        <v>0.13077546296296297</v>
      </c>
      <c r="S83" s="40">
        <v>0.1645486111111111</v>
      </c>
      <c r="T83" s="42">
        <f t="shared" si="5"/>
        <v>48.63333333</v>
      </c>
      <c r="U83" s="44"/>
      <c r="V83" s="41">
        <v>0.9166666666666666</v>
      </c>
      <c r="W83" s="40">
        <v>0.2441898148148148</v>
      </c>
      <c r="X83" s="42">
        <f t="shared" si="6"/>
        <v>471.6333333</v>
      </c>
      <c r="Y83" s="43"/>
      <c r="Z83" s="43"/>
      <c r="AA83" s="27"/>
      <c r="AB83" s="28"/>
      <c r="AC83" s="28"/>
      <c r="AD83" s="28"/>
    </row>
    <row r="84" hidden="1" outlineLevel="1">
      <c r="A84" s="39">
        <v>43911.0</v>
      </c>
      <c r="B84" s="40">
        <v>0.75</v>
      </c>
      <c r="C84" s="40">
        <v>0.13011574074074075</v>
      </c>
      <c r="D84" s="42">
        <f t="shared" si="1"/>
        <v>547.3666667</v>
      </c>
      <c r="E84" s="43"/>
      <c r="F84" s="40">
        <v>0.7501273148148148</v>
      </c>
      <c r="G84" s="40">
        <v>0.7683449074074075</v>
      </c>
      <c r="H84" s="42">
        <f t="shared" si="2"/>
        <v>26.23333333</v>
      </c>
      <c r="I84" s="43"/>
      <c r="J84" s="40">
        <v>0.7535416666666667</v>
      </c>
      <c r="K84" s="40">
        <v>0.7683449074074075</v>
      </c>
      <c r="L84" s="42">
        <f t="shared" si="3"/>
        <v>21.31666667</v>
      </c>
      <c r="M84" s="44"/>
      <c r="N84" s="46" t="s">
        <v>32</v>
      </c>
      <c r="O84" s="45"/>
      <c r="P84" s="42" t="b">
        <f t="shared" si="4"/>
        <v>0</v>
      </c>
      <c r="Q84" s="44"/>
      <c r="R84" s="40">
        <v>0.11711805555555556</v>
      </c>
      <c r="S84" s="40">
        <v>0.13011574074074075</v>
      </c>
      <c r="T84" s="42">
        <f t="shared" si="5"/>
        <v>18.71666667</v>
      </c>
      <c r="U84" s="44"/>
      <c r="V84" s="41">
        <v>0.9166666666666666</v>
      </c>
      <c r="W84" s="40">
        <v>0.2128935185185185</v>
      </c>
      <c r="X84" s="42">
        <f t="shared" si="6"/>
        <v>426.5666667</v>
      </c>
      <c r="Y84" s="43"/>
      <c r="Z84" s="43"/>
      <c r="AA84" s="27"/>
      <c r="AB84" s="28"/>
      <c r="AC84" s="28"/>
      <c r="AD84" s="28"/>
    </row>
    <row r="85" hidden="1" outlineLevel="1">
      <c r="A85" s="39">
        <v>43912.0</v>
      </c>
      <c r="B85" s="40">
        <v>0.75</v>
      </c>
      <c r="C85" s="40">
        <v>0.17847222222222223</v>
      </c>
      <c r="D85" s="42">
        <f t="shared" si="1"/>
        <v>617</v>
      </c>
      <c r="E85" s="43"/>
      <c r="F85" s="40">
        <v>0.25</v>
      </c>
      <c r="G85" s="40">
        <v>0.2590277777777778</v>
      </c>
      <c r="H85" s="42">
        <f t="shared" si="2"/>
        <v>13</v>
      </c>
      <c r="I85" s="43"/>
      <c r="J85" s="40">
        <v>0.2534722222222222</v>
      </c>
      <c r="K85" s="40">
        <v>0.2590277777777778</v>
      </c>
      <c r="L85" s="42">
        <f t="shared" si="3"/>
        <v>8</v>
      </c>
      <c r="M85" s="44"/>
      <c r="N85" s="41">
        <v>6.944444444444445E-4</v>
      </c>
      <c r="O85" s="45">
        <v>0.04652777777777778</v>
      </c>
      <c r="P85" s="42">
        <f t="shared" si="4"/>
        <v>66</v>
      </c>
      <c r="Q85" s="44"/>
      <c r="R85" s="40">
        <v>0.14305555555555555</v>
      </c>
      <c r="S85" s="40">
        <v>0.17291666666666666</v>
      </c>
      <c r="T85" s="42">
        <f t="shared" si="5"/>
        <v>43</v>
      </c>
      <c r="U85" s="44"/>
      <c r="V85" s="41">
        <v>0.9166666666666666</v>
      </c>
      <c r="W85" s="40">
        <v>0.25</v>
      </c>
      <c r="X85" s="42">
        <f t="shared" si="6"/>
        <v>480</v>
      </c>
      <c r="Y85" s="43"/>
      <c r="Z85" s="43"/>
      <c r="AA85" s="27"/>
      <c r="AB85" s="28"/>
      <c r="AC85" s="28"/>
      <c r="AD85" s="28"/>
    </row>
    <row r="86" hidden="1" outlineLevel="1">
      <c r="A86" s="39">
        <v>43913.0</v>
      </c>
      <c r="B86" s="40">
        <v>0.75</v>
      </c>
      <c r="C86" s="40">
        <v>0.22013888888888888</v>
      </c>
      <c r="D86" s="42">
        <f t="shared" si="1"/>
        <v>677</v>
      </c>
      <c r="E86" s="43"/>
      <c r="F86" s="40">
        <v>0.8673611111111111</v>
      </c>
      <c r="G86" s="40">
        <v>0.8902777777777777</v>
      </c>
      <c r="H86" s="42">
        <f t="shared" si="2"/>
        <v>33</v>
      </c>
      <c r="I86" s="43"/>
      <c r="J86" s="40">
        <v>0.8513888888888889</v>
      </c>
      <c r="K86" s="40">
        <v>0.8548611111111111</v>
      </c>
      <c r="L86" s="42">
        <f t="shared" si="3"/>
        <v>5</v>
      </c>
      <c r="M86" s="44"/>
      <c r="N86" s="41">
        <v>6.944444444444445E-4</v>
      </c>
      <c r="O86" s="45">
        <v>0.035416666666666666</v>
      </c>
      <c r="P86" s="42">
        <f t="shared" si="4"/>
        <v>50</v>
      </c>
      <c r="Q86" s="44"/>
      <c r="R86" s="40">
        <v>0.12986111111111112</v>
      </c>
      <c r="S86" s="40">
        <v>0.14930555555555555</v>
      </c>
      <c r="T86" s="42">
        <f t="shared" si="5"/>
        <v>28</v>
      </c>
      <c r="U86" s="44"/>
      <c r="V86" s="41">
        <v>0.9166666666666666</v>
      </c>
      <c r="W86" s="40">
        <v>0.23402777777777778</v>
      </c>
      <c r="X86" s="42">
        <f t="shared" si="6"/>
        <v>457</v>
      </c>
      <c r="Y86" s="43"/>
      <c r="Z86" s="43"/>
      <c r="AA86" s="27"/>
      <c r="AB86" s="28"/>
      <c r="AC86" s="28"/>
      <c r="AD86" s="28"/>
    </row>
    <row r="87" hidden="1" outlineLevel="1">
      <c r="A87" s="39">
        <v>43914.0</v>
      </c>
      <c r="B87" s="40">
        <v>0.75</v>
      </c>
      <c r="C87" s="40">
        <v>0.2222222222222222</v>
      </c>
      <c r="D87" s="42">
        <f t="shared" si="1"/>
        <v>680</v>
      </c>
      <c r="E87" s="43"/>
      <c r="F87" s="40">
        <v>0.8847222222222222</v>
      </c>
      <c r="G87" s="40">
        <v>0.9131944444444444</v>
      </c>
      <c r="H87" s="42">
        <f t="shared" si="2"/>
        <v>41</v>
      </c>
      <c r="I87" s="43"/>
      <c r="J87" s="40">
        <v>0.8659722222222223</v>
      </c>
      <c r="K87" s="40">
        <v>0.8694444444444445</v>
      </c>
      <c r="L87" s="42">
        <f t="shared" si="3"/>
        <v>5</v>
      </c>
      <c r="M87" s="44"/>
      <c r="N87" s="41">
        <v>6.944444444444445E-4</v>
      </c>
      <c r="O87" s="45">
        <v>0.0375</v>
      </c>
      <c r="P87" s="42">
        <f t="shared" si="4"/>
        <v>53</v>
      </c>
      <c r="Q87" s="44"/>
      <c r="R87" s="40">
        <v>0.11875</v>
      </c>
      <c r="S87" s="40">
        <v>0.14375</v>
      </c>
      <c r="T87" s="42">
        <f t="shared" si="5"/>
        <v>36</v>
      </c>
      <c r="U87" s="44"/>
      <c r="V87" s="41">
        <v>0.9166666666666666</v>
      </c>
      <c r="W87" s="40">
        <v>0.225</v>
      </c>
      <c r="X87" s="42">
        <f t="shared" si="6"/>
        <v>444</v>
      </c>
      <c r="Y87" s="43"/>
      <c r="Z87" s="43"/>
      <c r="AA87" s="27"/>
      <c r="AB87" s="28"/>
      <c r="AC87" s="28"/>
      <c r="AD87" s="28"/>
    </row>
    <row r="88" hidden="1" outlineLevel="1">
      <c r="A88" s="39">
        <v>43915.0</v>
      </c>
      <c r="B88" s="40">
        <v>0.75</v>
      </c>
      <c r="C88" s="40">
        <v>0.22297453703703704</v>
      </c>
      <c r="D88" s="42">
        <f t="shared" si="1"/>
        <v>681.0833333</v>
      </c>
      <c r="E88" s="43"/>
      <c r="F88" s="40">
        <v>0.877175925925926</v>
      </c>
      <c r="G88" s="40">
        <v>0.9008564814814815</v>
      </c>
      <c r="H88" s="42">
        <f t="shared" si="2"/>
        <v>34.1</v>
      </c>
      <c r="I88" s="43"/>
      <c r="J88" s="40">
        <v>0.862824074074074</v>
      </c>
      <c r="K88" s="40">
        <v>0.9008564814814815</v>
      </c>
      <c r="L88" s="42">
        <f t="shared" si="3"/>
        <v>54.76666667</v>
      </c>
      <c r="M88" s="44"/>
      <c r="N88" s="41">
        <v>6.944444444444445E-4</v>
      </c>
      <c r="O88" s="45">
        <v>0.058298611111111114</v>
      </c>
      <c r="P88" s="42">
        <f t="shared" si="4"/>
        <v>82.95</v>
      </c>
      <c r="Q88" s="44"/>
      <c r="R88" s="40">
        <v>0.1359027777777778</v>
      </c>
      <c r="S88" s="40">
        <v>0.15907407407407406</v>
      </c>
      <c r="T88" s="42">
        <f t="shared" si="5"/>
        <v>33.36666667</v>
      </c>
      <c r="U88" s="44"/>
      <c r="V88" s="41">
        <v>0.9166666666666666</v>
      </c>
      <c r="W88" s="40">
        <v>0.24488425925925925</v>
      </c>
      <c r="X88" s="42">
        <f t="shared" si="6"/>
        <v>472.6333333</v>
      </c>
      <c r="Y88" s="43"/>
      <c r="Z88" s="43"/>
      <c r="AA88" s="27"/>
      <c r="AB88" s="28"/>
      <c r="AC88" s="28"/>
      <c r="AD88" s="28"/>
    </row>
    <row r="89" hidden="1" outlineLevel="1">
      <c r="A89" s="39">
        <v>43916.0</v>
      </c>
      <c r="B89" s="40">
        <v>0.75</v>
      </c>
      <c r="C89" s="40">
        <v>0.2222222222222222</v>
      </c>
      <c r="D89" s="42">
        <f t="shared" si="1"/>
        <v>680</v>
      </c>
      <c r="E89" s="43"/>
      <c r="F89" s="40">
        <v>0.9125</v>
      </c>
      <c r="G89" s="40">
        <v>0.9395833333333333</v>
      </c>
      <c r="H89" s="42">
        <f t="shared" si="2"/>
        <v>39</v>
      </c>
      <c r="I89" s="43"/>
      <c r="J89" s="40">
        <v>0.8951388888888889</v>
      </c>
      <c r="K89" s="40">
        <v>0.8979166666666667</v>
      </c>
      <c r="L89" s="42">
        <f t="shared" si="3"/>
        <v>4</v>
      </c>
      <c r="M89" s="44"/>
      <c r="N89" s="41">
        <v>0.001388888888888889</v>
      </c>
      <c r="O89" s="45">
        <v>0.07430555555555556</v>
      </c>
      <c r="P89" s="42">
        <f t="shared" si="4"/>
        <v>105</v>
      </c>
      <c r="Q89" s="44"/>
      <c r="R89" s="40">
        <v>0.12986111111111112</v>
      </c>
      <c r="S89" s="40">
        <v>0.16597222222222222</v>
      </c>
      <c r="T89" s="42">
        <f t="shared" si="5"/>
        <v>52</v>
      </c>
      <c r="U89" s="44"/>
      <c r="V89" s="41">
        <v>0.9166666666666666</v>
      </c>
      <c r="W89" s="40">
        <v>0.24305555555555555</v>
      </c>
      <c r="X89" s="42">
        <f t="shared" si="6"/>
        <v>470</v>
      </c>
      <c r="Y89" s="43"/>
      <c r="Z89" s="43"/>
      <c r="AA89" s="27"/>
      <c r="AB89" s="28"/>
      <c r="AC89" s="28"/>
      <c r="AD89" s="28"/>
    </row>
    <row r="90" hidden="1" outlineLevel="1">
      <c r="A90" s="39">
        <v>43917.0</v>
      </c>
      <c r="B90" s="40">
        <v>0.75</v>
      </c>
      <c r="C90" s="40">
        <v>0.1701388888888889</v>
      </c>
      <c r="D90" s="42">
        <f t="shared" si="1"/>
        <v>605</v>
      </c>
      <c r="E90" s="43"/>
      <c r="F90" s="40">
        <v>0.8673611111111111</v>
      </c>
      <c r="G90" s="40">
        <v>0.8944444444444445</v>
      </c>
      <c r="H90" s="42">
        <f t="shared" si="2"/>
        <v>39</v>
      </c>
      <c r="I90" s="43"/>
      <c r="J90" s="40">
        <v>0.8527777777777777</v>
      </c>
      <c r="K90" s="40">
        <v>0.8555555555555555</v>
      </c>
      <c r="L90" s="42">
        <f t="shared" si="3"/>
        <v>4</v>
      </c>
      <c r="M90" s="44"/>
      <c r="N90" s="46" t="s">
        <v>32</v>
      </c>
      <c r="O90" s="45"/>
      <c r="P90" s="42" t="b">
        <f t="shared" si="4"/>
        <v>0</v>
      </c>
      <c r="Q90" s="44"/>
      <c r="R90" s="40">
        <v>0.14722222222222223</v>
      </c>
      <c r="S90" s="40">
        <v>0.1701388888888889</v>
      </c>
      <c r="T90" s="42">
        <f t="shared" si="5"/>
        <v>33</v>
      </c>
      <c r="U90" s="44"/>
      <c r="V90" s="41">
        <v>0.9166666666666666</v>
      </c>
      <c r="W90" s="40">
        <v>0.2534722222222222</v>
      </c>
      <c r="X90" s="42">
        <f t="shared" si="6"/>
        <v>485</v>
      </c>
      <c r="Y90" s="43"/>
      <c r="Z90" s="43"/>
      <c r="AA90" s="27"/>
      <c r="AB90" s="28"/>
      <c r="AC90" s="28"/>
      <c r="AD90" s="28"/>
    </row>
    <row r="91" hidden="1" outlineLevel="1">
      <c r="A91" s="39">
        <v>43918.0</v>
      </c>
      <c r="B91" s="40">
        <v>0.75</v>
      </c>
      <c r="C91" s="40">
        <v>0.13472222222222222</v>
      </c>
      <c r="D91" s="42">
        <f t="shared" si="1"/>
        <v>554</v>
      </c>
      <c r="E91" s="43"/>
      <c r="F91" s="40">
        <v>0.75</v>
      </c>
      <c r="G91" s="40">
        <v>0.7652777777777777</v>
      </c>
      <c r="H91" s="42">
        <f t="shared" si="2"/>
        <v>22</v>
      </c>
      <c r="I91" s="43"/>
      <c r="J91" s="40">
        <v>0.7534722222222222</v>
      </c>
      <c r="K91" s="40">
        <v>0.7652777777777777</v>
      </c>
      <c r="L91" s="42">
        <f t="shared" si="3"/>
        <v>17</v>
      </c>
      <c r="M91" s="44"/>
      <c r="N91" s="46" t="s">
        <v>32</v>
      </c>
      <c r="O91" s="45"/>
      <c r="P91" s="42" t="b">
        <f t="shared" si="4"/>
        <v>0</v>
      </c>
      <c r="Q91" s="44"/>
      <c r="R91" s="40">
        <v>0.11944444444444445</v>
      </c>
      <c r="S91" s="40">
        <v>0.13472222222222222</v>
      </c>
      <c r="T91" s="42">
        <f t="shared" si="5"/>
        <v>22</v>
      </c>
      <c r="U91" s="44"/>
      <c r="V91" s="41">
        <v>0.9166666666666666</v>
      </c>
      <c r="W91" s="40">
        <v>0.2152777777777778</v>
      </c>
      <c r="X91" s="42">
        <f t="shared" si="6"/>
        <v>430</v>
      </c>
      <c r="Y91" s="43"/>
      <c r="Z91" s="43"/>
      <c r="AA91" s="27"/>
      <c r="AB91" s="28"/>
      <c r="AC91" s="28"/>
      <c r="AD91" s="28"/>
    </row>
    <row r="92" hidden="1" outlineLevel="1">
      <c r="A92" s="39">
        <v>43919.0</v>
      </c>
      <c r="B92" s="40">
        <v>0.75</v>
      </c>
      <c r="C92" s="40">
        <v>0.22847222222222222</v>
      </c>
      <c r="D92" s="42">
        <f t="shared" si="1"/>
        <v>689</v>
      </c>
      <c r="E92" s="43"/>
      <c r="F92" s="40">
        <v>0.75</v>
      </c>
      <c r="G92" s="40">
        <v>0.7576388888888889</v>
      </c>
      <c r="H92" s="42">
        <f t="shared" si="2"/>
        <v>11</v>
      </c>
      <c r="I92" s="43"/>
      <c r="J92" s="40">
        <v>0.7534722222222222</v>
      </c>
      <c r="K92" s="40">
        <v>0.7576388888888889</v>
      </c>
      <c r="L92" s="42">
        <f t="shared" si="3"/>
        <v>6</v>
      </c>
      <c r="M92" s="44"/>
      <c r="N92" s="41">
        <v>6.944444444444445E-4</v>
      </c>
      <c r="O92" s="41">
        <v>0.0798611111111111</v>
      </c>
      <c r="P92" s="42">
        <f t="shared" si="4"/>
        <v>114</v>
      </c>
      <c r="Q92" s="44"/>
      <c r="R92" s="40">
        <v>0.19305555555555556</v>
      </c>
      <c r="S92" s="40">
        <v>0.22291666666666668</v>
      </c>
      <c r="T92" s="42">
        <f t="shared" si="5"/>
        <v>43</v>
      </c>
      <c r="U92" s="44"/>
      <c r="V92" s="41">
        <v>0.9166666666666666</v>
      </c>
      <c r="W92" s="40">
        <v>0.3076388888888889</v>
      </c>
      <c r="X92" s="42">
        <f t="shared" si="6"/>
        <v>563</v>
      </c>
      <c r="Y92" s="43"/>
      <c r="Z92" s="43"/>
      <c r="AA92" s="27"/>
      <c r="AB92" s="28"/>
      <c r="AC92" s="28"/>
      <c r="AD92" s="28"/>
    </row>
    <row r="93" hidden="1" outlineLevel="1">
      <c r="A93" s="39">
        <v>43920.0</v>
      </c>
      <c r="B93" s="40">
        <v>0.75</v>
      </c>
      <c r="C93" s="40">
        <v>0.22152777777777777</v>
      </c>
      <c r="D93" s="42">
        <f t="shared" si="1"/>
        <v>679</v>
      </c>
      <c r="E93" s="43"/>
      <c r="F93" s="40">
        <v>0.8444444444444444</v>
      </c>
      <c r="G93" s="40">
        <v>0.8520833333333333</v>
      </c>
      <c r="H93" s="42">
        <f t="shared" si="2"/>
        <v>11</v>
      </c>
      <c r="I93" s="43"/>
      <c r="J93" s="40">
        <v>0.8291666666666667</v>
      </c>
      <c r="K93" s="40">
        <v>0.8527777777777777</v>
      </c>
      <c r="L93" s="42">
        <f t="shared" si="3"/>
        <v>34</v>
      </c>
      <c r="M93" s="44"/>
      <c r="N93" s="41">
        <v>6.944444444444445E-4</v>
      </c>
      <c r="O93" s="41">
        <v>0.049305555555555554</v>
      </c>
      <c r="P93" s="42">
        <f>IF(O92 &gt; 0,(O92-N92+(O92&lt;N92))*24*60)</f>
        <v>114</v>
      </c>
      <c r="Q93" s="44"/>
      <c r="R93" s="40">
        <v>0.14444444444444443</v>
      </c>
      <c r="S93" s="40">
        <v>0.16805555555555557</v>
      </c>
      <c r="T93" s="42">
        <f t="shared" si="5"/>
        <v>34</v>
      </c>
      <c r="U93" s="44"/>
      <c r="V93" s="41">
        <v>0.9166666666666666</v>
      </c>
      <c r="W93" s="40">
        <v>0.24861111111111112</v>
      </c>
      <c r="X93" s="42">
        <f t="shared" si="6"/>
        <v>478</v>
      </c>
      <c r="Y93" s="43"/>
      <c r="Z93" s="43"/>
      <c r="AA93" s="27"/>
      <c r="AB93" s="28"/>
      <c r="AC93" s="28"/>
      <c r="AD93" s="28"/>
    </row>
    <row r="94" collapsed="1">
      <c r="A94" s="39">
        <v>43921.0</v>
      </c>
      <c r="B94" s="40">
        <v>0.75</v>
      </c>
      <c r="C94" s="40">
        <v>0.22361111111111112</v>
      </c>
      <c r="D94" s="42">
        <f t="shared" si="1"/>
        <v>682</v>
      </c>
      <c r="E94" s="43"/>
      <c r="F94" s="40">
        <v>0.8798611111111111</v>
      </c>
      <c r="G94" s="40">
        <v>0.9069444444444444</v>
      </c>
      <c r="H94" s="42">
        <f t="shared" si="2"/>
        <v>39</v>
      </c>
      <c r="I94" s="43"/>
      <c r="J94" s="40">
        <v>0.8604166666666667</v>
      </c>
      <c r="K94" s="40">
        <v>0.8638888888888889</v>
      </c>
      <c r="L94" s="42">
        <f t="shared" si="3"/>
        <v>5</v>
      </c>
      <c r="M94" s="44"/>
      <c r="N94" s="41">
        <v>0.002777777777777778</v>
      </c>
      <c r="O94" s="45">
        <v>0.07777777777777778</v>
      </c>
      <c r="P94" s="42">
        <f t="shared" ref="P94:P113" si="7">IF(O94 &gt; 0,(O94-N94+(O94&lt;N94))*24*60)</f>
        <v>108</v>
      </c>
      <c r="Q94" s="44"/>
      <c r="R94" s="40">
        <v>0.14375</v>
      </c>
      <c r="S94" s="40">
        <v>0.17569444444444443</v>
      </c>
      <c r="T94" s="42">
        <f t="shared" si="5"/>
        <v>46</v>
      </c>
      <c r="U94" s="44"/>
      <c r="V94" s="41">
        <v>0.9166666666666666</v>
      </c>
      <c r="W94" s="40">
        <v>0.25069444444444444</v>
      </c>
      <c r="X94" s="42">
        <f t="shared" si="6"/>
        <v>481</v>
      </c>
      <c r="Y94" s="43"/>
      <c r="Z94" s="43"/>
      <c r="AA94" s="27"/>
      <c r="AB94" s="28"/>
      <c r="AC94" s="28"/>
      <c r="AD94" s="28"/>
    </row>
    <row r="95" hidden="1" outlineLevel="1">
      <c r="A95" s="39">
        <v>43922.0</v>
      </c>
      <c r="B95" s="40">
        <v>0.75</v>
      </c>
      <c r="C95" s="40">
        <v>0.22332175925925926</v>
      </c>
      <c r="D95" s="42">
        <f t="shared" si="1"/>
        <v>681.5833333</v>
      </c>
      <c r="E95" s="43"/>
      <c r="F95" s="40">
        <v>0.8513541666666666</v>
      </c>
      <c r="G95" s="40">
        <v>0.865474537037037</v>
      </c>
      <c r="H95" s="42">
        <f t="shared" si="2"/>
        <v>20.33333333</v>
      </c>
      <c r="I95" s="43"/>
      <c r="J95" s="40">
        <v>0.8381481481481482</v>
      </c>
      <c r="K95" s="40">
        <v>0.865474537037037</v>
      </c>
      <c r="L95" s="42">
        <f t="shared" si="3"/>
        <v>39.35</v>
      </c>
      <c r="M95" s="44"/>
      <c r="N95" s="41">
        <v>6.944444444444445E-4</v>
      </c>
      <c r="O95" s="45">
        <v>0.06609953703703704</v>
      </c>
      <c r="P95" s="42">
        <f t="shared" si="7"/>
        <v>94.18333333</v>
      </c>
      <c r="Q95" s="44"/>
      <c r="R95" s="40">
        <v>0.14140046296296296</v>
      </c>
      <c r="S95" s="40">
        <v>0.17332175925925927</v>
      </c>
      <c r="T95" s="42">
        <f t="shared" si="5"/>
        <v>45.96666667</v>
      </c>
      <c r="U95" s="44"/>
      <c r="V95" s="41">
        <v>0.9166666666666666</v>
      </c>
      <c r="W95" s="40">
        <v>0.256724537037037</v>
      </c>
      <c r="X95" s="42">
        <f t="shared" si="6"/>
        <v>489.6833333</v>
      </c>
      <c r="Y95" s="43"/>
      <c r="Z95" s="43"/>
      <c r="AA95" s="27"/>
      <c r="AB95" s="28"/>
      <c r="AC95" s="28"/>
      <c r="AD95" s="28"/>
    </row>
    <row r="96" hidden="1" outlineLevel="1">
      <c r="A96" s="39">
        <v>43923.0</v>
      </c>
      <c r="B96" s="40">
        <v>0.75</v>
      </c>
      <c r="C96" s="40">
        <v>0.24583333333333332</v>
      </c>
      <c r="D96" s="42">
        <f t="shared" si="1"/>
        <v>714</v>
      </c>
      <c r="E96" s="43"/>
      <c r="F96" s="40">
        <v>0.8416666666666667</v>
      </c>
      <c r="G96" s="40">
        <v>0.8520833333333333</v>
      </c>
      <c r="H96" s="42">
        <f t="shared" si="2"/>
        <v>15</v>
      </c>
      <c r="I96" s="43"/>
      <c r="J96" s="40">
        <v>0.8291666666666667</v>
      </c>
      <c r="K96" s="40">
        <v>0.8520833333333333</v>
      </c>
      <c r="L96" s="42">
        <f t="shared" si="3"/>
        <v>33</v>
      </c>
      <c r="M96" s="44"/>
      <c r="N96" s="41">
        <v>6.944444444444445E-4</v>
      </c>
      <c r="O96" s="45">
        <v>0.075</v>
      </c>
      <c r="P96" s="42">
        <f t="shared" si="7"/>
        <v>107</v>
      </c>
      <c r="Q96" s="44"/>
      <c r="R96" s="40">
        <v>0.2152777777777778</v>
      </c>
      <c r="S96" s="40">
        <v>0.24097222222222223</v>
      </c>
      <c r="T96" s="42">
        <f t="shared" si="5"/>
        <v>37</v>
      </c>
      <c r="U96" s="44"/>
      <c r="V96" s="41">
        <v>0.9166666666666666</v>
      </c>
      <c r="W96" s="40">
        <v>0.32708333333333334</v>
      </c>
      <c r="X96" s="42">
        <f t="shared" si="6"/>
        <v>591</v>
      </c>
      <c r="Y96" s="43"/>
      <c r="Z96" s="43"/>
      <c r="AA96" s="27"/>
      <c r="AB96" s="28"/>
      <c r="AC96" s="28"/>
      <c r="AD96" s="28"/>
    </row>
    <row r="97" hidden="1" outlineLevel="1">
      <c r="A97" s="39">
        <v>43924.0</v>
      </c>
      <c r="B97" s="40">
        <v>0.75</v>
      </c>
      <c r="C97" s="40">
        <v>0.17916666666666667</v>
      </c>
      <c r="D97" s="42">
        <f t="shared" si="1"/>
        <v>618</v>
      </c>
      <c r="E97" s="43"/>
      <c r="F97" s="40">
        <v>0.8451388888888889</v>
      </c>
      <c r="G97" s="40">
        <v>0.8541666666666666</v>
      </c>
      <c r="H97" s="42">
        <f t="shared" si="2"/>
        <v>13</v>
      </c>
      <c r="I97" s="43"/>
      <c r="J97" s="40">
        <v>0.8284722222222223</v>
      </c>
      <c r="K97" s="40">
        <v>0.8541666666666666</v>
      </c>
      <c r="L97" s="42">
        <f t="shared" si="3"/>
        <v>37</v>
      </c>
      <c r="M97" s="44"/>
      <c r="N97" s="46" t="s">
        <v>32</v>
      </c>
      <c r="O97" s="45"/>
      <c r="P97" s="42" t="b">
        <f t="shared" si="7"/>
        <v>0</v>
      </c>
      <c r="Q97" s="44"/>
      <c r="R97" s="40">
        <v>0.1597222222222222</v>
      </c>
      <c r="S97" s="40">
        <v>0.17916666666666667</v>
      </c>
      <c r="T97" s="42">
        <f t="shared" si="5"/>
        <v>28</v>
      </c>
      <c r="U97" s="44"/>
      <c r="V97" s="41">
        <v>0.9166666666666666</v>
      </c>
      <c r="W97" s="40">
        <v>0.27291666666666664</v>
      </c>
      <c r="X97" s="42">
        <f t="shared" si="6"/>
        <v>513</v>
      </c>
      <c r="Y97" s="43"/>
      <c r="Z97" s="43"/>
      <c r="AA97" s="27"/>
      <c r="AB97" s="28"/>
      <c r="AC97" s="28"/>
      <c r="AD97" s="28"/>
    </row>
    <row r="98" hidden="1" outlineLevel="1">
      <c r="A98" s="39">
        <v>43925.0</v>
      </c>
      <c r="B98" s="40">
        <v>0.75</v>
      </c>
      <c r="C98" s="40">
        <v>0.44513888888888886</v>
      </c>
      <c r="D98" s="42">
        <f t="shared" si="1"/>
        <v>1001</v>
      </c>
      <c r="E98" s="43"/>
      <c r="F98" s="40">
        <v>0.75</v>
      </c>
      <c r="G98" s="40">
        <v>0.7611111111111111</v>
      </c>
      <c r="H98" s="42">
        <f t="shared" si="2"/>
        <v>16</v>
      </c>
      <c r="I98" s="43"/>
      <c r="J98" s="40">
        <v>0.7534722222222222</v>
      </c>
      <c r="K98" s="40">
        <v>0.7611111111111111</v>
      </c>
      <c r="L98" s="42">
        <f t="shared" si="3"/>
        <v>11</v>
      </c>
      <c r="M98" s="44"/>
      <c r="N98" s="46" t="s">
        <v>32</v>
      </c>
      <c r="O98" s="45"/>
      <c r="P98" s="42" t="b">
        <f t="shared" si="7"/>
        <v>0</v>
      </c>
      <c r="Q98" s="44"/>
      <c r="R98" s="40">
        <v>0.40902777777777777</v>
      </c>
      <c r="S98" s="40">
        <v>0.44513888888888886</v>
      </c>
      <c r="T98" s="42">
        <f t="shared" si="5"/>
        <v>52</v>
      </c>
      <c r="U98" s="44"/>
      <c r="V98" s="41">
        <v>0.9166666666666666</v>
      </c>
      <c r="W98" s="40">
        <v>0.5256944444444445</v>
      </c>
      <c r="X98" s="42">
        <f t="shared" si="6"/>
        <v>877</v>
      </c>
      <c r="Y98" s="43"/>
      <c r="Z98" s="43"/>
      <c r="AA98" s="27"/>
      <c r="AB98" s="28"/>
      <c r="AC98" s="28"/>
      <c r="AD98" s="28"/>
    </row>
    <row r="99" hidden="1" outlineLevel="1">
      <c r="A99" s="39">
        <v>43926.0</v>
      </c>
      <c r="B99" s="40">
        <v>0.75</v>
      </c>
      <c r="C99" s="40">
        <v>0.2222222222222222</v>
      </c>
      <c r="D99" s="42">
        <f t="shared" si="1"/>
        <v>680</v>
      </c>
      <c r="E99" s="43"/>
      <c r="F99" s="40">
        <v>0.75</v>
      </c>
      <c r="G99" s="40">
        <v>0.75625</v>
      </c>
      <c r="H99" s="42">
        <f t="shared" si="2"/>
        <v>9</v>
      </c>
      <c r="I99" s="43"/>
      <c r="J99" s="40">
        <v>0.7534722222222222</v>
      </c>
      <c r="K99" s="40">
        <v>0.7569444444444444</v>
      </c>
      <c r="L99" s="42">
        <f t="shared" si="3"/>
        <v>5</v>
      </c>
      <c r="M99" s="44"/>
      <c r="N99" s="41">
        <v>6.944444444444445E-4</v>
      </c>
      <c r="O99" s="45">
        <v>0.03888888888888889</v>
      </c>
      <c r="P99" s="42">
        <f t="shared" si="7"/>
        <v>55</v>
      </c>
      <c r="Q99" s="44"/>
      <c r="R99" s="40">
        <v>0.15347222222222223</v>
      </c>
      <c r="S99" s="40">
        <v>0.18333333333333332</v>
      </c>
      <c r="T99" s="42">
        <f t="shared" si="5"/>
        <v>43</v>
      </c>
      <c r="U99" s="44"/>
      <c r="V99" s="41">
        <v>0.9166666666666666</v>
      </c>
      <c r="W99" s="40">
        <v>0.24930555555555556</v>
      </c>
      <c r="X99" s="42">
        <f t="shared" si="6"/>
        <v>479</v>
      </c>
      <c r="Y99" s="43"/>
      <c r="Z99" s="43"/>
      <c r="AA99" s="27"/>
      <c r="AB99" s="28"/>
      <c r="AC99" s="28"/>
      <c r="AD99" s="28"/>
    </row>
    <row r="100" hidden="1" outlineLevel="1">
      <c r="A100" s="39">
        <v>43927.0</v>
      </c>
      <c r="B100" s="40">
        <v>0.75</v>
      </c>
      <c r="C100" s="40">
        <v>0.22291666666666668</v>
      </c>
      <c r="D100" s="42">
        <f t="shared" si="1"/>
        <v>681</v>
      </c>
      <c r="E100" s="43"/>
      <c r="F100" s="40">
        <v>0.8284722222222223</v>
      </c>
      <c r="G100" s="40">
        <v>0.8430555555555556</v>
      </c>
      <c r="H100" s="42">
        <f t="shared" si="2"/>
        <v>21</v>
      </c>
      <c r="I100" s="43"/>
      <c r="J100" s="40">
        <v>0.825</v>
      </c>
      <c r="K100" s="40">
        <v>0.84375</v>
      </c>
      <c r="L100" s="42">
        <f t="shared" si="3"/>
        <v>27</v>
      </c>
      <c r="M100" s="44"/>
      <c r="N100" s="41">
        <v>6.944444444444445E-4</v>
      </c>
      <c r="O100" s="45">
        <v>0.03125</v>
      </c>
      <c r="P100" s="42">
        <f t="shared" si="7"/>
        <v>44</v>
      </c>
      <c r="Q100" s="44"/>
      <c r="R100" s="40">
        <v>0.1326388888888889</v>
      </c>
      <c r="S100" s="40">
        <v>0.14791666666666667</v>
      </c>
      <c r="T100" s="42">
        <f t="shared" si="5"/>
        <v>22</v>
      </c>
      <c r="U100" s="44"/>
      <c r="V100" s="41">
        <v>0.9166666666666666</v>
      </c>
      <c r="W100" s="40">
        <v>0.22847222222222222</v>
      </c>
      <c r="X100" s="42">
        <f t="shared" si="6"/>
        <v>449</v>
      </c>
      <c r="Y100" s="43"/>
      <c r="Z100" s="43"/>
      <c r="AA100" s="27"/>
      <c r="AB100" s="28"/>
      <c r="AC100" s="28"/>
      <c r="AD100" s="28"/>
    </row>
    <row r="101" hidden="1" outlineLevel="1">
      <c r="A101" s="39">
        <v>43928.0</v>
      </c>
      <c r="B101" s="40">
        <v>0.75</v>
      </c>
      <c r="C101" s="40">
        <v>0.22083333333333333</v>
      </c>
      <c r="D101" s="42">
        <f t="shared" si="1"/>
        <v>678</v>
      </c>
      <c r="E101" s="43"/>
      <c r="F101" s="40">
        <v>0.8625</v>
      </c>
      <c r="G101" s="40">
        <v>0.8861111111111111</v>
      </c>
      <c r="H101" s="42">
        <f t="shared" si="2"/>
        <v>34</v>
      </c>
      <c r="I101" s="43"/>
      <c r="J101" s="40">
        <v>0.8444444444444444</v>
      </c>
      <c r="K101" s="40">
        <v>0.8479166666666667</v>
      </c>
      <c r="L101" s="42">
        <f t="shared" si="3"/>
        <v>5</v>
      </c>
      <c r="M101" s="44"/>
      <c r="N101" s="41">
        <v>6.944444444444445E-4</v>
      </c>
      <c r="O101" s="45">
        <v>0.03819444444444445</v>
      </c>
      <c r="P101" s="42">
        <f t="shared" si="7"/>
        <v>54</v>
      </c>
      <c r="Q101" s="44"/>
      <c r="R101" s="40">
        <v>0.17222222222222222</v>
      </c>
      <c r="S101" s="40">
        <v>0.20208333333333334</v>
      </c>
      <c r="T101" s="42">
        <f t="shared" si="5"/>
        <v>43</v>
      </c>
      <c r="U101" s="44"/>
      <c r="V101" s="41">
        <v>0.9166666666666666</v>
      </c>
      <c r="W101" s="40">
        <v>0.2791666666666667</v>
      </c>
      <c r="X101" s="42">
        <f t="shared" si="6"/>
        <v>522</v>
      </c>
      <c r="Y101" s="43"/>
      <c r="Z101" s="43"/>
      <c r="AA101" s="27"/>
      <c r="AB101" s="28"/>
      <c r="AC101" s="28"/>
      <c r="AD101" s="28"/>
    </row>
    <row r="102" hidden="1" outlineLevel="1">
      <c r="A102" s="39">
        <v>43929.0</v>
      </c>
      <c r="B102" s="40">
        <v>0.75</v>
      </c>
      <c r="C102" s="40">
        <v>0.22170138888888888</v>
      </c>
      <c r="D102" s="42">
        <f t="shared" si="1"/>
        <v>679.25</v>
      </c>
      <c r="E102" s="43"/>
      <c r="F102" s="40">
        <v>0.8581597222222223</v>
      </c>
      <c r="G102" s="40">
        <v>0.8802777777777778</v>
      </c>
      <c r="H102" s="42">
        <f t="shared" si="2"/>
        <v>31.85</v>
      </c>
      <c r="I102" s="43"/>
      <c r="J102" s="40">
        <v>0.8407523148148148</v>
      </c>
      <c r="K102" s="40">
        <v>0.8438541666666667</v>
      </c>
      <c r="L102" s="42">
        <f t="shared" si="3"/>
        <v>4.466666667</v>
      </c>
      <c r="M102" s="44"/>
      <c r="N102" s="41">
        <v>6.944444444444445E-4</v>
      </c>
      <c r="O102" s="45">
        <v>0.03591435185185185</v>
      </c>
      <c r="P102" s="42">
        <f t="shared" si="7"/>
        <v>50.71666667</v>
      </c>
      <c r="Q102" s="44"/>
      <c r="R102" s="40">
        <v>0.1826273148148148</v>
      </c>
      <c r="S102" s="40">
        <v>0.2167013888888889</v>
      </c>
      <c r="T102" s="42">
        <f t="shared" si="5"/>
        <v>49.06666667</v>
      </c>
      <c r="U102" s="44"/>
      <c r="V102" s="41">
        <v>0.9166666666666666</v>
      </c>
      <c r="W102" s="40">
        <v>0.2777777777777778</v>
      </c>
      <c r="X102" s="42">
        <f t="shared" si="6"/>
        <v>520</v>
      </c>
      <c r="Y102" s="43"/>
      <c r="Z102" s="43"/>
      <c r="AA102" s="43"/>
      <c r="AB102" s="43"/>
      <c r="AC102" s="43"/>
      <c r="AD102" s="43"/>
    </row>
    <row r="103" hidden="1" outlineLevel="1">
      <c r="A103" s="39">
        <v>43930.0</v>
      </c>
      <c r="B103" s="40">
        <v>0.75</v>
      </c>
      <c r="C103" s="40">
        <v>0.26180555555555557</v>
      </c>
      <c r="D103" s="42">
        <f t="shared" si="1"/>
        <v>737</v>
      </c>
      <c r="E103" s="43"/>
      <c r="F103" s="40">
        <v>0.8465277777777778</v>
      </c>
      <c r="G103" s="40">
        <v>0.8618055555555556</v>
      </c>
      <c r="H103" s="42">
        <f t="shared" si="2"/>
        <v>22</v>
      </c>
      <c r="I103" s="43"/>
      <c r="J103" s="40">
        <v>0.8375</v>
      </c>
      <c r="K103" s="40">
        <v>0.8618055555555556</v>
      </c>
      <c r="L103" s="42">
        <f t="shared" si="3"/>
        <v>35</v>
      </c>
      <c r="M103" s="44"/>
      <c r="N103" s="41">
        <v>6.944444444444445E-4</v>
      </c>
      <c r="O103" s="45">
        <v>0.07916666666666666</v>
      </c>
      <c r="P103" s="42">
        <f t="shared" si="7"/>
        <v>113</v>
      </c>
      <c r="Q103" s="44"/>
      <c r="R103" s="40">
        <v>0.21041666666666667</v>
      </c>
      <c r="S103" s="40">
        <v>0.2361111111111111</v>
      </c>
      <c r="T103" s="42">
        <f t="shared" si="5"/>
        <v>37</v>
      </c>
      <c r="U103" s="44"/>
      <c r="V103" s="41">
        <v>0.9166666666666666</v>
      </c>
      <c r="W103" s="40">
        <v>0.3215277777777778</v>
      </c>
      <c r="X103" s="42">
        <f t="shared" si="6"/>
        <v>583</v>
      </c>
      <c r="Y103" s="43"/>
      <c r="Z103" s="43"/>
      <c r="AA103" s="43"/>
      <c r="AB103" s="43"/>
      <c r="AC103" s="43"/>
      <c r="AD103" s="43"/>
    </row>
    <row r="104" hidden="1" outlineLevel="1">
      <c r="A104" s="39">
        <v>43931.0</v>
      </c>
      <c r="B104" s="40">
        <v>0.75</v>
      </c>
      <c r="C104" s="40">
        <v>0.24861111111111112</v>
      </c>
      <c r="D104" s="42">
        <f t="shared" si="1"/>
        <v>718</v>
      </c>
      <c r="E104" s="43"/>
      <c r="F104" s="40">
        <v>0.8347222222222223</v>
      </c>
      <c r="G104" s="40">
        <v>0.8527777777777777</v>
      </c>
      <c r="H104" s="42">
        <f t="shared" si="2"/>
        <v>26</v>
      </c>
      <c r="I104" s="43"/>
      <c r="J104" s="40">
        <v>0.8180555555555555</v>
      </c>
      <c r="K104" s="40">
        <v>0.8208333333333333</v>
      </c>
      <c r="L104" s="42">
        <f t="shared" si="3"/>
        <v>4</v>
      </c>
      <c r="M104" s="44"/>
      <c r="N104" s="46" t="s">
        <v>32</v>
      </c>
      <c r="O104" s="45"/>
      <c r="P104" s="42" t="b">
        <f t="shared" si="7"/>
        <v>0</v>
      </c>
      <c r="Q104" s="44"/>
      <c r="R104" s="40">
        <v>0.22916666666666666</v>
      </c>
      <c r="S104" s="40">
        <v>0.24861111111111112</v>
      </c>
      <c r="T104" s="42">
        <f t="shared" si="5"/>
        <v>28</v>
      </c>
      <c r="U104" s="44"/>
      <c r="V104" s="41">
        <v>0.9166666666666666</v>
      </c>
      <c r="W104" s="40">
        <v>0.33611111111111114</v>
      </c>
      <c r="X104" s="42">
        <f t="shared" si="6"/>
        <v>604</v>
      </c>
      <c r="Y104" s="43"/>
      <c r="Z104" s="43"/>
      <c r="AA104" s="43"/>
      <c r="AB104" s="43"/>
      <c r="AC104" s="43"/>
      <c r="AD104" s="43"/>
    </row>
    <row r="105" hidden="1" outlineLevel="1">
      <c r="A105" s="39">
        <v>43932.0</v>
      </c>
      <c r="B105" s="40">
        <v>0.75</v>
      </c>
      <c r="C105" s="40">
        <v>0.2423611111111111</v>
      </c>
      <c r="D105" s="42">
        <f t="shared" si="1"/>
        <v>709</v>
      </c>
      <c r="E105" s="43"/>
      <c r="F105" s="40">
        <v>0.75</v>
      </c>
      <c r="G105" s="40">
        <v>0.7576388888888889</v>
      </c>
      <c r="H105" s="42">
        <f t="shared" si="2"/>
        <v>11</v>
      </c>
      <c r="I105" s="43"/>
      <c r="J105" s="40">
        <v>0.7534722222222222</v>
      </c>
      <c r="K105" s="40">
        <v>0.7583333333333333</v>
      </c>
      <c r="L105" s="42">
        <f t="shared" si="3"/>
        <v>7</v>
      </c>
      <c r="M105" s="44"/>
      <c r="N105" s="46" t="s">
        <v>32</v>
      </c>
      <c r="O105" s="45"/>
      <c r="P105" s="42" t="b">
        <f t="shared" si="7"/>
        <v>0</v>
      </c>
      <c r="Q105" s="44"/>
      <c r="R105" s="40">
        <v>0.22083333333333333</v>
      </c>
      <c r="S105" s="40">
        <v>0.2423611111111111</v>
      </c>
      <c r="T105" s="42">
        <f t="shared" si="5"/>
        <v>31</v>
      </c>
      <c r="U105" s="44"/>
      <c r="V105" s="41">
        <v>0.9166666666666666</v>
      </c>
      <c r="W105" s="40">
        <v>0.3055555555555556</v>
      </c>
      <c r="X105" s="42">
        <f t="shared" si="6"/>
        <v>560</v>
      </c>
      <c r="Y105" s="43"/>
      <c r="Z105" s="43"/>
      <c r="AA105" s="43"/>
      <c r="AB105" s="43"/>
      <c r="AC105" s="43"/>
      <c r="AD105" s="43"/>
    </row>
    <row r="106" hidden="1" outlineLevel="1">
      <c r="A106" s="39">
        <v>43933.0</v>
      </c>
      <c r="B106" s="40">
        <v>0.75</v>
      </c>
      <c r="C106" s="40">
        <v>0.28958333333333336</v>
      </c>
      <c r="D106" s="42">
        <f t="shared" si="1"/>
        <v>777</v>
      </c>
      <c r="E106" s="43"/>
      <c r="F106" s="40">
        <v>0.75</v>
      </c>
      <c r="G106" s="40">
        <v>0.7534722222222222</v>
      </c>
      <c r="H106" s="42">
        <f t="shared" si="2"/>
        <v>5</v>
      </c>
      <c r="I106" s="43"/>
      <c r="J106" s="40">
        <v>0.7534722222222222</v>
      </c>
      <c r="K106" s="40">
        <v>0.8173611111111111</v>
      </c>
      <c r="L106" s="42">
        <f t="shared" si="3"/>
        <v>92</v>
      </c>
      <c r="M106" s="44"/>
      <c r="N106" s="41">
        <v>6.944444444444445E-4</v>
      </c>
      <c r="O106" s="45">
        <v>0.03125</v>
      </c>
      <c r="P106" s="42">
        <f t="shared" si="7"/>
        <v>44</v>
      </c>
      <c r="Q106" s="44"/>
      <c r="R106" s="40">
        <v>0.1736111111111111</v>
      </c>
      <c r="S106" s="40">
        <v>0.28402777777777777</v>
      </c>
      <c r="T106" s="42">
        <f t="shared" si="5"/>
        <v>159</v>
      </c>
      <c r="U106" s="44"/>
      <c r="V106" s="41">
        <v>0.9166666666666666</v>
      </c>
      <c r="W106" s="40">
        <v>0.2569444444444444</v>
      </c>
      <c r="X106" s="42">
        <f t="shared" si="6"/>
        <v>490</v>
      </c>
      <c r="Y106" s="43"/>
      <c r="Z106" s="43"/>
      <c r="AA106" s="43"/>
      <c r="AB106" s="43"/>
      <c r="AC106" s="43"/>
      <c r="AD106" s="43"/>
    </row>
    <row r="107" hidden="1" outlineLevel="1">
      <c r="A107" s="39">
        <v>43934.0</v>
      </c>
      <c r="B107" s="40">
        <v>0.75</v>
      </c>
      <c r="C107" s="40">
        <v>0.22083333333333333</v>
      </c>
      <c r="D107" s="42">
        <f t="shared" si="1"/>
        <v>678</v>
      </c>
      <c r="E107" s="43"/>
      <c r="F107" s="40">
        <v>0.8236111111111111</v>
      </c>
      <c r="G107" s="40">
        <v>0.8423611111111111</v>
      </c>
      <c r="H107" s="42">
        <f t="shared" si="2"/>
        <v>27</v>
      </c>
      <c r="I107" s="43"/>
      <c r="J107" s="40">
        <v>0.8236111111111111</v>
      </c>
      <c r="K107" s="40">
        <v>0.8423611111111111</v>
      </c>
      <c r="L107" s="42">
        <f t="shared" si="3"/>
        <v>27</v>
      </c>
      <c r="M107" s="44"/>
      <c r="N107" s="41">
        <v>6.944444444444445E-4</v>
      </c>
      <c r="O107" s="45">
        <v>0.030555555555555555</v>
      </c>
      <c r="P107" s="42">
        <f t="shared" si="7"/>
        <v>43</v>
      </c>
      <c r="Q107" s="44"/>
      <c r="R107" s="40">
        <v>0.1527777777777778</v>
      </c>
      <c r="S107" s="40">
        <v>0.1840277777777778</v>
      </c>
      <c r="T107" s="42">
        <f t="shared" si="5"/>
        <v>45</v>
      </c>
      <c r="U107" s="44"/>
      <c r="V107" s="41">
        <v>0.9166666666666666</v>
      </c>
      <c r="W107" s="40">
        <v>0.24444444444444444</v>
      </c>
      <c r="X107" s="42">
        <f t="shared" si="6"/>
        <v>472</v>
      </c>
      <c r="Y107" s="43"/>
      <c r="Z107" s="43"/>
      <c r="AA107" s="43"/>
      <c r="AB107" s="43"/>
      <c r="AC107" s="43"/>
      <c r="AD107" s="43"/>
    </row>
    <row r="108" hidden="1" outlineLevel="1">
      <c r="A108" s="39">
        <v>43935.0</v>
      </c>
      <c r="B108" s="40">
        <v>0.75</v>
      </c>
      <c r="C108" s="40">
        <v>0.30972222222222223</v>
      </c>
      <c r="D108" s="42">
        <f t="shared" si="1"/>
        <v>806</v>
      </c>
      <c r="E108" s="43"/>
      <c r="F108" s="40">
        <v>0.8597222222222223</v>
      </c>
      <c r="G108" s="40">
        <v>0.8826388888888889</v>
      </c>
      <c r="H108" s="42">
        <f t="shared" si="2"/>
        <v>33</v>
      </c>
      <c r="I108" s="43"/>
      <c r="J108" s="40">
        <v>0.8368055555555556</v>
      </c>
      <c r="K108" s="40">
        <v>0.8402777777777778</v>
      </c>
      <c r="L108" s="42">
        <f t="shared" si="3"/>
        <v>5</v>
      </c>
      <c r="M108" s="44"/>
      <c r="N108" s="41">
        <v>6.944444444444445E-4</v>
      </c>
      <c r="O108" s="45">
        <v>0.04027777777777778</v>
      </c>
      <c r="P108" s="42">
        <f t="shared" si="7"/>
        <v>57</v>
      </c>
      <c r="Q108" s="44"/>
      <c r="R108" s="40">
        <v>0.2777777777777778</v>
      </c>
      <c r="S108" s="40">
        <v>0.3034722222222222</v>
      </c>
      <c r="T108" s="42">
        <f t="shared" si="5"/>
        <v>37</v>
      </c>
      <c r="U108" s="44"/>
      <c r="V108" s="41">
        <v>0.9166666666666666</v>
      </c>
      <c r="W108" s="40">
        <v>0.39305555555555555</v>
      </c>
      <c r="X108" s="42">
        <f t="shared" si="6"/>
        <v>686</v>
      </c>
      <c r="Y108" s="43"/>
      <c r="Z108" s="43"/>
      <c r="AA108" s="43"/>
      <c r="AB108" s="43"/>
      <c r="AC108" s="43"/>
      <c r="AD108" s="43"/>
    </row>
    <row r="109" hidden="1" outlineLevel="1">
      <c r="A109" s="39">
        <v>43936.0</v>
      </c>
      <c r="B109" s="40">
        <v>0.75</v>
      </c>
      <c r="C109" s="40">
        <v>0.2590277777777778</v>
      </c>
      <c r="D109" s="42">
        <f t="shared" si="1"/>
        <v>733</v>
      </c>
      <c r="E109" s="43"/>
      <c r="F109" s="40">
        <v>0.85625</v>
      </c>
      <c r="G109" s="40">
        <v>0.8798611111111111</v>
      </c>
      <c r="H109" s="42">
        <f t="shared" si="2"/>
        <v>34</v>
      </c>
      <c r="I109" s="43"/>
      <c r="J109" s="40">
        <v>0.8361111111111111</v>
      </c>
      <c r="K109" s="40">
        <v>0.8395833333333333</v>
      </c>
      <c r="L109" s="42">
        <f t="shared" si="3"/>
        <v>5</v>
      </c>
      <c r="M109" s="44"/>
      <c r="N109" s="41">
        <v>6.944444444444445E-4</v>
      </c>
      <c r="O109" s="45">
        <v>0.03333333333333333</v>
      </c>
      <c r="P109" s="42">
        <f t="shared" si="7"/>
        <v>47</v>
      </c>
      <c r="Q109" s="44"/>
      <c r="R109" s="40">
        <v>0.22916666666666666</v>
      </c>
      <c r="S109" s="40">
        <v>0.25416666666666665</v>
      </c>
      <c r="T109" s="42">
        <f t="shared" si="5"/>
        <v>36</v>
      </c>
      <c r="U109" s="44"/>
      <c r="V109" s="41">
        <v>0.9166666666666666</v>
      </c>
      <c r="W109" s="40">
        <v>0.33958333333333335</v>
      </c>
      <c r="X109" s="42">
        <f t="shared" si="6"/>
        <v>609</v>
      </c>
      <c r="Y109" s="43"/>
      <c r="Z109" s="43"/>
      <c r="AA109" s="43"/>
      <c r="AB109" s="43"/>
      <c r="AC109" s="43"/>
      <c r="AD109" s="43"/>
    </row>
    <row r="110" hidden="1" outlineLevel="1">
      <c r="A110" s="39">
        <v>43937.0</v>
      </c>
      <c r="B110" s="40">
        <v>0.75</v>
      </c>
      <c r="C110" s="41">
        <v>0.2520833333333333</v>
      </c>
      <c r="D110" s="42">
        <f t="shared" si="1"/>
        <v>723</v>
      </c>
      <c r="E110" s="43"/>
      <c r="F110" s="40">
        <v>0.8493055555555555</v>
      </c>
      <c r="G110" s="40">
        <v>0.8618055555555556</v>
      </c>
      <c r="H110" s="42">
        <f t="shared" si="2"/>
        <v>18</v>
      </c>
      <c r="I110" s="43"/>
      <c r="J110" s="40">
        <v>0.8361111111111111</v>
      </c>
      <c r="K110" s="40">
        <v>0.8618055555555556</v>
      </c>
      <c r="L110" s="42">
        <f t="shared" si="3"/>
        <v>37</v>
      </c>
      <c r="M110" s="44"/>
      <c r="N110" s="41">
        <v>6.944444444444445E-4</v>
      </c>
      <c r="O110" s="45">
        <v>0.07708333333333334</v>
      </c>
      <c r="P110" s="42">
        <f t="shared" si="7"/>
        <v>110</v>
      </c>
      <c r="Q110" s="44"/>
      <c r="R110" s="41">
        <v>0.22430555555555556</v>
      </c>
      <c r="S110" s="41">
        <v>0.24791666666666667</v>
      </c>
      <c r="T110" s="42">
        <f t="shared" si="5"/>
        <v>34</v>
      </c>
      <c r="U110" s="44"/>
      <c r="V110" s="41">
        <v>0.9166666666666666</v>
      </c>
      <c r="W110" s="41">
        <v>0.32916666666666666</v>
      </c>
      <c r="X110" s="42">
        <f t="shared" si="6"/>
        <v>594</v>
      </c>
      <c r="Y110" s="43"/>
      <c r="Z110" s="43"/>
      <c r="AA110" s="43"/>
      <c r="AB110" s="43"/>
      <c r="AC110" s="43"/>
      <c r="AD110" s="43"/>
    </row>
    <row r="111" hidden="1" outlineLevel="1">
      <c r="A111" s="39">
        <v>43938.0</v>
      </c>
      <c r="B111" s="40">
        <v>0.75</v>
      </c>
      <c r="C111" s="41">
        <v>0.2625</v>
      </c>
      <c r="D111" s="42">
        <f t="shared" si="1"/>
        <v>738</v>
      </c>
      <c r="E111" s="43"/>
      <c r="F111" s="41">
        <v>0.8583333333333333</v>
      </c>
      <c r="G111" s="41">
        <v>0.8798611111111111</v>
      </c>
      <c r="H111" s="42">
        <f t="shared" si="2"/>
        <v>31</v>
      </c>
      <c r="I111" s="43"/>
      <c r="J111" s="41">
        <v>0.8409722222222222</v>
      </c>
      <c r="K111" s="41">
        <v>0.8444444444444444</v>
      </c>
      <c r="L111" s="42">
        <f t="shared" si="3"/>
        <v>5</v>
      </c>
      <c r="M111" s="44"/>
      <c r="N111" s="46" t="s">
        <v>32</v>
      </c>
      <c r="O111" s="45"/>
      <c r="P111" s="42" t="b">
        <f t="shared" si="7"/>
        <v>0</v>
      </c>
      <c r="Q111" s="44"/>
      <c r="R111" s="41">
        <v>0.23680555555555555</v>
      </c>
      <c r="S111" s="41">
        <v>0.2625</v>
      </c>
      <c r="T111" s="42">
        <f t="shared" si="5"/>
        <v>37</v>
      </c>
      <c r="U111" s="44"/>
      <c r="V111" s="41">
        <v>0.9166666666666666</v>
      </c>
      <c r="W111" s="41">
        <v>0.35208333333333336</v>
      </c>
      <c r="X111" s="42">
        <f t="shared" si="6"/>
        <v>627</v>
      </c>
      <c r="Y111" s="43"/>
      <c r="Z111" s="43"/>
      <c r="AA111" s="43"/>
      <c r="AB111" s="43"/>
      <c r="AC111" s="43"/>
      <c r="AD111" s="43"/>
    </row>
    <row r="112" hidden="1" outlineLevel="1">
      <c r="A112" s="39">
        <v>43939.0</v>
      </c>
      <c r="B112" s="40">
        <v>0.75</v>
      </c>
      <c r="C112" s="41">
        <v>0.3763888888888889</v>
      </c>
      <c r="D112" s="42">
        <f t="shared" si="1"/>
        <v>902</v>
      </c>
      <c r="E112" s="43"/>
      <c r="F112" s="41">
        <v>0.75</v>
      </c>
      <c r="G112" s="41">
        <v>0.7618055555555555</v>
      </c>
      <c r="H112" s="42">
        <f t="shared" si="2"/>
        <v>17</v>
      </c>
      <c r="I112" s="43"/>
      <c r="J112" s="41">
        <v>0.7534722222222222</v>
      </c>
      <c r="K112" s="41">
        <v>0.7625</v>
      </c>
      <c r="L112" s="42">
        <f t="shared" si="3"/>
        <v>13</v>
      </c>
      <c r="M112" s="44"/>
      <c r="N112" s="46" t="s">
        <v>32</v>
      </c>
      <c r="O112" s="45"/>
      <c r="P112" s="42" t="b">
        <f t="shared" si="7"/>
        <v>0</v>
      </c>
      <c r="Q112" s="44"/>
      <c r="R112" s="41">
        <v>0.35347222222222224</v>
      </c>
      <c r="S112" s="41">
        <v>0.3763888888888889</v>
      </c>
      <c r="T112" s="42">
        <f t="shared" si="5"/>
        <v>33</v>
      </c>
      <c r="U112" s="44"/>
      <c r="V112" s="41">
        <v>0.9166666666666666</v>
      </c>
      <c r="W112" s="41">
        <v>0.4597222222222222</v>
      </c>
      <c r="X112" s="42">
        <f t="shared" si="6"/>
        <v>782</v>
      </c>
      <c r="Y112" s="43"/>
      <c r="Z112" s="43"/>
      <c r="AA112" s="43"/>
      <c r="AB112" s="43"/>
      <c r="AC112" s="43"/>
      <c r="AD112" s="43"/>
    </row>
    <row r="113" hidden="1" outlineLevel="1">
      <c r="A113" s="39">
        <v>43940.0</v>
      </c>
      <c r="B113" s="40">
        <v>0.75</v>
      </c>
      <c r="C113" s="41">
        <v>0.24097222222222223</v>
      </c>
      <c r="D113" s="42">
        <f t="shared" si="1"/>
        <v>707</v>
      </c>
      <c r="E113" s="43"/>
      <c r="F113" s="41">
        <v>0.75</v>
      </c>
      <c r="G113" s="41">
        <v>0.7576388888888889</v>
      </c>
      <c r="H113" s="42">
        <f t="shared" si="2"/>
        <v>11</v>
      </c>
      <c r="I113" s="43"/>
      <c r="J113" s="41">
        <v>0.7534722222222222</v>
      </c>
      <c r="K113" s="41">
        <v>0.7576388888888889</v>
      </c>
      <c r="L113" s="42">
        <f t="shared" si="3"/>
        <v>6</v>
      </c>
      <c r="M113" s="44"/>
      <c r="N113" s="41">
        <v>6.944444444444445E-4</v>
      </c>
      <c r="O113" s="45">
        <v>0.04027777777777778</v>
      </c>
      <c r="P113" s="42">
        <f t="shared" si="7"/>
        <v>57</v>
      </c>
      <c r="Q113" s="44"/>
      <c r="R113" s="41">
        <v>0.20555555555555555</v>
      </c>
      <c r="S113" s="41">
        <v>0.23541666666666666</v>
      </c>
      <c r="T113" s="42">
        <f t="shared" si="5"/>
        <v>43</v>
      </c>
      <c r="U113" s="44"/>
      <c r="V113" s="41">
        <v>0.9166666666666666</v>
      </c>
      <c r="W113" s="41">
        <v>0.3076388888888889</v>
      </c>
      <c r="X113" s="42">
        <f t="shared" si="6"/>
        <v>563</v>
      </c>
      <c r="Y113" s="43"/>
      <c r="Z113" s="43"/>
      <c r="AA113" s="43"/>
      <c r="AB113" s="43"/>
      <c r="AC113" s="43"/>
      <c r="AD113" s="43"/>
    </row>
    <row r="114" hidden="1" outlineLevel="1">
      <c r="A114" s="39">
        <v>43941.0</v>
      </c>
      <c r="B114" s="40">
        <v>0.75</v>
      </c>
      <c r="C114" s="41">
        <v>0.22083333333333333</v>
      </c>
      <c r="D114" s="42">
        <f t="shared" si="1"/>
        <v>678</v>
      </c>
      <c r="E114" s="43"/>
      <c r="F114" s="41">
        <v>0.8375</v>
      </c>
      <c r="G114" s="41">
        <v>0.85</v>
      </c>
      <c r="H114" s="42">
        <f t="shared" si="2"/>
        <v>18</v>
      </c>
      <c r="I114" s="43"/>
      <c r="J114" s="41">
        <v>0.8305555555555556</v>
      </c>
      <c r="K114" s="41">
        <v>0.85</v>
      </c>
      <c r="L114" s="42">
        <f t="shared" si="3"/>
        <v>28</v>
      </c>
      <c r="M114" s="44"/>
      <c r="N114" s="41">
        <v>6.944444444444445E-4</v>
      </c>
      <c r="O114" s="41">
        <v>1.0319444444444446</v>
      </c>
      <c r="P114" s="42">
        <v>45.0</v>
      </c>
      <c r="Q114" s="44"/>
      <c r="R114" s="41">
        <v>0.15833333333333333</v>
      </c>
      <c r="S114" s="41">
        <v>0.1840277777777778</v>
      </c>
      <c r="T114" s="42">
        <f t="shared" si="5"/>
        <v>37</v>
      </c>
      <c r="U114" s="44"/>
      <c r="V114" s="41">
        <v>0.9166666666666666</v>
      </c>
      <c r="W114" s="41">
        <v>0.2625</v>
      </c>
      <c r="X114" s="42">
        <f t="shared" si="6"/>
        <v>498</v>
      </c>
      <c r="Y114" s="43"/>
      <c r="Z114" s="43"/>
      <c r="AA114" s="43"/>
      <c r="AB114" s="43"/>
      <c r="AC114" s="43"/>
      <c r="AD114" s="43"/>
    </row>
    <row r="115" hidden="1" outlineLevel="1">
      <c r="A115" s="39">
        <v>43942.0</v>
      </c>
      <c r="B115" s="40">
        <v>0.75</v>
      </c>
      <c r="C115" s="41">
        <v>0.28541666666666665</v>
      </c>
      <c r="D115" s="42">
        <f t="shared" si="1"/>
        <v>771</v>
      </c>
      <c r="E115" s="43"/>
      <c r="F115" s="41">
        <v>0.8645833333333334</v>
      </c>
      <c r="G115" s="41">
        <v>0.8895833333333333</v>
      </c>
      <c r="H115" s="42">
        <f t="shared" si="2"/>
        <v>36</v>
      </c>
      <c r="I115" s="43"/>
      <c r="J115" s="41">
        <v>0.8402777777777778</v>
      </c>
      <c r="K115" s="41">
        <v>0.84375</v>
      </c>
      <c r="L115" s="42">
        <f t="shared" si="3"/>
        <v>5</v>
      </c>
      <c r="M115" s="44"/>
      <c r="N115" s="41">
        <v>6.944444444444445E-4</v>
      </c>
      <c r="O115" s="45">
        <v>0.04791666666666667</v>
      </c>
      <c r="P115" s="42">
        <f t="shared" ref="P115:P281" si="8">IF(O115 &gt; 0,(O115-N115+(O115&lt;N115))*24*60)</f>
        <v>68</v>
      </c>
      <c r="Q115" s="44"/>
      <c r="R115" s="41">
        <v>0.22777777777777777</v>
      </c>
      <c r="S115" s="41">
        <v>0.2798611111111111</v>
      </c>
      <c r="T115" s="42">
        <f t="shared" si="5"/>
        <v>75</v>
      </c>
      <c r="U115" s="44"/>
      <c r="V115" s="41">
        <v>0.9166666666666666</v>
      </c>
      <c r="W115" s="41">
        <v>0.3451388888888889</v>
      </c>
      <c r="X115" s="42">
        <f t="shared" si="6"/>
        <v>617</v>
      </c>
      <c r="Y115" s="43"/>
      <c r="Z115" s="43"/>
      <c r="AA115" s="43"/>
      <c r="AB115" s="43"/>
      <c r="AC115" s="43"/>
      <c r="AD115" s="43"/>
    </row>
    <row r="116" hidden="1" outlineLevel="1">
      <c r="A116" s="39">
        <v>43943.0</v>
      </c>
      <c r="B116" s="40">
        <v>0.75</v>
      </c>
      <c r="C116" s="41">
        <v>0.2916666666666667</v>
      </c>
      <c r="D116" s="42">
        <f t="shared" si="1"/>
        <v>780</v>
      </c>
      <c r="E116" s="43"/>
      <c r="F116" s="41">
        <v>0.8714814814814815</v>
      </c>
      <c r="G116" s="41">
        <v>0.8958333333333334</v>
      </c>
      <c r="H116" s="42">
        <f t="shared" si="2"/>
        <v>35.06666667</v>
      </c>
      <c r="I116" s="43"/>
      <c r="J116" s="41">
        <v>0.8458333333333333</v>
      </c>
      <c r="K116" s="41">
        <v>0.8493055555555555</v>
      </c>
      <c r="L116" s="42">
        <f t="shared" si="3"/>
        <v>5</v>
      </c>
      <c r="M116" s="44"/>
      <c r="N116" s="41">
        <v>6.944444444444445E-4</v>
      </c>
      <c r="O116" s="45">
        <v>0.03263888888888889</v>
      </c>
      <c r="P116" s="42">
        <f t="shared" si="8"/>
        <v>46</v>
      </c>
      <c r="Q116" s="44"/>
      <c r="R116" s="41">
        <v>0.2569444444444444</v>
      </c>
      <c r="S116" s="41">
        <v>0.2861111111111111</v>
      </c>
      <c r="T116" s="42">
        <f t="shared" si="5"/>
        <v>42</v>
      </c>
      <c r="U116" s="44"/>
      <c r="V116" s="41">
        <v>0.9166666666666666</v>
      </c>
      <c r="W116" s="41">
        <v>0.37083333333333335</v>
      </c>
      <c r="X116" s="42">
        <f t="shared" si="6"/>
        <v>654</v>
      </c>
      <c r="Y116" s="43"/>
      <c r="Z116" s="43"/>
      <c r="AA116" s="43"/>
      <c r="AB116" s="43"/>
      <c r="AC116" s="43"/>
      <c r="AD116" s="43"/>
    </row>
    <row r="117" hidden="1" outlineLevel="1">
      <c r="A117" s="39">
        <v>43944.0</v>
      </c>
      <c r="B117" s="40">
        <v>0.75</v>
      </c>
      <c r="C117" s="41">
        <v>0.41944444444444445</v>
      </c>
      <c r="D117" s="42">
        <f t="shared" si="1"/>
        <v>964</v>
      </c>
      <c r="E117" s="43"/>
      <c r="F117" s="41">
        <v>0.85</v>
      </c>
      <c r="G117" s="41">
        <v>0.8736111111111111</v>
      </c>
      <c r="H117" s="42">
        <f t="shared" si="2"/>
        <v>34</v>
      </c>
      <c r="I117" s="43"/>
      <c r="J117" s="41">
        <v>0.83125</v>
      </c>
      <c r="K117" s="41">
        <v>0.8340277777777778</v>
      </c>
      <c r="L117" s="42">
        <f t="shared" si="3"/>
        <v>4</v>
      </c>
      <c r="M117" s="44"/>
      <c r="N117" s="41">
        <v>0.10347222222222222</v>
      </c>
      <c r="O117" s="45">
        <v>0.15833333333333333</v>
      </c>
      <c r="P117" s="42">
        <f t="shared" si="8"/>
        <v>79</v>
      </c>
      <c r="Q117" s="44"/>
      <c r="R117" s="41">
        <v>0.22777777777777777</v>
      </c>
      <c r="S117" s="41">
        <v>0.29375</v>
      </c>
      <c r="T117" s="42">
        <f t="shared" si="5"/>
        <v>95</v>
      </c>
      <c r="U117" s="44"/>
      <c r="V117" s="41">
        <v>0.9166666666666666</v>
      </c>
      <c r="W117" s="41">
        <v>0.3145833333333333</v>
      </c>
      <c r="X117" s="42">
        <f t="shared" si="6"/>
        <v>573</v>
      </c>
      <c r="Y117" s="43"/>
      <c r="Z117" s="43"/>
      <c r="AA117" s="43"/>
      <c r="AB117" s="43"/>
      <c r="AC117" s="43"/>
      <c r="AD117" s="43"/>
    </row>
    <row r="118" hidden="1" outlineLevel="1">
      <c r="A118" s="39">
        <v>43945.0</v>
      </c>
      <c r="B118" s="40">
        <v>0.75</v>
      </c>
      <c r="C118" s="41">
        <v>0.18824074074074074</v>
      </c>
      <c r="D118" s="42">
        <f t="shared" si="1"/>
        <v>631.0666667</v>
      </c>
      <c r="E118" s="43"/>
      <c r="F118" s="41">
        <v>0.8573611111111111</v>
      </c>
      <c r="G118" s="41">
        <v>0.865625</v>
      </c>
      <c r="H118" s="42">
        <f t="shared" si="2"/>
        <v>11.9</v>
      </c>
      <c r="I118" s="43"/>
      <c r="J118" s="41">
        <v>0.8397685185185185</v>
      </c>
      <c r="K118" s="41">
        <v>0.865625</v>
      </c>
      <c r="L118" s="42">
        <f t="shared" si="3"/>
        <v>37.23333333</v>
      </c>
      <c r="M118" s="44"/>
      <c r="N118" s="46" t="s">
        <v>32</v>
      </c>
      <c r="O118" s="45"/>
      <c r="P118" s="42" t="b">
        <f t="shared" si="8"/>
        <v>0</v>
      </c>
      <c r="Q118" s="44"/>
      <c r="R118" s="41">
        <v>0.16366898148148148</v>
      </c>
      <c r="S118" s="41">
        <v>0.18824074074074074</v>
      </c>
      <c r="T118" s="42">
        <f t="shared" si="5"/>
        <v>35.38333333</v>
      </c>
      <c r="U118" s="44"/>
      <c r="V118" s="41">
        <v>0.9166666666666666</v>
      </c>
      <c r="W118" s="41">
        <v>0.27708333333333335</v>
      </c>
      <c r="X118" s="42">
        <f t="shared" si="6"/>
        <v>519</v>
      </c>
      <c r="Y118" s="43"/>
      <c r="Z118" s="43"/>
      <c r="AA118" s="43"/>
      <c r="AB118" s="43"/>
      <c r="AC118" s="43"/>
      <c r="AD118" s="43"/>
    </row>
    <row r="119" hidden="1" outlineLevel="1">
      <c r="A119" s="39">
        <v>43946.0</v>
      </c>
      <c r="B119" s="40">
        <v>0.75</v>
      </c>
      <c r="C119" s="41">
        <v>0.27291666666666664</v>
      </c>
      <c r="D119" s="42">
        <f t="shared" si="1"/>
        <v>753</v>
      </c>
      <c r="E119" s="43"/>
      <c r="F119" s="41">
        <v>0.75</v>
      </c>
      <c r="G119" s="41">
        <v>0.7625</v>
      </c>
      <c r="H119" s="42">
        <f t="shared" si="2"/>
        <v>18</v>
      </c>
      <c r="I119" s="43"/>
      <c r="J119" s="41">
        <v>0.7534722222222222</v>
      </c>
      <c r="K119" s="41">
        <v>0.7625</v>
      </c>
      <c r="L119" s="42">
        <f t="shared" si="3"/>
        <v>13</v>
      </c>
      <c r="M119" s="44"/>
      <c r="N119" s="46" t="s">
        <v>32</v>
      </c>
      <c r="O119" s="45"/>
      <c r="P119" s="42" t="b">
        <f t="shared" si="8"/>
        <v>0</v>
      </c>
      <c r="Q119" s="44"/>
      <c r="R119" s="41">
        <v>0.24930555555555556</v>
      </c>
      <c r="S119" s="41">
        <v>0.27291666666666664</v>
      </c>
      <c r="T119" s="42">
        <f t="shared" si="5"/>
        <v>34</v>
      </c>
      <c r="U119" s="44"/>
      <c r="V119" s="41">
        <v>0.9166666666666666</v>
      </c>
      <c r="W119" s="41">
        <v>0.35138888888888886</v>
      </c>
      <c r="X119" s="42">
        <f t="shared" si="6"/>
        <v>626</v>
      </c>
      <c r="Y119" s="43"/>
      <c r="Z119" s="43"/>
      <c r="AA119" s="43"/>
      <c r="AB119" s="43"/>
      <c r="AC119" s="43"/>
      <c r="AD119" s="43"/>
    </row>
    <row r="120" hidden="1" outlineLevel="1">
      <c r="A120" s="39">
        <v>43947.0</v>
      </c>
      <c r="B120" s="40">
        <v>0.75</v>
      </c>
      <c r="C120" s="41">
        <v>0.22916666666666666</v>
      </c>
      <c r="D120" s="42">
        <f t="shared" si="1"/>
        <v>690</v>
      </c>
      <c r="E120" s="43"/>
      <c r="F120" s="76">
        <v>0.75</v>
      </c>
      <c r="G120" s="41">
        <v>0.7583333333333333</v>
      </c>
      <c r="H120" s="42">
        <f t="shared" si="2"/>
        <v>12</v>
      </c>
      <c r="I120" s="43"/>
      <c r="J120" s="41">
        <v>0.7534722222222222</v>
      </c>
      <c r="K120" s="41">
        <v>0.7583333333333333</v>
      </c>
      <c r="L120" s="42">
        <f t="shared" si="3"/>
        <v>7</v>
      </c>
      <c r="M120" s="44"/>
      <c r="N120" s="41">
        <v>6.944444444444445E-4</v>
      </c>
      <c r="O120" s="45">
        <v>0.03819444444444445</v>
      </c>
      <c r="P120" s="42">
        <f t="shared" si="8"/>
        <v>54</v>
      </c>
      <c r="Q120" s="44"/>
      <c r="R120" s="41">
        <v>0.19027777777777777</v>
      </c>
      <c r="S120" s="41">
        <v>0.22361111111111112</v>
      </c>
      <c r="T120" s="42">
        <f t="shared" si="5"/>
        <v>48</v>
      </c>
      <c r="U120" s="44"/>
      <c r="V120" s="41">
        <v>0.9166666666666666</v>
      </c>
      <c r="W120" s="41">
        <v>0.3013888888888889</v>
      </c>
      <c r="X120" s="42">
        <f t="shared" si="6"/>
        <v>554</v>
      </c>
      <c r="Y120" s="43"/>
      <c r="Z120" s="43"/>
      <c r="AA120" s="43"/>
      <c r="AB120" s="43"/>
      <c r="AC120" s="43"/>
      <c r="AD120" s="43"/>
    </row>
    <row r="121" hidden="1" outlineLevel="1">
      <c r="A121" s="39">
        <v>43948.0</v>
      </c>
      <c r="B121" s="40">
        <v>0.75</v>
      </c>
      <c r="C121" s="77">
        <v>0.22083333333333333</v>
      </c>
      <c r="D121" s="42">
        <f t="shared" si="1"/>
        <v>678</v>
      </c>
      <c r="E121" s="43"/>
      <c r="F121" s="41">
        <v>0.8458333333333333</v>
      </c>
      <c r="G121" s="41">
        <v>0.8520833333333333</v>
      </c>
      <c r="H121" s="42">
        <f t="shared" si="2"/>
        <v>9</v>
      </c>
      <c r="I121" s="43"/>
      <c r="J121" s="41">
        <v>0.8291666666666667</v>
      </c>
      <c r="K121" s="41">
        <v>0.8527777777777777</v>
      </c>
      <c r="L121" s="42">
        <f t="shared" si="3"/>
        <v>34</v>
      </c>
      <c r="M121" s="44"/>
      <c r="N121" s="41">
        <v>6.944444444444445E-4</v>
      </c>
      <c r="O121" s="45">
        <v>0.10694444444444444</v>
      </c>
      <c r="P121" s="42">
        <f t="shared" si="8"/>
        <v>153</v>
      </c>
      <c r="Q121" s="44"/>
      <c r="R121" s="41">
        <v>0.16875</v>
      </c>
      <c r="S121" s="41">
        <v>0.1986111111111111</v>
      </c>
      <c r="T121" s="42">
        <f t="shared" si="5"/>
        <v>43</v>
      </c>
      <c r="U121" s="44"/>
      <c r="V121" s="41">
        <v>0.9166666666666666</v>
      </c>
      <c r="W121" s="41">
        <v>0.27291666666666664</v>
      </c>
      <c r="X121" s="42">
        <f t="shared" si="6"/>
        <v>513</v>
      </c>
      <c r="Y121" s="43"/>
      <c r="Z121" s="43"/>
      <c r="AA121" s="43"/>
      <c r="AB121" s="43"/>
      <c r="AC121" s="43"/>
      <c r="AD121" s="43"/>
    </row>
    <row r="122" hidden="1" outlineLevel="1">
      <c r="A122" s="39">
        <v>43949.0</v>
      </c>
      <c r="B122" s="40">
        <v>0.75</v>
      </c>
      <c r="C122" s="41">
        <v>0.22083333333333333</v>
      </c>
      <c r="D122" s="42">
        <f t="shared" si="1"/>
        <v>678</v>
      </c>
      <c r="E122" s="43"/>
      <c r="F122" s="41">
        <v>0.8743055555555556</v>
      </c>
      <c r="G122" s="41">
        <v>0.9020833333333333</v>
      </c>
      <c r="H122" s="42">
        <f t="shared" si="2"/>
        <v>40</v>
      </c>
      <c r="I122" s="43"/>
      <c r="J122" s="41">
        <v>0.8458333333333333</v>
      </c>
      <c r="K122" s="41">
        <v>0.8493055555555555</v>
      </c>
      <c r="L122" s="42">
        <f t="shared" si="3"/>
        <v>5</v>
      </c>
      <c r="M122" s="44"/>
      <c r="N122" s="41">
        <v>6.944444444444445E-4</v>
      </c>
      <c r="O122" s="45">
        <v>0.04027777777777778</v>
      </c>
      <c r="P122" s="42">
        <f t="shared" si="8"/>
        <v>57</v>
      </c>
      <c r="Q122" s="44"/>
      <c r="R122" s="41">
        <v>0.1527777777777778</v>
      </c>
      <c r="S122" s="41">
        <v>0.18472222222222223</v>
      </c>
      <c r="T122" s="42">
        <f t="shared" si="5"/>
        <v>46</v>
      </c>
      <c r="U122" s="44"/>
      <c r="V122" s="41">
        <v>0.9166666666666666</v>
      </c>
      <c r="W122" s="41">
        <v>0.2611111111111111</v>
      </c>
      <c r="X122" s="42">
        <f t="shared" si="6"/>
        <v>496</v>
      </c>
      <c r="Y122" s="43"/>
      <c r="Z122" s="43"/>
      <c r="AA122" s="43"/>
      <c r="AB122" s="43"/>
      <c r="AC122" s="43"/>
      <c r="AD122" s="43"/>
    </row>
    <row r="123" hidden="1" outlineLevel="1">
      <c r="A123" s="39">
        <v>43950.0</v>
      </c>
      <c r="B123" s="40">
        <v>0.75</v>
      </c>
      <c r="C123" s="41">
        <v>0.2230324074074074</v>
      </c>
      <c r="D123" s="42">
        <f t="shared" si="1"/>
        <v>681.1666667</v>
      </c>
      <c r="E123" s="43"/>
      <c r="F123" s="41">
        <v>0.8647916666666666</v>
      </c>
      <c r="G123" s="41">
        <v>0.8926736111111111</v>
      </c>
      <c r="H123" s="42">
        <f t="shared" si="2"/>
        <v>40.15</v>
      </c>
      <c r="I123" s="43"/>
      <c r="J123" s="41">
        <v>0.8448148148148148</v>
      </c>
      <c r="K123" s="41">
        <v>0.8480787037037038</v>
      </c>
      <c r="L123" s="42">
        <f t="shared" si="3"/>
        <v>4.7</v>
      </c>
      <c r="M123" s="44"/>
      <c r="N123" s="41">
        <v>6.944444444444445E-4</v>
      </c>
      <c r="O123" s="45">
        <v>0.049560185185185186</v>
      </c>
      <c r="P123" s="42">
        <f t="shared" si="8"/>
        <v>70.36666667</v>
      </c>
      <c r="Q123" s="44"/>
      <c r="R123" s="41">
        <v>0.1728009259259259</v>
      </c>
      <c r="S123" s="41">
        <v>0.21097222222222223</v>
      </c>
      <c r="T123" s="42">
        <f t="shared" si="5"/>
        <v>54.96666667</v>
      </c>
      <c r="U123" s="44"/>
      <c r="V123" s="41">
        <v>0.9166666666666666</v>
      </c>
      <c r="W123" s="41">
        <v>0.2833333333333333</v>
      </c>
      <c r="X123" s="42">
        <f t="shared" si="6"/>
        <v>528</v>
      </c>
      <c r="Y123" s="43"/>
      <c r="Z123" s="43"/>
      <c r="AA123" s="43"/>
      <c r="AB123" s="43"/>
      <c r="AC123" s="43"/>
      <c r="AD123" s="43"/>
    </row>
    <row r="124" collapsed="1">
      <c r="A124" s="39">
        <v>43951.0</v>
      </c>
      <c r="B124" s="40">
        <v>0.75</v>
      </c>
      <c r="C124" s="41">
        <v>0.22152777777777777</v>
      </c>
      <c r="D124" s="42">
        <f t="shared" si="1"/>
        <v>679</v>
      </c>
      <c r="E124" s="43"/>
      <c r="F124" s="41">
        <v>0.8798611111111111</v>
      </c>
      <c r="G124" s="41">
        <v>0.9048611111111111</v>
      </c>
      <c r="H124" s="42">
        <f t="shared" si="2"/>
        <v>36</v>
      </c>
      <c r="I124" s="43"/>
      <c r="J124" s="41">
        <v>0.8583333333333333</v>
      </c>
      <c r="K124" s="41">
        <v>0.8618055555555556</v>
      </c>
      <c r="L124" s="42">
        <f t="shared" si="3"/>
        <v>5</v>
      </c>
      <c r="M124" s="44"/>
      <c r="N124" s="41">
        <v>6.944444444444445E-4</v>
      </c>
      <c r="O124" s="45">
        <v>0.058333333333333334</v>
      </c>
      <c r="P124" s="42">
        <f t="shared" si="8"/>
        <v>83</v>
      </c>
      <c r="Q124" s="44"/>
      <c r="R124" s="41">
        <v>0.12708333333333333</v>
      </c>
      <c r="S124" s="41">
        <v>0.15486111111111112</v>
      </c>
      <c r="T124" s="42">
        <f t="shared" si="5"/>
        <v>40</v>
      </c>
      <c r="U124" s="44"/>
      <c r="V124" s="41">
        <v>0.9166666666666666</v>
      </c>
      <c r="W124" s="41">
        <v>0.2361111111111111</v>
      </c>
      <c r="X124" s="42">
        <f t="shared" si="6"/>
        <v>460</v>
      </c>
      <c r="Y124" s="43"/>
      <c r="Z124" s="43"/>
      <c r="AA124" s="43"/>
      <c r="AB124" s="43"/>
      <c r="AC124" s="43"/>
      <c r="AD124" s="43"/>
    </row>
    <row r="125" hidden="1" outlineLevel="1">
      <c r="A125" s="39">
        <v>43952.0</v>
      </c>
      <c r="B125" s="40">
        <v>0.75</v>
      </c>
      <c r="C125" s="41">
        <v>0.21666666666666667</v>
      </c>
      <c r="D125" s="42">
        <f t="shared" si="1"/>
        <v>672</v>
      </c>
      <c r="E125" s="43"/>
      <c r="F125" s="41">
        <v>0.75</v>
      </c>
      <c r="G125" s="41">
        <v>0.8729166666666667</v>
      </c>
      <c r="H125" s="42">
        <f t="shared" si="2"/>
        <v>177</v>
      </c>
      <c r="I125" s="43"/>
      <c r="J125" s="41">
        <v>0.7534722222222222</v>
      </c>
      <c r="K125" s="41">
        <v>0.8729166666666667</v>
      </c>
      <c r="L125" s="42">
        <f t="shared" si="3"/>
        <v>172</v>
      </c>
      <c r="M125" s="44"/>
      <c r="N125" s="46" t="s">
        <v>32</v>
      </c>
      <c r="O125" s="45"/>
      <c r="P125" s="42" t="b">
        <f t="shared" si="8"/>
        <v>0</v>
      </c>
      <c r="Q125" s="44"/>
      <c r="R125" s="41">
        <v>0.18680555555555556</v>
      </c>
      <c r="S125" s="41">
        <v>0.21666666666666667</v>
      </c>
      <c r="T125" s="42">
        <f t="shared" si="5"/>
        <v>43</v>
      </c>
      <c r="U125" s="44"/>
      <c r="V125" s="41">
        <v>0.9166666666666666</v>
      </c>
      <c r="W125" s="41">
        <v>0.3104166666666667</v>
      </c>
      <c r="X125" s="42">
        <f t="shared" si="6"/>
        <v>567</v>
      </c>
      <c r="Y125" s="43"/>
      <c r="Z125" s="43"/>
      <c r="AA125" s="43"/>
      <c r="AB125" s="43"/>
      <c r="AC125" s="43"/>
      <c r="AD125" s="43"/>
    </row>
    <row r="126" hidden="1" outlineLevel="1">
      <c r="A126" s="39">
        <v>43953.0</v>
      </c>
      <c r="B126" s="40">
        <v>0.75</v>
      </c>
      <c r="C126" s="41">
        <v>0.17261574074074074</v>
      </c>
      <c r="D126" s="42">
        <f t="shared" si="1"/>
        <v>608.5666667</v>
      </c>
      <c r="E126" s="43"/>
      <c r="F126" s="41">
        <v>0.75</v>
      </c>
      <c r="G126" s="41">
        <v>0.7680555555555556</v>
      </c>
      <c r="H126" s="42">
        <f t="shared" si="2"/>
        <v>26</v>
      </c>
      <c r="I126" s="43"/>
      <c r="J126" s="41">
        <v>0.7534722222222222</v>
      </c>
      <c r="K126" s="41">
        <v>0.7680555555555556</v>
      </c>
      <c r="L126" s="42">
        <f t="shared" si="3"/>
        <v>21</v>
      </c>
      <c r="M126" s="44"/>
      <c r="N126" s="46" t="s">
        <v>32</v>
      </c>
      <c r="O126" s="45"/>
      <c r="P126" s="42" t="b">
        <f t="shared" si="8"/>
        <v>0</v>
      </c>
      <c r="Q126" s="44"/>
      <c r="R126" s="41">
        <v>0.15135416666666668</v>
      </c>
      <c r="S126" s="41">
        <v>0.17260416666666667</v>
      </c>
      <c r="T126" s="42">
        <f t="shared" si="5"/>
        <v>30.6</v>
      </c>
      <c r="U126" s="44"/>
      <c r="V126" s="41">
        <v>0.9166666666666666</v>
      </c>
      <c r="W126" s="41">
        <v>0.2743055555555556</v>
      </c>
      <c r="X126" s="42">
        <f t="shared" si="6"/>
        <v>515</v>
      </c>
      <c r="Y126" s="43"/>
      <c r="Z126" s="43"/>
      <c r="AA126" s="43"/>
      <c r="AB126" s="43"/>
      <c r="AC126" s="43"/>
      <c r="AD126" s="43"/>
    </row>
    <row r="127" hidden="1" outlineLevel="1">
      <c r="A127" s="39">
        <v>43954.0</v>
      </c>
      <c r="B127" s="40">
        <v>0.75</v>
      </c>
      <c r="C127" s="41">
        <v>0.2652777777777778</v>
      </c>
      <c r="D127" s="42">
        <f t="shared" si="1"/>
        <v>742</v>
      </c>
      <c r="E127" s="43"/>
      <c r="F127" s="41">
        <v>0.75</v>
      </c>
      <c r="G127" s="41">
        <v>0.7618055555555555</v>
      </c>
      <c r="H127" s="42">
        <f t="shared" si="2"/>
        <v>17</v>
      </c>
      <c r="I127" s="43"/>
      <c r="J127" s="41">
        <v>0.7534722222222222</v>
      </c>
      <c r="K127" s="41">
        <v>0.7618055555555555</v>
      </c>
      <c r="L127" s="42">
        <f t="shared" si="3"/>
        <v>12</v>
      </c>
      <c r="M127" s="44"/>
      <c r="N127" s="41">
        <v>6.944444444444445E-4</v>
      </c>
      <c r="O127" s="45">
        <v>0.09583333333333334</v>
      </c>
      <c r="P127" s="42">
        <f t="shared" si="8"/>
        <v>137</v>
      </c>
      <c r="Q127" s="44"/>
      <c r="R127" s="41">
        <v>0.225</v>
      </c>
      <c r="S127" s="41">
        <v>0.25833333333333336</v>
      </c>
      <c r="T127" s="42">
        <f t="shared" si="5"/>
        <v>48</v>
      </c>
      <c r="U127" s="44"/>
      <c r="V127" s="41">
        <v>0.9166666666666666</v>
      </c>
      <c r="W127" s="41">
        <v>0.3736111111111111</v>
      </c>
      <c r="X127" s="42">
        <f t="shared" si="6"/>
        <v>658</v>
      </c>
      <c r="Y127" s="43"/>
      <c r="Z127" s="43"/>
      <c r="AA127" s="43"/>
      <c r="AB127" s="43"/>
      <c r="AC127" s="43"/>
      <c r="AD127" s="43"/>
    </row>
    <row r="128" hidden="1" outlineLevel="1">
      <c r="A128" s="39">
        <v>43955.0</v>
      </c>
      <c r="B128" s="40">
        <v>0.75</v>
      </c>
      <c r="C128" s="41">
        <v>0.23472222222222222</v>
      </c>
      <c r="D128" s="42">
        <f t="shared" si="1"/>
        <v>698</v>
      </c>
      <c r="E128" s="43"/>
      <c r="F128" s="41">
        <v>0.8270833333333333</v>
      </c>
      <c r="G128" s="41">
        <v>0.8597222222222223</v>
      </c>
      <c r="H128" s="42">
        <f t="shared" si="2"/>
        <v>47</v>
      </c>
      <c r="I128" s="43"/>
      <c r="J128" s="41">
        <v>0.8229166666666666</v>
      </c>
      <c r="K128" s="41">
        <v>0.8604166666666667</v>
      </c>
      <c r="L128" s="42">
        <f t="shared" si="3"/>
        <v>54</v>
      </c>
      <c r="M128" s="44"/>
      <c r="N128" s="41">
        <v>6.944444444444445E-4</v>
      </c>
      <c r="O128" s="41">
        <v>0.10277777777777777</v>
      </c>
      <c r="P128" s="42">
        <f t="shared" si="8"/>
        <v>147</v>
      </c>
      <c r="Q128" s="44"/>
      <c r="R128" s="41">
        <v>0.19652777777777777</v>
      </c>
      <c r="S128" s="41">
        <v>0.22847222222222222</v>
      </c>
      <c r="T128" s="42">
        <f t="shared" si="5"/>
        <v>46</v>
      </c>
      <c r="U128" s="44"/>
      <c r="V128" s="41">
        <v>0.9166666666666666</v>
      </c>
      <c r="W128" s="41">
        <v>0.3229166666666667</v>
      </c>
      <c r="X128" s="42">
        <f t="shared" si="6"/>
        <v>585</v>
      </c>
      <c r="Y128" s="43"/>
      <c r="Z128" s="43"/>
      <c r="AA128" s="43"/>
      <c r="AB128" s="43"/>
      <c r="AC128" s="43"/>
      <c r="AD128" s="43"/>
    </row>
    <row r="129" hidden="1" outlineLevel="1">
      <c r="A129" s="39">
        <v>43956.0</v>
      </c>
      <c r="B129" s="40">
        <v>0.75</v>
      </c>
      <c r="C129" s="41">
        <v>0.28680555555555554</v>
      </c>
      <c r="D129" s="42">
        <f t="shared" si="1"/>
        <v>773</v>
      </c>
      <c r="E129" s="43"/>
      <c r="F129" s="41">
        <v>0.8576388888888888</v>
      </c>
      <c r="G129" s="41">
        <v>0.9076388888888889</v>
      </c>
      <c r="H129" s="42">
        <f t="shared" si="2"/>
        <v>72</v>
      </c>
      <c r="I129" s="43"/>
      <c r="J129" s="41">
        <v>0.83125</v>
      </c>
      <c r="K129" s="41">
        <v>0.8347222222222223</v>
      </c>
      <c r="L129" s="42">
        <f t="shared" si="3"/>
        <v>5</v>
      </c>
      <c r="M129" s="44"/>
      <c r="N129" s="41">
        <v>0.021527777777777778</v>
      </c>
      <c r="O129" s="45">
        <v>0.11736111111111111</v>
      </c>
      <c r="P129" s="42">
        <f t="shared" si="8"/>
        <v>138</v>
      </c>
      <c r="Q129" s="44"/>
      <c r="R129" s="41">
        <v>0.24930555555555556</v>
      </c>
      <c r="S129" s="41">
        <v>0.28125</v>
      </c>
      <c r="T129" s="42">
        <f t="shared" si="5"/>
        <v>46</v>
      </c>
      <c r="U129" s="44"/>
      <c r="V129" s="41">
        <v>0.9166666666666666</v>
      </c>
      <c r="W129" s="41">
        <v>0.3770833333333333</v>
      </c>
      <c r="X129" s="42">
        <f t="shared" si="6"/>
        <v>663</v>
      </c>
      <c r="Y129" s="43"/>
      <c r="Z129" s="43"/>
      <c r="AA129" s="43"/>
      <c r="AB129" s="43"/>
      <c r="AC129" s="43"/>
      <c r="AD129" s="43"/>
    </row>
    <row r="130" hidden="1" outlineLevel="1">
      <c r="A130" s="39">
        <v>43957.0</v>
      </c>
      <c r="B130" s="40">
        <v>0.75</v>
      </c>
      <c r="C130" s="41">
        <v>0.3236111111111111</v>
      </c>
      <c r="D130" s="42">
        <f t="shared" si="1"/>
        <v>826</v>
      </c>
      <c r="E130" s="43"/>
      <c r="F130" s="41">
        <v>0.8549884259259259</v>
      </c>
      <c r="G130" s="41">
        <v>0.9045023148148148</v>
      </c>
      <c r="H130" s="42">
        <f t="shared" si="2"/>
        <v>71.3</v>
      </c>
      <c r="I130" s="43"/>
      <c r="J130" s="41">
        <v>0.8306944444444444</v>
      </c>
      <c r="K130" s="41">
        <v>0.8345023148148148</v>
      </c>
      <c r="L130" s="42">
        <f t="shared" si="3"/>
        <v>5.483333333</v>
      </c>
      <c r="M130" s="44"/>
      <c r="N130" s="41">
        <v>0.017627314814814814</v>
      </c>
      <c r="O130" s="45">
        <v>0.1277199074074074</v>
      </c>
      <c r="P130" s="42">
        <f t="shared" si="8"/>
        <v>158.5333333</v>
      </c>
      <c r="Q130" s="44"/>
      <c r="R130" s="41">
        <v>0.28194444444444444</v>
      </c>
      <c r="S130" s="41">
        <v>0.3173611111111111</v>
      </c>
      <c r="T130" s="42">
        <f t="shared" si="5"/>
        <v>51</v>
      </c>
      <c r="U130" s="44"/>
      <c r="V130" s="41">
        <v>0.9166666666666666</v>
      </c>
      <c r="W130" s="41">
        <v>0.39791666666666664</v>
      </c>
      <c r="X130" s="42">
        <f t="shared" si="6"/>
        <v>693</v>
      </c>
      <c r="Y130" s="43"/>
      <c r="Z130" s="43"/>
      <c r="AA130" s="43"/>
      <c r="AB130" s="43"/>
      <c r="AC130" s="43"/>
      <c r="AD130" s="43"/>
    </row>
    <row r="131" hidden="1" outlineLevel="1">
      <c r="A131" s="39">
        <v>43958.0</v>
      </c>
      <c r="B131" s="40">
        <v>0.75</v>
      </c>
      <c r="C131" s="41">
        <v>0.30833333333333335</v>
      </c>
      <c r="D131" s="42">
        <f t="shared" si="1"/>
        <v>804</v>
      </c>
      <c r="E131" s="43"/>
      <c r="F131" s="41">
        <v>0.8520833333333333</v>
      </c>
      <c r="G131" s="41">
        <v>0.8888888888888888</v>
      </c>
      <c r="H131" s="42">
        <f t="shared" si="2"/>
        <v>53</v>
      </c>
      <c r="I131" s="43"/>
      <c r="J131" s="41">
        <v>0.8333333333333334</v>
      </c>
      <c r="K131" s="41">
        <v>0.8888888888888888</v>
      </c>
      <c r="L131" s="42">
        <f t="shared" si="3"/>
        <v>80</v>
      </c>
      <c r="M131" s="44"/>
      <c r="N131" s="41">
        <v>0.011111111111111112</v>
      </c>
      <c r="O131" s="45">
        <v>0.1388888888888889</v>
      </c>
      <c r="P131" s="42">
        <f t="shared" si="8"/>
        <v>184</v>
      </c>
      <c r="Q131" s="44"/>
      <c r="R131" s="41">
        <v>0.26805555555555555</v>
      </c>
      <c r="S131" s="41">
        <v>0.3020833333333333</v>
      </c>
      <c r="T131" s="42">
        <f t="shared" si="5"/>
        <v>49</v>
      </c>
      <c r="U131" s="44"/>
      <c r="V131" s="41">
        <v>0.9166666666666666</v>
      </c>
      <c r="W131" s="41">
        <v>0.5076388888888889</v>
      </c>
      <c r="X131" s="42">
        <f t="shared" si="6"/>
        <v>851</v>
      </c>
      <c r="Y131" s="43"/>
      <c r="Z131" s="43"/>
      <c r="AA131" s="43"/>
      <c r="AB131" s="43"/>
      <c r="AC131" s="43"/>
      <c r="AD131" s="43"/>
    </row>
    <row r="132" hidden="1" outlineLevel="1">
      <c r="A132" s="39">
        <v>43959.0</v>
      </c>
      <c r="B132" s="40">
        <v>0.75</v>
      </c>
      <c r="C132" s="41">
        <v>0.6918865740740741</v>
      </c>
      <c r="D132" s="42">
        <f t="shared" si="1"/>
        <v>1356.316667</v>
      </c>
      <c r="E132" s="43"/>
      <c r="F132" s="41">
        <v>0.8513888888888889</v>
      </c>
      <c r="G132" s="41">
        <v>0.9055555555555556</v>
      </c>
      <c r="H132" s="42">
        <f t="shared" si="2"/>
        <v>78</v>
      </c>
      <c r="I132" s="43"/>
      <c r="J132" s="41">
        <v>0.8305555555555556</v>
      </c>
      <c r="K132" s="41">
        <v>0.8354166666666667</v>
      </c>
      <c r="L132" s="42">
        <f t="shared" si="3"/>
        <v>7</v>
      </c>
      <c r="M132" s="44"/>
      <c r="N132" s="46" t="s">
        <v>32</v>
      </c>
      <c r="O132" s="45"/>
      <c r="P132" s="42" t="b">
        <f t="shared" si="8"/>
        <v>0</v>
      </c>
      <c r="Q132" s="44"/>
      <c r="R132" s="41">
        <v>0.21597222222222223</v>
      </c>
      <c r="S132" s="41">
        <v>0.42819444444444443</v>
      </c>
      <c r="T132" s="42">
        <f t="shared" si="5"/>
        <v>305.6</v>
      </c>
      <c r="U132" s="44"/>
      <c r="V132" s="41">
        <v>0.9166666666666666</v>
      </c>
      <c r="W132" s="41">
        <v>0.9066087962962963</v>
      </c>
      <c r="X132" s="42">
        <f t="shared" si="6"/>
        <v>1425.516667</v>
      </c>
      <c r="Y132" s="43"/>
      <c r="Z132" s="43"/>
      <c r="AA132" s="43"/>
      <c r="AB132" s="43"/>
      <c r="AC132" s="43"/>
      <c r="AD132" s="43"/>
    </row>
    <row r="133" hidden="1" outlineLevel="1">
      <c r="A133" s="39">
        <v>43960.0</v>
      </c>
      <c r="B133" s="40">
        <v>0.75</v>
      </c>
      <c r="C133" s="41">
        <v>0.24130787037037038</v>
      </c>
      <c r="D133" s="42">
        <f t="shared" si="1"/>
        <v>707.4833333</v>
      </c>
      <c r="E133" s="43"/>
      <c r="F133" s="41">
        <v>0.7501967592592592</v>
      </c>
      <c r="G133" s="41">
        <v>0.7799768518518518</v>
      </c>
      <c r="H133" s="42">
        <f t="shared" si="2"/>
        <v>42.88333333</v>
      </c>
      <c r="I133" s="43"/>
      <c r="J133" s="41">
        <v>0.8393402777777778</v>
      </c>
      <c r="K133" s="41">
        <v>0.8956944444444445</v>
      </c>
      <c r="L133" s="42">
        <f t="shared" si="3"/>
        <v>81.15</v>
      </c>
      <c r="M133" s="44"/>
      <c r="N133" s="46" t="s">
        <v>32</v>
      </c>
      <c r="O133" s="45"/>
      <c r="P133" s="42" t="b">
        <f t="shared" si="8"/>
        <v>0</v>
      </c>
      <c r="Q133" s="44"/>
      <c r="R133" s="41">
        <v>0.2096875</v>
      </c>
      <c r="S133" s="41">
        <v>0.24130787037037038</v>
      </c>
      <c r="T133" s="42">
        <f t="shared" si="5"/>
        <v>45.53333333</v>
      </c>
      <c r="U133" s="44"/>
      <c r="V133" s="41">
        <v>0.9166666666666666</v>
      </c>
      <c r="W133" s="41">
        <v>0.3138888888888889</v>
      </c>
      <c r="X133" s="42">
        <f t="shared" si="6"/>
        <v>572</v>
      </c>
      <c r="Y133" s="43"/>
      <c r="Z133" s="43"/>
      <c r="AA133" s="43"/>
      <c r="AB133" s="43"/>
      <c r="AC133" s="43"/>
      <c r="AD133" s="43"/>
    </row>
    <row r="134" hidden="1" outlineLevel="1">
      <c r="A134" s="39">
        <v>43961.0</v>
      </c>
      <c r="B134" s="40">
        <v>0.75</v>
      </c>
      <c r="C134" s="41">
        <v>0.31319444444444444</v>
      </c>
      <c r="D134" s="42">
        <f t="shared" si="1"/>
        <v>811</v>
      </c>
      <c r="E134" s="43"/>
      <c r="F134" s="41">
        <v>0.75</v>
      </c>
      <c r="G134" s="41">
        <v>0.7625</v>
      </c>
      <c r="H134" s="42">
        <f t="shared" si="2"/>
        <v>18</v>
      </c>
      <c r="I134" s="43"/>
      <c r="J134" s="41">
        <v>0.7534722222222222</v>
      </c>
      <c r="K134" s="41">
        <v>0.7625</v>
      </c>
      <c r="L134" s="42">
        <f t="shared" si="3"/>
        <v>13</v>
      </c>
      <c r="M134" s="44"/>
      <c r="N134" s="41">
        <v>6.944444444444445E-4</v>
      </c>
      <c r="O134" s="45">
        <v>0.09513888888888888</v>
      </c>
      <c r="P134" s="42">
        <f t="shared" si="8"/>
        <v>136</v>
      </c>
      <c r="Q134" s="44"/>
      <c r="R134" s="41">
        <v>0.27569444444444446</v>
      </c>
      <c r="S134" s="41">
        <v>0.3076388888888889</v>
      </c>
      <c r="T134" s="42">
        <f t="shared" si="5"/>
        <v>46</v>
      </c>
      <c r="U134" s="44"/>
      <c r="V134" s="41">
        <v>0.9166666666666666</v>
      </c>
      <c r="W134" s="41">
        <v>0.3902777777777778</v>
      </c>
      <c r="X134" s="42">
        <f t="shared" si="6"/>
        <v>682</v>
      </c>
      <c r="Y134" s="43"/>
      <c r="Z134" s="43"/>
      <c r="AA134" s="43"/>
      <c r="AB134" s="43"/>
      <c r="AC134" s="43"/>
      <c r="AD134" s="43"/>
    </row>
    <row r="135" hidden="1" outlineLevel="1">
      <c r="A135" s="39">
        <v>43962.0</v>
      </c>
      <c r="B135" s="40">
        <v>0.75</v>
      </c>
      <c r="C135" s="41">
        <v>0.2388888888888889</v>
      </c>
      <c r="D135" s="42">
        <f t="shared" si="1"/>
        <v>704</v>
      </c>
      <c r="E135" s="43"/>
      <c r="F135" s="41">
        <v>0.8319444444444445</v>
      </c>
      <c r="G135" s="41">
        <v>0.8666666666666667</v>
      </c>
      <c r="H135" s="42">
        <f t="shared" si="2"/>
        <v>50</v>
      </c>
      <c r="I135" s="43"/>
      <c r="J135" s="41">
        <v>0.8256944444444444</v>
      </c>
      <c r="K135" s="41">
        <v>0.8673611111111111</v>
      </c>
      <c r="L135" s="42">
        <f t="shared" si="3"/>
        <v>60</v>
      </c>
      <c r="M135" s="44"/>
      <c r="N135" s="41">
        <v>6.944444444444445E-4</v>
      </c>
      <c r="O135" s="45">
        <v>0.15347222222222223</v>
      </c>
      <c r="P135" s="42">
        <f t="shared" si="8"/>
        <v>220</v>
      </c>
      <c r="Q135" s="44"/>
      <c r="R135" s="41">
        <v>0.1986111111111111</v>
      </c>
      <c r="S135" s="41">
        <v>0.2326388888888889</v>
      </c>
      <c r="T135" s="42">
        <f t="shared" si="5"/>
        <v>49</v>
      </c>
      <c r="U135" s="44"/>
      <c r="V135" s="41">
        <v>0.9166666666666666</v>
      </c>
      <c r="W135" s="41">
        <v>0.36041666666666666</v>
      </c>
      <c r="X135" s="42">
        <f t="shared" si="6"/>
        <v>639</v>
      </c>
      <c r="Y135" s="43"/>
      <c r="Z135" s="43"/>
      <c r="AA135" s="43"/>
      <c r="AB135" s="43"/>
      <c r="AC135" s="43"/>
      <c r="AD135" s="43"/>
    </row>
    <row r="136" hidden="1" outlineLevel="1">
      <c r="A136" s="39">
        <v>43963.0</v>
      </c>
      <c r="B136" s="40">
        <v>0.75</v>
      </c>
      <c r="C136" s="41">
        <v>0.22152777777777777</v>
      </c>
      <c r="D136" s="42">
        <f t="shared" si="1"/>
        <v>679</v>
      </c>
      <c r="E136" s="43"/>
      <c r="F136" s="41">
        <v>0.8506944444444444</v>
      </c>
      <c r="G136" s="41">
        <v>0.9006944444444445</v>
      </c>
      <c r="H136" s="42">
        <f t="shared" si="2"/>
        <v>72</v>
      </c>
      <c r="I136" s="43"/>
      <c r="J136" s="41">
        <v>0.8256944444444444</v>
      </c>
      <c r="K136" s="41">
        <v>0.8291666666666667</v>
      </c>
      <c r="L136" s="42">
        <f t="shared" si="3"/>
        <v>5</v>
      </c>
      <c r="M136" s="44"/>
      <c r="N136" s="41">
        <v>0.016666666666666666</v>
      </c>
      <c r="O136" s="45">
        <v>0.059027777777777776</v>
      </c>
      <c r="P136" s="42">
        <f t="shared" si="8"/>
        <v>61</v>
      </c>
      <c r="Q136" s="44"/>
      <c r="R136" s="41">
        <v>0.13472222222222222</v>
      </c>
      <c r="S136" s="41">
        <v>0.16458333333333333</v>
      </c>
      <c r="T136" s="42">
        <f t="shared" si="5"/>
        <v>43</v>
      </c>
      <c r="U136" s="44"/>
      <c r="V136" s="41">
        <v>0.9166666666666666</v>
      </c>
      <c r="W136" s="41">
        <v>0.48680555555555555</v>
      </c>
      <c r="X136" s="42">
        <f t="shared" si="6"/>
        <v>821</v>
      </c>
      <c r="Y136" s="43"/>
      <c r="Z136" s="43"/>
      <c r="AA136" s="43"/>
      <c r="AB136" s="43"/>
      <c r="AC136" s="43"/>
      <c r="AD136" s="43"/>
    </row>
    <row r="137" hidden="1" outlineLevel="1">
      <c r="A137" s="39">
        <v>43964.0</v>
      </c>
      <c r="B137" s="40">
        <v>0.75</v>
      </c>
      <c r="C137" s="41">
        <v>0.40069444444444446</v>
      </c>
      <c r="D137" s="42">
        <f t="shared" si="1"/>
        <v>937</v>
      </c>
      <c r="E137" s="43"/>
      <c r="F137" s="41">
        <v>0.8479166666666667</v>
      </c>
      <c r="G137" s="41">
        <v>0.8958333333333334</v>
      </c>
      <c r="H137" s="42">
        <f t="shared" si="2"/>
        <v>69</v>
      </c>
      <c r="I137" s="43"/>
      <c r="J137" s="41">
        <v>0.825</v>
      </c>
      <c r="K137" s="41">
        <v>0.8284722222222223</v>
      </c>
      <c r="L137" s="42">
        <f t="shared" si="3"/>
        <v>5</v>
      </c>
      <c r="M137" s="44"/>
      <c r="N137" s="41">
        <v>6.944444444444445E-4</v>
      </c>
      <c r="O137" s="45">
        <v>0.04722222222222222</v>
      </c>
      <c r="P137" s="42">
        <f t="shared" si="8"/>
        <v>67</v>
      </c>
      <c r="Q137" s="44"/>
      <c r="R137" s="41">
        <v>0.12986111111111112</v>
      </c>
      <c r="S137" s="41">
        <v>0.15555555555555556</v>
      </c>
      <c r="T137" s="42">
        <f t="shared" si="5"/>
        <v>37</v>
      </c>
      <c r="U137" s="44"/>
      <c r="V137" s="41">
        <v>0.9166666666666666</v>
      </c>
      <c r="W137" s="41">
        <v>0.24861111111111112</v>
      </c>
      <c r="X137" s="42">
        <f t="shared" si="6"/>
        <v>478</v>
      </c>
      <c r="Y137" s="43"/>
      <c r="Z137" s="43"/>
      <c r="AA137" s="43"/>
      <c r="AB137" s="43"/>
      <c r="AC137" s="43"/>
      <c r="AD137" s="43"/>
    </row>
    <row r="138" hidden="1" outlineLevel="1">
      <c r="A138" s="39">
        <v>43965.0</v>
      </c>
      <c r="B138" s="40">
        <v>0.75</v>
      </c>
      <c r="C138" s="41">
        <v>0.22013888888888888</v>
      </c>
      <c r="D138" s="42">
        <f t="shared" si="1"/>
        <v>677</v>
      </c>
      <c r="E138" s="43"/>
      <c r="F138" s="41">
        <v>0.8875</v>
      </c>
      <c r="G138" s="41">
        <v>0.9236111111111112</v>
      </c>
      <c r="H138" s="42">
        <f t="shared" si="2"/>
        <v>52</v>
      </c>
      <c r="I138" s="43"/>
      <c r="J138" s="41">
        <v>0.8736111111111111</v>
      </c>
      <c r="K138" s="41">
        <v>0.9236111111111112</v>
      </c>
      <c r="L138" s="42">
        <f t="shared" si="3"/>
        <v>72</v>
      </c>
      <c r="M138" s="44"/>
      <c r="N138" s="41">
        <v>0.03958333333333333</v>
      </c>
      <c r="O138" s="45">
        <v>0.09583333333333334</v>
      </c>
      <c r="P138" s="42">
        <f t="shared" si="8"/>
        <v>81</v>
      </c>
      <c r="Q138" s="44"/>
      <c r="R138" s="41">
        <v>0.14375</v>
      </c>
      <c r="S138" s="41">
        <v>0.1840277777777778</v>
      </c>
      <c r="T138" s="42">
        <f t="shared" si="5"/>
        <v>58</v>
      </c>
      <c r="U138" s="44"/>
      <c r="V138" s="41">
        <v>0.9166666666666666</v>
      </c>
      <c r="W138" s="41">
        <v>0.30625</v>
      </c>
      <c r="X138" s="42">
        <f t="shared" si="6"/>
        <v>561</v>
      </c>
      <c r="Y138" s="43"/>
      <c r="Z138" s="43"/>
      <c r="AA138" s="43"/>
      <c r="AB138" s="43"/>
      <c r="AC138" s="43"/>
      <c r="AD138" s="43"/>
    </row>
    <row r="139" hidden="1" outlineLevel="1">
      <c r="A139" s="39">
        <v>43966.0</v>
      </c>
      <c r="B139" s="40">
        <v>0.75</v>
      </c>
      <c r="C139" s="41">
        <v>0.14027777777777778</v>
      </c>
      <c r="D139" s="42">
        <f t="shared" si="1"/>
        <v>562</v>
      </c>
      <c r="E139" s="43"/>
      <c r="F139" s="41">
        <v>0.8444444444444444</v>
      </c>
      <c r="G139" s="41">
        <v>0.875</v>
      </c>
      <c r="H139" s="42">
        <f t="shared" si="2"/>
        <v>44</v>
      </c>
      <c r="I139" s="43"/>
      <c r="J139" s="41">
        <v>0.825</v>
      </c>
      <c r="K139" s="41">
        <v>0.875</v>
      </c>
      <c r="L139" s="42">
        <f t="shared" si="3"/>
        <v>72</v>
      </c>
      <c r="M139" s="44"/>
      <c r="N139" s="46" t="s">
        <v>32</v>
      </c>
      <c r="O139" s="45"/>
      <c r="P139" s="42" t="b">
        <f t="shared" si="8"/>
        <v>0</v>
      </c>
      <c r="Q139" s="44"/>
      <c r="R139" s="41">
        <v>0.11666666666666667</v>
      </c>
      <c r="S139" s="41">
        <v>0.14027777777777778</v>
      </c>
      <c r="T139" s="42">
        <f t="shared" si="5"/>
        <v>34</v>
      </c>
      <c r="U139" s="44"/>
      <c r="V139" s="41">
        <v>0.9166666666666666</v>
      </c>
      <c r="W139" s="41">
        <v>0.2861111111111111</v>
      </c>
      <c r="X139" s="42">
        <f t="shared" si="6"/>
        <v>532</v>
      </c>
      <c r="Y139" s="43"/>
      <c r="Z139" s="43"/>
      <c r="AA139" s="43"/>
      <c r="AB139" s="43"/>
      <c r="AC139" s="43"/>
      <c r="AD139" s="43"/>
    </row>
    <row r="140" hidden="1" outlineLevel="1">
      <c r="A140" s="39">
        <v>43967.0</v>
      </c>
      <c r="B140" s="40">
        <v>0.75</v>
      </c>
      <c r="C140" s="41">
        <v>0.17222222222222222</v>
      </c>
      <c r="D140" s="42">
        <f t="shared" si="1"/>
        <v>608</v>
      </c>
      <c r="E140" s="43"/>
      <c r="F140" s="41">
        <v>0.75</v>
      </c>
      <c r="G140" s="41">
        <v>0.7694444444444445</v>
      </c>
      <c r="H140" s="42">
        <f t="shared" si="2"/>
        <v>28</v>
      </c>
      <c r="I140" s="43"/>
      <c r="J140" s="41">
        <v>0.7534722222222222</v>
      </c>
      <c r="K140" s="41">
        <v>0.7694444444444445</v>
      </c>
      <c r="L140" s="42">
        <f t="shared" si="3"/>
        <v>23</v>
      </c>
      <c r="M140" s="44"/>
      <c r="N140" s="46" t="s">
        <v>32</v>
      </c>
      <c r="O140" s="45"/>
      <c r="P140" s="42" t="b">
        <f t="shared" si="8"/>
        <v>0</v>
      </c>
      <c r="Q140" s="44"/>
      <c r="R140" s="41">
        <v>0.15347222222222223</v>
      </c>
      <c r="S140" s="41">
        <v>0.1701388888888889</v>
      </c>
      <c r="T140" s="42">
        <f t="shared" si="5"/>
        <v>24</v>
      </c>
      <c r="U140" s="44"/>
      <c r="V140" s="41">
        <v>0.9166666666666666</v>
      </c>
      <c r="W140" s="41">
        <v>0.32013888888888886</v>
      </c>
      <c r="X140" s="42">
        <f t="shared" si="6"/>
        <v>581</v>
      </c>
      <c r="Y140" s="43"/>
      <c r="Z140" s="43"/>
      <c r="AA140" s="43"/>
      <c r="AB140" s="43"/>
      <c r="AC140" s="43"/>
      <c r="AD140" s="43"/>
    </row>
    <row r="141" hidden="1" outlineLevel="1">
      <c r="A141" s="39">
        <v>43968.0</v>
      </c>
      <c r="B141" s="40">
        <v>0.75</v>
      </c>
      <c r="C141" s="41">
        <v>0.24166666666666667</v>
      </c>
      <c r="D141" s="42">
        <f t="shared" si="1"/>
        <v>708</v>
      </c>
      <c r="E141" s="43"/>
      <c r="F141" s="41">
        <v>0.7534722222222222</v>
      </c>
      <c r="G141" s="41">
        <v>0.7618055555555555</v>
      </c>
      <c r="H141" s="42">
        <f t="shared" si="2"/>
        <v>12</v>
      </c>
      <c r="I141" s="43"/>
      <c r="J141" s="41">
        <v>0.75</v>
      </c>
      <c r="K141" s="41">
        <v>0.7618055555555555</v>
      </c>
      <c r="L141" s="42">
        <f t="shared" si="3"/>
        <v>17</v>
      </c>
      <c r="M141" s="44"/>
      <c r="N141" s="41">
        <v>6.944444444444445E-4</v>
      </c>
      <c r="O141" s="45">
        <v>0.03819444444444445</v>
      </c>
      <c r="P141" s="42">
        <f t="shared" si="8"/>
        <v>54</v>
      </c>
      <c r="Q141" s="44"/>
      <c r="R141" s="41">
        <v>0.1451388888888889</v>
      </c>
      <c r="S141" s="41">
        <v>0.1625</v>
      </c>
      <c r="T141" s="42">
        <f t="shared" si="5"/>
        <v>25</v>
      </c>
      <c r="U141" s="44"/>
      <c r="V141" s="41">
        <v>0.9166666666666666</v>
      </c>
      <c r="W141" s="41">
        <v>0.23958333333333334</v>
      </c>
      <c r="X141" s="42">
        <f t="shared" si="6"/>
        <v>465</v>
      </c>
      <c r="Y141" s="43"/>
      <c r="Z141" s="43"/>
      <c r="AA141" s="43"/>
      <c r="AB141" s="43"/>
      <c r="AC141" s="43"/>
      <c r="AD141" s="43"/>
    </row>
    <row r="142" hidden="1" outlineLevel="1">
      <c r="A142" s="39">
        <v>43969.0</v>
      </c>
      <c r="B142" s="40">
        <v>0.75</v>
      </c>
      <c r="C142" s="41">
        <v>0.22083333333333333</v>
      </c>
      <c r="D142" s="42">
        <f t="shared" si="1"/>
        <v>678</v>
      </c>
      <c r="E142" s="43"/>
      <c r="F142" s="41">
        <v>0.8333333333333334</v>
      </c>
      <c r="G142" s="41">
        <v>0.8666666666666667</v>
      </c>
      <c r="H142" s="42">
        <f t="shared" si="2"/>
        <v>48</v>
      </c>
      <c r="I142" s="43"/>
      <c r="J142" s="41">
        <v>0.8340277777777778</v>
      </c>
      <c r="K142" s="41">
        <v>0.8666666666666667</v>
      </c>
      <c r="L142" s="42">
        <f t="shared" si="3"/>
        <v>47</v>
      </c>
      <c r="M142" s="44"/>
      <c r="N142" s="41">
        <v>6.944444444444445E-4</v>
      </c>
      <c r="O142" s="45">
        <v>0.03611111111111111</v>
      </c>
      <c r="P142" s="42">
        <f t="shared" si="8"/>
        <v>51</v>
      </c>
      <c r="Q142" s="44"/>
      <c r="R142" s="41">
        <v>0.12777777777777777</v>
      </c>
      <c r="S142" s="41">
        <v>0.15</v>
      </c>
      <c r="T142" s="42">
        <f t="shared" si="5"/>
        <v>32</v>
      </c>
      <c r="U142" s="44"/>
      <c r="V142" s="41">
        <v>0.9166666666666666</v>
      </c>
      <c r="W142" s="41">
        <v>0.2902777777777778</v>
      </c>
      <c r="X142" s="42">
        <f t="shared" si="6"/>
        <v>538</v>
      </c>
      <c r="Y142" s="43"/>
      <c r="Z142" s="43"/>
      <c r="AA142" s="43"/>
      <c r="AB142" s="43"/>
      <c r="AC142" s="43"/>
      <c r="AD142" s="43"/>
    </row>
    <row r="143" hidden="1" outlineLevel="1">
      <c r="A143" s="39">
        <v>43970.0</v>
      </c>
      <c r="B143" s="40">
        <v>0.75</v>
      </c>
      <c r="C143" s="41">
        <v>0.2222222222222222</v>
      </c>
      <c r="D143" s="42">
        <f t="shared" si="1"/>
        <v>680</v>
      </c>
      <c r="E143" s="43"/>
      <c r="F143" s="41">
        <v>0.8506944444444444</v>
      </c>
      <c r="G143" s="41">
        <v>0.8819444444444444</v>
      </c>
      <c r="H143" s="42">
        <f t="shared" si="2"/>
        <v>45</v>
      </c>
      <c r="I143" s="43"/>
      <c r="J143" s="41">
        <v>0.8354166666666667</v>
      </c>
      <c r="K143" s="41">
        <v>0.8819444444444444</v>
      </c>
      <c r="L143" s="42">
        <f t="shared" si="3"/>
        <v>67</v>
      </c>
      <c r="M143" s="44"/>
      <c r="N143" s="41">
        <v>6.944444444444445E-4</v>
      </c>
      <c r="O143" s="45">
        <v>0.05416666666666667</v>
      </c>
      <c r="P143" s="42">
        <f t="shared" si="8"/>
        <v>77</v>
      </c>
      <c r="Q143" s="44"/>
      <c r="R143" s="41">
        <v>0.11805555555555555</v>
      </c>
      <c r="S143" s="41">
        <v>0.14097222222222222</v>
      </c>
      <c r="T143" s="42">
        <f t="shared" si="5"/>
        <v>33</v>
      </c>
      <c r="U143" s="44"/>
      <c r="V143" s="41">
        <v>0.9166666666666666</v>
      </c>
      <c r="W143" s="41">
        <v>0.26805555555555555</v>
      </c>
      <c r="X143" s="42">
        <f t="shared" si="6"/>
        <v>506</v>
      </c>
      <c r="Y143" s="43"/>
      <c r="Z143" s="43"/>
      <c r="AA143" s="43"/>
      <c r="AB143" s="43"/>
      <c r="AC143" s="43"/>
      <c r="AD143" s="43"/>
    </row>
    <row r="144" hidden="1" outlineLevel="1">
      <c r="A144" s="39">
        <v>43971.0</v>
      </c>
      <c r="B144" s="40">
        <v>0.75</v>
      </c>
      <c r="C144" s="41">
        <v>0.22291666666666668</v>
      </c>
      <c r="D144" s="42">
        <f t="shared" si="1"/>
        <v>681</v>
      </c>
      <c r="E144" s="43"/>
      <c r="F144" s="41">
        <v>0.8506944444444444</v>
      </c>
      <c r="G144" s="41">
        <v>0.8826388888888889</v>
      </c>
      <c r="H144" s="42">
        <f t="shared" si="2"/>
        <v>46</v>
      </c>
      <c r="I144" s="43"/>
      <c r="J144" s="41">
        <v>0.8319444444444445</v>
      </c>
      <c r="K144" s="41">
        <v>0.8833333333333333</v>
      </c>
      <c r="L144" s="42">
        <f t="shared" si="3"/>
        <v>74</v>
      </c>
      <c r="M144" s="44"/>
      <c r="N144" s="41">
        <v>6.944444444444445E-4</v>
      </c>
      <c r="O144" s="45">
        <v>0.04027777777777778</v>
      </c>
      <c r="P144" s="42">
        <f t="shared" si="8"/>
        <v>57</v>
      </c>
      <c r="Q144" s="44"/>
      <c r="R144" s="41">
        <v>0.16875</v>
      </c>
      <c r="S144" s="41">
        <v>0.19722222222222222</v>
      </c>
      <c r="T144" s="42">
        <f t="shared" si="5"/>
        <v>41</v>
      </c>
      <c r="U144" s="44"/>
      <c r="V144" s="41">
        <v>0.9166666666666666</v>
      </c>
      <c r="W144" s="41">
        <v>0.2708333333333333</v>
      </c>
      <c r="X144" s="42">
        <f t="shared" si="6"/>
        <v>510</v>
      </c>
      <c r="Y144" s="43"/>
      <c r="Z144" s="43"/>
      <c r="AA144" s="43"/>
      <c r="AB144" s="43"/>
      <c r="AC144" s="43"/>
      <c r="AD144" s="43"/>
    </row>
    <row r="145" hidden="1" outlineLevel="1">
      <c r="A145" s="39">
        <v>43972.0</v>
      </c>
      <c r="B145" s="40">
        <v>0.75</v>
      </c>
      <c r="C145" s="41">
        <v>0.22152777777777777</v>
      </c>
      <c r="D145" s="42">
        <f t="shared" si="1"/>
        <v>679</v>
      </c>
      <c r="E145" s="43"/>
      <c r="F145" s="41">
        <v>0.8555555555555555</v>
      </c>
      <c r="G145" s="41">
        <v>0.8895833333333333</v>
      </c>
      <c r="H145" s="42">
        <f t="shared" si="2"/>
        <v>49</v>
      </c>
      <c r="I145" s="43"/>
      <c r="J145" s="41">
        <v>0.8423611111111111</v>
      </c>
      <c r="K145" s="41">
        <v>0.8895833333333333</v>
      </c>
      <c r="L145" s="42">
        <f t="shared" si="3"/>
        <v>68</v>
      </c>
      <c r="M145" s="44"/>
      <c r="N145" s="41">
        <v>6.944444444444445E-4</v>
      </c>
      <c r="O145" s="45">
        <v>0.06180555555555556</v>
      </c>
      <c r="P145" s="42">
        <f t="shared" si="8"/>
        <v>88</v>
      </c>
      <c r="Q145" s="44"/>
      <c r="R145" s="41">
        <v>0.11944444444444445</v>
      </c>
      <c r="S145" s="41">
        <v>0.15416666666666667</v>
      </c>
      <c r="T145" s="42">
        <f t="shared" si="5"/>
        <v>50</v>
      </c>
      <c r="U145" s="44"/>
      <c r="V145" s="41">
        <v>0.9166666666666666</v>
      </c>
      <c r="W145" s="41">
        <v>0.23402777777777778</v>
      </c>
      <c r="X145" s="42">
        <f t="shared" si="6"/>
        <v>457</v>
      </c>
      <c r="Y145" s="43"/>
      <c r="Z145" s="43"/>
      <c r="AA145" s="43"/>
      <c r="AB145" s="43"/>
      <c r="AC145" s="43"/>
      <c r="AD145" s="43"/>
    </row>
    <row r="146" hidden="1" outlineLevel="1">
      <c r="A146" s="39">
        <v>43973.0</v>
      </c>
      <c r="B146" s="40">
        <v>0.75</v>
      </c>
      <c r="C146" s="41">
        <v>0.18194444444444444</v>
      </c>
      <c r="D146" s="42">
        <f t="shared" si="1"/>
        <v>622</v>
      </c>
      <c r="E146" s="43"/>
      <c r="F146" s="41">
        <v>0.8465277777777778</v>
      </c>
      <c r="G146" s="41">
        <v>0.8833333333333333</v>
      </c>
      <c r="H146" s="42">
        <f t="shared" si="2"/>
        <v>53</v>
      </c>
      <c r="I146" s="43"/>
      <c r="J146" s="41">
        <v>0.8354166666666667</v>
      </c>
      <c r="K146" s="41">
        <v>0.8833333333333333</v>
      </c>
      <c r="L146" s="42">
        <f t="shared" si="3"/>
        <v>69</v>
      </c>
      <c r="M146" s="44"/>
      <c r="N146" s="46" t="s">
        <v>32</v>
      </c>
      <c r="O146" s="45"/>
      <c r="P146" s="42" t="b">
        <f t="shared" si="8"/>
        <v>0</v>
      </c>
      <c r="Q146" s="44"/>
      <c r="R146" s="41">
        <v>0.11736111111111111</v>
      </c>
      <c r="S146" s="41">
        <v>0.18194444444444444</v>
      </c>
      <c r="T146" s="42">
        <f t="shared" si="5"/>
        <v>93</v>
      </c>
      <c r="U146" s="44"/>
      <c r="V146" s="41">
        <v>0.9166666666666666</v>
      </c>
      <c r="W146" s="41">
        <v>0.3680555555555556</v>
      </c>
      <c r="X146" s="42">
        <f t="shared" si="6"/>
        <v>650</v>
      </c>
      <c r="Y146" s="43"/>
      <c r="Z146" s="43"/>
      <c r="AA146" s="43"/>
      <c r="AB146" s="43"/>
      <c r="AC146" s="43"/>
      <c r="AD146" s="43"/>
    </row>
    <row r="147" hidden="1" outlineLevel="1">
      <c r="A147" s="39">
        <v>43974.0</v>
      </c>
      <c r="B147" s="40">
        <v>0.75</v>
      </c>
      <c r="C147" s="41">
        <v>0.13958333333333334</v>
      </c>
      <c r="D147" s="42">
        <f t="shared" si="1"/>
        <v>561</v>
      </c>
      <c r="E147" s="43"/>
      <c r="F147" s="41">
        <v>0.75</v>
      </c>
      <c r="G147" s="41">
        <v>0.76875</v>
      </c>
      <c r="H147" s="42">
        <f t="shared" si="2"/>
        <v>27</v>
      </c>
      <c r="I147" s="43"/>
      <c r="J147" s="41">
        <v>0.7534722222222222</v>
      </c>
      <c r="K147" s="41">
        <v>0.76875</v>
      </c>
      <c r="L147" s="42">
        <f t="shared" si="3"/>
        <v>22</v>
      </c>
      <c r="M147" s="44"/>
      <c r="N147" s="46" t="s">
        <v>32</v>
      </c>
      <c r="O147" s="45"/>
      <c r="P147" s="42" t="b">
        <f t="shared" si="8"/>
        <v>0</v>
      </c>
      <c r="Q147" s="44"/>
      <c r="R147" s="41">
        <v>0.1125</v>
      </c>
      <c r="S147" s="41">
        <v>0.12708333333333333</v>
      </c>
      <c r="T147" s="42">
        <f t="shared" si="5"/>
        <v>21</v>
      </c>
      <c r="U147" s="44"/>
      <c r="V147" s="41">
        <v>0.9166666666666666</v>
      </c>
      <c r="W147" s="41">
        <v>0.22708333333333333</v>
      </c>
      <c r="X147" s="42">
        <f t="shared" si="6"/>
        <v>447</v>
      </c>
      <c r="Y147" s="43"/>
      <c r="Z147" s="43"/>
      <c r="AA147" s="43"/>
      <c r="AB147" s="43"/>
      <c r="AC147" s="43"/>
      <c r="AD147" s="43"/>
    </row>
    <row r="148" hidden="1" outlineLevel="1">
      <c r="A148" s="39">
        <v>43975.0</v>
      </c>
      <c r="B148" s="40">
        <v>0.8326388888888889</v>
      </c>
      <c r="C148" s="41">
        <v>0.2423611111111111</v>
      </c>
      <c r="D148" s="42">
        <f t="shared" si="1"/>
        <v>590</v>
      </c>
      <c r="E148" s="43"/>
      <c r="F148" s="41">
        <v>0.8326388888888889</v>
      </c>
      <c r="G148" s="41">
        <v>0.84375</v>
      </c>
      <c r="H148" s="42">
        <f t="shared" si="2"/>
        <v>16</v>
      </c>
      <c r="I148" s="43"/>
      <c r="J148" s="41">
        <v>0.8326388888888889</v>
      </c>
      <c r="K148" s="41">
        <v>0.8444444444444444</v>
      </c>
      <c r="L148" s="42">
        <f t="shared" si="3"/>
        <v>17</v>
      </c>
      <c r="M148" s="44"/>
      <c r="N148" s="46" t="s">
        <v>33</v>
      </c>
      <c r="O148" s="45"/>
      <c r="P148" s="42" t="b">
        <f t="shared" si="8"/>
        <v>0</v>
      </c>
      <c r="Q148" s="44"/>
      <c r="R148" s="41">
        <v>0.1486111111111111</v>
      </c>
      <c r="S148" s="41">
        <v>0.16527777777777777</v>
      </c>
      <c r="T148" s="42">
        <f t="shared" si="5"/>
        <v>24</v>
      </c>
      <c r="U148" s="44"/>
      <c r="V148" s="41">
        <v>0.9166666666666666</v>
      </c>
      <c r="W148" s="41">
        <v>0.24027777777777778</v>
      </c>
      <c r="X148" s="42">
        <f t="shared" si="6"/>
        <v>466</v>
      </c>
      <c r="Y148" s="43"/>
      <c r="Z148" s="43"/>
      <c r="AA148" s="43"/>
      <c r="AB148" s="43"/>
      <c r="AC148" s="43"/>
      <c r="AD148" s="43"/>
    </row>
    <row r="149" hidden="1" outlineLevel="1">
      <c r="A149" s="39">
        <v>43976.0</v>
      </c>
      <c r="B149" s="40">
        <v>0.75</v>
      </c>
      <c r="C149" s="41">
        <v>0.22152777777777777</v>
      </c>
      <c r="D149" s="42">
        <f t="shared" si="1"/>
        <v>679</v>
      </c>
      <c r="E149" s="43"/>
      <c r="F149" s="41">
        <v>0.8048611111111111</v>
      </c>
      <c r="G149" s="41">
        <v>0.8145833333333333</v>
      </c>
      <c r="H149" s="42">
        <f t="shared" si="2"/>
        <v>14</v>
      </c>
      <c r="I149" s="43"/>
      <c r="J149" s="41">
        <v>0.8104166666666667</v>
      </c>
      <c r="K149" s="41">
        <v>0.8145833333333333</v>
      </c>
      <c r="L149" s="42">
        <f t="shared" si="3"/>
        <v>6</v>
      </c>
      <c r="M149" s="44"/>
      <c r="N149" s="41">
        <v>6.944444444444445E-4</v>
      </c>
      <c r="O149" s="45">
        <v>0.059722222222222225</v>
      </c>
      <c r="P149" s="42">
        <f t="shared" si="8"/>
        <v>85</v>
      </c>
      <c r="Q149" s="44"/>
      <c r="R149" s="41">
        <v>0.11805555555555555</v>
      </c>
      <c r="S149" s="41">
        <v>0.15416666666666667</v>
      </c>
      <c r="T149" s="42">
        <f t="shared" si="5"/>
        <v>52</v>
      </c>
      <c r="U149" s="44"/>
      <c r="V149" s="41">
        <v>0.9166666666666666</v>
      </c>
      <c r="W149" s="41">
        <v>0.2222222222222222</v>
      </c>
      <c r="X149" s="42">
        <f t="shared" si="6"/>
        <v>440</v>
      </c>
      <c r="Y149" s="43"/>
      <c r="Z149" s="43"/>
      <c r="AA149" s="43"/>
      <c r="AB149" s="43"/>
      <c r="AC149" s="43"/>
      <c r="AD149" s="43"/>
    </row>
    <row r="150" hidden="1" outlineLevel="1">
      <c r="A150" s="39">
        <v>43977.0</v>
      </c>
      <c r="B150" s="40">
        <v>0.75</v>
      </c>
      <c r="C150" s="41">
        <v>0.22152777777777777</v>
      </c>
      <c r="D150" s="42">
        <f t="shared" si="1"/>
        <v>679</v>
      </c>
      <c r="E150" s="43"/>
      <c r="F150" s="41">
        <v>0.8416666666666667</v>
      </c>
      <c r="G150" s="41">
        <v>0.8715277777777778</v>
      </c>
      <c r="H150" s="42">
        <f t="shared" si="2"/>
        <v>43</v>
      </c>
      <c r="I150" s="43"/>
      <c r="J150" s="41">
        <v>0.8243055555555555</v>
      </c>
      <c r="K150" s="41">
        <v>0.8715277777777778</v>
      </c>
      <c r="L150" s="42">
        <f t="shared" si="3"/>
        <v>68</v>
      </c>
      <c r="M150" s="44"/>
      <c r="N150" s="41">
        <v>6.944444444444445E-4</v>
      </c>
      <c r="O150" s="45">
        <v>0.06041666666666667</v>
      </c>
      <c r="P150" s="42">
        <f t="shared" si="8"/>
        <v>86</v>
      </c>
      <c r="Q150" s="44"/>
      <c r="R150" s="41">
        <v>0.16180555555555556</v>
      </c>
      <c r="S150" s="41">
        <v>0.1951388888888889</v>
      </c>
      <c r="T150" s="42">
        <f t="shared" si="5"/>
        <v>48</v>
      </c>
      <c r="U150" s="44"/>
      <c r="V150" s="41">
        <v>0.9166666666666666</v>
      </c>
      <c r="W150" s="41">
        <v>0.2673611111111111</v>
      </c>
      <c r="X150" s="42">
        <f t="shared" si="6"/>
        <v>505</v>
      </c>
      <c r="Y150" s="43"/>
      <c r="Z150" s="43"/>
      <c r="AA150" s="43"/>
      <c r="AB150" s="43"/>
      <c r="AC150" s="43"/>
      <c r="AD150" s="43"/>
    </row>
    <row r="151" hidden="1" outlineLevel="1">
      <c r="A151" s="39">
        <v>43978.0</v>
      </c>
      <c r="B151" s="40">
        <v>0.75</v>
      </c>
      <c r="C151" s="41">
        <v>0.23680555555555555</v>
      </c>
      <c r="D151" s="42">
        <f t="shared" si="1"/>
        <v>701</v>
      </c>
      <c r="E151" s="43"/>
      <c r="F151" s="41">
        <v>0.8506944444444444</v>
      </c>
      <c r="G151" s="41">
        <v>0.8618055555555556</v>
      </c>
      <c r="H151" s="42">
        <f t="shared" si="2"/>
        <v>16</v>
      </c>
      <c r="I151" s="43"/>
      <c r="J151" s="41">
        <v>0.8319444444444445</v>
      </c>
      <c r="K151" s="41">
        <v>0.8618055555555556</v>
      </c>
      <c r="L151" s="42">
        <f t="shared" si="3"/>
        <v>43</v>
      </c>
      <c r="M151" s="44"/>
      <c r="N151" s="41">
        <v>6.944444444444445E-4</v>
      </c>
      <c r="O151" s="45">
        <v>0.052083333333333336</v>
      </c>
      <c r="P151" s="42">
        <f t="shared" si="8"/>
        <v>74</v>
      </c>
      <c r="Q151" s="44"/>
      <c r="R151" s="41">
        <v>0.13125</v>
      </c>
      <c r="S151" s="41">
        <v>0.17083333333333334</v>
      </c>
      <c r="T151" s="42">
        <f t="shared" si="5"/>
        <v>57</v>
      </c>
      <c r="U151" s="44"/>
      <c r="V151" s="41">
        <v>0.9166666666666666</v>
      </c>
      <c r="W151" s="41">
        <v>0.2534722222222222</v>
      </c>
      <c r="X151" s="42">
        <f t="shared" si="6"/>
        <v>485</v>
      </c>
      <c r="Y151" s="43"/>
      <c r="Z151" s="43"/>
      <c r="AA151" s="43"/>
      <c r="AB151" s="43"/>
      <c r="AC151" s="43"/>
      <c r="AD151" s="43"/>
    </row>
    <row r="152" hidden="1" outlineLevel="1">
      <c r="A152" s="39">
        <v>43979.0</v>
      </c>
      <c r="B152" s="40">
        <v>0.75</v>
      </c>
      <c r="C152" s="41">
        <v>0.22847222222222222</v>
      </c>
      <c r="D152" s="42">
        <f t="shared" si="1"/>
        <v>689</v>
      </c>
      <c r="E152" s="43"/>
      <c r="F152" s="41">
        <v>0.8548611111111111</v>
      </c>
      <c r="G152" s="41">
        <v>0.8618055555555556</v>
      </c>
      <c r="H152" s="42">
        <f t="shared" si="2"/>
        <v>10</v>
      </c>
      <c r="I152" s="43"/>
      <c r="J152" s="41">
        <v>0.8340277777777778</v>
      </c>
      <c r="K152" s="41">
        <v>0.8618055555555556</v>
      </c>
      <c r="L152" s="42">
        <f t="shared" si="3"/>
        <v>40</v>
      </c>
      <c r="M152" s="44"/>
      <c r="N152" s="41">
        <v>6.944444444444445E-4</v>
      </c>
      <c r="O152" s="45">
        <v>0.06111111111111111</v>
      </c>
      <c r="P152" s="42">
        <f t="shared" si="8"/>
        <v>87</v>
      </c>
      <c r="Q152" s="44"/>
      <c r="R152" s="41">
        <v>0.11527777777777778</v>
      </c>
      <c r="S152" s="41">
        <v>0.14722222222222223</v>
      </c>
      <c r="T152" s="42">
        <f t="shared" si="5"/>
        <v>46</v>
      </c>
      <c r="U152" s="44"/>
      <c r="V152" s="41">
        <v>0.9166666666666666</v>
      </c>
      <c r="W152" s="41">
        <v>0.23125</v>
      </c>
      <c r="X152" s="42">
        <f t="shared" si="6"/>
        <v>453</v>
      </c>
      <c r="Y152" s="43"/>
      <c r="Z152" s="43"/>
      <c r="AA152" s="43"/>
      <c r="AB152" s="43"/>
      <c r="AC152" s="43"/>
      <c r="AD152" s="43"/>
    </row>
    <row r="153" hidden="1" outlineLevel="1">
      <c r="A153" s="39">
        <v>43980.0</v>
      </c>
      <c r="B153" s="40">
        <v>0.75</v>
      </c>
      <c r="C153" s="41">
        <v>0.1375</v>
      </c>
      <c r="D153" s="42">
        <f t="shared" si="1"/>
        <v>558</v>
      </c>
      <c r="E153" s="43"/>
      <c r="F153" s="41">
        <v>0.8506944444444444</v>
      </c>
      <c r="G153" s="41">
        <v>0.8576388888888888</v>
      </c>
      <c r="H153" s="42">
        <f t="shared" si="2"/>
        <v>10</v>
      </c>
      <c r="I153" s="43"/>
      <c r="J153" s="41">
        <v>0.8333333333333334</v>
      </c>
      <c r="K153" s="41">
        <v>0.8576388888888888</v>
      </c>
      <c r="L153" s="42">
        <f t="shared" si="3"/>
        <v>35</v>
      </c>
      <c r="M153" s="44"/>
      <c r="N153" s="46" t="s">
        <v>32</v>
      </c>
      <c r="O153" s="45"/>
      <c r="P153" s="42" t="b">
        <f t="shared" si="8"/>
        <v>0</v>
      </c>
      <c r="Q153" s="44"/>
      <c r="R153" s="41">
        <v>0.11875</v>
      </c>
      <c r="S153" s="41">
        <v>0.1375</v>
      </c>
      <c r="T153" s="42">
        <f t="shared" si="5"/>
        <v>27</v>
      </c>
      <c r="U153" s="44"/>
      <c r="V153" s="41">
        <v>0.9166666666666666</v>
      </c>
      <c r="W153" s="41">
        <v>0.23125</v>
      </c>
      <c r="X153" s="42">
        <f t="shared" si="6"/>
        <v>453</v>
      </c>
      <c r="Y153" s="43"/>
      <c r="Z153" s="43"/>
      <c r="AA153" s="43"/>
      <c r="AB153" s="43"/>
      <c r="AC153" s="43"/>
      <c r="AD153" s="43"/>
    </row>
    <row r="154" hidden="1" outlineLevel="1">
      <c r="A154" s="39">
        <v>43981.0</v>
      </c>
      <c r="B154" s="40">
        <v>0.75</v>
      </c>
      <c r="C154" s="41">
        <v>0.13055555555555556</v>
      </c>
      <c r="D154" s="42">
        <f t="shared" si="1"/>
        <v>548</v>
      </c>
      <c r="E154" s="43"/>
      <c r="F154" s="41">
        <v>0.75</v>
      </c>
      <c r="G154" s="41">
        <v>0.7611111111111111</v>
      </c>
      <c r="H154" s="42">
        <f t="shared" si="2"/>
        <v>16</v>
      </c>
      <c r="I154" s="43"/>
      <c r="J154" s="41">
        <v>0.7534722222222222</v>
      </c>
      <c r="K154" s="41">
        <v>0.7618055555555555</v>
      </c>
      <c r="L154" s="42">
        <f t="shared" si="3"/>
        <v>12</v>
      </c>
      <c r="M154" s="44"/>
      <c r="N154" s="46" t="s">
        <v>32</v>
      </c>
      <c r="O154" s="45"/>
      <c r="P154" s="42" t="b">
        <f t="shared" si="8"/>
        <v>0</v>
      </c>
      <c r="Q154" s="44"/>
      <c r="R154" s="41">
        <v>0.11597222222222223</v>
      </c>
      <c r="S154" s="41">
        <v>0.13055555555555556</v>
      </c>
      <c r="T154" s="42">
        <f t="shared" si="5"/>
        <v>21</v>
      </c>
      <c r="U154" s="44"/>
      <c r="V154" s="41">
        <v>0.9166666666666666</v>
      </c>
      <c r="W154" s="41">
        <v>0.21736111111111112</v>
      </c>
      <c r="X154" s="42">
        <f t="shared" si="6"/>
        <v>433</v>
      </c>
      <c r="Y154" s="43"/>
      <c r="Z154" s="43"/>
      <c r="AA154" s="43"/>
      <c r="AB154" s="43"/>
      <c r="AC154" s="43"/>
      <c r="AD154" s="43"/>
    </row>
    <row r="155">
      <c r="A155" s="39">
        <v>43982.0</v>
      </c>
      <c r="B155" s="40">
        <v>0.75</v>
      </c>
      <c r="C155" s="41">
        <v>0.22708333333333333</v>
      </c>
      <c r="D155" s="42">
        <f t="shared" si="1"/>
        <v>687</v>
      </c>
      <c r="E155" s="43"/>
      <c r="F155" s="41">
        <v>0.75</v>
      </c>
      <c r="G155" s="41">
        <v>0.7576388888888889</v>
      </c>
      <c r="H155" s="42">
        <f t="shared" si="2"/>
        <v>11</v>
      </c>
      <c r="I155" s="43"/>
      <c r="J155" s="41">
        <v>0.7534722222222222</v>
      </c>
      <c r="K155" s="41">
        <v>0.7576388888888889</v>
      </c>
      <c r="L155" s="42">
        <f t="shared" si="3"/>
        <v>6</v>
      </c>
      <c r="M155" s="44"/>
      <c r="N155" s="41">
        <v>6.944444444444445E-4</v>
      </c>
      <c r="O155" s="45">
        <v>0.044444444444444446</v>
      </c>
      <c r="P155" s="42">
        <f t="shared" si="8"/>
        <v>63</v>
      </c>
      <c r="Q155" s="44"/>
      <c r="R155" s="41">
        <v>0.15</v>
      </c>
      <c r="S155" s="41">
        <v>0.18194444444444444</v>
      </c>
      <c r="T155" s="42">
        <f t="shared" si="5"/>
        <v>46</v>
      </c>
      <c r="U155" s="44"/>
      <c r="V155" s="41">
        <v>0.9166666666666666</v>
      </c>
      <c r="W155" s="41">
        <v>0.24583333333333332</v>
      </c>
      <c r="X155" s="42">
        <f t="shared" si="6"/>
        <v>474</v>
      </c>
      <c r="Y155" s="43"/>
      <c r="Z155" s="78"/>
      <c r="AA155" s="43"/>
      <c r="AB155" s="43"/>
      <c r="AC155" s="43"/>
      <c r="AD155" s="43"/>
    </row>
    <row r="156" outlineLevel="1">
      <c r="A156" s="39">
        <v>43983.0</v>
      </c>
      <c r="B156" s="40">
        <v>0.75</v>
      </c>
      <c r="C156" s="41">
        <v>0.4736111111111111</v>
      </c>
      <c r="D156" s="42">
        <f t="shared" si="1"/>
        <v>1042</v>
      </c>
      <c r="E156" s="43"/>
      <c r="F156" s="41">
        <v>0.8444444444444444</v>
      </c>
      <c r="G156" s="41">
        <v>0.8486111111111111</v>
      </c>
      <c r="H156" s="42">
        <f t="shared" si="2"/>
        <v>6</v>
      </c>
      <c r="I156" s="43"/>
      <c r="J156" s="41">
        <v>0.8319444444444445</v>
      </c>
      <c r="K156" s="41">
        <v>0.8486111111111111</v>
      </c>
      <c r="L156" s="42">
        <f t="shared" si="3"/>
        <v>24</v>
      </c>
      <c r="M156" s="44"/>
      <c r="N156" s="41">
        <v>6.944444444444445E-4</v>
      </c>
      <c r="O156" s="45">
        <v>0.10486111111111111</v>
      </c>
      <c r="P156" s="42">
        <f t="shared" si="8"/>
        <v>150</v>
      </c>
      <c r="Q156" s="44"/>
      <c r="R156" s="41">
        <v>0.11458333333333333</v>
      </c>
      <c r="S156" s="41">
        <v>0.14652777777777778</v>
      </c>
      <c r="T156" s="42">
        <f t="shared" si="5"/>
        <v>46</v>
      </c>
      <c r="U156" s="44"/>
      <c r="V156" s="41">
        <v>0.9166666666666666</v>
      </c>
      <c r="W156" s="41">
        <v>0.23333333333333334</v>
      </c>
      <c r="X156" s="42">
        <f t="shared" si="6"/>
        <v>456</v>
      </c>
      <c r="Y156" s="43"/>
      <c r="Z156" s="43"/>
      <c r="AA156" s="43"/>
      <c r="AB156" s="43"/>
      <c r="AC156" s="43"/>
      <c r="AD156" s="43"/>
    </row>
    <row r="157" outlineLevel="1">
      <c r="A157" s="39">
        <v>43984.0</v>
      </c>
      <c r="B157" s="40">
        <v>0.75</v>
      </c>
      <c r="C157" s="41">
        <v>0.3</v>
      </c>
      <c r="D157" s="42">
        <f t="shared" si="1"/>
        <v>792</v>
      </c>
      <c r="E157" s="43"/>
      <c r="F157" s="41">
        <v>0.8597222222222223</v>
      </c>
      <c r="G157" s="41">
        <v>0.8694444444444445</v>
      </c>
      <c r="H157" s="42">
        <f t="shared" si="2"/>
        <v>14</v>
      </c>
      <c r="I157" s="43"/>
      <c r="J157" s="41">
        <v>0.8395833333333333</v>
      </c>
      <c r="K157" s="41">
        <v>0.8694444444444445</v>
      </c>
      <c r="L157" s="42">
        <f t="shared" si="3"/>
        <v>43</v>
      </c>
      <c r="M157" s="44"/>
      <c r="N157" s="41">
        <v>6.944444444444445E-4</v>
      </c>
      <c r="O157" s="45">
        <v>0.09513888888888888</v>
      </c>
      <c r="P157" s="42">
        <f t="shared" si="8"/>
        <v>136</v>
      </c>
      <c r="Q157" s="44"/>
      <c r="R157" s="41">
        <v>0.20208333333333334</v>
      </c>
      <c r="S157" s="41">
        <v>0.23402777777777778</v>
      </c>
      <c r="T157" s="42">
        <f t="shared" si="5"/>
        <v>46</v>
      </c>
      <c r="U157" s="44"/>
      <c r="V157" s="41">
        <v>0.9166666666666666</v>
      </c>
      <c r="W157" s="41">
        <v>0.3020833333333333</v>
      </c>
      <c r="X157" s="42">
        <f t="shared" si="6"/>
        <v>555</v>
      </c>
      <c r="Y157" s="43"/>
      <c r="Z157" s="43"/>
      <c r="AA157" s="43"/>
      <c r="AB157" s="43"/>
      <c r="AC157" s="43"/>
      <c r="AD157" s="43"/>
    </row>
    <row r="158" outlineLevel="1">
      <c r="A158" s="39">
        <v>43985.0</v>
      </c>
      <c r="B158" s="40">
        <v>0.75</v>
      </c>
      <c r="C158" s="41">
        <v>0.60625</v>
      </c>
      <c r="D158" s="42">
        <f t="shared" si="1"/>
        <v>1233</v>
      </c>
      <c r="E158" s="43"/>
      <c r="F158" s="41">
        <v>0.8472222222222222</v>
      </c>
      <c r="G158" s="41">
        <v>0.8569444444444444</v>
      </c>
      <c r="H158" s="42">
        <f t="shared" si="2"/>
        <v>14</v>
      </c>
      <c r="I158" s="43"/>
      <c r="J158" s="41">
        <v>0.8368055555555556</v>
      </c>
      <c r="K158" s="41">
        <v>0.8569444444444444</v>
      </c>
      <c r="L158" s="42">
        <f t="shared" si="3"/>
        <v>29</v>
      </c>
      <c r="M158" s="44"/>
      <c r="N158" s="41">
        <v>6.944444444444445E-4</v>
      </c>
      <c r="O158" s="45">
        <v>0.043055555555555555</v>
      </c>
      <c r="P158" s="42">
        <f t="shared" si="8"/>
        <v>61</v>
      </c>
      <c r="Q158" s="44"/>
      <c r="R158" s="41">
        <v>0.33541666666666664</v>
      </c>
      <c r="S158" s="41">
        <v>0.3368055555555556</v>
      </c>
      <c r="T158" s="42">
        <f t="shared" si="5"/>
        <v>2</v>
      </c>
      <c r="U158" s="44"/>
      <c r="V158" s="41">
        <v>0.9166666666666666</v>
      </c>
      <c r="W158" s="41">
        <v>0.4409722222222222</v>
      </c>
      <c r="X158" s="42">
        <f t="shared" si="6"/>
        <v>755</v>
      </c>
      <c r="Y158" s="43"/>
      <c r="Z158" s="43"/>
      <c r="AA158" s="43"/>
      <c r="AB158" s="43"/>
      <c r="AC158" s="43"/>
      <c r="AD158" s="43"/>
    </row>
    <row r="159" outlineLevel="1">
      <c r="A159" s="39">
        <v>43986.0</v>
      </c>
      <c r="B159" s="40">
        <v>0.75</v>
      </c>
      <c r="C159" s="41">
        <v>0.2548611111111111</v>
      </c>
      <c r="D159" s="42">
        <f t="shared" si="1"/>
        <v>727</v>
      </c>
      <c r="E159" s="43"/>
      <c r="F159" s="41">
        <v>0.8673611111111111</v>
      </c>
      <c r="G159" s="41">
        <v>0.8791666666666667</v>
      </c>
      <c r="H159" s="42">
        <f t="shared" si="2"/>
        <v>17</v>
      </c>
      <c r="I159" s="43"/>
      <c r="J159" s="41">
        <v>0.85625</v>
      </c>
      <c r="K159" s="41">
        <v>0.8798611111111111</v>
      </c>
      <c r="L159" s="42">
        <f t="shared" si="3"/>
        <v>34</v>
      </c>
      <c r="M159" s="44"/>
      <c r="N159" s="41">
        <v>6.944444444444445E-4</v>
      </c>
      <c r="O159" s="45">
        <v>0.06458333333333334</v>
      </c>
      <c r="P159" s="42">
        <f t="shared" si="8"/>
        <v>92</v>
      </c>
      <c r="Q159" s="44"/>
      <c r="R159" s="41">
        <v>0.11388888888888889</v>
      </c>
      <c r="S159" s="41">
        <v>0.15</v>
      </c>
      <c r="T159" s="42">
        <f t="shared" si="5"/>
        <v>52</v>
      </c>
      <c r="U159" s="44"/>
      <c r="V159" s="41">
        <v>0.9166666666666666</v>
      </c>
      <c r="W159" s="41">
        <v>0.22916666666666666</v>
      </c>
      <c r="X159" s="42">
        <f t="shared" si="6"/>
        <v>450</v>
      </c>
      <c r="Y159" s="43"/>
      <c r="Z159" s="43"/>
      <c r="AA159" s="43"/>
      <c r="AB159" s="43"/>
      <c r="AC159" s="43"/>
      <c r="AD159" s="43"/>
    </row>
    <row r="160" outlineLevel="1">
      <c r="A160" s="39">
        <v>43987.0</v>
      </c>
      <c r="B160" s="40">
        <v>0.75</v>
      </c>
      <c r="C160" s="41">
        <v>0.14027777777777778</v>
      </c>
      <c r="D160" s="42">
        <f t="shared" si="1"/>
        <v>562</v>
      </c>
      <c r="E160" s="43"/>
      <c r="F160" s="41">
        <v>0.8555555555555555</v>
      </c>
      <c r="G160" s="41">
        <v>0.8736111111111111</v>
      </c>
      <c r="H160" s="42">
        <f t="shared" si="2"/>
        <v>26</v>
      </c>
      <c r="I160" s="43"/>
      <c r="J160" s="41">
        <v>0.8347222222222223</v>
      </c>
      <c r="K160" s="41">
        <v>0.8388888888888889</v>
      </c>
      <c r="L160" s="42">
        <f t="shared" si="3"/>
        <v>6</v>
      </c>
      <c r="M160" s="44"/>
      <c r="N160" s="46" t="s">
        <v>32</v>
      </c>
      <c r="O160" s="45"/>
      <c r="P160" s="42" t="b">
        <f t="shared" si="8"/>
        <v>0</v>
      </c>
      <c r="Q160" s="44"/>
      <c r="R160" s="41">
        <v>0.11875</v>
      </c>
      <c r="S160" s="40">
        <v>0.14027777777777778</v>
      </c>
      <c r="T160" s="42">
        <f t="shared" si="5"/>
        <v>31</v>
      </c>
      <c r="U160" s="44"/>
      <c r="V160" s="41">
        <v>0.9166666666666666</v>
      </c>
      <c r="W160" s="41">
        <v>0.23194444444444445</v>
      </c>
      <c r="X160" s="42">
        <f t="shared" si="6"/>
        <v>454</v>
      </c>
      <c r="Y160" s="43"/>
      <c r="Z160" s="43"/>
      <c r="AA160" s="43"/>
      <c r="AB160" s="43"/>
      <c r="AC160" s="43"/>
      <c r="AD160" s="43"/>
    </row>
    <row r="161" outlineLevel="1">
      <c r="A161" s="39">
        <v>43988.0</v>
      </c>
      <c r="B161" s="40">
        <v>0.75</v>
      </c>
      <c r="C161" s="41">
        <v>0.17152777777777778</v>
      </c>
      <c r="D161" s="42">
        <f t="shared" si="1"/>
        <v>607</v>
      </c>
      <c r="E161" s="43"/>
      <c r="F161" s="41">
        <v>0.75</v>
      </c>
      <c r="G161" s="41">
        <v>0.7611111111111111</v>
      </c>
      <c r="H161" s="42">
        <f t="shared" si="2"/>
        <v>16</v>
      </c>
      <c r="I161" s="43"/>
      <c r="J161" s="41">
        <v>0.7534722222222222</v>
      </c>
      <c r="K161" s="41">
        <v>0.7611111111111111</v>
      </c>
      <c r="L161" s="42">
        <f t="shared" si="3"/>
        <v>11</v>
      </c>
      <c r="M161" s="44"/>
      <c r="N161" s="46" t="s">
        <v>32</v>
      </c>
      <c r="O161" s="45"/>
      <c r="P161" s="42" t="b">
        <f t="shared" si="8"/>
        <v>0</v>
      </c>
      <c r="Q161" s="44"/>
      <c r="R161" s="41">
        <v>0.15208333333333332</v>
      </c>
      <c r="S161" s="41">
        <v>0.17152777777777778</v>
      </c>
      <c r="T161" s="42">
        <f t="shared" si="5"/>
        <v>28</v>
      </c>
      <c r="U161" s="44"/>
      <c r="V161" s="41">
        <v>0.9166666666666666</v>
      </c>
      <c r="W161" s="41">
        <v>0.22708333333333333</v>
      </c>
      <c r="X161" s="42">
        <f t="shared" si="6"/>
        <v>447</v>
      </c>
      <c r="Y161" s="43"/>
      <c r="Z161" s="43"/>
      <c r="AA161" s="43"/>
      <c r="AB161" s="43"/>
      <c r="AC161" s="43"/>
      <c r="AD161" s="43"/>
    </row>
    <row r="162" outlineLevel="1">
      <c r="A162" s="39">
        <v>43989.0</v>
      </c>
      <c r="B162" s="40">
        <v>0.75</v>
      </c>
      <c r="C162" s="41">
        <v>0.23333333333333334</v>
      </c>
      <c r="D162" s="42">
        <f t="shared" si="1"/>
        <v>696</v>
      </c>
      <c r="E162" s="43"/>
      <c r="F162" s="41">
        <v>0.75</v>
      </c>
      <c r="G162" s="41">
        <v>0.7576388888888889</v>
      </c>
      <c r="H162" s="42">
        <f t="shared" si="2"/>
        <v>11</v>
      </c>
      <c r="I162" s="43"/>
      <c r="J162" s="41">
        <v>0.7534722222222222</v>
      </c>
      <c r="K162" s="41">
        <v>0.7576388888888889</v>
      </c>
      <c r="L162" s="42">
        <f t="shared" si="3"/>
        <v>6</v>
      </c>
      <c r="M162" s="44"/>
      <c r="N162" s="41">
        <v>6.944444444444445E-4</v>
      </c>
      <c r="O162" s="45">
        <v>0.04583333333333333</v>
      </c>
      <c r="P162" s="42">
        <f t="shared" si="8"/>
        <v>65</v>
      </c>
      <c r="Q162" s="44"/>
      <c r="R162" s="41">
        <v>0.19444444444444445</v>
      </c>
      <c r="S162" s="41">
        <v>0.22847222222222222</v>
      </c>
      <c r="T162" s="42">
        <f t="shared" si="5"/>
        <v>49</v>
      </c>
      <c r="U162" s="44"/>
      <c r="V162" s="41">
        <v>0.9166666666666666</v>
      </c>
      <c r="W162" s="41">
        <v>0.28888888888888886</v>
      </c>
      <c r="X162" s="42">
        <f t="shared" si="6"/>
        <v>536</v>
      </c>
      <c r="Y162" s="43"/>
      <c r="Z162" s="43"/>
      <c r="AA162" s="43"/>
      <c r="AB162" s="43"/>
      <c r="AC162" s="43"/>
      <c r="AD162" s="43"/>
    </row>
    <row r="163" outlineLevel="1">
      <c r="A163" s="39">
        <v>43990.0</v>
      </c>
      <c r="B163" s="40">
        <v>0.75</v>
      </c>
      <c r="C163" s="41">
        <v>0.22152777777777777</v>
      </c>
      <c r="D163" s="42">
        <f t="shared" si="1"/>
        <v>679</v>
      </c>
      <c r="E163" s="43"/>
      <c r="F163" s="41">
        <v>0.8388888888888889</v>
      </c>
      <c r="G163" s="41">
        <v>0.8465277777777778</v>
      </c>
      <c r="H163" s="42">
        <f t="shared" si="2"/>
        <v>11</v>
      </c>
      <c r="I163" s="43"/>
      <c r="J163" s="41">
        <v>0.8298611111111112</v>
      </c>
      <c r="K163" s="41">
        <v>0.8465277777777778</v>
      </c>
      <c r="L163" s="42">
        <f t="shared" si="3"/>
        <v>24</v>
      </c>
      <c r="M163" s="44"/>
      <c r="N163" s="41">
        <v>6.944444444444445E-4</v>
      </c>
      <c r="O163" s="45">
        <v>0.03888888888888889</v>
      </c>
      <c r="P163" s="42">
        <f t="shared" si="8"/>
        <v>55</v>
      </c>
      <c r="Q163" s="44"/>
      <c r="R163" s="41">
        <v>0.14375</v>
      </c>
      <c r="S163" s="41">
        <v>0.18125</v>
      </c>
      <c r="T163" s="42">
        <f t="shared" si="5"/>
        <v>54</v>
      </c>
      <c r="U163" s="44"/>
      <c r="V163" s="41">
        <v>0.9166666666666666</v>
      </c>
      <c r="W163" s="41">
        <v>0.25</v>
      </c>
      <c r="X163" s="42">
        <f t="shared" si="6"/>
        <v>480</v>
      </c>
      <c r="Y163" s="43"/>
      <c r="Z163" s="43"/>
      <c r="AA163" s="43"/>
      <c r="AB163" s="43"/>
      <c r="AC163" s="43"/>
      <c r="AD163" s="43"/>
    </row>
    <row r="164" outlineLevel="1">
      <c r="A164" s="39">
        <v>43991.0</v>
      </c>
      <c r="B164" s="40">
        <v>0.75</v>
      </c>
      <c r="C164" s="41">
        <v>0.22361111111111112</v>
      </c>
      <c r="D164" s="42">
        <f t="shared" si="1"/>
        <v>682</v>
      </c>
      <c r="E164" s="43"/>
      <c r="F164" s="41">
        <v>0.8576388888888888</v>
      </c>
      <c r="G164" s="41">
        <v>0.8659722222222223</v>
      </c>
      <c r="H164" s="42">
        <f t="shared" si="2"/>
        <v>12</v>
      </c>
      <c r="I164" s="43"/>
      <c r="J164" s="41">
        <v>0.8395833333333333</v>
      </c>
      <c r="K164" s="41">
        <v>0.8659722222222223</v>
      </c>
      <c r="L164" s="42">
        <f t="shared" si="3"/>
        <v>38</v>
      </c>
      <c r="M164" s="44"/>
      <c r="N164" s="41">
        <v>6.944444444444445E-4</v>
      </c>
      <c r="O164" s="45">
        <v>0.0763888888888889</v>
      </c>
      <c r="P164" s="42">
        <f t="shared" si="8"/>
        <v>109</v>
      </c>
      <c r="Q164" s="44"/>
      <c r="R164" s="41">
        <v>0.11180555555555556</v>
      </c>
      <c r="S164" s="41">
        <v>0.13472222222222222</v>
      </c>
      <c r="T164" s="42">
        <f t="shared" si="5"/>
        <v>33</v>
      </c>
      <c r="U164" s="44"/>
      <c r="V164" s="41">
        <v>0.9166666666666666</v>
      </c>
      <c r="W164" s="41">
        <v>0.18125</v>
      </c>
      <c r="X164" s="42">
        <f t="shared" si="6"/>
        <v>381</v>
      </c>
      <c r="Y164" s="43"/>
      <c r="Z164" s="43"/>
      <c r="AA164" s="43"/>
      <c r="AB164" s="43"/>
      <c r="AC164" s="43"/>
      <c r="AD164" s="43"/>
    </row>
    <row r="165" outlineLevel="1">
      <c r="A165" s="39">
        <v>43992.0</v>
      </c>
      <c r="B165" s="40">
        <v>0.75</v>
      </c>
      <c r="C165" s="41">
        <v>0.22083333333333333</v>
      </c>
      <c r="D165" s="42">
        <f t="shared" si="1"/>
        <v>678</v>
      </c>
      <c r="E165" s="43"/>
      <c r="F165" s="41">
        <v>0.8583333333333333</v>
      </c>
      <c r="G165" s="41">
        <v>0.8777777777777778</v>
      </c>
      <c r="H165" s="42">
        <f t="shared" si="2"/>
        <v>28</v>
      </c>
      <c r="I165" s="43"/>
      <c r="J165" s="41">
        <v>0.8354166666666667</v>
      </c>
      <c r="K165" s="41">
        <v>0.8395833333333333</v>
      </c>
      <c r="L165" s="42">
        <f t="shared" si="3"/>
        <v>6</v>
      </c>
      <c r="M165" s="44"/>
      <c r="N165" s="41">
        <v>6.944444444444445E-4</v>
      </c>
      <c r="O165" s="45">
        <v>0.03680555555555556</v>
      </c>
      <c r="P165" s="42">
        <f t="shared" si="8"/>
        <v>52</v>
      </c>
      <c r="Q165" s="44"/>
      <c r="R165" s="41">
        <v>0.1111111111111111</v>
      </c>
      <c r="S165" s="41">
        <v>0.13333333333333333</v>
      </c>
      <c r="T165" s="42">
        <f t="shared" si="5"/>
        <v>32</v>
      </c>
      <c r="U165" s="44"/>
      <c r="V165" s="41">
        <v>0.9166666666666666</v>
      </c>
      <c r="W165" s="41">
        <v>0.21805555555555556</v>
      </c>
      <c r="X165" s="42">
        <f t="shared" si="6"/>
        <v>434</v>
      </c>
      <c r="Y165" s="43"/>
      <c r="Z165" s="43"/>
      <c r="AA165" s="43"/>
      <c r="AB165" s="43"/>
      <c r="AC165" s="43"/>
      <c r="AD165" s="43"/>
    </row>
    <row r="166" outlineLevel="1">
      <c r="A166" s="39">
        <v>43993.0</v>
      </c>
      <c r="B166" s="40">
        <v>0.75</v>
      </c>
      <c r="C166" s="41">
        <v>0.29375</v>
      </c>
      <c r="D166" s="42">
        <f t="shared" si="1"/>
        <v>783</v>
      </c>
      <c r="E166" s="43"/>
      <c r="F166" s="41">
        <v>0.8520833333333333</v>
      </c>
      <c r="G166" s="41">
        <v>0.8597222222222223</v>
      </c>
      <c r="H166" s="42">
        <f t="shared" si="2"/>
        <v>11</v>
      </c>
      <c r="I166" s="43"/>
      <c r="J166" s="41">
        <v>0.8368055555555556</v>
      </c>
      <c r="K166" s="41">
        <v>0.8590277777777777</v>
      </c>
      <c r="L166" s="42">
        <f t="shared" si="3"/>
        <v>32</v>
      </c>
      <c r="M166" s="44"/>
      <c r="N166" s="41">
        <v>6.944444444444445E-4</v>
      </c>
      <c r="O166" s="45">
        <v>0.06875</v>
      </c>
      <c r="P166" s="42">
        <f t="shared" si="8"/>
        <v>98</v>
      </c>
      <c r="Q166" s="44"/>
      <c r="R166" s="41">
        <v>0.1111111111111111</v>
      </c>
      <c r="S166" s="41">
        <v>0.28888888888888886</v>
      </c>
      <c r="T166" s="42">
        <f t="shared" si="5"/>
        <v>256</v>
      </c>
      <c r="U166" s="44"/>
      <c r="V166" s="41">
        <v>0.9166666666666666</v>
      </c>
      <c r="W166" s="41">
        <v>0.3798611111111111</v>
      </c>
      <c r="X166" s="42">
        <f t="shared" si="6"/>
        <v>667</v>
      </c>
      <c r="Y166" s="43"/>
      <c r="Z166" s="43"/>
      <c r="AA166" s="43"/>
      <c r="AB166" s="43"/>
      <c r="AC166" s="43"/>
      <c r="AD166" s="43"/>
    </row>
    <row r="167" outlineLevel="1">
      <c r="A167" s="39">
        <v>43994.0</v>
      </c>
      <c r="B167" s="40">
        <v>0.75</v>
      </c>
      <c r="C167" s="41">
        <v>0.13819444444444445</v>
      </c>
      <c r="D167" s="42">
        <f t="shared" si="1"/>
        <v>559</v>
      </c>
      <c r="E167" s="43"/>
      <c r="F167" s="41">
        <v>0.8576388888888888</v>
      </c>
      <c r="G167" s="41">
        <v>0.8763888888888889</v>
      </c>
      <c r="H167" s="42">
        <f t="shared" si="2"/>
        <v>27</v>
      </c>
      <c r="I167" s="43"/>
      <c r="J167" s="41">
        <v>0.8319444444444445</v>
      </c>
      <c r="K167" s="41">
        <v>0.8361111111111111</v>
      </c>
      <c r="L167" s="42">
        <f t="shared" si="3"/>
        <v>6</v>
      </c>
      <c r="M167" s="44"/>
      <c r="N167" s="46" t="s">
        <v>32</v>
      </c>
      <c r="O167" s="45"/>
      <c r="P167" s="42" t="b">
        <f t="shared" si="8"/>
        <v>0</v>
      </c>
      <c r="Q167" s="44"/>
      <c r="R167" s="41">
        <v>0.11875</v>
      </c>
      <c r="S167" s="41">
        <v>0.13819444444444445</v>
      </c>
      <c r="T167" s="42">
        <f t="shared" si="5"/>
        <v>28</v>
      </c>
      <c r="U167" s="44"/>
      <c r="V167" s="41">
        <v>0.9166666666666666</v>
      </c>
      <c r="W167" s="41">
        <v>0.225</v>
      </c>
      <c r="X167" s="42">
        <f t="shared" si="6"/>
        <v>444</v>
      </c>
      <c r="Y167" s="43"/>
      <c r="Z167" s="43"/>
      <c r="AA167" s="43"/>
      <c r="AB167" s="43"/>
      <c r="AC167" s="43"/>
      <c r="AD167" s="43"/>
    </row>
    <row r="168" outlineLevel="1">
      <c r="A168" s="39">
        <v>43995.0</v>
      </c>
      <c r="B168" s="40">
        <v>0.8569444444444444</v>
      </c>
      <c r="C168" s="41">
        <v>0.2611111111111111</v>
      </c>
      <c r="D168" s="42">
        <f t="shared" si="1"/>
        <v>582</v>
      </c>
      <c r="E168" s="43"/>
      <c r="F168" s="41">
        <v>0.8569444444444444</v>
      </c>
      <c r="G168" s="41">
        <v>0.1284722222222222</v>
      </c>
      <c r="H168" s="42">
        <f t="shared" si="2"/>
        <v>391</v>
      </c>
      <c r="I168" s="43"/>
      <c r="J168" s="41">
        <v>0.8569444444444444</v>
      </c>
      <c r="K168" s="41">
        <v>0.12916666666666668</v>
      </c>
      <c r="L168" s="42">
        <f t="shared" si="3"/>
        <v>392</v>
      </c>
      <c r="M168" s="44"/>
      <c r="N168" s="46" t="s">
        <v>32</v>
      </c>
      <c r="O168" s="45"/>
      <c r="P168" s="42" t="b">
        <f t="shared" si="8"/>
        <v>0</v>
      </c>
      <c r="Q168" s="44"/>
      <c r="R168" s="41">
        <v>0.22777777777777777</v>
      </c>
      <c r="S168" s="41">
        <v>0.2611111111111111</v>
      </c>
      <c r="T168" s="42">
        <f t="shared" si="5"/>
        <v>48</v>
      </c>
      <c r="U168" s="44"/>
      <c r="V168" s="41">
        <v>0.9166666666666666</v>
      </c>
      <c r="W168" s="41">
        <v>0.3402777777777778</v>
      </c>
      <c r="X168" s="42">
        <f t="shared" si="6"/>
        <v>610</v>
      </c>
      <c r="Y168" s="43"/>
      <c r="Z168" s="43"/>
      <c r="AA168" s="43"/>
      <c r="AB168" s="43"/>
      <c r="AC168" s="43"/>
      <c r="AD168" s="43"/>
    </row>
    <row r="169" outlineLevel="1">
      <c r="A169" s="39">
        <v>43996.0</v>
      </c>
      <c r="B169" s="40">
        <v>0.75</v>
      </c>
      <c r="C169" s="41">
        <v>0.2222222222222222</v>
      </c>
      <c r="D169" s="42">
        <f t="shared" si="1"/>
        <v>680</v>
      </c>
      <c r="E169" s="43"/>
      <c r="F169" s="41">
        <v>0.75</v>
      </c>
      <c r="G169" s="41">
        <v>0.7576388888888889</v>
      </c>
      <c r="H169" s="42">
        <f t="shared" si="2"/>
        <v>11</v>
      </c>
      <c r="I169" s="43"/>
      <c r="J169" s="41">
        <v>0.7534722222222222</v>
      </c>
      <c r="K169" s="41">
        <v>0.7576388888888889</v>
      </c>
      <c r="L169" s="42">
        <f t="shared" si="3"/>
        <v>6</v>
      </c>
      <c r="M169" s="44"/>
      <c r="N169" s="41">
        <v>6.944444444444445E-4</v>
      </c>
      <c r="O169" s="45">
        <v>0.07152777777777777</v>
      </c>
      <c r="P169" s="42">
        <f t="shared" si="8"/>
        <v>102</v>
      </c>
      <c r="Q169" s="44"/>
      <c r="R169" s="41">
        <v>0.14375</v>
      </c>
      <c r="S169" s="41">
        <v>0.17569444444444443</v>
      </c>
      <c r="T169" s="42">
        <f t="shared" si="5"/>
        <v>46</v>
      </c>
      <c r="U169" s="44"/>
      <c r="V169" s="41">
        <v>0.9166666666666666</v>
      </c>
      <c r="W169" s="41">
        <v>0.2388888888888889</v>
      </c>
      <c r="X169" s="42">
        <f t="shared" si="6"/>
        <v>464</v>
      </c>
      <c r="Y169" s="43"/>
      <c r="Z169" s="43"/>
      <c r="AA169" s="43"/>
      <c r="AB169" s="43"/>
      <c r="AC169" s="43"/>
      <c r="AD169" s="43"/>
    </row>
    <row r="170" outlineLevel="1">
      <c r="A170" s="39">
        <v>43997.0</v>
      </c>
      <c r="B170" s="40">
        <v>0.75</v>
      </c>
      <c r="C170" s="41">
        <v>0.22152777777777777</v>
      </c>
      <c r="D170" s="42">
        <f t="shared" si="1"/>
        <v>679</v>
      </c>
      <c r="E170" s="43"/>
      <c r="F170" s="41">
        <v>0.8611111111111112</v>
      </c>
      <c r="G170" s="41">
        <v>0.8638888888888889</v>
      </c>
      <c r="H170" s="42">
        <f t="shared" si="2"/>
        <v>4</v>
      </c>
      <c r="I170" s="43"/>
      <c r="J170" s="41">
        <v>0.8409722222222222</v>
      </c>
      <c r="K170" s="41">
        <v>0.8638888888888889</v>
      </c>
      <c r="L170" s="42">
        <f t="shared" si="3"/>
        <v>33</v>
      </c>
      <c r="M170" s="44"/>
      <c r="N170" s="41">
        <v>6.944444444444445E-4</v>
      </c>
      <c r="O170" s="45">
        <v>0.03333333333333333</v>
      </c>
      <c r="P170" s="42">
        <f t="shared" si="8"/>
        <v>47</v>
      </c>
      <c r="Q170" s="44"/>
      <c r="R170" s="41">
        <v>0.11458333333333333</v>
      </c>
      <c r="S170" s="41">
        <v>0.1375</v>
      </c>
      <c r="T170" s="42">
        <f t="shared" si="5"/>
        <v>33</v>
      </c>
      <c r="U170" s="44"/>
      <c r="V170" s="41">
        <v>0.9166666666666666</v>
      </c>
      <c r="W170" s="41">
        <v>0.23055555555555557</v>
      </c>
      <c r="X170" s="42">
        <f t="shared" si="6"/>
        <v>452</v>
      </c>
      <c r="Y170" s="43"/>
      <c r="Z170" s="43"/>
      <c r="AA170" s="43"/>
      <c r="AB170" s="43"/>
      <c r="AC170" s="43"/>
      <c r="AD170" s="43"/>
    </row>
    <row r="171" outlineLevel="1">
      <c r="A171" s="39">
        <v>43998.0</v>
      </c>
      <c r="B171" s="40">
        <v>0.75</v>
      </c>
      <c r="C171" s="41">
        <v>0.22152777777777777</v>
      </c>
      <c r="D171" s="42">
        <f t="shared" si="1"/>
        <v>679</v>
      </c>
      <c r="E171" s="43"/>
      <c r="F171" s="41">
        <v>0.8743055555555556</v>
      </c>
      <c r="G171" s="41">
        <v>0.8958333333333334</v>
      </c>
      <c r="H171" s="42">
        <f t="shared" si="2"/>
        <v>31</v>
      </c>
      <c r="I171" s="43"/>
      <c r="J171" s="41">
        <v>0.8486111111111111</v>
      </c>
      <c r="K171" s="41">
        <v>0.8534722222222222</v>
      </c>
      <c r="L171" s="42">
        <f t="shared" si="3"/>
        <v>7</v>
      </c>
      <c r="M171" s="44"/>
      <c r="N171" s="41">
        <v>6.944444444444445E-4</v>
      </c>
      <c r="O171" s="45">
        <v>0.03680555555555556</v>
      </c>
      <c r="P171" s="42">
        <f t="shared" si="8"/>
        <v>52</v>
      </c>
      <c r="Q171" s="44"/>
      <c r="R171" s="41">
        <v>0.12916666666666668</v>
      </c>
      <c r="S171" s="41">
        <v>0.16041666666666668</v>
      </c>
      <c r="T171" s="42">
        <f t="shared" si="5"/>
        <v>45</v>
      </c>
      <c r="U171" s="44"/>
      <c r="V171" s="41">
        <v>0.9166666666666666</v>
      </c>
      <c r="W171" s="41">
        <v>0.24166666666666667</v>
      </c>
      <c r="X171" s="42">
        <f t="shared" si="6"/>
        <v>468</v>
      </c>
      <c r="Y171" s="43"/>
      <c r="Z171" s="43"/>
      <c r="AA171" s="43"/>
      <c r="AB171" s="43"/>
      <c r="AC171" s="43"/>
      <c r="AD171" s="43"/>
    </row>
    <row r="172" outlineLevel="1">
      <c r="A172" s="39">
        <v>43999.0</v>
      </c>
      <c r="B172" s="40">
        <v>0.75</v>
      </c>
      <c r="C172" s="41">
        <v>0.22013888888888888</v>
      </c>
      <c r="D172" s="42">
        <f t="shared" si="1"/>
        <v>677</v>
      </c>
      <c r="E172" s="43"/>
      <c r="F172" s="41">
        <v>0.8666666666666667</v>
      </c>
      <c r="G172" s="41">
        <v>0.8881944444444444</v>
      </c>
      <c r="H172" s="42">
        <f t="shared" si="2"/>
        <v>31</v>
      </c>
      <c r="I172" s="43"/>
      <c r="J172" s="41">
        <v>0.8423611111111111</v>
      </c>
      <c r="K172" s="41">
        <v>0.8458333333333333</v>
      </c>
      <c r="L172" s="42">
        <f t="shared" si="3"/>
        <v>5</v>
      </c>
      <c r="M172" s="44"/>
      <c r="N172" s="41">
        <v>6.944444444444445E-4</v>
      </c>
      <c r="O172" s="45">
        <v>0.034027777777777775</v>
      </c>
      <c r="P172" s="42">
        <f t="shared" si="8"/>
        <v>48</v>
      </c>
      <c r="Q172" s="44"/>
      <c r="R172" s="41">
        <v>0.11319444444444444</v>
      </c>
      <c r="S172" s="41">
        <v>0.1423611111111111</v>
      </c>
      <c r="T172" s="42">
        <f t="shared" si="5"/>
        <v>42</v>
      </c>
      <c r="U172" s="44"/>
      <c r="V172" s="41">
        <v>0.9166666666666666</v>
      </c>
      <c r="W172" s="41">
        <v>0.22708333333333333</v>
      </c>
      <c r="X172" s="42">
        <f t="shared" si="6"/>
        <v>447</v>
      </c>
      <c r="Y172" s="43"/>
      <c r="Z172" s="43"/>
      <c r="AA172" s="43"/>
      <c r="AB172" s="43"/>
      <c r="AC172" s="43"/>
      <c r="AD172" s="43"/>
    </row>
    <row r="173" outlineLevel="1">
      <c r="A173" s="39">
        <v>44000.0</v>
      </c>
      <c r="B173" s="40">
        <v>0.75</v>
      </c>
      <c r="C173" s="41">
        <v>0.2222222222222222</v>
      </c>
      <c r="D173" s="42">
        <f t="shared" si="1"/>
        <v>680</v>
      </c>
      <c r="E173" s="43"/>
      <c r="F173" s="41">
        <v>0.8729166666666667</v>
      </c>
      <c r="G173" s="41">
        <v>0.8777777777777778</v>
      </c>
      <c r="H173" s="42">
        <f t="shared" si="2"/>
        <v>7</v>
      </c>
      <c r="I173" s="43"/>
      <c r="J173" s="41">
        <v>0.8548611111111111</v>
      </c>
      <c r="K173" s="41">
        <v>0.8777777777777778</v>
      </c>
      <c r="L173" s="42">
        <f t="shared" si="3"/>
        <v>33</v>
      </c>
      <c r="M173" s="44"/>
      <c r="N173" s="41">
        <v>6.944444444444445E-4</v>
      </c>
      <c r="O173" s="45">
        <v>0.06944444444444445</v>
      </c>
      <c r="P173" s="42">
        <f t="shared" si="8"/>
        <v>99</v>
      </c>
      <c r="Q173" s="44"/>
      <c r="R173" s="41">
        <v>0.1125</v>
      </c>
      <c r="S173" s="41">
        <v>0.14444444444444443</v>
      </c>
      <c r="T173" s="42">
        <f t="shared" si="5"/>
        <v>46</v>
      </c>
      <c r="U173" s="44"/>
      <c r="V173" s="41">
        <v>0.9166666666666666</v>
      </c>
      <c r="W173" s="41">
        <v>0.22361111111111112</v>
      </c>
      <c r="X173" s="42">
        <f t="shared" si="6"/>
        <v>442</v>
      </c>
      <c r="Y173" s="43"/>
      <c r="Z173" s="43"/>
      <c r="AA173" s="43"/>
      <c r="AB173" s="43"/>
      <c r="AC173" s="43"/>
      <c r="AD173" s="43"/>
    </row>
    <row r="174" outlineLevel="1">
      <c r="A174" s="39">
        <v>44001.0</v>
      </c>
      <c r="B174" s="40">
        <v>0.75</v>
      </c>
      <c r="C174" s="41">
        <v>0.3138888888888889</v>
      </c>
      <c r="D174" s="42">
        <f t="shared" si="1"/>
        <v>812</v>
      </c>
      <c r="E174" s="43"/>
      <c r="F174" s="41">
        <v>0.8680555555555556</v>
      </c>
      <c r="G174" s="50">
        <v>0.9236111111111112</v>
      </c>
      <c r="H174" s="42">
        <f t="shared" si="2"/>
        <v>80</v>
      </c>
      <c r="I174" s="43"/>
      <c r="J174" s="41">
        <v>0.8451388888888889</v>
      </c>
      <c r="K174" s="41">
        <v>0.8708333333333333</v>
      </c>
      <c r="L174" s="42">
        <f t="shared" si="3"/>
        <v>37</v>
      </c>
      <c r="M174" s="44"/>
      <c r="N174" s="46" t="s">
        <v>32</v>
      </c>
      <c r="O174" s="45"/>
      <c r="P174" s="42" t="b">
        <f t="shared" si="8"/>
        <v>0</v>
      </c>
      <c r="Q174" s="44"/>
      <c r="R174" s="41">
        <v>0.11736111111111111</v>
      </c>
      <c r="S174" s="41">
        <v>0.3138888888888889</v>
      </c>
      <c r="T174" s="42">
        <f t="shared" si="5"/>
        <v>283</v>
      </c>
      <c r="U174" s="44"/>
      <c r="V174" s="41">
        <v>0.9166666666666666</v>
      </c>
      <c r="W174" s="41">
        <v>0.41875</v>
      </c>
      <c r="X174" s="42">
        <f t="shared" si="6"/>
        <v>723</v>
      </c>
      <c r="Y174" s="43"/>
      <c r="Z174" s="43"/>
      <c r="AA174" s="43"/>
      <c r="AB174" s="43"/>
      <c r="AC174" s="43"/>
      <c r="AD174" s="43"/>
    </row>
    <row r="175" outlineLevel="1">
      <c r="A175" s="39">
        <v>44002.0</v>
      </c>
      <c r="B175" s="40">
        <v>0.75</v>
      </c>
      <c r="C175" s="41">
        <v>0.21041666666666667</v>
      </c>
      <c r="D175" s="42">
        <f t="shared" si="1"/>
        <v>663</v>
      </c>
      <c r="E175" s="43"/>
      <c r="F175" s="41">
        <v>0.75</v>
      </c>
      <c r="G175" s="41">
        <v>0.7611111111111111</v>
      </c>
      <c r="H175" s="42">
        <f t="shared" si="2"/>
        <v>16</v>
      </c>
      <c r="I175" s="43"/>
      <c r="J175" s="41">
        <v>0.7534722222222222</v>
      </c>
      <c r="K175" s="41">
        <v>0.7611111111111111</v>
      </c>
      <c r="L175" s="42">
        <f t="shared" si="3"/>
        <v>11</v>
      </c>
      <c r="M175" s="44"/>
      <c r="N175" s="46" t="s">
        <v>32</v>
      </c>
      <c r="O175" s="45"/>
      <c r="P175" s="42" t="b">
        <f t="shared" si="8"/>
        <v>0</v>
      </c>
      <c r="Q175" s="44"/>
      <c r="R175" s="41">
        <v>0.17152777777777778</v>
      </c>
      <c r="S175" s="41">
        <v>0.18680555555555556</v>
      </c>
      <c r="T175" s="42">
        <f t="shared" si="5"/>
        <v>22</v>
      </c>
      <c r="U175" s="44"/>
      <c r="V175" s="41">
        <v>0.9166666666666666</v>
      </c>
      <c r="W175" s="41">
        <v>0.28055555555555556</v>
      </c>
      <c r="X175" s="42">
        <f t="shared" si="6"/>
        <v>524</v>
      </c>
      <c r="Y175" s="43"/>
      <c r="Z175" s="43"/>
      <c r="AA175" s="43"/>
      <c r="AB175" s="43"/>
      <c r="AC175" s="43"/>
      <c r="AD175" s="43"/>
    </row>
    <row r="176" outlineLevel="1">
      <c r="A176" s="39">
        <v>44003.0</v>
      </c>
      <c r="B176" s="40">
        <v>0.75</v>
      </c>
      <c r="C176" s="41">
        <v>0.22152777777777777</v>
      </c>
      <c r="D176" s="42">
        <f t="shared" si="1"/>
        <v>679</v>
      </c>
      <c r="E176" s="43"/>
      <c r="F176" s="41">
        <v>0.75</v>
      </c>
      <c r="G176" s="41">
        <v>0.7576388888888889</v>
      </c>
      <c r="H176" s="42">
        <f t="shared" si="2"/>
        <v>11</v>
      </c>
      <c r="I176" s="43"/>
      <c r="J176" s="41">
        <v>0.7534722222222222</v>
      </c>
      <c r="K176" s="41">
        <v>0.7576388888888889</v>
      </c>
      <c r="L176" s="42">
        <f t="shared" si="3"/>
        <v>6</v>
      </c>
      <c r="M176" s="44"/>
      <c r="N176" s="41">
        <v>6.944444444444445E-4</v>
      </c>
      <c r="O176" s="45">
        <v>0.03958333333333333</v>
      </c>
      <c r="P176" s="42">
        <f t="shared" si="8"/>
        <v>56</v>
      </c>
      <c r="Q176" s="44"/>
      <c r="R176" s="41">
        <v>0.15138888888888888</v>
      </c>
      <c r="S176" s="41">
        <v>0.18541666666666667</v>
      </c>
      <c r="T176" s="42">
        <f t="shared" si="5"/>
        <v>49</v>
      </c>
      <c r="U176" s="44"/>
      <c r="V176" s="41">
        <v>0.9166666666666666</v>
      </c>
      <c r="W176" s="50">
        <v>0.24583333333333332</v>
      </c>
      <c r="X176" s="42">
        <f t="shared" si="6"/>
        <v>474</v>
      </c>
      <c r="Y176" s="43"/>
      <c r="Z176" s="43"/>
      <c r="AA176" s="43"/>
      <c r="AB176" s="43"/>
      <c r="AC176" s="43"/>
      <c r="AD176" s="43"/>
    </row>
    <row r="177" outlineLevel="1">
      <c r="A177" s="39">
        <v>44004.0</v>
      </c>
      <c r="B177" s="40">
        <v>0.75</v>
      </c>
      <c r="C177" s="41">
        <v>0.2222222222222222</v>
      </c>
      <c r="D177" s="42">
        <f t="shared" si="1"/>
        <v>680</v>
      </c>
      <c r="E177" s="43"/>
      <c r="F177" s="41">
        <v>0.75</v>
      </c>
      <c r="G177" s="41">
        <v>0.8715277777777778</v>
      </c>
      <c r="H177" s="42">
        <f t="shared" si="2"/>
        <v>175</v>
      </c>
      <c r="I177" s="43"/>
      <c r="J177" s="41">
        <v>0.7535185185185185</v>
      </c>
      <c r="K177" s="41">
        <v>0.8305555555555556</v>
      </c>
      <c r="L177" s="42">
        <f t="shared" si="3"/>
        <v>110.9333333</v>
      </c>
      <c r="M177" s="44"/>
      <c r="N177" s="41">
        <v>6.944444444444445E-4</v>
      </c>
      <c r="O177" s="45">
        <v>0.03333333333333333</v>
      </c>
      <c r="P177" s="42">
        <f t="shared" si="8"/>
        <v>47</v>
      </c>
      <c r="Q177" s="44"/>
      <c r="R177" s="41">
        <v>0.12083333333333333</v>
      </c>
      <c r="S177" s="41">
        <v>0.17569444444444443</v>
      </c>
      <c r="T177" s="42">
        <f t="shared" si="5"/>
        <v>79</v>
      </c>
      <c r="U177" s="44"/>
      <c r="V177" s="41">
        <v>0.9166666666666666</v>
      </c>
      <c r="W177" s="41">
        <v>0.26666666666666666</v>
      </c>
      <c r="X177" s="42">
        <f t="shared" si="6"/>
        <v>504</v>
      </c>
      <c r="Y177" s="43"/>
      <c r="Z177" s="43"/>
      <c r="AA177" s="43"/>
      <c r="AB177" s="43"/>
      <c r="AC177" s="43"/>
      <c r="AD177" s="43"/>
    </row>
    <row r="178" outlineLevel="1">
      <c r="A178" s="39">
        <v>44005.0</v>
      </c>
      <c r="B178" s="40">
        <v>0.75</v>
      </c>
      <c r="C178" s="41">
        <v>0.22291666666666668</v>
      </c>
      <c r="D178" s="42">
        <f t="shared" si="1"/>
        <v>681</v>
      </c>
      <c r="E178" s="43"/>
      <c r="F178" s="41">
        <v>0.88125</v>
      </c>
      <c r="G178" s="41">
        <v>0.9027777777777778</v>
      </c>
      <c r="H178" s="42">
        <f t="shared" si="2"/>
        <v>31</v>
      </c>
      <c r="I178" s="43"/>
      <c r="J178" s="41">
        <v>0.8541666666666666</v>
      </c>
      <c r="K178" s="41">
        <v>0.8590277777777777</v>
      </c>
      <c r="L178" s="42">
        <f t="shared" si="3"/>
        <v>7</v>
      </c>
      <c r="M178" s="44"/>
      <c r="N178" s="41">
        <v>6.944444444444445E-4</v>
      </c>
      <c r="O178" s="45">
        <v>0.03888888888888889</v>
      </c>
      <c r="P178" s="42">
        <f t="shared" si="8"/>
        <v>55</v>
      </c>
      <c r="Q178" s="44"/>
      <c r="R178" s="41">
        <v>0.12083333333333333</v>
      </c>
      <c r="S178" s="41">
        <v>0.14791666666666667</v>
      </c>
      <c r="T178" s="42">
        <f t="shared" si="5"/>
        <v>39</v>
      </c>
      <c r="U178" s="44"/>
      <c r="V178" s="41">
        <v>0.9166666666666666</v>
      </c>
      <c r="W178" s="41">
        <v>0.23680555555555555</v>
      </c>
      <c r="X178" s="42">
        <f t="shared" si="6"/>
        <v>461</v>
      </c>
      <c r="Y178" s="43"/>
      <c r="Z178" s="43"/>
      <c r="AA178" s="43"/>
      <c r="AB178" s="43"/>
      <c r="AC178" s="43"/>
      <c r="AD178" s="43"/>
    </row>
    <row r="179" outlineLevel="1">
      <c r="A179" s="39">
        <v>44006.0</v>
      </c>
      <c r="B179" s="40">
        <v>0.75</v>
      </c>
      <c r="C179" s="41">
        <v>0.22291666666666668</v>
      </c>
      <c r="D179" s="42">
        <f t="shared" si="1"/>
        <v>681</v>
      </c>
      <c r="E179" s="43"/>
      <c r="F179" s="41">
        <v>0.8638888888888889</v>
      </c>
      <c r="G179" s="41">
        <v>0.8666666666666667</v>
      </c>
      <c r="H179" s="42">
        <f t="shared" si="2"/>
        <v>4</v>
      </c>
      <c r="I179" s="43"/>
      <c r="J179" s="41">
        <v>0.8395833333333333</v>
      </c>
      <c r="K179" s="41">
        <v>0.8673611111111111</v>
      </c>
      <c r="L179" s="42">
        <f t="shared" si="3"/>
        <v>40</v>
      </c>
      <c r="M179" s="44"/>
      <c r="N179" s="41">
        <v>6.944444444444445E-4</v>
      </c>
      <c r="O179" s="45">
        <v>0.03888888888888889</v>
      </c>
      <c r="P179" s="42">
        <f t="shared" si="8"/>
        <v>55</v>
      </c>
      <c r="Q179" s="44"/>
      <c r="R179" s="41">
        <v>0.1673611111111111</v>
      </c>
      <c r="S179" s="41">
        <v>0.19722222222222222</v>
      </c>
      <c r="T179" s="42">
        <f t="shared" si="5"/>
        <v>43</v>
      </c>
      <c r="U179" s="44"/>
      <c r="V179" s="41">
        <v>0.9166666666666666</v>
      </c>
      <c r="W179" s="41">
        <v>0.2826388888888889</v>
      </c>
      <c r="X179" s="42">
        <f t="shared" si="6"/>
        <v>527</v>
      </c>
      <c r="Y179" s="43"/>
      <c r="Z179" s="43"/>
      <c r="AA179" s="43"/>
      <c r="AB179" s="43"/>
      <c r="AC179" s="43"/>
      <c r="AD179" s="43"/>
    </row>
    <row r="180" outlineLevel="1">
      <c r="A180" s="39">
        <v>44007.0</v>
      </c>
      <c r="B180" s="40">
        <v>0.75</v>
      </c>
      <c r="C180" s="41">
        <v>0.24722222222222223</v>
      </c>
      <c r="D180" s="42">
        <f t="shared" si="1"/>
        <v>716</v>
      </c>
      <c r="E180" s="43"/>
      <c r="F180" s="41">
        <v>0.8541666666666666</v>
      </c>
      <c r="G180" s="41">
        <v>0.9472222222222222</v>
      </c>
      <c r="H180" s="42">
        <f t="shared" si="2"/>
        <v>134</v>
      </c>
      <c r="I180" s="43"/>
      <c r="J180" s="41">
        <v>0.8291666666666667</v>
      </c>
      <c r="K180" s="41">
        <v>0.8548611111111111</v>
      </c>
      <c r="L180" s="42">
        <f t="shared" si="3"/>
        <v>37</v>
      </c>
      <c r="M180" s="44"/>
      <c r="N180" s="41">
        <v>0.03194444444444444</v>
      </c>
      <c r="O180" s="45">
        <v>0.09097222222222222</v>
      </c>
      <c r="P180" s="42">
        <f t="shared" si="8"/>
        <v>85</v>
      </c>
      <c r="Q180" s="44"/>
      <c r="R180" s="41">
        <v>0.11875</v>
      </c>
      <c r="S180" s="79">
        <v>0.24166666666666667</v>
      </c>
      <c r="T180" s="42">
        <f t="shared" si="5"/>
        <v>177</v>
      </c>
      <c r="U180" s="44"/>
      <c r="V180" s="41">
        <v>0.9166666666666666</v>
      </c>
      <c r="W180" s="41">
        <v>0.3416666666666667</v>
      </c>
      <c r="X180" s="42">
        <f t="shared" si="6"/>
        <v>612</v>
      </c>
      <c r="Y180" s="43"/>
      <c r="Z180" s="43"/>
      <c r="AA180" s="43"/>
      <c r="AB180" s="43"/>
      <c r="AC180" s="43"/>
      <c r="AD180" s="43"/>
    </row>
    <row r="181" outlineLevel="1">
      <c r="A181" s="39">
        <v>44008.0</v>
      </c>
      <c r="B181" s="40">
        <v>0.75</v>
      </c>
      <c r="C181" s="41">
        <v>0.2465277777777778</v>
      </c>
      <c r="D181" s="42">
        <f t="shared" si="1"/>
        <v>715</v>
      </c>
      <c r="E181" s="43"/>
      <c r="F181" s="41">
        <v>0.86875</v>
      </c>
      <c r="G181" s="41">
        <v>0.8875</v>
      </c>
      <c r="H181" s="42">
        <f t="shared" si="2"/>
        <v>27</v>
      </c>
      <c r="I181" s="43"/>
      <c r="J181" s="41">
        <v>0.8381944444444445</v>
      </c>
      <c r="K181" s="41">
        <v>0.8423611111111111</v>
      </c>
      <c r="L181" s="42">
        <f t="shared" si="3"/>
        <v>6</v>
      </c>
      <c r="M181" s="44"/>
      <c r="N181" s="46" t="s">
        <v>32</v>
      </c>
      <c r="O181" s="45"/>
      <c r="P181" s="42" t="b">
        <f t="shared" si="8"/>
        <v>0</v>
      </c>
      <c r="Q181" s="44"/>
      <c r="R181" s="41">
        <v>0.11458333333333333</v>
      </c>
      <c r="S181" s="41">
        <v>0.2465277777777778</v>
      </c>
      <c r="T181" s="42">
        <f t="shared" si="5"/>
        <v>190</v>
      </c>
      <c r="U181" s="44"/>
      <c r="V181" s="41">
        <v>0.9166666666666666</v>
      </c>
      <c r="W181" s="41">
        <v>0.3458333333333333</v>
      </c>
      <c r="X181" s="42">
        <f t="shared" si="6"/>
        <v>618</v>
      </c>
      <c r="Y181" s="43"/>
      <c r="Z181" s="43"/>
      <c r="AA181" s="43"/>
      <c r="AB181" s="43"/>
      <c r="AC181" s="43"/>
      <c r="AD181" s="43"/>
    </row>
    <row r="182" outlineLevel="1">
      <c r="A182" s="39">
        <v>44009.0</v>
      </c>
      <c r="B182" s="40">
        <v>0.75</v>
      </c>
      <c r="C182" s="41">
        <v>0.14444444444444443</v>
      </c>
      <c r="D182" s="42">
        <f t="shared" si="1"/>
        <v>568</v>
      </c>
      <c r="E182" s="43"/>
      <c r="F182" s="41">
        <v>0.75</v>
      </c>
      <c r="G182" s="41">
        <v>0.7638888888888888</v>
      </c>
      <c r="H182" s="42">
        <f t="shared" si="2"/>
        <v>20</v>
      </c>
      <c r="I182" s="43"/>
      <c r="J182" s="41">
        <v>0.7534722222222222</v>
      </c>
      <c r="K182" s="41">
        <v>0.7638888888888888</v>
      </c>
      <c r="L182" s="42">
        <f t="shared" si="3"/>
        <v>15</v>
      </c>
      <c r="M182" s="44"/>
      <c r="N182" s="46" t="s">
        <v>32</v>
      </c>
      <c r="O182" s="45"/>
      <c r="P182" s="42" t="b">
        <f t="shared" si="8"/>
        <v>0</v>
      </c>
      <c r="Q182" s="44"/>
      <c r="R182" s="41">
        <v>0.12708333333333333</v>
      </c>
      <c r="S182" s="41">
        <v>0.14444444444444443</v>
      </c>
      <c r="T182" s="42">
        <f t="shared" si="5"/>
        <v>25</v>
      </c>
      <c r="U182" s="44"/>
      <c r="V182" s="41">
        <v>0.9166666666666666</v>
      </c>
      <c r="W182" s="41">
        <v>0.24375</v>
      </c>
      <c r="X182" s="42">
        <f t="shared" si="6"/>
        <v>471</v>
      </c>
      <c r="Y182" s="43"/>
      <c r="Z182" s="43"/>
      <c r="AA182" s="43"/>
      <c r="AB182" s="43"/>
      <c r="AC182" s="43"/>
      <c r="AD182" s="43"/>
    </row>
    <row r="183" outlineLevel="1">
      <c r="A183" s="39">
        <v>44010.0</v>
      </c>
      <c r="B183" s="40">
        <v>0.75</v>
      </c>
      <c r="C183" s="41">
        <v>0.22152777777777777</v>
      </c>
      <c r="D183" s="42">
        <f t="shared" si="1"/>
        <v>679</v>
      </c>
      <c r="E183" s="43"/>
      <c r="F183" s="41">
        <v>0.75</v>
      </c>
      <c r="G183" s="41">
        <v>0.7576388888888889</v>
      </c>
      <c r="H183" s="42">
        <f t="shared" si="2"/>
        <v>11</v>
      </c>
      <c r="I183" s="43"/>
      <c r="J183" s="41">
        <v>0.7534722222222222</v>
      </c>
      <c r="K183" s="41">
        <v>0.7576388888888889</v>
      </c>
      <c r="L183" s="42">
        <f t="shared" si="3"/>
        <v>6</v>
      </c>
      <c r="M183" s="44"/>
      <c r="N183" s="41">
        <v>6.944444444444445E-4</v>
      </c>
      <c r="O183" s="45">
        <v>0.050694444444444445</v>
      </c>
      <c r="P183" s="42">
        <f t="shared" si="8"/>
        <v>72</v>
      </c>
      <c r="Q183" s="44"/>
      <c r="R183" s="41">
        <v>0.15</v>
      </c>
      <c r="S183" s="41">
        <v>0.18194444444444444</v>
      </c>
      <c r="T183" s="42">
        <f t="shared" si="5"/>
        <v>46</v>
      </c>
      <c r="U183" s="44"/>
      <c r="V183" s="41">
        <v>0.9166666666666666</v>
      </c>
      <c r="W183" s="41">
        <v>0.2465277777777778</v>
      </c>
      <c r="X183" s="42">
        <f t="shared" si="6"/>
        <v>475</v>
      </c>
      <c r="Y183" s="43"/>
      <c r="Z183" s="43"/>
      <c r="AA183" s="43"/>
      <c r="AB183" s="43"/>
      <c r="AC183" s="43"/>
      <c r="AD183" s="43"/>
    </row>
    <row r="184" outlineLevel="1">
      <c r="A184" s="39">
        <v>44011.0</v>
      </c>
      <c r="B184" s="40">
        <v>0.75</v>
      </c>
      <c r="C184" s="80">
        <v>0.22083333333333333</v>
      </c>
      <c r="D184" s="42">
        <f t="shared" si="1"/>
        <v>678</v>
      </c>
      <c r="E184" s="43"/>
      <c r="F184" s="41">
        <v>0.75</v>
      </c>
      <c r="G184" s="41">
        <v>0.8840277777777777</v>
      </c>
      <c r="H184" s="42">
        <f t="shared" si="2"/>
        <v>193</v>
      </c>
      <c r="I184" s="43"/>
      <c r="J184" s="41">
        <v>0.7534722222222222</v>
      </c>
      <c r="K184" s="41">
        <v>0.8548611111111111</v>
      </c>
      <c r="L184" s="42">
        <f t="shared" si="3"/>
        <v>146</v>
      </c>
      <c r="M184" s="44"/>
      <c r="N184" s="41">
        <v>6.944444444444445E-4</v>
      </c>
      <c r="O184" s="45">
        <v>0.029861111111111113</v>
      </c>
      <c r="P184" s="42">
        <f t="shared" si="8"/>
        <v>42</v>
      </c>
      <c r="Q184" s="44"/>
      <c r="R184" s="41">
        <v>0.11944444444444445</v>
      </c>
      <c r="S184" s="41">
        <v>0.15347222222222223</v>
      </c>
      <c r="T184" s="42">
        <f t="shared" si="5"/>
        <v>49</v>
      </c>
      <c r="U184" s="44"/>
      <c r="V184" s="41">
        <v>0.9166666666666666</v>
      </c>
      <c r="W184" s="41">
        <v>0.2263888888888889</v>
      </c>
      <c r="X184" s="42">
        <f t="shared" si="6"/>
        <v>446</v>
      </c>
      <c r="Y184" s="43"/>
      <c r="Z184" s="43"/>
      <c r="AA184" s="43"/>
      <c r="AB184" s="43"/>
      <c r="AC184" s="43"/>
      <c r="AD184" s="43"/>
    </row>
    <row r="185">
      <c r="A185" s="39">
        <v>44012.0</v>
      </c>
      <c r="B185" s="40">
        <v>0.75</v>
      </c>
      <c r="C185" s="41">
        <v>0.24375</v>
      </c>
      <c r="D185" s="42">
        <f t="shared" si="1"/>
        <v>711</v>
      </c>
      <c r="E185" s="43"/>
      <c r="F185" s="41">
        <v>0.8715277777777778</v>
      </c>
      <c r="G185" s="41">
        <v>0.8805555555555555</v>
      </c>
      <c r="H185" s="42">
        <f t="shared" si="2"/>
        <v>13</v>
      </c>
      <c r="I185" s="43"/>
      <c r="J185" s="41">
        <v>0.8416666666666667</v>
      </c>
      <c r="K185" s="41">
        <v>0.8458333333333333</v>
      </c>
      <c r="L185" s="42">
        <f t="shared" si="3"/>
        <v>6</v>
      </c>
      <c r="M185" s="44"/>
      <c r="N185" s="41">
        <v>0.008333333333333333</v>
      </c>
      <c r="O185" s="45">
        <v>0.06527777777777778</v>
      </c>
      <c r="P185" s="42">
        <f t="shared" si="8"/>
        <v>82</v>
      </c>
      <c r="Q185" s="44"/>
      <c r="R185" s="41">
        <v>0.12361111111111112</v>
      </c>
      <c r="S185" s="41">
        <v>0.15625</v>
      </c>
      <c r="T185" s="42">
        <f t="shared" si="5"/>
        <v>47</v>
      </c>
      <c r="U185" s="44"/>
      <c r="V185" s="41">
        <v>0.9166666666666666</v>
      </c>
      <c r="W185" s="41">
        <v>0.2520833333333333</v>
      </c>
      <c r="X185" s="42">
        <f t="shared" si="6"/>
        <v>483</v>
      </c>
      <c r="Y185" s="43"/>
      <c r="Z185" s="43"/>
      <c r="AA185" s="43"/>
      <c r="AB185" s="43"/>
      <c r="AC185" s="43"/>
      <c r="AD185" s="43"/>
    </row>
    <row r="186" outlineLevel="1">
      <c r="A186" s="39">
        <v>44013.0</v>
      </c>
      <c r="B186" s="40">
        <v>0.75</v>
      </c>
      <c r="C186" s="41">
        <v>0.22152777777777777</v>
      </c>
      <c r="D186" s="42">
        <f t="shared" si="1"/>
        <v>679</v>
      </c>
      <c r="E186" s="43"/>
      <c r="F186" s="41">
        <v>0.8388888888888889</v>
      </c>
      <c r="G186" s="41">
        <v>0.8590277777777777</v>
      </c>
      <c r="H186" s="42">
        <f t="shared" si="2"/>
        <v>29</v>
      </c>
      <c r="I186" s="43"/>
      <c r="J186" s="41">
        <v>0.8180555555555555</v>
      </c>
      <c r="K186" s="41">
        <v>0.8215277777777777</v>
      </c>
      <c r="L186" s="42">
        <f t="shared" si="3"/>
        <v>5</v>
      </c>
      <c r="M186" s="44"/>
      <c r="N186" s="41">
        <v>6.944444444444445E-4</v>
      </c>
      <c r="O186" s="45">
        <v>0.06527777777777778</v>
      </c>
      <c r="P186" s="42">
        <f t="shared" si="8"/>
        <v>93</v>
      </c>
      <c r="Q186" s="44"/>
      <c r="R186" s="41">
        <v>0.13402777777777777</v>
      </c>
      <c r="S186" s="41">
        <v>0.16805555555555557</v>
      </c>
      <c r="T186" s="42">
        <f t="shared" si="5"/>
        <v>49</v>
      </c>
      <c r="U186" s="44"/>
      <c r="V186" s="41">
        <v>0.9166666666666666</v>
      </c>
      <c r="W186" s="41">
        <v>0.23333333333333334</v>
      </c>
      <c r="X186" s="42">
        <f t="shared" si="6"/>
        <v>456</v>
      </c>
      <c r="Y186" s="43"/>
      <c r="Z186" s="43"/>
      <c r="AA186" s="43"/>
      <c r="AB186" s="43"/>
      <c r="AC186" s="43"/>
      <c r="AD186" s="43"/>
    </row>
    <row r="187" outlineLevel="1">
      <c r="A187" s="39">
        <v>44014.0</v>
      </c>
      <c r="B187" s="40">
        <v>0.75</v>
      </c>
      <c r="C187" s="41">
        <v>0.22083333333333333</v>
      </c>
      <c r="D187" s="42">
        <f t="shared" si="1"/>
        <v>678</v>
      </c>
      <c r="E187" s="43"/>
      <c r="F187" s="41">
        <v>0.8895833333333333</v>
      </c>
      <c r="G187" s="41">
        <v>0.9083333333333333</v>
      </c>
      <c r="H187" s="42">
        <f t="shared" si="2"/>
        <v>27</v>
      </c>
      <c r="I187" s="43"/>
      <c r="J187" s="41">
        <v>0.8576388888888888</v>
      </c>
      <c r="K187" s="41">
        <v>0.8611111111111112</v>
      </c>
      <c r="L187" s="42">
        <f t="shared" si="3"/>
        <v>5</v>
      </c>
      <c r="M187" s="44"/>
      <c r="N187" s="41">
        <v>6.944444444444445E-4</v>
      </c>
      <c r="O187" s="45">
        <v>0.043055555555555555</v>
      </c>
      <c r="P187" s="42">
        <f t="shared" si="8"/>
        <v>61</v>
      </c>
      <c r="Q187" s="44"/>
      <c r="R187" s="41">
        <v>0.11944444444444445</v>
      </c>
      <c r="S187" s="41">
        <v>0.15347222222222223</v>
      </c>
      <c r="T187" s="42">
        <f t="shared" si="5"/>
        <v>49</v>
      </c>
      <c r="U187" s="44"/>
      <c r="V187" s="41">
        <v>0.9166666666666666</v>
      </c>
      <c r="W187" s="41">
        <v>0.2513888888888889</v>
      </c>
      <c r="X187" s="42">
        <f t="shared" si="6"/>
        <v>482</v>
      </c>
      <c r="Y187" s="43"/>
      <c r="Z187" s="43"/>
      <c r="AA187" s="43"/>
      <c r="AB187" s="43"/>
      <c r="AC187" s="43"/>
      <c r="AD187" s="43"/>
    </row>
    <row r="188" outlineLevel="1">
      <c r="A188" s="39">
        <v>44015.0</v>
      </c>
      <c r="B188" s="40">
        <v>0.75</v>
      </c>
      <c r="C188" s="41">
        <v>0.13333333333333333</v>
      </c>
      <c r="D188" s="42">
        <f t="shared" si="1"/>
        <v>552</v>
      </c>
      <c r="E188" s="43"/>
      <c r="F188" s="41">
        <v>0.8319444444444445</v>
      </c>
      <c r="G188" s="41">
        <v>0.8423611111111111</v>
      </c>
      <c r="H188" s="42">
        <f t="shared" si="2"/>
        <v>15</v>
      </c>
      <c r="I188" s="43"/>
      <c r="J188" s="41">
        <v>0.8222222222222222</v>
      </c>
      <c r="K188" s="41">
        <v>0.8423611111111111</v>
      </c>
      <c r="L188" s="42">
        <f t="shared" si="3"/>
        <v>29</v>
      </c>
      <c r="M188" s="44"/>
      <c r="N188" s="46" t="s">
        <v>32</v>
      </c>
      <c r="O188" s="45"/>
      <c r="P188" s="42" t="b">
        <f t="shared" si="8"/>
        <v>0</v>
      </c>
      <c r="Q188" s="44"/>
      <c r="R188" s="41">
        <v>0.11597222222222223</v>
      </c>
      <c r="S188" s="41">
        <v>0.13333333333333333</v>
      </c>
      <c r="T188" s="42">
        <f t="shared" si="5"/>
        <v>25</v>
      </c>
      <c r="U188" s="44"/>
      <c r="V188" s="41">
        <v>0.9166666666666666</v>
      </c>
      <c r="W188" s="41">
        <v>0.22777777777777777</v>
      </c>
      <c r="X188" s="42">
        <f t="shared" si="6"/>
        <v>448</v>
      </c>
      <c r="Y188" s="43"/>
      <c r="Z188" s="43"/>
      <c r="AA188" s="43"/>
      <c r="AB188" s="43"/>
      <c r="AC188" s="43"/>
      <c r="AD188" s="43"/>
    </row>
    <row r="189" outlineLevel="1">
      <c r="A189" s="39">
        <v>44016.0</v>
      </c>
      <c r="B189" s="40">
        <v>0.75</v>
      </c>
      <c r="C189" s="41">
        <v>0.1736111111111111</v>
      </c>
      <c r="D189" s="42">
        <f t="shared" si="1"/>
        <v>610</v>
      </c>
      <c r="E189" s="43"/>
      <c r="F189" s="41">
        <v>0.75</v>
      </c>
      <c r="G189" s="41">
        <v>0.7555555555555555</v>
      </c>
      <c r="H189" s="42">
        <f t="shared" si="2"/>
        <v>8</v>
      </c>
      <c r="I189" s="43"/>
      <c r="J189" s="41">
        <v>0.7534722222222222</v>
      </c>
      <c r="K189" s="41">
        <v>0.8055555555555556</v>
      </c>
      <c r="L189" s="42">
        <f t="shared" si="3"/>
        <v>75</v>
      </c>
      <c r="M189" s="44"/>
      <c r="N189" s="46" t="s">
        <v>32</v>
      </c>
      <c r="O189" s="45"/>
      <c r="P189" s="42" t="b">
        <f t="shared" si="8"/>
        <v>0</v>
      </c>
      <c r="Q189" s="44"/>
      <c r="R189" s="41">
        <v>0.16041666666666668</v>
      </c>
      <c r="S189" s="41">
        <v>0.1736111111111111</v>
      </c>
      <c r="T189" s="42">
        <f t="shared" si="5"/>
        <v>19</v>
      </c>
      <c r="U189" s="44"/>
      <c r="V189" s="41">
        <v>0.9166666666666666</v>
      </c>
      <c r="W189" s="41">
        <v>0.2375</v>
      </c>
      <c r="X189" s="42">
        <f t="shared" si="6"/>
        <v>462</v>
      </c>
      <c r="Y189" s="43"/>
      <c r="Z189" s="43"/>
      <c r="AA189" s="43"/>
      <c r="AB189" s="43"/>
      <c r="AC189" s="43"/>
      <c r="AD189" s="43"/>
    </row>
    <row r="190" outlineLevel="1">
      <c r="A190" s="39">
        <v>44017.0</v>
      </c>
      <c r="B190" s="40">
        <v>0.75</v>
      </c>
      <c r="C190" s="41">
        <v>0.2423611111111111</v>
      </c>
      <c r="D190" s="42">
        <f t="shared" si="1"/>
        <v>709</v>
      </c>
      <c r="E190" s="43"/>
      <c r="F190" s="41">
        <v>0.75</v>
      </c>
      <c r="G190" s="41">
        <v>0.7569444444444444</v>
      </c>
      <c r="H190" s="42">
        <f t="shared" si="2"/>
        <v>10</v>
      </c>
      <c r="I190" s="43"/>
      <c r="J190" s="41">
        <v>0.7534722222222222</v>
      </c>
      <c r="K190" s="41">
        <v>0.7569444444444444</v>
      </c>
      <c r="L190" s="42">
        <f t="shared" si="3"/>
        <v>5</v>
      </c>
      <c r="M190" s="44"/>
      <c r="N190" s="41">
        <v>6.944444444444445E-4</v>
      </c>
      <c r="O190" s="45">
        <v>0.03958333333333333</v>
      </c>
      <c r="P190" s="42">
        <f t="shared" si="8"/>
        <v>56</v>
      </c>
      <c r="Q190" s="44"/>
      <c r="R190" s="41">
        <v>0.20208333333333334</v>
      </c>
      <c r="S190" s="41">
        <v>0.2361111111111111</v>
      </c>
      <c r="T190" s="42">
        <f t="shared" si="5"/>
        <v>49</v>
      </c>
      <c r="U190" s="44"/>
      <c r="V190" s="41">
        <v>0.9166666666666666</v>
      </c>
      <c r="W190" s="41">
        <v>0.29583333333333334</v>
      </c>
      <c r="X190" s="42">
        <f t="shared" si="6"/>
        <v>546</v>
      </c>
      <c r="Y190" s="43"/>
      <c r="Z190" s="43"/>
      <c r="AA190" s="43"/>
      <c r="AB190" s="43"/>
      <c r="AC190" s="43"/>
      <c r="AD190" s="43"/>
    </row>
    <row r="191" outlineLevel="1">
      <c r="A191" s="39">
        <v>44018.0</v>
      </c>
      <c r="B191" s="40">
        <v>0.75</v>
      </c>
      <c r="C191" s="41">
        <v>0.2222222222222222</v>
      </c>
      <c r="D191" s="42">
        <f t="shared" si="1"/>
        <v>680</v>
      </c>
      <c r="E191" s="43"/>
      <c r="F191" s="41">
        <v>0.8694444444444445</v>
      </c>
      <c r="G191" s="41">
        <v>0.8763888888888889</v>
      </c>
      <c r="H191" s="42">
        <f t="shared" si="2"/>
        <v>10</v>
      </c>
      <c r="I191" s="43"/>
      <c r="J191" s="41">
        <v>0.8604166666666667</v>
      </c>
      <c r="K191" s="41">
        <v>0.8756944444444444</v>
      </c>
      <c r="L191" s="42">
        <f t="shared" si="3"/>
        <v>22</v>
      </c>
      <c r="M191" s="44"/>
      <c r="N191" s="41">
        <v>6.944444444444445E-4</v>
      </c>
      <c r="O191" s="45">
        <v>0.029861111111111113</v>
      </c>
      <c r="P191" s="42">
        <f t="shared" si="8"/>
        <v>42</v>
      </c>
      <c r="Q191" s="44"/>
      <c r="R191" s="41">
        <v>0.14375</v>
      </c>
      <c r="S191" s="41">
        <v>0.17916666666666667</v>
      </c>
      <c r="T191" s="42">
        <f t="shared" si="5"/>
        <v>51</v>
      </c>
      <c r="U191" s="44"/>
      <c r="V191" s="41">
        <v>0.9166666666666666</v>
      </c>
      <c r="W191" s="41">
        <v>0.2423611111111111</v>
      </c>
      <c r="X191" s="42">
        <f t="shared" si="6"/>
        <v>469</v>
      </c>
      <c r="Y191" s="43"/>
      <c r="Z191" s="43"/>
      <c r="AA191" s="43"/>
      <c r="AB191" s="43"/>
      <c r="AC191" s="43"/>
      <c r="AD191" s="43"/>
    </row>
    <row r="192" outlineLevel="1">
      <c r="A192" s="39">
        <v>44019.0</v>
      </c>
      <c r="B192" s="40">
        <v>0.75</v>
      </c>
      <c r="C192" s="41">
        <v>0.22152777777777777</v>
      </c>
      <c r="D192" s="42">
        <f t="shared" si="1"/>
        <v>679</v>
      </c>
      <c r="E192" s="43"/>
      <c r="F192" s="41">
        <v>0.86875</v>
      </c>
      <c r="G192" s="41">
        <v>0.8923611111111112</v>
      </c>
      <c r="H192" s="42">
        <f t="shared" si="2"/>
        <v>34</v>
      </c>
      <c r="I192" s="43"/>
      <c r="J192" s="41">
        <v>0.8430555555555556</v>
      </c>
      <c r="K192" s="41">
        <v>0.8465277777777778</v>
      </c>
      <c r="L192" s="42">
        <f t="shared" si="3"/>
        <v>5</v>
      </c>
      <c r="M192" s="44"/>
      <c r="N192" s="41">
        <v>0.007638888888888889</v>
      </c>
      <c r="O192" s="45">
        <v>0.05555555555555555</v>
      </c>
      <c r="P192" s="42">
        <f t="shared" si="8"/>
        <v>69</v>
      </c>
      <c r="Q192" s="44"/>
      <c r="R192" s="41">
        <v>0.1375</v>
      </c>
      <c r="S192" s="41">
        <v>0.16458333333333333</v>
      </c>
      <c r="T192" s="42">
        <f t="shared" si="5"/>
        <v>39</v>
      </c>
      <c r="U192" s="44"/>
      <c r="V192" s="41">
        <v>0.9166666666666666</v>
      </c>
      <c r="W192" s="41">
        <v>0.25763888888888886</v>
      </c>
      <c r="X192" s="42">
        <f t="shared" si="6"/>
        <v>491</v>
      </c>
      <c r="Y192" s="43"/>
      <c r="Z192" s="43"/>
      <c r="AA192" s="43"/>
      <c r="AB192" s="43"/>
      <c r="AC192" s="43"/>
      <c r="AD192" s="43"/>
    </row>
    <row r="193" outlineLevel="1">
      <c r="A193" s="39">
        <v>44020.0</v>
      </c>
      <c r="B193" s="40">
        <v>0.75</v>
      </c>
      <c r="C193" s="41">
        <v>0.2222222222222222</v>
      </c>
      <c r="D193" s="42">
        <f t="shared" si="1"/>
        <v>680</v>
      </c>
      <c r="E193" s="43"/>
      <c r="F193" s="41">
        <v>0.8777777777777778</v>
      </c>
      <c r="G193" s="41">
        <v>0.8972222222222223</v>
      </c>
      <c r="H193" s="42">
        <f t="shared" si="2"/>
        <v>28</v>
      </c>
      <c r="I193" s="43"/>
      <c r="J193" s="41">
        <v>0.8506944444444444</v>
      </c>
      <c r="K193" s="41">
        <v>0.8548611111111111</v>
      </c>
      <c r="L193" s="42">
        <f t="shared" si="3"/>
        <v>6</v>
      </c>
      <c r="M193" s="44"/>
      <c r="N193" s="41">
        <v>6.944444444444445E-4</v>
      </c>
      <c r="O193" s="45">
        <v>0.04791666666666667</v>
      </c>
      <c r="P193" s="42">
        <f t="shared" si="8"/>
        <v>68</v>
      </c>
      <c r="Q193" s="44"/>
      <c r="R193" s="41">
        <v>0.11527777777777778</v>
      </c>
      <c r="S193" s="41">
        <v>0.15138888888888888</v>
      </c>
      <c r="T193" s="42">
        <f t="shared" si="5"/>
        <v>52</v>
      </c>
      <c r="U193" s="44"/>
      <c r="V193" s="41">
        <v>0.9166666666666666</v>
      </c>
      <c r="W193" s="41">
        <v>0.23819444444444443</v>
      </c>
      <c r="X193" s="42">
        <f t="shared" si="6"/>
        <v>463</v>
      </c>
      <c r="Y193" s="43"/>
      <c r="Z193" s="43"/>
      <c r="AA193" s="43"/>
      <c r="AB193" s="43"/>
      <c r="AC193" s="43"/>
      <c r="AD193" s="43"/>
    </row>
    <row r="194" outlineLevel="1">
      <c r="A194" s="39">
        <v>44021.0</v>
      </c>
      <c r="B194" s="40">
        <v>0.75</v>
      </c>
      <c r="C194" s="41">
        <v>0.22083333333333333</v>
      </c>
      <c r="D194" s="42">
        <f t="shared" si="1"/>
        <v>678</v>
      </c>
      <c r="E194" s="43"/>
      <c r="F194" s="41">
        <v>0.8756944444444444</v>
      </c>
      <c r="G194" s="41">
        <v>0.8777777777777778</v>
      </c>
      <c r="H194" s="42">
        <f t="shared" si="2"/>
        <v>3</v>
      </c>
      <c r="I194" s="43"/>
      <c r="J194" s="41">
        <v>0.8527777777777777</v>
      </c>
      <c r="K194" s="41">
        <v>0.8784722222222222</v>
      </c>
      <c r="L194" s="42">
        <f t="shared" si="3"/>
        <v>37</v>
      </c>
      <c r="M194" s="44"/>
      <c r="N194" s="41">
        <v>6.944444444444445E-4</v>
      </c>
      <c r="O194" s="45">
        <v>0.05555555555555555</v>
      </c>
      <c r="P194" s="42">
        <f t="shared" si="8"/>
        <v>79</v>
      </c>
      <c r="Q194" s="44"/>
      <c r="R194" s="41">
        <v>0.125</v>
      </c>
      <c r="S194" s="41">
        <v>0.15069444444444444</v>
      </c>
      <c r="T194" s="42">
        <f t="shared" si="5"/>
        <v>37</v>
      </c>
      <c r="U194" s="44"/>
      <c r="V194" s="41">
        <v>0.9166666666666666</v>
      </c>
      <c r="W194" s="41">
        <v>0.25277777777777777</v>
      </c>
      <c r="X194" s="42">
        <f t="shared" si="6"/>
        <v>484</v>
      </c>
      <c r="Y194" s="43"/>
      <c r="Z194" s="43"/>
      <c r="AA194" s="43"/>
      <c r="AB194" s="43"/>
      <c r="AC194" s="43"/>
      <c r="AD194" s="43"/>
    </row>
    <row r="195" outlineLevel="1">
      <c r="A195" s="39">
        <v>44022.0</v>
      </c>
      <c r="B195" s="40">
        <v>0.75</v>
      </c>
      <c r="C195" s="41">
        <v>0.1527777777777778</v>
      </c>
      <c r="D195" s="42">
        <f t="shared" si="1"/>
        <v>580</v>
      </c>
      <c r="E195" s="43"/>
      <c r="F195" s="41">
        <v>0.8590277777777777</v>
      </c>
      <c r="G195" s="41">
        <v>0.8881944444444444</v>
      </c>
      <c r="H195" s="42">
        <f t="shared" si="2"/>
        <v>42</v>
      </c>
      <c r="I195" s="43"/>
      <c r="J195" s="41">
        <v>0.8347222222222223</v>
      </c>
      <c r="K195" s="41">
        <v>0.8604166666666667</v>
      </c>
      <c r="L195" s="42">
        <f t="shared" si="3"/>
        <v>37</v>
      </c>
      <c r="M195" s="44"/>
      <c r="N195" s="46" t="s">
        <v>32</v>
      </c>
      <c r="O195" s="45"/>
      <c r="P195" s="42" t="b">
        <f t="shared" si="8"/>
        <v>0</v>
      </c>
      <c r="Q195" s="44"/>
      <c r="R195" s="41">
        <v>0.12708333333333333</v>
      </c>
      <c r="S195" s="41">
        <v>0.7013888888888888</v>
      </c>
      <c r="T195" s="42">
        <f t="shared" si="5"/>
        <v>827</v>
      </c>
      <c r="U195" s="44"/>
      <c r="V195" s="41">
        <v>0.9166666666666666</v>
      </c>
      <c r="W195" s="41">
        <v>0.24791666666666667</v>
      </c>
      <c r="X195" s="42">
        <f t="shared" si="6"/>
        <v>477</v>
      </c>
      <c r="Y195" s="43"/>
      <c r="Z195" s="43"/>
      <c r="AA195" s="43"/>
      <c r="AB195" s="43"/>
      <c r="AC195" s="43"/>
      <c r="AD195" s="43"/>
    </row>
    <row r="196" outlineLevel="1">
      <c r="A196" s="39">
        <v>44023.0</v>
      </c>
      <c r="B196" s="40">
        <v>0.75</v>
      </c>
      <c r="C196" s="41">
        <v>0.24305555555555555</v>
      </c>
      <c r="D196" s="42">
        <f t="shared" si="1"/>
        <v>710</v>
      </c>
      <c r="E196" s="43"/>
      <c r="F196" s="41">
        <v>0.75</v>
      </c>
      <c r="G196" s="41">
        <v>0.7618055555555555</v>
      </c>
      <c r="H196" s="42">
        <f t="shared" si="2"/>
        <v>17</v>
      </c>
      <c r="I196" s="43"/>
      <c r="J196" s="41">
        <v>0.7534722222222222</v>
      </c>
      <c r="K196" s="41">
        <v>0.7618055555555555</v>
      </c>
      <c r="L196" s="42">
        <f t="shared" si="3"/>
        <v>12</v>
      </c>
      <c r="M196" s="44"/>
      <c r="N196" s="46" t="s">
        <v>32</v>
      </c>
      <c r="O196" s="45"/>
      <c r="P196" s="42" t="b">
        <f t="shared" si="8"/>
        <v>0</v>
      </c>
      <c r="Q196" s="44"/>
      <c r="R196" s="41">
        <v>0.22847222222222222</v>
      </c>
      <c r="S196" s="41">
        <v>0.24305555555555555</v>
      </c>
      <c r="T196" s="42">
        <f t="shared" si="5"/>
        <v>21</v>
      </c>
      <c r="U196" s="44"/>
      <c r="V196" s="41">
        <v>0.9166666666666666</v>
      </c>
      <c r="W196" s="41">
        <v>0.30694444444444446</v>
      </c>
      <c r="X196" s="42">
        <f t="shared" si="6"/>
        <v>562</v>
      </c>
      <c r="Y196" s="43"/>
      <c r="Z196" s="43"/>
      <c r="AA196" s="43"/>
      <c r="AB196" s="43"/>
      <c r="AC196" s="43"/>
      <c r="AD196" s="43"/>
    </row>
    <row r="197" outlineLevel="1">
      <c r="A197" s="39">
        <v>44024.0</v>
      </c>
      <c r="B197" s="40">
        <v>0.75</v>
      </c>
      <c r="C197" s="41">
        <v>0.22083333333333333</v>
      </c>
      <c r="D197" s="42">
        <f t="shared" si="1"/>
        <v>678</v>
      </c>
      <c r="E197" s="43"/>
      <c r="F197" s="41">
        <v>0.75</v>
      </c>
      <c r="G197" s="41">
        <v>0.7590277777777777</v>
      </c>
      <c r="H197" s="42">
        <f t="shared" si="2"/>
        <v>13</v>
      </c>
      <c r="I197" s="43"/>
      <c r="J197" s="41">
        <v>0.7534722222222222</v>
      </c>
      <c r="K197" s="41">
        <v>0.7590277777777777</v>
      </c>
      <c r="L197" s="42">
        <f t="shared" si="3"/>
        <v>8</v>
      </c>
      <c r="M197" s="44"/>
      <c r="N197" s="41">
        <v>6.944444444444445E-4</v>
      </c>
      <c r="O197" s="45">
        <v>0.04236111111111111</v>
      </c>
      <c r="P197" s="42">
        <f t="shared" si="8"/>
        <v>60</v>
      </c>
      <c r="Q197" s="44"/>
      <c r="R197" s="41">
        <v>0.14791666666666667</v>
      </c>
      <c r="S197" s="41">
        <v>0.1986111111111111</v>
      </c>
      <c r="T197" s="42">
        <f t="shared" si="5"/>
        <v>73</v>
      </c>
      <c r="U197" s="44"/>
      <c r="V197" s="41">
        <v>0.9166666666666666</v>
      </c>
      <c r="W197" s="41">
        <v>0.2465277777777778</v>
      </c>
      <c r="X197" s="42">
        <f t="shared" si="6"/>
        <v>475</v>
      </c>
      <c r="Y197" s="43"/>
      <c r="Z197" s="43"/>
      <c r="AA197" s="43"/>
      <c r="AB197" s="43"/>
      <c r="AC197" s="43"/>
      <c r="AD197" s="43"/>
    </row>
    <row r="198" outlineLevel="1">
      <c r="A198" s="39">
        <v>44025.0</v>
      </c>
      <c r="B198" s="40">
        <v>0.75</v>
      </c>
      <c r="C198" s="41">
        <v>0.22152777777777777</v>
      </c>
      <c r="D198" s="42">
        <f t="shared" si="1"/>
        <v>679</v>
      </c>
      <c r="E198" s="43"/>
      <c r="F198" s="41">
        <v>0.75</v>
      </c>
      <c r="G198" s="41">
        <v>0.8895833333333333</v>
      </c>
      <c r="H198" s="42">
        <f t="shared" si="2"/>
        <v>201</v>
      </c>
      <c r="I198" s="43"/>
      <c r="J198" s="41">
        <v>0.7534722222222222</v>
      </c>
      <c r="K198" s="41">
        <v>0.8576388888888888</v>
      </c>
      <c r="L198" s="42">
        <f t="shared" si="3"/>
        <v>150</v>
      </c>
      <c r="M198" s="44"/>
      <c r="N198" s="41">
        <v>6.944444444444445E-4</v>
      </c>
      <c r="O198" s="45">
        <v>0.03263888888888889</v>
      </c>
      <c r="P198" s="42">
        <f t="shared" si="8"/>
        <v>46</v>
      </c>
      <c r="Q198" s="44"/>
      <c r="R198" s="41">
        <v>0.12569444444444444</v>
      </c>
      <c r="S198" s="41">
        <v>0.15</v>
      </c>
      <c r="T198" s="42">
        <f t="shared" si="5"/>
        <v>35</v>
      </c>
      <c r="U198" s="44"/>
      <c r="V198" s="41">
        <v>0.9166666666666666</v>
      </c>
      <c r="W198" s="41">
        <v>0.24097222222222223</v>
      </c>
      <c r="X198" s="42">
        <f t="shared" si="6"/>
        <v>467</v>
      </c>
      <c r="Y198" s="43"/>
      <c r="Z198" s="43"/>
      <c r="AA198" s="43"/>
      <c r="AB198" s="43"/>
      <c r="AC198" s="43"/>
      <c r="AD198" s="43"/>
    </row>
    <row r="199" outlineLevel="1">
      <c r="A199" s="39">
        <v>44026.0</v>
      </c>
      <c r="B199" s="40">
        <v>0.75</v>
      </c>
      <c r="C199" s="74">
        <v>0.2298611111111111</v>
      </c>
      <c r="D199" s="42">
        <f t="shared" si="1"/>
        <v>691</v>
      </c>
      <c r="E199" s="43"/>
      <c r="F199" s="41">
        <v>0.75</v>
      </c>
      <c r="G199" s="41">
        <v>0.8666666666666667</v>
      </c>
      <c r="H199" s="42">
        <f t="shared" si="2"/>
        <v>168</v>
      </c>
      <c r="I199" s="43"/>
      <c r="J199" s="41">
        <v>0.7534722222222222</v>
      </c>
      <c r="K199" s="41">
        <v>0.8673611111111111</v>
      </c>
      <c r="L199" s="42">
        <f>IF(K199 &gt; 0,(K199-J198+(K199&lt;J198))*24*60)</f>
        <v>164</v>
      </c>
      <c r="M199" s="44"/>
      <c r="N199" s="41">
        <v>6.944444444444445E-4</v>
      </c>
      <c r="O199" s="45">
        <v>0.09236111111111112</v>
      </c>
      <c r="P199" s="42">
        <f t="shared" si="8"/>
        <v>132</v>
      </c>
      <c r="Q199" s="44"/>
      <c r="R199" s="41">
        <v>0.11597222222222223</v>
      </c>
      <c r="S199" s="41">
        <v>0.225</v>
      </c>
      <c r="T199" s="42">
        <f t="shared" si="5"/>
        <v>157</v>
      </c>
      <c r="U199" s="44"/>
      <c r="V199" s="41">
        <v>0.9166666666666666</v>
      </c>
      <c r="W199" s="41">
        <v>0.6784722222222223</v>
      </c>
      <c r="X199" s="42">
        <f t="shared" si="6"/>
        <v>1097</v>
      </c>
      <c r="Y199" s="43"/>
      <c r="Z199" s="43"/>
      <c r="AA199" s="43"/>
      <c r="AB199" s="43"/>
      <c r="AC199" s="43"/>
      <c r="AD199" s="43"/>
    </row>
    <row r="200" outlineLevel="1">
      <c r="A200" s="39">
        <v>44027.0</v>
      </c>
      <c r="B200" s="40">
        <v>0.75</v>
      </c>
      <c r="C200" s="41">
        <v>0.28541666666666665</v>
      </c>
      <c r="D200" s="42">
        <f t="shared" si="1"/>
        <v>771</v>
      </c>
      <c r="E200" s="43"/>
      <c r="F200" s="41">
        <v>0.8680555555555556</v>
      </c>
      <c r="G200" s="41">
        <v>0.8902777777777777</v>
      </c>
      <c r="H200" s="42">
        <f t="shared" si="2"/>
        <v>32</v>
      </c>
      <c r="I200" s="43"/>
      <c r="J200" s="41">
        <v>0.8416666666666667</v>
      </c>
      <c r="K200" s="41">
        <v>0.8465277777777778</v>
      </c>
      <c r="L200" s="42">
        <f t="shared" ref="L200:L369" si="9">IF(K200 &gt; 0,(K200-J200+(K200&lt;J200))*24*60)</f>
        <v>7</v>
      </c>
      <c r="M200" s="44"/>
      <c r="N200" s="41">
        <v>6.944444444444445E-4</v>
      </c>
      <c r="O200" s="45">
        <v>0.04097222222222222</v>
      </c>
      <c r="P200" s="42">
        <f t="shared" si="8"/>
        <v>58</v>
      </c>
      <c r="Q200" s="44"/>
      <c r="R200" s="41">
        <v>0.11805555555555555</v>
      </c>
      <c r="S200" s="41">
        <v>0.24791666666666667</v>
      </c>
      <c r="T200" s="42">
        <f t="shared" si="5"/>
        <v>187</v>
      </c>
      <c r="U200" s="44"/>
      <c r="V200" s="41">
        <v>0.9166666666666666</v>
      </c>
      <c r="W200" s="41">
        <v>0.4125</v>
      </c>
      <c r="X200" s="42">
        <f t="shared" si="6"/>
        <v>714</v>
      </c>
      <c r="Y200" s="43"/>
      <c r="Z200" s="43"/>
      <c r="AA200" s="43"/>
      <c r="AB200" s="43"/>
      <c r="AC200" s="43"/>
      <c r="AD200" s="43"/>
    </row>
    <row r="201" outlineLevel="1">
      <c r="A201" s="39">
        <v>44028.0</v>
      </c>
      <c r="B201" s="40">
        <v>0.75</v>
      </c>
      <c r="C201" s="41">
        <v>0.22152777777777777</v>
      </c>
      <c r="D201" s="42">
        <f t="shared" si="1"/>
        <v>679</v>
      </c>
      <c r="E201" s="43"/>
      <c r="F201" s="41">
        <v>0.86875</v>
      </c>
      <c r="G201" s="41">
        <v>0.8701388888888889</v>
      </c>
      <c r="H201" s="42">
        <f t="shared" si="2"/>
        <v>2</v>
      </c>
      <c r="I201" s="43"/>
      <c r="J201" s="41">
        <v>0.8388888888888889</v>
      </c>
      <c r="K201" s="41">
        <v>0.8701388888888889</v>
      </c>
      <c r="L201" s="42">
        <f t="shared" si="9"/>
        <v>45</v>
      </c>
      <c r="M201" s="44"/>
      <c r="N201" s="41">
        <v>0.011805555555555555</v>
      </c>
      <c r="O201" s="45">
        <v>0.08263888888888889</v>
      </c>
      <c r="P201" s="42">
        <f t="shared" si="8"/>
        <v>102</v>
      </c>
      <c r="Q201" s="44"/>
      <c r="R201" s="41">
        <v>0.11597222222222223</v>
      </c>
      <c r="S201" s="41">
        <v>0.1638888888888889</v>
      </c>
      <c r="T201" s="42">
        <f t="shared" si="5"/>
        <v>69</v>
      </c>
      <c r="U201" s="44"/>
      <c r="V201" s="41">
        <v>0.9166666666666666</v>
      </c>
      <c r="W201" s="41">
        <v>0.2569444444444444</v>
      </c>
      <c r="X201" s="42">
        <f t="shared" si="6"/>
        <v>490</v>
      </c>
      <c r="Y201" s="43"/>
      <c r="Z201" s="43"/>
      <c r="AA201" s="43"/>
      <c r="AB201" s="43"/>
      <c r="AC201" s="43"/>
      <c r="AD201" s="43"/>
    </row>
    <row r="202" outlineLevel="1">
      <c r="A202" s="39">
        <v>44029.0</v>
      </c>
      <c r="B202" s="40">
        <v>0.75</v>
      </c>
      <c r="C202" s="41">
        <v>0.1625</v>
      </c>
      <c r="D202" s="42">
        <f t="shared" si="1"/>
        <v>594</v>
      </c>
      <c r="E202" s="43"/>
      <c r="F202" s="41">
        <v>0.8902777777777777</v>
      </c>
      <c r="G202" s="41">
        <v>0.9118055555555555</v>
      </c>
      <c r="H202" s="42">
        <f t="shared" si="2"/>
        <v>31</v>
      </c>
      <c r="I202" s="43"/>
      <c r="J202" s="41">
        <v>0.8902777777777777</v>
      </c>
      <c r="K202" s="41">
        <v>0.9104166666666667</v>
      </c>
      <c r="L202" s="42">
        <f t="shared" si="9"/>
        <v>29</v>
      </c>
      <c r="M202" s="44"/>
      <c r="N202" s="46" t="s">
        <v>32</v>
      </c>
      <c r="O202" s="45"/>
      <c r="P202" s="42" t="b">
        <f t="shared" si="8"/>
        <v>0</v>
      </c>
      <c r="Q202" s="44"/>
      <c r="R202" s="41">
        <v>0.12638888888888888</v>
      </c>
      <c r="S202" s="41">
        <v>0.1625</v>
      </c>
      <c r="T202" s="42">
        <f t="shared" si="5"/>
        <v>52</v>
      </c>
      <c r="U202" s="44"/>
      <c r="V202" s="41">
        <v>0.9166666666666666</v>
      </c>
      <c r="W202" s="41">
        <v>0.24375</v>
      </c>
      <c r="X202" s="42">
        <f t="shared" si="6"/>
        <v>471</v>
      </c>
      <c r="Y202" s="43"/>
      <c r="Z202" s="43"/>
      <c r="AA202" s="43"/>
      <c r="AB202" s="43"/>
      <c r="AC202" s="43"/>
      <c r="AD202" s="43"/>
    </row>
    <row r="203" outlineLevel="1">
      <c r="A203" s="39">
        <v>44030.0</v>
      </c>
      <c r="B203" s="40">
        <v>0.75</v>
      </c>
      <c r="C203" s="41">
        <v>0.15138888888888888</v>
      </c>
      <c r="D203" s="42">
        <f t="shared" si="1"/>
        <v>578</v>
      </c>
      <c r="E203" s="43"/>
      <c r="F203" s="41">
        <v>0.75</v>
      </c>
      <c r="G203" s="41">
        <v>0.7618055555555555</v>
      </c>
      <c r="H203" s="42">
        <f t="shared" si="2"/>
        <v>17</v>
      </c>
      <c r="I203" s="43"/>
      <c r="J203" s="41">
        <v>0.3368055555555556</v>
      </c>
      <c r="K203" s="41">
        <v>0.7618055555555555</v>
      </c>
      <c r="L203" s="42">
        <f t="shared" si="9"/>
        <v>612</v>
      </c>
      <c r="M203" s="44"/>
      <c r="N203" s="46" t="s">
        <v>32</v>
      </c>
      <c r="O203" s="45"/>
      <c r="P203" s="42" t="b">
        <f t="shared" si="8"/>
        <v>0</v>
      </c>
      <c r="Q203" s="44"/>
      <c r="R203" s="41">
        <v>0.12222222222222222</v>
      </c>
      <c r="S203" s="41">
        <v>0.1375</v>
      </c>
      <c r="T203" s="42">
        <f t="shared" si="5"/>
        <v>22</v>
      </c>
      <c r="U203" s="44"/>
      <c r="V203" s="41">
        <v>0.9166666666666666</v>
      </c>
      <c r="W203" s="41">
        <v>0.22916666666666666</v>
      </c>
      <c r="X203" s="42">
        <f t="shared" si="6"/>
        <v>450</v>
      </c>
      <c r="Y203" s="43"/>
      <c r="Z203" s="43"/>
      <c r="AA203" s="43"/>
      <c r="AB203" s="43"/>
      <c r="AC203" s="43"/>
      <c r="AD203" s="43"/>
    </row>
    <row r="204" outlineLevel="1">
      <c r="A204" s="39">
        <v>44031.0</v>
      </c>
      <c r="B204" s="40">
        <v>0.75</v>
      </c>
      <c r="C204" s="41">
        <v>0.2222222222222222</v>
      </c>
      <c r="D204" s="42">
        <f t="shared" si="1"/>
        <v>680</v>
      </c>
      <c r="E204" s="43"/>
      <c r="F204" s="41">
        <v>0.75</v>
      </c>
      <c r="G204" s="41">
        <v>0.7569444444444444</v>
      </c>
      <c r="H204" s="42">
        <f t="shared" si="2"/>
        <v>10</v>
      </c>
      <c r="I204" s="43"/>
      <c r="J204" s="41">
        <v>0.7534722222222222</v>
      </c>
      <c r="K204" s="41">
        <v>0.7569444444444444</v>
      </c>
      <c r="L204" s="42">
        <f t="shared" si="9"/>
        <v>5</v>
      </c>
      <c r="M204" s="44"/>
      <c r="N204" s="41">
        <v>6.944444444444445E-4</v>
      </c>
      <c r="O204" s="45">
        <v>0.04375</v>
      </c>
      <c r="P204" s="42">
        <f t="shared" si="8"/>
        <v>62</v>
      </c>
      <c r="Q204" s="44"/>
      <c r="R204" s="41">
        <v>0.16944444444444445</v>
      </c>
      <c r="S204" s="41">
        <v>0.20277777777777778</v>
      </c>
      <c r="T204" s="42">
        <f t="shared" si="5"/>
        <v>48</v>
      </c>
      <c r="U204" s="44"/>
      <c r="V204" s="41">
        <v>0.9166666666666666</v>
      </c>
      <c r="W204" s="41">
        <v>0.28888888888888886</v>
      </c>
      <c r="X204" s="42">
        <f t="shared" si="6"/>
        <v>536</v>
      </c>
      <c r="Y204" s="43"/>
      <c r="Z204" s="43"/>
      <c r="AA204" s="43"/>
      <c r="AB204" s="43"/>
      <c r="AC204" s="43"/>
      <c r="AD204" s="43"/>
    </row>
    <row r="205" outlineLevel="1">
      <c r="A205" s="39">
        <v>44032.0</v>
      </c>
      <c r="B205" s="40">
        <v>0.75</v>
      </c>
      <c r="C205" s="41">
        <v>0.2638888888888889</v>
      </c>
      <c r="D205" s="42">
        <f t="shared" si="1"/>
        <v>740</v>
      </c>
      <c r="E205" s="43"/>
      <c r="F205" s="41">
        <v>0.06666666666666667</v>
      </c>
      <c r="G205" s="41">
        <v>0.08333333333333333</v>
      </c>
      <c r="H205" s="42">
        <f t="shared" si="2"/>
        <v>24</v>
      </c>
      <c r="I205" s="43"/>
      <c r="J205" s="41">
        <v>0.06666666666666667</v>
      </c>
      <c r="K205" s="41">
        <v>0.08333333333333333</v>
      </c>
      <c r="L205" s="42">
        <f t="shared" si="9"/>
        <v>24</v>
      </c>
      <c r="M205" s="44"/>
      <c r="N205" s="41">
        <v>0.1638888888888889</v>
      </c>
      <c r="O205" s="45">
        <v>0.20069444444444445</v>
      </c>
      <c r="P205" s="42">
        <f t="shared" si="8"/>
        <v>53</v>
      </c>
      <c r="Q205" s="44"/>
      <c r="R205" s="41">
        <v>0.21388888888888888</v>
      </c>
      <c r="S205" s="41">
        <v>0.25833333333333336</v>
      </c>
      <c r="T205" s="42">
        <f t="shared" si="5"/>
        <v>64</v>
      </c>
      <c r="U205" s="44"/>
      <c r="V205" s="41">
        <v>0.9166666666666666</v>
      </c>
      <c r="W205" s="41">
        <v>0.3333333333333333</v>
      </c>
      <c r="X205" s="42">
        <f t="shared" si="6"/>
        <v>600</v>
      </c>
      <c r="Y205" s="43"/>
      <c r="Z205" s="43"/>
      <c r="AA205" s="43"/>
      <c r="AB205" s="43"/>
      <c r="AC205" s="43"/>
      <c r="AD205" s="43"/>
    </row>
    <row r="206" outlineLevel="1">
      <c r="A206" s="39">
        <v>44033.0</v>
      </c>
      <c r="B206" s="40">
        <v>0.75</v>
      </c>
      <c r="C206" s="41">
        <v>0.24444444444444444</v>
      </c>
      <c r="D206" s="42">
        <f t="shared" si="1"/>
        <v>712</v>
      </c>
      <c r="E206" s="43"/>
      <c r="F206" s="41">
        <v>0.8715277777777778</v>
      </c>
      <c r="G206" s="41">
        <v>0.8784722222222222</v>
      </c>
      <c r="H206" s="42">
        <f t="shared" si="2"/>
        <v>10</v>
      </c>
      <c r="I206" s="43"/>
      <c r="J206" s="41">
        <v>0.8513888888888889</v>
      </c>
      <c r="K206" s="41">
        <v>0.8784722222222222</v>
      </c>
      <c r="L206" s="42">
        <f t="shared" si="9"/>
        <v>39</v>
      </c>
      <c r="M206" s="44"/>
      <c r="N206" s="41">
        <v>0.005555555555555556</v>
      </c>
      <c r="O206" s="45">
        <v>0.04861111111111111</v>
      </c>
      <c r="P206" s="42">
        <f t="shared" si="8"/>
        <v>62</v>
      </c>
      <c r="Q206" s="44"/>
      <c r="R206" s="41">
        <v>0.12638888888888888</v>
      </c>
      <c r="S206" s="41">
        <v>0.15555555555555556</v>
      </c>
      <c r="T206" s="42">
        <f t="shared" si="5"/>
        <v>42</v>
      </c>
      <c r="U206" s="44"/>
      <c r="V206" s="41">
        <v>0.9166666666666666</v>
      </c>
      <c r="W206" s="41">
        <v>0.2652777777777778</v>
      </c>
      <c r="X206" s="42">
        <f t="shared" si="6"/>
        <v>502</v>
      </c>
      <c r="Y206" s="43"/>
      <c r="Z206" s="43"/>
      <c r="AA206" s="43"/>
      <c r="AB206" s="43"/>
      <c r="AC206" s="43"/>
      <c r="AD206" s="43"/>
    </row>
    <row r="207" outlineLevel="1">
      <c r="A207" s="39">
        <v>44034.0</v>
      </c>
      <c r="B207" s="40">
        <v>0.75</v>
      </c>
      <c r="C207" s="41">
        <v>0.22083333333333333</v>
      </c>
      <c r="D207" s="42">
        <f t="shared" si="1"/>
        <v>678</v>
      </c>
      <c r="E207" s="43"/>
      <c r="F207" s="41">
        <v>0.8965277777777778</v>
      </c>
      <c r="G207" s="41">
        <v>0.9166666666666666</v>
      </c>
      <c r="H207" s="42">
        <f t="shared" si="2"/>
        <v>29</v>
      </c>
      <c r="I207" s="43"/>
      <c r="J207" s="41">
        <v>0.8618055555555556</v>
      </c>
      <c r="K207" s="41">
        <v>0.8652777777777778</v>
      </c>
      <c r="L207" s="42">
        <f t="shared" si="9"/>
        <v>5</v>
      </c>
      <c r="M207" s="44"/>
      <c r="N207" s="41">
        <v>6.944444444444445E-4</v>
      </c>
      <c r="O207" s="45">
        <v>0.08333333333333333</v>
      </c>
      <c r="P207" s="42">
        <f t="shared" si="8"/>
        <v>119</v>
      </c>
      <c r="Q207" s="44"/>
      <c r="R207" s="41">
        <v>0.11805555555555555</v>
      </c>
      <c r="S207" s="41">
        <v>0.1597222222222222</v>
      </c>
      <c r="T207" s="42">
        <f t="shared" si="5"/>
        <v>60</v>
      </c>
      <c r="U207" s="44"/>
      <c r="V207" s="41">
        <v>0.9166666666666666</v>
      </c>
      <c r="W207" s="41">
        <v>0.23402777777777778</v>
      </c>
      <c r="X207" s="42">
        <f t="shared" si="6"/>
        <v>457</v>
      </c>
      <c r="Y207" s="43"/>
      <c r="Z207" s="43"/>
      <c r="AA207" s="43"/>
      <c r="AB207" s="43"/>
      <c r="AC207" s="43"/>
      <c r="AD207" s="43"/>
    </row>
    <row r="208" outlineLevel="1">
      <c r="A208" s="39">
        <v>44035.0</v>
      </c>
      <c r="B208" s="40">
        <v>0.75</v>
      </c>
      <c r="C208" s="41">
        <v>0.22225694444444444</v>
      </c>
      <c r="D208" s="42">
        <f t="shared" si="1"/>
        <v>680.05</v>
      </c>
      <c r="E208" s="43"/>
      <c r="F208" s="41">
        <v>0.8770833333333333</v>
      </c>
      <c r="G208" s="41">
        <v>0.8854166666666666</v>
      </c>
      <c r="H208" s="42">
        <f t="shared" si="2"/>
        <v>12</v>
      </c>
      <c r="I208" s="43"/>
      <c r="J208" s="41">
        <v>0.8638888888888889</v>
      </c>
      <c r="K208" s="41">
        <v>0.8854166666666666</v>
      </c>
      <c r="L208" s="42">
        <f t="shared" si="9"/>
        <v>31</v>
      </c>
      <c r="M208" s="44"/>
      <c r="N208" s="41">
        <v>6.944444444444445E-4</v>
      </c>
      <c r="O208" s="45">
        <v>0.04513888888888889</v>
      </c>
      <c r="P208" s="42">
        <f t="shared" si="8"/>
        <v>64</v>
      </c>
      <c r="Q208" s="44"/>
      <c r="R208" s="41">
        <v>0.11944444444444445</v>
      </c>
      <c r="S208" s="41">
        <v>0.14027777777777778</v>
      </c>
      <c r="T208" s="42">
        <f t="shared" si="5"/>
        <v>30</v>
      </c>
      <c r="U208" s="44"/>
      <c r="V208" s="41">
        <v>0.9166666666666666</v>
      </c>
      <c r="W208" s="41">
        <v>0.23125</v>
      </c>
      <c r="X208" s="42">
        <f t="shared" si="6"/>
        <v>453</v>
      </c>
      <c r="Y208" s="43"/>
      <c r="Z208" s="43"/>
      <c r="AA208" s="43"/>
      <c r="AB208" s="43"/>
      <c r="AC208" s="43"/>
      <c r="AD208" s="43"/>
    </row>
    <row r="209" outlineLevel="1">
      <c r="A209" s="39">
        <v>44036.0</v>
      </c>
      <c r="B209" s="40">
        <v>0.75</v>
      </c>
      <c r="C209" s="41">
        <v>0.1763888888888889</v>
      </c>
      <c r="D209" s="42">
        <f t="shared" si="1"/>
        <v>614</v>
      </c>
      <c r="E209" s="43"/>
      <c r="F209" s="41">
        <v>0.8611111111111112</v>
      </c>
      <c r="G209" s="41">
        <v>0.8673611111111111</v>
      </c>
      <c r="H209" s="42">
        <f t="shared" si="2"/>
        <v>9</v>
      </c>
      <c r="I209" s="43"/>
      <c r="J209" s="41">
        <v>0.8423611111111111</v>
      </c>
      <c r="K209" s="41">
        <v>0.8673611111111111</v>
      </c>
      <c r="L209" s="42">
        <f t="shared" si="9"/>
        <v>36</v>
      </c>
      <c r="M209" s="44"/>
      <c r="N209" s="46" t="s">
        <v>32</v>
      </c>
      <c r="O209" s="45"/>
      <c r="P209" s="42" t="b">
        <f t="shared" si="8"/>
        <v>0</v>
      </c>
      <c r="Q209" s="44"/>
      <c r="R209" s="41">
        <v>0.15555555555555556</v>
      </c>
      <c r="S209" s="41">
        <v>0.1763888888888889</v>
      </c>
      <c r="T209" s="42">
        <f t="shared" si="5"/>
        <v>30</v>
      </c>
      <c r="U209" s="44"/>
      <c r="V209" s="41">
        <v>0.9166666666666666</v>
      </c>
      <c r="W209" s="81">
        <v>0.2638888888888889</v>
      </c>
      <c r="X209" s="42">
        <f t="shared" si="6"/>
        <v>500</v>
      </c>
      <c r="Y209" s="43"/>
      <c r="Z209" s="43"/>
      <c r="AA209" s="43"/>
      <c r="AB209" s="43"/>
      <c r="AC209" s="43"/>
      <c r="AD209" s="43"/>
    </row>
    <row r="210" outlineLevel="1">
      <c r="A210" s="39">
        <v>44037.0</v>
      </c>
      <c r="B210" s="40">
        <v>0.75</v>
      </c>
      <c r="C210" s="41">
        <v>0.19791666666666666</v>
      </c>
      <c r="D210" s="42">
        <f t="shared" si="1"/>
        <v>645</v>
      </c>
      <c r="E210" s="43"/>
      <c r="F210" s="41">
        <v>0.75</v>
      </c>
      <c r="G210" s="41">
        <v>0.7618055555555555</v>
      </c>
      <c r="H210" s="42">
        <f t="shared" si="2"/>
        <v>17</v>
      </c>
      <c r="I210" s="43"/>
      <c r="J210" s="41">
        <v>0.7534722222222222</v>
      </c>
      <c r="K210" s="41">
        <v>0.7625</v>
      </c>
      <c r="L210" s="42">
        <f t="shared" si="9"/>
        <v>13</v>
      </c>
      <c r="M210" s="44"/>
      <c r="N210" s="46" t="s">
        <v>32</v>
      </c>
      <c r="O210" s="45"/>
      <c r="P210" s="42" t="b">
        <f t="shared" si="8"/>
        <v>0</v>
      </c>
      <c r="Q210" s="44"/>
      <c r="R210" s="41">
        <v>0.15694444444444444</v>
      </c>
      <c r="S210" s="41">
        <v>0.17222222222222222</v>
      </c>
      <c r="T210" s="42">
        <f t="shared" si="5"/>
        <v>22</v>
      </c>
      <c r="U210" s="44"/>
      <c r="V210" s="41">
        <v>0.9166666666666666</v>
      </c>
      <c r="W210" s="41">
        <v>0.26666666666666666</v>
      </c>
      <c r="X210" s="42">
        <f t="shared" si="6"/>
        <v>504</v>
      </c>
      <c r="Y210" s="43"/>
      <c r="Z210" s="43"/>
      <c r="AA210" s="43"/>
      <c r="AB210" s="43"/>
      <c r="AC210" s="43"/>
      <c r="AD210" s="43"/>
    </row>
    <row r="211" outlineLevel="1">
      <c r="A211" s="39">
        <v>44038.0</v>
      </c>
      <c r="B211" s="40">
        <v>0.75</v>
      </c>
      <c r="C211" s="41">
        <v>0.22013888888888888</v>
      </c>
      <c r="D211" s="42">
        <f t="shared" si="1"/>
        <v>677</v>
      </c>
      <c r="E211" s="43"/>
      <c r="F211" s="41">
        <v>0.75</v>
      </c>
      <c r="G211" s="41">
        <v>0.8763888888888889</v>
      </c>
      <c r="H211" s="42">
        <f t="shared" si="2"/>
        <v>182</v>
      </c>
      <c r="I211" s="43"/>
      <c r="J211" s="41">
        <v>0.7534722222222222</v>
      </c>
      <c r="K211" s="41">
        <v>0.8763888888888889</v>
      </c>
      <c r="L211" s="42">
        <f t="shared" si="9"/>
        <v>177</v>
      </c>
      <c r="M211" s="44"/>
      <c r="N211" s="41">
        <v>6.944444444444445E-4</v>
      </c>
      <c r="O211" s="45">
        <v>0.05277777777777778</v>
      </c>
      <c r="P211" s="42">
        <f t="shared" si="8"/>
        <v>75</v>
      </c>
      <c r="Q211" s="44"/>
      <c r="R211" s="41">
        <v>0.17291666666666666</v>
      </c>
      <c r="S211" s="41">
        <v>0.2048611111111111</v>
      </c>
      <c r="T211" s="42">
        <f t="shared" si="5"/>
        <v>46</v>
      </c>
      <c r="U211" s="44"/>
      <c r="V211" s="41">
        <v>0.9166666666666666</v>
      </c>
      <c r="W211" s="41">
        <v>0.26875</v>
      </c>
      <c r="X211" s="42">
        <f t="shared" si="6"/>
        <v>507</v>
      </c>
      <c r="Y211" s="43"/>
      <c r="Z211" s="43"/>
      <c r="AA211" s="43"/>
      <c r="AB211" s="43"/>
      <c r="AC211" s="43"/>
      <c r="AD211" s="43"/>
    </row>
    <row r="212" outlineLevel="1">
      <c r="A212" s="39">
        <v>44039.0</v>
      </c>
      <c r="B212" s="40">
        <v>0.75</v>
      </c>
      <c r="C212" s="41">
        <v>0.225</v>
      </c>
      <c r="D212" s="42">
        <f t="shared" si="1"/>
        <v>684</v>
      </c>
      <c r="E212" s="43"/>
      <c r="F212" s="41">
        <v>0.8576388888888888</v>
      </c>
      <c r="G212" s="41">
        <v>0.8902777777777777</v>
      </c>
      <c r="H212" s="42">
        <f t="shared" si="2"/>
        <v>47</v>
      </c>
      <c r="I212" s="43"/>
      <c r="J212" s="41">
        <v>0.8326388888888889</v>
      </c>
      <c r="K212" s="41">
        <v>0.8597222222222223</v>
      </c>
      <c r="L212" s="42">
        <f t="shared" si="9"/>
        <v>39</v>
      </c>
      <c r="M212" s="44"/>
      <c r="N212" s="41">
        <v>6.944444444444445E-4</v>
      </c>
      <c r="O212" s="45">
        <v>0.03263888888888889</v>
      </c>
      <c r="P212" s="42">
        <f t="shared" si="8"/>
        <v>46</v>
      </c>
      <c r="Q212" s="44"/>
      <c r="R212" s="41">
        <v>0.11180555555555556</v>
      </c>
      <c r="S212" s="41">
        <v>0.14583333333333334</v>
      </c>
      <c r="T212" s="42">
        <f t="shared" si="5"/>
        <v>49</v>
      </c>
      <c r="U212" s="44"/>
      <c r="V212" s="41">
        <v>0.9166666666666666</v>
      </c>
      <c r="W212" s="41">
        <v>0.225</v>
      </c>
      <c r="X212" s="42">
        <f t="shared" si="6"/>
        <v>444</v>
      </c>
      <c r="Y212" s="43"/>
      <c r="Z212" s="43"/>
      <c r="AA212" s="43"/>
      <c r="AB212" s="43"/>
      <c r="AC212" s="43"/>
      <c r="AD212" s="43"/>
    </row>
    <row r="213" outlineLevel="1">
      <c r="A213" s="39">
        <v>44040.0</v>
      </c>
      <c r="B213" s="40">
        <v>0.75</v>
      </c>
      <c r="C213" s="41">
        <v>0.22361111111111112</v>
      </c>
      <c r="D213" s="42">
        <f t="shared" si="1"/>
        <v>682</v>
      </c>
      <c r="E213" s="43"/>
      <c r="F213" s="41">
        <v>0.8736111111111111</v>
      </c>
      <c r="G213" s="41">
        <v>0.8958333333333334</v>
      </c>
      <c r="H213" s="42">
        <f t="shared" si="2"/>
        <v>32</v>
      </c>
      <c r="I213" s="43"/>
      <c r="J213" s="41">
        <v>0.8479166666666667</v>
      </c>
      <c r="K213" s="41">
        <v>0.8520833333333333</v>
      </c>
      <c r="L213" s="42">
        <f t="shared" si="9"/>
        <v>6</v>
      </c>
      <c r="M213" s="44"/>
      <c r="N213" s="41">
        <v>6.944444444444445E-4</v>
      </c>
      <c r="O213" s="45">
        <v>0.05138888888888889</v>
      </c>
      <c r="P213" s="42">
        <f t="shared" si="8"/>
        <v>73</v>
      </c>
      <c r="Q213" s="44"/>
      <c r="R213" s="41">
        <v>0.11805555555555555</v>
      </c>
      <c r="S213" s="41">
        <v>0.15208333333333332</v>
      </c>
      <c r="T213" s="42">
        <f t="shared" si="5"/>
        <v>49</v>
      </c>
      <c r="U213" s="44"/>
      <c r="V213" s="41">
        <v>0.9166666666666666</v>
      </c>
      <c r="W213" s="41">
        <v>0.23194444444444445</v>
      </c>
      <c r="X213" s="42">
        <f t="shared" si="6"/>
        <v>454</v>
      </c>
      <c r="Y213" s="43"/>
      <c r="Z213" s="43"/>
      <c r="AA213" s="43"/>
      <c r="AB213" s="43"/>
      <c r="AC213" s="43"/>
      <c r="AD213" s="43"/>
    </row>
    <row r="214" outlineLevel="1">
      <c r="A214" s="39">
        <v>44041.0</v>
      </c>
      <c r="B214" s="40">
        <v>0.75</v>
      </c>
      <c r="C214" s="41">
        <v>0.2222222222222222</v>
      </c>
      <c r="D214" s="42">
        <f t="shared" si="1"/>
        <v>680</v>
      </c>
      <c r="E214" s="43"/>
      <c r="F214" s="41">
        <v>0.8576388888888888</v>
      </c>
      <c r="G214" s="41">
        <v>0.8777777777777778</v>
      </c>
      <c r="H214" s="42">
        <f t="shared" si="2"/>
        <v>29</v>
      </c>
      <c r="I214" s="43"/>
      <c r="J214" s="41">
        <v>0.8263888888888888</v>
      </c>
      <c r="K214" s="41">
        <v>0.8298611111111112</v>
      </c>
      <c r="L214" s="42">
        <f t="shared" si="9"/>
        <v>5</v>
      </c>
      <c r="M214" s="44"/>
      <c r="N214" s="41">
        <v>6.944444444444445E-4</v>
      </c>
      <c r="O214" s="45">
        <v>0.13125</v>
      </c>
      <c r="P214" s="42">
        <f t="shared" si="8"/>
        <v>188</v>
      </c>
      <c r="Q214" s="44"/>
      <c r="R214" s="41">
        <v>0.13125</v>
      </c>
      <c r="S214" s="41">
        <v>0.16527777777777777</v>
      </c>
      <c r="T214" s="42">
        <f t="shared" si="5"/>
        <v>49</v>
      </c>
      <c r="U214" s="44"/>
      <c r="V214" s="41">
        <v>0.9166666666666666</v>
      </c>
      <c r="W214" s="41">
        <v>0.22916666666666666</v>
      </c>
      <c r="X214" s="42">
        <f t="shared" si="6"/>
        <v>450</v>
      </c>
      <c r="Y214" s="43"/>
      <c r="Z214" s="43"/>
      <c r="AA214" s="43"/>
      <c r="AB214" s="43"/>
      <c r="AC214" s="43"/>
      <c r="AD214" s="43"/>
    </row>
    <row r="215" outlineLevel="1">
      <c r="A215" s="39">
        <v>44042.0</v>
      </c>
      <c r="B215" s="40">
        <v>0.75</v>
      </c>
      <c r="C215" s="41">
        <v>0.22083333333333333</v>
      </c>
      <c r="D215" s="42">
        <f t="shared" si="1"/>
        <v>678</v>
      </c>
      <c r="E215" s="43"/>
      <c r="F215" s="41">
        <v>0.8791666666666667</v>
      </c>
      <c r="G215" s="41">
        <v>0.8993055555555556</v>
      </c>
      <c r="H215" s="42">
        <f t="shared" si="2"/>
        <v>29</v>
      </c>
      <c r="I215" s="43"/>
      <c r="J215" s="41">
        <v>0.84375</v>
      </c>
      <c r="K215" s="41">
        <v>0.8479166666666667</v>
      </c>
      <c r="L215" s="42">
        <f t="shared" si="9"/>
        <v>6</v>
      </c>
      <c r="M215" s="44"/>
      <c r="N215" s="41">
        <v>6.944444444444445E-4</v>
      </c>
      <c r="O215" s="45">
        <v>0.06736111111111111</v>
      </c>
      <c r="P215" s="42">
        <f t="shared" si="8"/>
        <v>96</v>
      </c>
      <c r="Q215" s="44"/>
      <c r="R215" s="41">
        <v>0.11527777777777778</v>
      </c>
      <c r="S215" s="41">
        <v>0.1527777777777778</v>
      </c>
      <c r="T215" s="42">
        <f t="shared" si="5"/>
        <v>54</v>
      </c>
      <c r="U215" s="44"/>
      <c r="V215" s="41">
        <v>0.9166666666666666</v>
      </c>
      <c r="W215" s="82">
        <v>0.22847222222222222</v>
      </c>
      <c r="X215" s="42">
        <f t="shared" si="6"/>
        <v>449</v>
      </c>
      <c r="Y215" s="43"/>
      <c r="Z215" s="43"/>
      <c r="AA215" s="43"/>
      <c r="AB215" s="43"/>
      <c r="AC215" s="43"/>
      <c r="AD215" s="43"/>
    </row>
    <row r="216" collapsed="1">
      <c r="A216" s="39">
        <v>44043.0</v>
      </c>
      <c r="B216" s="40">
        <v>0.75</v>
      </c>
      <c r="C216" s="41">
        <v>0.13680555555555557</v>
      </c>
      <c r="D216" s="42">
        <f t="shared" si="1"/>
        <v>557</v>
      </c>
      <c r="E216" s="43"/>
      <c r="F216" s="41">
        <v>0.8625</v>
      </c>
      <c r="G216" s="41">
        <v>0.8659722222222223</v>
      </c>
      <c r="H216" s="42">
        <f t="shared" si="2"/>
        <v>5</v>
      </c>
      <c r="I216" s="43"/>
      <c r="J216" s="41">
        <v>0.8388888888888889</v>
      </c>
      <c r="K216" s="41">
        <v>0.8659722222222223</v>
      </c>
      <c r="L216" s="42">
        <f t="shared" si="9"/>
        <v>39</v>
      </c>
      <c r="M216" s="44"/>
      <c r="N216" s="46" t="s">
        <v>32</v>
      </c>
      <c r="O216" s="45"/>
      <c r="P216" s="42" t="b">
        <f t="shared" si="8"/>
        <v>0</v>
      </c>
      <c r="Q216" s="44"/>
      <c r="R216" s="41">
        <v>0.11805555555555555</v>
      </c>
      <c r="S216" s="41">
        <v>0.13680555555555557</v>
      </c>
      <c r="T216" s="42">
        <f t="shared" si="5"/>
        <v>27</v>
      </c>
      <c r="U216" s="44"/>
      <c r="V216" s="41">
        <v>0.9166666666666666</v>
      </c>
      <c r="W216" s="41">
        <v>0.23541666666666666</v>
      </c>
      <c r="X216" s="42">
        <f t="shared" si="6"/>
        <v>459</v>
      </c>
      <c r="Y216" s="43"/>
      <c r="Z216" s="43"/>
      <c r="AA216" s="43"/>
      <c r="AB216" s="43"/>
      <c r="AC216" s="43"/>
      <c r="AD216" s="43"/>
    </row>
    <row r="217" hidden="1" outlineLevel="1">
      <c r="A217" s="39">
        <v>44044.0</v>
      </c>
      <c r="B217" s="40">
        <v>0.75</v>
      </c>
      <c r="C217" s="41">
        <v>0.21597222222222223</v>
      </c>
      <c r="D217" s="42">
        <f t="shared" si="1"/>
        <v>671</v>
      </c>
      <c r="E217" s="43"/>
      <c r="F217" s="41">
        <v>0.75</v>
      </c>
      <c r="G217" s="41">
        <v>0.7631944444444444</v>
      </c>
      <c r="H217" s="42">
        <f t="shared" si="2"/>
        <v>19</v>
      </c>
      <c r="I217" s="43"/>
      <c r="J217" s="41">
        <v>0.7534722222222222</v>
      </c>
      <c r="K217" s="41">
        <v>0.7631944444444444</v>
      </c>
      <c r="L217" s="42">
        <f t="shared" si="9"/>
        <v>14</v>
      </c>
      <c r="M217" s="44"/>
      <c r="N217" s="46" t="s">
        <v>32</v>
      </c>
      <c r="O217" s="45"/>
      <c r="P217" s="42" t="b">
        <f t="shared" si="8"/>
        <v>0</v>
      </c>
      <c r="Q217" s="44"/>
      <c r="R217" s="41">
        <v>0.19722222222222222</v>
      </c>
      <c r="S217" s="41">
        <v>0.21597222222222223</v>
      </c>
      <c r="T217" s="42">
        <f t="shared" si="5"/>
        <v>27</v>
      </c>
      <c r="U217" s="44"/>
      <c r="V217" s="41">
        <v>0.9166666666666666</v>
      </c>
      <c r="W217" s="41">
        <v>0.2923611111111111</v>
      </c>
      <c r="X217" s="42">
        <f t="shared" si="6"/>
        <v>541</v>
      </c>
      <c r="Y217" s="43"/>
      <c r="Z217" s="43"/>
      <c r="AA217" s="43"/>
      <c r="AB217" s="43"/>
      <c r="AC217" s="43"/>
      <c r="AD217" s="43"/>
    </row>
    <row r="218" hidden="1" outlineLevel="1">
      <c r="A218" s="39">
        <v>44045.0</v>
      </c>
      <c r="B218" s="40">
        <v>0.75</v>
      </c>
      <c r="C218" s="41">
        <v>0.23819444444444443</v>
      </c>
      <c r="D218" s="42">
        <f t="shared" si="1"/>
        <v>703</v>
      </c>
      <c r="E218" s="43"/>
      <c r="F218" s="41">
        <v>0.75</v>
      </c>
      <c r="G218" s="41">
        <v>0.7569444444444444</v>
      </c>
      <c r="H218" s="42">
        <f t="shared" si="2"/>
        <v>10</v>
      </c>
      <c r="I218" s="43"/>
      <c r="J218" s="41">
        <v>0.7534722222222222</v>
      </c>
      <c r="K218" s="41">
        <v>0.7576388888888889</v>
      </c>
      <c r="L218" s="42">
        <f t="shared" si="9"/>
        <v>6</v>
      </c>
      <c r="M218" s="44"/>
      <c r="N218" s="41">
        <v>6.944444444444445E-4</v>
      </c>
      <c r="O218" s="45">
        <v>0.04583333333333333</v>
      </c>
      <c r="P218" s="42">
        <f t="shared" si="8"/>
        <v>65</v>
      </c>
      <c r="Q218" s="44"/>
      <c r="R218" s="41">
        <v>0.19652777777777777</v>
      </c>
      <c r="S218" s="41">
        <v>0.2326388888888889</v>
      </c>
      <c r="T218" s="42">
        <f t="shared" si="5"/>
        <v>52</v>
      </c>
      <c r="U218" s="44"/>
      <c r="V218" s="41">
        <v>0.9166666666666666</v>
      </c>
      <c r="W218" s="81">
        <v>0.29791666666666666</v>
      </c>
      <c r="X218" s="42">
        <f t="shared" si="6"/>
        <v>549</v>
      </c>
      <c r="Y218" s="43"/>
      <c r="Z218" s="43"/>
      <c r="AA218" s="43"/>
      <c r="AB218" s="43"/>
      <c r="AC218" s="43"/>
      <c r="AD218" s="43"/>
    </row>
    <row r="219" hidden="1" outlineLevel="1">
      <c r="A219" s="39">
        <v>44046.0</v>
      </c>
      <c r="B219" s="40">
        <v>0.75</v>
      </c>
      <c r="C219" s="41">
        <v>0.22152777777777777</v>
      </c>
      <c r="D219" s="42">
        <f t="shared" si="1"/>
        <v>679</v>
      </c>
      <c r="E219" s="43"/>
      <c r="F219" s="41">
        <v>0.8416666666666667</v>
      </c>
      <c r="G219" s="41">
        <v>0.8444444444444444</v>
      </c>
      <c r="H219" s="42">
        <f t="shared" si="2"/>
        <v>4</v>
      </c>
      <c r="I219" s="43"/>
      <c r="J219" s="41">
        <v>0.8236111111111111</v>
      </c>
      <c r="K219" s="41">
        <v>0.8444444444444444</v>
      </c>
      <c r="L219" s="42">
        <f t="shared" si="9"/>
        <v>30</v>
      </c>
      <c r="M219" s="44"/>
      <c r="N219" s="41">
        <v>6.944444444444445E-4</v>
      </c>
      <c r="O219" s="45">
        <v>0.03611111111111111</v>
      </c>
      <c r="P219" s="42">
        <f t="shared" si="8"/>
        <v>51</v>
      </c>
      <c r="Q219" s="44"/>
      <c r="R219" s="41">
        <v>0.14444444444444443</v>
      </c>
      <c r="S219" s="41">
        <v>0.18125</v>
      </c>
      <c r="T219" s="42">
        <f t="shared" si="5"/>
        <v>53</v>
      </c>
      <c r="U219" s="44"/>
      <c r="V219" s="41">
        <v>0.9166666666666666</v>
      </c>
      <c r="W219" s="41">
        <v>0.28125</v>
      </c>
      <c r="X219" s="42">
        <f t="shared" si="6"/>
        <v>525</v>
      </c>
      <c r="Y219" s="43"/>
      <c r="Z219" s="43"/>
      <c r="AA219" s="43"/>
      <c r="AB219" s="43"/>
      <c r="AC219" s="43"/>
      <c r="AD219" s="43"/>
    </row>
    <row r="220" hidden="1" outlineLevel="1">
      <c r="A220" s="39">
        <v>44047.0</v>
      </c>
      <c r="B220" s="40">
        <v>0.75</v>
      </c>
      <c r="C220" s="41">
        <v>0.22291666666666668</v>
      </c>
      <c r="D220" s="42">
        <f t="shared" si="1"/>
        <v>681</v>
      </c>
      <c r="E220" s="43"/>
      <c r="F220" s="41">
        <v>0.8652777777777778</v>
      </c>
      <c r="G220" s="41">
        <v>0.8881944444444444</v>
      </c>
      <c r="H220" s="42">
        <f t="shared" si="2"/>
        <v>33</v>
      </c>
      <c r="I220" s="43"/>
      <c r="J220" s="41">
        <v>0.8361111111111111</v>
      </c>
      <c r="K220" s="41">
        <v>0.8402777777777778</v>
      </c>
      <c r="L220" s="42">
        <f t="shared" si="9"/>
        <v>6</v>
      </c>
      <c r="M220" s="44"/>
      <c r="N220" s="41">
        <v>6.944444444444445E-4</v>
      </c>
      <c r="O220" s="45">
        <v>0.03819444444444445</v>
      </c>
      <c r="P220" s="42">
        <f t="shared" si="8"/>
        <v>54</v>
      </c>
      <c r="Q220" s="44"/>
      <c r="R220" s="41">
        <v>0.14791666666666667</v>
      </c>
      <c r="S220" s="41">
        <v>0.17083333333333334</v>
      </c>
      <c r="T220" s="42">
        <f t="shared" si="5"/>
        <v>33</v>
      </c>
      <c r="U220" s="44"/>
      <c r="V220" s="41">
        <v>0.9166666666666666</v>
      </c>
      <c r="W220" s="41">
        <v>0.2673611111111111</v>
      </c>
      <c r="X220" s="42">
        <f t="shared" si="6"/>
        <v>505</v>
      </c>
      <c r="Y220" s="43"/>
      <c r="Z220" s="43"/>
      <c r="AA220" s="43"/>
      <c r="AB220" s="43"/>
      <c r="AC220" s="43"/>
      <c r="AD220" s="43"/>
    </row>
    <row r="221" hidden="1" outlineLevel="1">
      <c r="A221" s="39">
        <v>44048.0</v>
      </c>
      <c r="B221" s="40">
        <v>0.75</v>
      </c>
      <c r="C221" s="41">
        <v>0.2222222222222222</v>
      </c>
      <c r="D221" s="42">
        <f t="shared" si="1"/>
        <v>680</v>
      </c>
      <c r="E221" s="43"/>
      <c r="F221" s="41">
        <v>0.8673611111111111</v>
      </c>
      <c r="G221" s="41">
        <v>0.8875</v>
      </c>
      <c r="H221" s="42">
        <f t="shared" si="2"/>
        <v>29</v>
      </c>
      <c r="I221" s="43"/>
      <c r="J221" s="41">
        <v>0.8368055555555556</v>
      </c>
      <c r="K221" s="41">
        <v>0.8409722222222222</v>
      </c>
      <c r="L221" s="42">
        <f t="shared" si="9"/>
        <v>6</v>
      </c>
      <c r="M221" s="44"/>
      <c r="N221" s="41">
        <v>6.944444444444445E-4</v>
      </c>
      <c r="O221" s="45">
        <v>0.03611111111111111</v>
      </c>
      <c r="P221" s="42">
        <f t="shared" si="8"/>
        <v>51</v>
      </c>
      <c r="Q221" s="44"/>
      <c r="R221" s="41">
        <v>0.11597222222222223</v>
      </c>
      <c r="S221" s="41">
        <v>0.14097222222222222</v>
      </c>
      <c r="T221" s="42">
        <f t="shared" si="5"/>
        <v>36</v>
      </c>
      <c r="U221" s="44"/>
      <c r="V221" s="41">
        <v>0.9166666666666666</v>
      </c>
      <c r="W221" s="41">
        <v>0.23125</v>
      </c>
      <c r="X221" s="42">
        <f t="shared" si="6"/>
        <v>453</v>
      </c>
      <c r="Y221" s="43"/>
      <c r="Z221" s="43"/>
      <c r="AA221" s="43"/>
      <c r="AB221" s="43"/>
      <c r="AC221" s="43"/>
      <c r="AD221" s="43"/>
    </row>
    <row r="222" hidden="1" outlineLevel="1">
      <c r="A222" s="39">
        <v>44049.0</v>
      </c>
      <c r="B222" s="40">
        <v>0.75</v>
      </c>
      <c r="C222" s="41">
        <v>0.22083333333333333</v>
      </c>
      <c r="D222" s="42">
        <f t="shared" si="1"/>
        <v>678</v>
      </c>
      <c r="E222" s="43"/>
      <c r="F222" s="41">
        <v>0.8645833333333334</v>
      </c>
      <c r="G222" s="41">
        <v>0.9041666666666667</v>
      </c>
      <c r="H222" s="42">
        <f t="shared" si="2"/>
        <v>57</v>
      </c>
      <c r="I222" s="43"/>
      <c r="J222" s="41">
        <v>0.8388888888888889</v>
      </c>
      <c r="K222" s="41">
        <v>0.8666666666666667</v>
      </c>
      <c r="L222" s="42">
        <f t="shared" si="9"/>
        <v>40</v>
      </c>
      <c r="M222" s="44"/>
      <c r="N222" s="41">
        <v>6.944444444444445E-4</v>
      </c>
      <c r="O222" s="45">
        <v>0.06805555555555555</v>
      </c>
      <c r="P222" s="42">
        <f t="shared" si="8"/>
        <v>97</v>
      </c>
      <c r="Q222" s="44"/>
      <c r="R222" s="41">
        <v>0.11736111111111111</v>
      </c>
      <c r="S222" s="41">
        <v>0.1388888888888889</v>
      </c>
      <c r="T222" s="42">
        <f t="shared" si="5"/>
        <v>31</v>
      </c>
      <c r="U222" s="44"/>
      <c r="V222" s="41">
        <v>0.9166666666666666</v>
      </c>
      <c r="W222" s="41">
        <v>0.23402777777777778</v>
      </c>
      <c r="X222" s="42">
        <f t="shared" si="6"/>
        <v>457</v>
      </c>
      <c r="Y222" s="43"/>
      <c r="Z222" s="43"/>
      <c r="AA222" s="43"/>
      <c r="AB222" s="43"/>
      <c r="AC222" s="43"/>
      <c r="AD222" s="43"/>
    </row>
    <row r="223" hidden="1" outlineLevel="1">
      <c r="A223" s="39">
        <v>44050.0</v>
      </c>
      <c r="B223" s="40">
        <v>0.75</v>
      </c>
      <c r="C223" s="41">
        <v>0.13958333333333334</v>
      </c>
      <c r="D223" s="42">
        <f t="shared" si="1"/>
        <v>561</v>
      </c>
      <c r="E223" s="43"/>
      <c r="F223" s="41">
        <v>0.8777777777777778</v>
      </c>
      <c r="G223" s="41">
        <v>0.8993055555555556</v>
      </c>
      <c r="H223" s="42">
        <f t="shared" si="2"/>
        <v>31</v>
      </c>
      <c r="I223" s="43"/>
      <c r="J223" s="41">
        <v>0.8458333333333333</v>
      </c>
      <c r="K223" s="41">
        <v>0.85</v>
      </c>
      <c r="L223" s="42">
        <f t="shared" si="9"/>
        <v>6</v>
      </c>
      <c r="M223" s="44"/>
      <c r="N223" s="46" t="s">
        <v>32</v>
      </c>
      <c r="O223" s="45"/>
      <c r="P223" s="42" t="b">
        <f t="shared" si="8"/>
        <v>0</v>
      </c>
      <c r="Q223" s="44"/>
      <c r="R223" s="41">
        <v>0.11527777777777778</v>
      </c>
      <c r="S223" s="41">
        <v>0.13958333333333334</v>
      </c>
      <c r="T223" s="42">
        <f t="shared" si="5"/>
        <v>35</v>
      </c>
      <c r="U223" s="44"/>
      <c r="V223" s="41">
        <v>0.9166666666666666</v>
      </c>
      <c r="W223" s="41">
        <v>0.2375</v>
      </c>
      <c r="X223" s="42">
        <f t="shared" si="6"/>
        <v>462</v>
      </c>
      <c r="Y223" s="43"/>
      <c r="Z223" s="43"/>
      <c r="AA223" s="43"/>
      <c r="AB223" s="43"/>
      <c r="AC223" s="43"/>
      <c r="AD223" s="43"/>
    </row>
    <row r="224" hidden="1" outlineLevel="1">
      <c r="A224" s="39">
        <v>44051.0</v>
      </c>
      <c r="B224" s="40">
        <v>0.75</v>
      </c>
      <c r="C224" s="41">
        <v>0.1361111111111111</v>
      </c>
      <c r="D224" s="42">
        <f t="shared" si="1"/>
        <v>556</v>
      </c>
      <c r="E224" s="43"/>
      <c r="F224" s="41">
        <v>0.75</v>
      </c>
      <c r="G224" s="41">
        <v>0.7638888888888888</v>
      </c>
      <c r="H224" s="42">
        <f t="shared" si="2"/>
        <v>20</v>
      </c>
      <c r="I224" s="43"/>
      <c r="J224" s="41">
        <v>0.7534722222222222</v>
      </c>
      <c r="K224" s="41">
        <v>0.7638888888888888</v>
      </c>
      <c r="L224" s="42">
        <f t="shared" si="9"/>
        <v>15</v>
      </c>
      <c r="M224" s="44"/>
      <c r="N224" s="46" t="s">
        <v>32</v>
      </c>
      <c r="O224" s="45"/>
      <c r="P224" s="42" t="b">
        <f t="shared" si="8"/>
        <v>0</v>
      </c>
      <c r="Q224" s="44"/>
      <c r="R224" s="41">
        <v>0.11875</v>
      </c>
      <c r="S224" s="41">
        <v>0.13402777777777777</v>
      </c>
      <c r="T224" s="42">
        <f t="shared" si="5"/>
        <v>22</v>
      </c>
      <c r="U224" s="44"/>
      <c r="V224" s="41">
        <v>0.9166666666666666</v>
      </c>
      <c r="W224" s="41">
        <v>0.2423611111111111</v>
      </c>
      <c r="X224" s="42">
        <f t="shared" si="6"/>
        <v>469</v>
      </c>
      <c r="Y224" s="43"/>
      <c r="Z224" s="43"/>
      <c r="AA224" s="43"/>
      <c r="AB224" s="43"/>
      <c r="AC224" s="43"/>
      <c r="AD224" s="43"/>
    </row>
    <row r="225" hidden="1" outlineLevel="1">
      <c r="A225" s="39">
        <v>44052.0</v>
      </c>
      <c r="B225" s="40">
        <v>0.75</v>
      </c>
      <c r="C225" s="41">
        <v>0.22152777777777777</v>
      </c>
      <c r="D225" s="42">
        <f t="shared" si="1"/>
        <v>679</v>
      </c>
      <c r="E225" s="43"/>
      <c r="F225" s="41">
        <v>0.75</v>
      </c>
      <c r="G225" s="41">
        <v>0.7590277777777777</v>
      </c>
      <c r="H225" s="42">
        <f t="shared" si="2"/>
        <v>13</v>
      </c>
      <c r="I225" s="43"/>
      <c r="J225" s="41">
        <v>0.7534722222222222</v>
      </c>
      <c r="K225" s="41">
        <v>0.7590277777777777</v>
      </c>
      <c r="L225" s="42">
        <f t="shared" si="9"/>
        <v>8</v>
      </c>
      <c r="M225" s="44"/>
      <c r="N225" s="41">
        <v>6.944444444444445E-4</v>
      </c>
      <c r="O225" s="45">
        <v>0.04583333333333333</v>
      </c>
      <c r="P225" s="42">
        <f t="shared" si="8"/>
        <v>65</v>
      </c>
      <c r="Q225" s="44"/>
      <c r="R225" s="41">
        <v>0.15208333333333332</v>
      </c>
      <c r="S225" s="41">
        <v>0.1840277777777778</v>
      </c>
      <c r="T225" s="42">
        <f t="shared" si="5"/>
        <v>46</v>
      </c>
      <c r="U225" s="44"/>
      <c r="V225" s="41">
        <v>0.9166666666666666</v>
      </c>
      <c r="W225" s="41">
        <v>0.25</v>
      </c>
      <c r="X225" s="42">
        <f t="shared" si="6"/>
        <v>480</v>
      </c>
      <c r="Y225" s="43"/>
      <c r="Z225" s="43"/>
      <c r="AA225" s="43"/>
      <c r="AB225" s="43"/>
      <c r="AC225" s="43"/>
      <c r="AD225" s="43"/>
    </row>
    <row r="226" hidden="1" outlineLevel="1">
      <c r="A226" s="39">
        <v>44053.0</v>
      </c>
      <c r="B226" s="40">
        <v>0.75</v>
      </c>
      <c r="C226" s="41">
        <v>0.22152777777777777</v>
      </c>
      <c r="D226" s="42">
        <f t="shared" si="1"/>
        <v>679</v>
      </c>
      <c r="E226" s="43"/>
      <c r="F226" s="41">
        <v>0.8944444444444445</v>
      </c>
      <c r="G226" s="41">
        <v>0.9097222222222222</v>
      </c>
      <c r="H226" s="42">
        <f t="shared" si="2"/>
        <v>22</v>
      </c>
      <c r="I226" s="43"/>
      <c r="J226" s="41">
        <v>0.8583333333333333</v>
      </c>
      <c r="K226" s="41">
        <v>0.8625</v>
      </c>
      <c r="L226" s="42">
        <f t="shared" si="9"/>
        <v>6</v>
      </c>
      <c r="M226" s="44"/>
      <c r="N226" s="41">
        <v>6.944444444444445E-4</v>
      </c>
      <c r="O226" s="45">
        <v>0.03611111111111111</v>
      </c>
      <c r="P226" s="42">
        <f t="shared" si="8"/>
        <v>51</v>
      </c>
      <c r="Q226" s="44"/>
      <c r="R226" s="41">
        <v>0.11597222222222223</v>
      </c>
      <c r="S226" s="41">
        <v>0.1638888888888889</v>
      </c>
      <c r="T226" s="42">
        <f t="shared" si="5"/>
        <v>69</v>
      </c>
      <c r="U226" s="44"/>
      <c r="V226" s="41">
        <v>0.9166666666666666</v>
      </c>
      <c r="W226" s="41">
        <v>0.23472222222222222</v>
      </c>
      <c r="X226" s="42">
        <f t="shared" si="6"/>
        <v>458</v>
      </c>
      <c r="Y226" s="43"/>
      <c r="Z226" s="43"/>
      <c r="AA226" s="43"/>
      <c r="AB226" s="43"/>
      <c r="AC226" s="43"/>
      <c r="AD226" s="43"/>
    </row>
    <row r="227" hidden="1" outlineLevel="1">
      <c r="A227" s="39">
        <v>44054.0</v>
      </c>
      <c r="B227" s="40">
        <v>0.75</v>
      </c>
      <c r="C227" s="41">
        <v>0.6055555555555555</v>
      </c>
      <c r="D227" s="42">
        <f t="shared" si="1"/>
        <v>1232</v>
      </c>
      <c r="E227" s="43"/>
      <c r="F227" s="41">
        <v>0.8569444444444444</v>
      </c>
      <c r="G227" s="41">
        <v>0.8618055555555556</v>
      </c>
      <c r="H227" s="42">
        <f t="shared" si="2"/>
        <v>7</v>
      </c>
      <c r="I227" s="43"/>
      <c r="J227" s="41">
        <v>0.8944444444444445</v>
      </c>
      <c r="K227" s="41">
        <v>0.9159722222222222</v>
      </c>
      <c r="L227" s="42">
        <f t="shared" si="9"/>
        <v>31</v>
      </c>
      <c r="M227" s="44"/>
      <c r="N227" s="41">
        <v>0.03958333333333333</v>
      </c>
      <c r="O227" s="45">
        <v>0.07222222222222222</v>
      </c>
      <c r="P227" s="42">
        <f t="shared" si="8"/>
        <v>47</v>
      </c>
      <c r="Q227" s="44"/>
      <c r="R227" s="41">
        <v>0.21805555555555556</v>
      </c>
      <c r="S227" s="41">
        <v>0.24375</v>
      </c>
      <c r="T227" s="42">
        <f t="shared" si="5"/>
        <v>37</v>
      </c>
      <c r="U227" s="44"/>
      <c r="V227" s="41">
        <v>0.9166666666666666</v>
      </c>
      <c r="W227" s="41">
        <v>0.34444444444444444</v>
      </c>
      <c r="X227" s="42">
        <f t="shared" si="6"/>
        <v>616</v>
      </c>
      <c r="Y227" s="43"/>
      <c r="Z227" s="43"/>
      <c r="AA227" s="43"/>
      <c r="AB227" s="43"/>
      <c r="AC227" s="43"/>
      <c r="AD227" s="43"/>
    </row>
    <row r="228" hidden="1" outlineLevel="1">
      <c r="A228" s="39">
        <v>44055.0</v>
      </c>
      <c r="B228" s="40">
        <v>0.75</v>
      </c>
      <c r="C228" s="41">
        <v>0.22291666666666668</v>
      </c>
      <c r="D228" s="42">
        <f t="shared" si="1"/>
        <v>681</v>
      </c>
      <c r="E228" s="43"/>
      <c r="F228" s="41">
        <v>0.8826388888888889</v>
      </c>
      <c r="G228" s="41">
        <v>0.9034722222222222</v>
      </c>
      <c r="H228" s="42">
        <f t="shared" si="2"/>
        <v>30</v>
      </c>
      <c r="I228" s="43"/>
      <c r="J228" s="41">
        <v>0.8458333333333333</v>
      </c>
      <c r="K228" s="41">
        <v>0.85</v>
      </c>
      <c r="L228" s="42">
        <f t="shared" si="9"/>
        <v>6</v>
      </c>
      <c r="M228" s="44"/>
      <c r="N228" s="41">
        <v>0.013888888888888888</v>
      </c>
      <c r="O228" s="45">
        <v>0.03958333333333333</v>
      </c>
      <c r="P228" s="42">
        <f t="shared" si="8"/>
        <v>37</v>
      </c>
      <c r="Q228" s="44"/>
      <c r="R228" s="41">
        <v>0.125</v>
      </c>
      <c r="S228" s="41">
        <v>0.1486111111111111</v>
      </c>
      <c r="T228" s="42">
        <f t="shared" si="5"/>
        <v>34</v>
      </c>
      <c r="U228" s="44"/>
      <c r="V228" s="41">
        <v>0.9166666666666666</v>
      </c>
      <c r="W228" s="41">
        <v>0.24722222222222223</v>
      </c>
      <c r="X228" s="42">
        <f t="shared" si="6"/>
        <v>476</v>
      </c>
      <c r="Y228" s="43"/>
      <c r="Z228" s="43"/>
      <c r="AA228" s="43"/>
      <c r="AB228" s="43"/>
      <c r="AC228" s="43"/>
      <c r="AD228" s="43"/>
    </row>
    <row r="229" hidden="1" outlineLevel="1">
      <c r="A229" s="39">
        <v>44056.0</v>
      </c>
      <c r="B229" s="40">
        <v>0.75</v>
      </c>
      <c r="C229" s="41">
        <v>0.22152777777777777</v>
      </c>
      <c r="D229" s="42">
        <f t="shared" si="1"/>
        <v>679</v>
      </c>
      <c r="E229" s="43"/>
      <c r="F229" s="41">
        <v>0.88125</v>
      </c>
      <c r="G229" s="41">
        <v>0.9131944444444444</v>
      </c>
      <c r="H229" s="42">
        <f t="shared" si="2"/>
        <v>46</v>
      </c>
      <c r="I229" s="43"/>
      <c r="J229" s="41">
        <v>0.8472222222222222</v>
      </c>
      <c r="K229" s="41">
        <v>0.8840277777777777</v>
      </c>
      <c r="L229" s="42">
        <f t="shared" si="9"/>
        <v>53</v>
      </c>
      <c r="M229" s="44"/>
      <c r="N229" s="41">
        <v>0.034722222222222224</v>
      </c>
      <c r="O229" s="45">
        <v>0.07083333333333333</v>
      </c>
      <c r="P229" s="42">
        <f t="shared" si="8"/>
        <v>52</v>
      </c>
      <c r="Q229" s="44"/>
      <c r="R229" s="41">
        <v>0.11875</v>
      </c>
      <c r="S229" s="41">
        <v>0.16458333333333333</v>
      </c>
      <c r="T229" s="42">
        <f t="shared" si="5"/>
        <v>66</v>
      </c>
      <c r="U229" s="44"/>
      <c r="V229" s="41">
        <v>0.9166666666666666</v>
      </c>
      <c r="W229" s="41">
        <v>0.2361111111111111</v>
      </c>
      <c r="X229" s="42">
        <f t="shared" si="6"/>
        <v>460</v>
      </c>
      <c r="Y229" s="43"/>
      <c r="Z229" s="43"/>
      <c r="AA229" s="43"/>
      <c r="AB229" s="43"/>
      <c r="AC229" s="43"/>
      <c r="AD229" s="43"/>
    </row>
    <row r="230" hidden="1" outlineLevel="1">
      <c r="A230" s="39">
        <v>44057.0</v>
      </c>
      <c r="B230" s="40">
        <v>0.75</v>
      </c>
      <c r="C230" s="41">
        <v>0.2847222222222222</v>
      </c>
      <c r="D230" s="42">
        <f t="shared" si="1"/>
        <v>770</v>
      </c>
      <c r="E230" s="43"/>
      <c r="F230" s="41">
        <v>0.8611111111111112</v>
      </c>
      <c r="G230" s="41">
        <v>0.8666666666666667</v>
      </c>
      <c r="H230" s="42">
        <f t="shared" si="2"/>
        <v>8</v>
      </c>
      <c r="I230" s="43"/>
      <c r="J230" s="41">
        <v>0.8423611111111111</v>
      </c>
      <c r="K230" s="41">
        <v>0.8666666666666667</v>
      </c>
      <c r="L230" s="42">
        <f t="shared" si="9"/>
        <v>35</v>
      </c>
      <c r="M230" s="44"/>
      <c r="N230" s="46" t="s">
        <v>32</v>
      </c>
      <c r="O230" s="45"/>
      <c r="P230" s="42" t="b">
        <f t="shared" si="8"/>
        <v>0</v>
      </c>
      <c r="Q230" s="44"/>
      <c r="R230" s="41">
        <v>0.25416666666666665</v>
      </c>
      <c r="S230" s="41">
        <v>0.28402777777777777</v>
      </c>
      <c r="T230" s="42">
        <f t="shared" si="5"/>
        <v>43</v>
      </c>
      <c r="U230" s="44"/>
      <c r="V230" s="41">
        <v>0.9166666666666666</v>
      </c>
      <c r="W230" s="41">
        <v>0.4076388888888889</v>
      </c>
      <c r="X230" s="42">
        <f t="shared" si="6"/>
        <v>707</v>
      </c>
      <c r="Y230" s="43"/>
      <c r="Z230" s="43"/>
      <c r="AA230" s="43"/>
      <c r="AB230" s="43"/>
      <c r="AC230" s="43"/>
      <c r="AD230" s="43"/>
    </row>
    <row r="231" hidden="1" outlineLevel="1">
      <c r="A231" s="39">
        <v>44058.0</v>
      </c>
      <c r="B231" s="40">
        <v>0.75</v>
      </c>
      <c r="C231" s="41">
        <v>0.15555555555555556</v>
      </c>
      <c r="D231" s="42">
        <f t="shared" si="1"/>
        <v>584</v>
      </c>
      <c r="E231" s="43"/>
      <c r="F231" s="41">
        <v>0.75</v>
      </c>
      <c r="G231" s="41">
        <v>0.7631944444444444</v>
      </c>
      <c r="H231" s="42">
        <f t="shared" si="2"/>
        <v>19</v>
      </c>
      <c r="I231" s="43"/>
      <c r="J231" s="41">
        <v>0.7534722222222222</v>
      </c>
      <c r="K231" s="41">
        <v>0.7631944444444444</v>
      </c>
      <c r="L231" s="42">
        <f t="shared" si="9"/>
        <v>14</v>
      </c>
      <c r="M231" s="44"/>
      <c r="N231" s="46" t="s">
        <v>32</v>
      </c>
      <c r="O231" s="45"/>
      <c r="P231" s="42" t="b">
        <f t="shared" si="8"/>
        <v>0</v>
      </c>
      <c r="Q231" s="44"/>
      <c r="R231" s="41">
        <v>0.14027777777777778</v>
      </c>
      <c r="S231" s="41">
        <v>0.15555555555555556</v>
      </c>
      <c r="T231" s="42">
        <f t="shared" si="5"/>
        <v>22</v>
      </c>
      <c r="U231" s="44"/>
      <c r="V231" s="41">
        <v>0.9166666666666666</v>
      </c>
      <c r="W231" s="41">
        <v>0.25</v>
      </c>
      <c r="X231" s="42">
        <f t="shared" si="6"/>
        <v>480</v>
      </c>
      <c r="Y231" s="43"/>
      <c r="Z231" s="43"/>
      <c r="AA231" s="43"/>
      <c r="AB231" s="43"/>
      <c r="AC231" s="43"/>
      <c r="AD231" s="43"/>
    </row>
    <row r="232" hidden="1" outlineLevel="1">
      <c r="A232" s="39">
        <v>44059.0</v>
      </c>
      <c r="B232" s="40">
        <v>0.75</v>
      </c>
      <c r="C232" s="41">
        <v>0.3779282407407407</v>
      </c>
      <c r="D232" s="42">
        <f t="shared" si="1"/>
        <v>904.2166667</v>
      </c>
      <c r="E232" s="43"/>
      <c r="F232" s="41">
        <v>0.75</v>
      </c>
      <c r="G232" s="41">
        <v>0.7583333333333333</v>
      </c>
      <c r="H232" s="42">
        <f t="shared" si="2"/>
        <v>12</v>
      </c>
      <c r="I232" s="43"/>
      <c r="J232" s="41">
        <v>0.7534722222222222</v>
      </c>
      <c r="K232" s="41">
        <v>0.7583333333333333</v>
      </c>
      <c r="L232" s="42">
        <f t="shared" si="9"/>
        <v>7</v>
      </c>
      <c r="M232" s="44"/>
      <c r="N232" s="41">
        <v>6.944444444444445E-4</v>
      </c>
      <c r="O232" s="45">
        <v>0.04236111111111111</v>
      </c>
      <c r="P232" s="42">
        <f t="shared" si="8"/>
        <v>60</v>
      </c>
      <c r="Q232" s="44"/>
      <c r="R232" s="41">
        <v>0.1625</v>
      </c>
      <c r="S232" s="41">
        <v>0.1986111111111111</v>
      </c>
      <c r="T232" s="42">
        <f t="shared" si="5"/>
        <v>52</v>
      </c>
      <c r="U232" s="44"/>
      <c r="V232" s="41">
        <v>0.9166666666666666</v>
      </c>
      <c r="W232" s="41">
        <v>0.25833333333333336</v>
      </c>
      <c r="X232" s="42">
        <f t="shared" si="6"/>
        <v>492</v>
      </c>
      <c r="Y232" s="43"/>
      <c r="Z232" s="43"/>
      <c r="AA232" s="43"/>
      <c r="AB232" s="43"/>
      <c r="AC232" s="43"/>
      <c r="AD232" s="43"/>
    </row>
    <row r="233" hidden="1" outlineLevel="1">
      <c r="A233" s="39">
        <v>44060.0</v>
      </c>
      <c r="B233" s="40">
        <v>0.75</v>
      </c>
      <c r="C233" s="41">
        <v>0.22083333333333333</v>
      </c>
      <c r="D233" s="42">
        <f t="shared" si="1"/>
        <v>678</v>
      </c>
      <c r="E233" s="43"/>
      <c r="F233" s="41">
        <v>0.8513888888888889</v>
      </c>
      <c r="G233" s="41">
        <v>0.8902777777777777</v>
      </c>
      <c r="H233" s="42">
        <f t="shared" si="2"/>
        <v>56</v>
      </c>
      <c r="I233" s="43"/>
      <c r="J233" s="41">
        <v>0.8284722222222223</v>
      </c>
      <c r="K233" s="41">
        <v>0.8534722222222222</v>
      </c>
      <c r="L233" s="42">
        <f t="shared" si="9"/>
        <v>36</v>
      </c>
      <c r="M233" s="44"/>
      <c r="N233" s="41">
        <v>6.944444444444445E-4</v>
      </c>
      <c r="O233" s="45">
        <v>0.03125</v>
      </c>
      <c r="P233" s="42">
        <f t="shared" si="8"/>
        <v>44</v>
      </c>
      <c r="Q233" s="44"/>
      <c r="R233" s="41">
        <v>0.1451388888888889</v>
      </c>
      <c r="S233" s="41">
        <v>0.18055555555555555</v>
      </c>
      <c r="T233" s="42">
        <f t="shared" si="5"/>
        <v>51</v>
      </c>
      <c r="U233" s="44"/>
      <c r="V233" s="41">
        <v>0.9166666666666666</v>
      </c>
      <c r="W233" s="41">
        <v>0.2604166666666667</v>
      </c>
      <c r="X233" s="42">
        <f t="shared" si="6"/>
        <v>495</v>
      </c>
      <c r="Y233" s="43"/>
      <c r="Z233" s="43"/>
      <c r="AA233" s="43"/>
      <c r="AB233" s="43"/>
      <c r="AC233" s="43"/>
      <c r="AD233" s="43"/>
    </row>
    <row r="234" hidden="1" outlineLevel="1">
      <c r="A234" s="39">
        <v>44061.0</v>
      </c>
      <c r="B234" s="40">
        <v>0.75</v>
      </c>
      <c r="C234" s="41">
        <v>0.2222222222222222</v>
      </c>
      <c r="D234" s="42">
        <f t="shared" si="1"/>
        <v>680</v>
      </c>
      <c r="E234" s="43"/>
      <c r="F234" s="41">
        <v>0.8798611111111111</v>
      </c>
      <c r="G234" s="41">
        <v>0.8868055555555555</v>
      </c>
      <c r="H234" s="42">
        <f t="shared" si="2"/>
        <v>10</v>
      </c>
      <c r="I234" s="43"/>
      <c r="J234" s="41">
        <v>0.8569444444444444</v>
      </c>
      <c r="K234" s="41">
        <v>0.8875</v>
      </c>
      <c r="L234" s="42">
        <f t="shared" si="9"/>
        <v>44</v>
      </c>
      <c r="M234" s="44"/>
      <c r="N234" s="41">
        <v>0.029861111111111113</v>
      </c>
      <c r="O234" s="45">
        <v>0.05347222222222222</v>
      </c>
      <c r="P234" s="42">
        <f t="shared" si="8"/>
        <v>34</v>
      </c>
      <c r="Q234" s="44"/>
      <c r="R234" s="41">
        <v>0.12569444444444444</v>
      </c>
      <c r="S234" s="41">
        <v>0.14722222222222223</v>
      </c>
      <c r="T234" s="42">
        <f t="shared" si="5"/>
        <v>31</v>
      </c>
      <c r="U234" s="44"/>
      <c r="V234" s="41">
        <v>0.9166666666666666</v>
      </c>
      <c r="W234" s="41">
        <v>0.2513888888888889</v>
      </c>
      <c r="X234" s="42">
        <f t="shared" si="6"/>
        <v>482</v>
      </c>
      <c r="Y234" s="43"/>
      <c r="Z234" s="43"/>
      <c r="AA234" s="43"/>
      <c r="AB234" s="43"/>
      <c r="AC234" s="43"/>
      <c r="AD234" s="43"/>
    </row>
    <row r="235" hidden="1" outlineLevel="1">
      <c r="A235" s="39">
        <v>44062.0</v>
      </c>
      <c r="B235" s="40">
        <v>0.75</v>
      </c>
      <c r="C235" s="77">
        <v>0.2222222222222222</v>
      </c>
      <c r="D235" s="83">
        <f t="shared" si="1"/>
        <v>680</v>
      </c>
      <c r="E235" s="84"/>
      <c r="F235" s="41">
        <v>0.85625</v>
      </c>
      <c r="G235" s="41">
        <v>0.8652777777777778</v>
      </c>
      <c r="H235" s="83">
        <f t="shared" si="2"/>
        <v>13</v>
      </c>
      <c r="I235" s="43"/>
      <c r="J235" s="41">
        <v>0.8375</v>
      </c>
      <c r="K235" s="41">
        <v>0.8652777777777778</v>
      </c>
      <c r="L235" s="83">
        <f t="shared" si="9"/>
        <v>40</v>
      </c>
      <c r="M235" s="43"/>
      <c r="N235" s="41">
        <v>6.944444444444445E-4</v>
      </c>
      <c r="O235" s="45">
        <v>0.029166666666666667</v>
      </c>
      <c r="P235" s="83">
        <f t="shared" si="8"/>
        <v>41</v>
      </c>
      <c r="Q235" s="43"/>
      <c r="R235" s="41">
        <v>0.17222222222222222</v>
      </c>
      <c r="S235" s="41">
        <v>0.19583333333333333</v>
      </c>
      <c r="T235" s="83">
        <f t="shared" si="5"/>
        <v>34</v>
      </c>
      <c r="U235" s="43"/>
      <c r="V235" s="41">
        <v>0.9166666666666666</v>
      </c>
      <c r="W235" s="41">
        <v>0.28680555555555554</v>
      </c>
      <c r="X235" s="83">
        <f t="shared" si="6"/>
        <v>533</v>
      </c>
      <c r="Y235" s="43"/>
      <c r="Z235" s="43"/>
      <c r="AA235" s="85"/>
      <c r="AB235" s="85"/>
      <c r="AC235" s="85"/>
      <c r="AD235" s="85"/>
    </row>
    <row r="236" hidden="1" outlineLevel="1">
      <c r="A236" s="39">
        <v>44063.0</v>
      </c>
      <c r="B236" s="40">
        <v>0.75</v>
      </c>
      <c r="C236" s="77">
        <v>0.22083333333333333</v>
      </c>
      <c r="D236" s="83">
        <f t="shared" si="1"/>
        <v>678</v>
      </c>
      <c r="E236" s="43"/>
      <c r="F236" s="41">
        <v>0.8673611111111111</v>
      </c>
      <c r="G236" s="41">
        <v>0.8909722222222223</v>
      </c>
      <c r="H236" s="83">
        <f t="shared" si="2"/>
        <v>34</v>
      </c>
      <c r="I236" s="43"/>
      <c r="J236" s="41">
        <v>0.8416666666666667</v>
      </c>
      <c r="K236" s="41">
        <v>0.8465277777777778</v>
      </c>
      <c r="L236" s="83">
        <f t="shared" si="9"/>
        <v>7</v>
      </c>
      <c r="M236" s="43"/>
      <c r="N236" s="41">
        <v>6.944444444444445E-4</v>
      </c>
      <c r="O236" s="45">
        <v>0.03819444444444445</v>
      </c>
      <c r="P236" s="83">
        <f t="shared" si="8"/>
        <v>54</v>
      </c>
      <c r="Q236" s="43"/>
      <c r="R236" s="41">
        <v>0.13333333333333333</v>
      </c>
      <c r="S236" s="41">
        <v>0.1527777777777778</v>
      </c>
      <c r="T236" s="83">
        <f t="shared" si="5"/>
        <v>28</v>
      </c>
      <c r="U236" s="43"/>
      <c r="V236" s="41">
        <v>0.9166666666666666</v>
      </c>
      <c r="W236" s="41">
        <v>0.2520833333333333</v>
      </c>
      <c r="X236" s="83">
        <f t="shared" si="6"/>
        <v>483</v>
      </c>
      <c r="Y236" s="43"/>
      <c r="Z236" s="43"/>
      <c r="AA236" s="85"/>
      <c r="AB236" s="85"/>
      <c r="AC236" s="85"/>
      <c r="AD236" s="85"/>
    </row>
    <row r="237" hidden="1" outlineLevel="1">
      <c r="A237" s="39">
        <v>44064.0</v>
      </c>
      <c r="B237" s="40">
        <v>0.75</v>
      </c>
      <c r="C237" s="41">
        <v>0.3333333333333333</v>
      </c>
      <c r="D237" s="83">
        <f t="shared" si="1"/>
        <v>840</v>
      </c>
      <c r="E237" s="84"/>
      <c r="F237" s="41">
        <v>0.8819444444444444</v>
      </c>
      <c r="G237" s="41">
        <v>0.9020833333333333</v>
      </c>
      <c r="H237" s="83">
        <f t="shared" si="2"/>
        <v>29</v>
      </c>
      <c r="I237" s="43"/>
      <c r="J237" s="45">
        <v>0.8479166666666667</v>
      </c>
      <c r="K237" s="41">
        <v>0.8513888888888889</v>
      </c>
      <c r="L237" s="83">
        <f t="shared" si="9"/>
        <v>5</v>
      </c>
      <c r="M237" s="43"/>
      <c r="N237" s="46" t="s">
        <v>32</v>
      </c>
      <c r="O237" s="45"/>
      <c r="P237" s="83" t="b">
        <f t="shared" si="8"/>
        <v>0</v>
      </c>
      <c r="Q237" s="43"/>
      <c r="R237" s="41">
        <v>0.15763888888888888</v>
      </c>
      <c r="S237" s="41">
        <v>0.17430555555555555</v>
      </c>
      <c r="T237" s="83">
        <f t="shared" si="5"/>
        <v>24</v>
      </c>
      <c r="U237" s="43"/>
      <c r="V237" s="41">
        <v>0.9166666666666666</v>
      </c>
      <c r="W237" s="41">
        <v>0.2708333333333333</v>
      </c>
      <c r="X237" s="83">
        <f t="shared" si="6"/>
        <v>510</v>
      </c>
      <c r="Y237" s="43"/>
      <c r="Z237" s="43"/>
      <c r="AA237" s="43"/>
      <c r="AB237" s="43"/>
      <c r="AC237" s="43"/>
      <c r="AD237" s="43"/>
    </row>
    <row r="238" hidden="1" outlineLevel="1">
      <c r="A238" s="39">
        <v>44065.0</v>
      </c>
      <c r="B238" s="40">
        <v>0.75</v>
      </c>
      <c r="C238" s="41">
        <v>0.24861111111111112</v>
      </c>
      <c r="D238" s="42">
        <f t="shared" si="1"/>
        <v>718</v>
      </c>
      <c r="E238" s="43"/>
      <c r="F238" s="41">
        <v>0.75</v>
      </c>
      <c r="G238" s="41">
        <v>0.7625</v>
      </c>
      <c r="H238" s="42">
        <f t="shared" si="2"/>
        <v>18</v>
      </c>
      <c r="I238" s="43"/>
      <c r="J238" s="41">
        <v>0.7534722222222222</v>
      </c>
      <c r="K238" s="41">
        <v>0.7625</v>
      </c>
      <c r="L238" s="42">
        <f t="shared" si="9"/>
        <v>13</v>
      </c>
      <c r="M238" s="44"/>
      <c r="N238" s="46" t="s">
        <v>32</v>
      </c>
      <c r="O238" s="45"/>
      <c r="P238" s="42" t="b">
        <f t="shared" si="8"/>
        <v>0</v>
      </c>
      <c r="Q238" s="44"/>
      <c r="R238" s="41">
        <v>0.20208333333333334</v>
      </c>
      <c r="S238" s="41">
        <v>0.21736111111111112</v>
      </c>
      <c r="T238" s="42">
        <f t="shared" si="5"/>
        <v>22</v>
      </c>
      <c r="U238" s="72"/>
      <c r="V238" s="41">
        <v>0.9166666666666666</v>
      </c>
      <c r="W238" s="41">
        <v>0.3090277777777778</v>
      </c>
      <c r="X238" s="42">
        <f t="shared" si="6"/>
        <v>565</v>
      </c>
      <c r="Y238" s="43"/>
      <c r="Z238" s="43"/>
      <c r="AA238" s="43"/>
      <c r="AB238" s="43"/>
      <c r="AC238" s="43"/>
      <c r="AD238" s="43"/>
    </row>
    <row r="239" hidden="1" outlineLevel="1">
      <c r="A239" s="39">
        <v>44066.0</v>
      </c>
      <c r="B239" s="40">
        <v>0.75</v>
      </c>
      <c r="C239" s="41">
        <v>0.3333333333333333</v>
      </c>
      <c r="D239" s="42">
        <f t="shared" si="1"/>
        <v>840</v>
      </c>
      <c r="E239" s="43"/>
      <c r="F239" s="41">
        <v>0.75</v>
      </c>
      <c r="G239" s="41">
        <v>0.7583333333333333</v>
      </c>
      <c r="H239" s="42">
        <f t="shared" si="2"/>
        <v>12</v>
      </c>
      <c r="I239" s="43"/>
      <c r="J239" s="41">
        <v>0.7534722222222222</v>
      </c>
      <c r="K239" s="41">
        <v>0.7583333333333333</v>
      </c>
      <c r="L239" s="42">
        <f t="shared" si="9"/>
        <v>7</v>
      </c>
      <c r="M239" s="44"/>
      <c r="N239" s="41">
        <v>6.944444444444445E-4</v>
      </c>
      <c r="O239" s="45">
        <v>0.04513888888888889</v>
      </c>
      <c r="P239" s="42">
        <f t="shared" si="8"/>
        <v>64</v>
      </c>
      <c r="Q239" s="44"/>
      <c r="R239" s="41">
        <v>0.1625</v>
      </c>
      <c r="S239" s="41">
        <v>0.1986111111111111</v>
      </c>
      <c r="T239" s="42">
        <f t="shared" si="5"/>
        <v>52</v>
      </c>
      <c r="U239" s="44"/>
      <c r="V239" s="41">
        <v>0.9166666666666666</v>
      </c>
      <c r="W239" s="41">
        <v>0.25625</v>
      </c>
      <c r="X239" s="42">
        <f t="shared" si="6"/>
        <v>489</v>
      </c>
      <c r="Y239" s="43"/>
      <c r="Z239" s="43"/>
      <c r="AA239" s="43"/>
      <c r="AB239" s="43"/>
      <c r="AC239" s="43"/>
      <c r="AD239" s="43"/>
    </row>
    <row r="240" hidden="1" outlineLevel="1">
      <c r="A240" s="39">
        <v>44067.0</v>
      </c>
      <c r="B240" s="40">
        <v>0.75</v>
      </c>
      <c r="C240" s="41">
        <v>0.22361111111111112</v>
      </c>
      <c r="D240" s="42">
        <f t="shared" si="1"/>
        <v>682</v>
      </c>
      <c r="E240" s="43"/>
      <c r="F240" s="41">
        <v>0.8541666666666666</v>
      </c>
      <c r="G240" s="41">
        <v>0.8590277777777777</v>
      </c>
      <c r="H240" s="42">
        <f t="shared" si="2"/>
        <v>7</v>
      </c>
      <c r="I240" s="43"/>
      <c r="J240" s="41">
        <v>0.8388888888888889</v>
      </c>
      <c r="K240" s="41">
        <v>0.8590277777777777</v>
      </c>
      <c r="L240" s="42">
        <f t="shared" si="9"/>
        <v>29</v>
      </c>
      <c r="M240" s="44"/>
      <c r="N240" s="41">
        <v>6.944444444444445E-4</v>
      </c>
      <c r="O240" s="45">
        <v>0.029166666666666667</v>
      </c>
      <c r="P240" s="42">
        <f t="shared" si="8"/>
        <v>41</v>
      </c>
      <c r="Q240" s="44"/>
      <c r="R240" s="41">
        <v>0.12569444444444444</v>
      </c>
      <c r="S240" s="41">
        <v>0.16180555555555556</v>
      </c>
      <c r="T240" s="42">
        <f t="shared" si="5"/>
        <v>52</v>
      </c>
      <c r="U240" s="44"/>
      <c r="V240" s="41">
        <v>0.9166666666666666</v>
      </c>
      <c r="W240" s="41">
        <v>0.23680555555555555</v>
      </c>
      <c r="X240" s="42">
        <f t="shared" si="6"/>
        <v>461</v>
      </c>
      <c r="Y240" s="43"/>
      <c r="Z240" s="43"/>
      <c r="AA240" s="43"/>
      <c r="AB240" s="43"/>
      <c r="AC240" s="43"/>
      <c r="AD240" s="43"/>
    </row>
    <row r="241" hidden="1" outlineLevel="1">
      <c r="A241" s="39">
        <v>44068.0</v>
      </c>
      <c r="B241" s="40">
        <v>0.75</v>
      </c>
      <c r="C241" s="41">
        <v>0.22013888888888888</v>
      </c>
      <c r="D241" s="42">
        <f t="shared" si="1"/>
        <v>677</v>
      </c>
      <c r="E241" s="43"/>
      <c r="F241" s="41">
        <v>0.8625</v>
      </c>
      <c r="G241" s="41">
        <v>0.8770833333333333</v>
      </c>
      <c r="H241" s="42">
        <f t="shared" si="2"/>
        <v>21</v>
      </c>
      <c r="I241" s="43"/>
      <c r="J241" s="41">
        <v>0.8458333333333333</v>
      </c>
      <c r="K241" s="41">
        <v>0.8770833333333333</v>
      </c>
      <c r="L241" s="42">
        <f t="shared" si="9"/>
        <v>45</v>
      </c>
      <c r="M241" s="44"/>
      <c r="N241" s="41">
        <v>0.0020833333333333333</v>
      </c>
      <c r="O241" s="45">
        <v>0.04722222222222222</v>
      </c>
      <c r="P241" s="42">
        <f t="shared" si="8"/>
        <v>65</v>
      </c>
      <c r="Q241" s="44"/>
      <c r="R241" s="41">
        <v>0.11875</v>
      </c>
      <c r="S241" s="41">
        <v>0.15694444444444444</v>
      </c>
      <c r="T241" s="42">
        <f t="shared" si="5"/>
        <v>55</v>
      </c>
      <c r="U241" s="44"/>
      <c r="V241" s="41">
        <v>0.9166666666666666</v>
      </c>
      <c r="W241" s="41">
        <v>0.24444444444444444</v>
      </c>
      <c r="X241" s="42">
        <f t="shared" si="6"/>
        <v>472</v>
      </c>
      <c r="Y241" s="43"/>
      <c r="Z241" s="43"/>
      <c r="AA241" s="43"/>
      <c r="AB241" s="43"/>
      <c r="AC241" s="43"/>
      <c r="AD241" s="43"/>
    </row>
    <row r="242" hidden="1" outlineLevel="1">
      <c r="A242" s="39">
        <v>44069.0</v>
      </c>
      <c r="B242" s="40">
        <v>0.75</v>
      </c>
      <c r="C242" s="41">
        <v>0.3229166666666667</v>
      </c>
      <c r="D242" s="42">
        <f t="shared" si="1"/>
        <v>825</v>
      </c>
      <c r="E242" s="43"/>
      <c r="F242" s="41">
        <v>0.8645833333333334</v>
      </c>
      <c r="G242" s="41">
        <v>0.8861111111111111</v>
      </c>
      <c r="H242" s="42">
        <f t="shared" si="2"/>
        <v>31</v>
      </c>
      <c r="I242" s="43"/>
      <c r="J242" s="41">
        <v>0.8395833333333333</v>
      </c>
      <c r="K242" s="41">
        <v>0.8444444444444444</v>
      </c>
      <c r="L242" s="42">
        <f t="shared" si="9"/>
        <v>7</v>
      </c>
      <c r="M242" s="44"/>
      <c r="N242" s="41">
        <v>6.944444444444445E-4</v>
      </c>
      <c r="O242" s="45">
        <v>0.034722222222222224</v>
      </c>
      <c r="P242" s="42">
        <f t="shared" si="8"/>
        <v>49</v>
      </c>
      <c r="Q242" s="44"/>
      <c r="R242" s="41">
        <v>0.13125</v>
      </c>
      <c r="S242" s="41">
        <v>0.24791666666666667</v>
      </c>
      <c r="T242" s="42">
        <f t="shared" si="5"/>
        <v>168</v>
      </c>
      <c r="U242" s="44"/>
      <c r="V242" s="41">
        <v>0.9166666666666666</v>
      </c>
      <c r="W242" s="41">
        <v>0.5513888888888889</v>
      </c>
      <c r="X242" s="42">
        <f t="shared" si="6"/>
        <v>914</v>
      </c>
      <c r="Y242" s="43"/>
      <c r="Z242" s="43"/>
      <c r="AA242" s="43"/>
      <c r="AB242" s="43"/>
      <c r="AC242" s="43"/>
      <c r="AD242" s="43"/>
    </row>
    <row r="243" hidden="1" outlineLevel="1">
      <c r="A243" s="39">
        <v>44070.0</v>
      </c>
      <c r="B243" s="40">
        <v>0.75</v>
      </c>
      <c r="C243" s="41">
        <v>0.22083333333333333</v>
      </c>
      <c r="D243" s="42">
        <f t="shared" si="1"/>
        <v>678</v>
      </c>
      <c r="E243" s="43"/>
      <c r="F243" s="41">
        <v>0.8576388888888888</v>
      </c>
      <c r="G243" s="41">
        <v>0.8666666666666667</v>
      </c>
      <c r="H243" s="42">
        <f t="shared" si="2"/>
        <v>13</v>
      </c>
      <c r="I243" s="43"/>
      <c r="J243" s="41">
        <v>0.8388888888888889</v>
      </c>
      <c r="K243" s="41">
        <v>0.8666666666666667</v>
      </c>
      <c r="L243" s="42">
        <f t="shared" si="9"/>
        <v>40</v>
      </c>
      <c r="M243" s="44"/>
      <c r="N243" s="41">
        <v>6.944444444444445E-4</v>
      </c>
      <c r="O243" s="45">
        <v>0.04236111111111111</v>
      </c>
      <c r="P243" s="42">
        <f t="shared" si="8"/>
        <v>60</v>
      </c>
      <c r="Q243" s="44"/>
      <c r="R243" s="41">
        <v>0.11736111111111111</v>
      </c>
      <c r="S243" s="41">
        <v>0.15347222222222223</v>
      </c>
      <c r="T243" s="42">
        <f t="shared" si="5"/>
        <v>52</v>
      </c>
      <c r="U243" s="44"/>
      <c r="V243" s="41">
        <v>0.9166666666666666</v>
      </c>
      <c r="W243" s="41">
        <v>0.22777777777777777</v>
      </c>
      <c r="X243" s="42">
        <f t="shared" si="6"/>
        <v>448</v>
      </c>
      <c r="Y243" s="43"/>
      <c r="Z243" s="43"/>
      <c r="AA243" s="43"/>
      <c r="AB243" s="43"/>
      <c r="AC243" s="43"/>
      <c r="AD243" s="43"/>
    </row>
    <row r="244" hidden="1" outlineLevel="1">
      <c r="A244" s="39">
        <v>44071.0</v>
      </c>
      <c r="B244" s="40">
        <v>0.75</v>
      </c>
      <c r="C244" s="41">
        <v>0.3333333333333333</v>
      </c>
      <c r="D244" s="42">
        <f t="shared" si="1"/>
        <v>840</v>
      </c>
      <c r="E244" s="43"/>
      <c r="F244" s="41">
        <v>0.75</v>
      </c>
      <c r="G244" s="41">
        <v>0.9027777777777778</v>
      </c>
      <c r="H244" s="42">
        <f t="shared" si="2"/>
        <v>220</v>
      </c>
      <c r="I244" s="43"/>
      <c r="J244" s="41">
        <v>0.3368055555555556</v>
      </c>
      <c r="K244" s="41">
        <v>0.8652777777777778</v>
      </c>
      <c r="L244" s="42">
        <f t="shared" si="9"/>
        <v>761</v>
      </c>
      <c r="M244" s="44"/>
      <c r="N244" s="46" t="s">
        <v>32</v>
      </c>
      <c r="O244" s="45"/>
      <c r="P244" s="42" t="b">
        <f t="shared" si="8"/>
        <v>0</v>
      </c>
      <c r="Q244" s="44"/>
      <c r="R244" s="41">
        <v>0.11944444444444445</v>
      </c>
      <c r="S244" s="41">
        <v>0.1361111111111111</v>
      </c>
      <c r="T244" s="42">
        <f t="shared" si="5"/>
        <v>24</v>
      </c>
      <c r="U244" s="44"/>
      <c r="V244" s="41">
        <v>0.9166666666666666</v>
      </c>
      <c r="W244" s="41">
        <v>0.2375</v>
      </c>
      <c r="X244" s="42">
        <f t="shared" si="6"/>
        <v>462</v>
      </c>
      <c r="Y244" s="43"/>
      <c r="Z244" s="43"/>
      <c r="AA244" s="43"/>
      <c r="AB244" s="43"/>
      <c r="AC244" s="43"/>
      <c r="AD244" s="43"/>
    </row>
    <row r="245" hidden="1" outlineLevel="1">
      <c r="A245" s="39">
        <v>44072.0</v>
      </c>
      <c r="B245" s="40">
        <v>0.75</v>
      </c>
      <c r="C245" s="41">
        <v>0.21597222222222223</v>
      </c>
      <c r="D245" s="42">
        <f t="shared" si="1"/>
        <v>671</v>
      </c>
      <c r="E245" s="43"/>
      <c r="F245" s="41">
        <v>0.75</v>
      </c>
      <c r="G245" s="41">
        <v>0.7631944444444444</v>
      </c>
      <c r="H245" s="42">
        <f t="shared" si="2"/>
        <v>19</v>
      </c>
      <c r="I245" s="43"/>
      <c r="J245" s="41">
        <v>0.7534722222222222</v>
      </c>
      <c r="K245" s="41">
        <v>0.7631944444444444</v>
      </c>
      <c r="L245" s="42">
        <f t="shared" si="9"/>
        <v>14</v>
      </c>
      <c r="M245" s="44"/>
      <c r="N245" s="46" t="s">
        <v>32</v>
      </c>
      <c r="O245" s="45"/>
      <c r="P245" s="42" t="b">
        <f t="shared" si="8"/>
        <v>0</v>
      </c>
      <c r="Q245" s="44"/>
      <c r="R245" s="41">
        <v>0.1625</v>
      </c>
      <c r="S245" s="41">
        <v>0.17916666666666667</v>
      </c>
      <c r="T245" s="42">
        <f t="shared" si="5"/>
        <v>24</v>
      </c>
      <c r="U245" s="44"/>
      <c r="V245" s="41">
        <v>0.9166666666666666</v>
      </c>
      <c r="W245" s="41">
        <v>0.24444444444444444</v>
      </c>
      <c r="X245" s="42">
        <f t="shared" si="6"/>
        <v>472</v>
      </c>
      <c r="Y245" s="43"/>
      <c r="Z245" s="43"/>
      <c r="AA245" s="43"/>
      <c r="AB245" s="43"/>
      <c r="AC245" s="43"/>
      <c r="AD245" s="43"/>
    </row>
    <row r="246" hidden="1" outlineLevel="1">
      <c r="A246" s="39">
        <v>44073.0</v>
      </c>
      <c r="B246" s="40">
        <v>0.75</v>
      </c>
      <c r="C246" s="41">
        <v>0.26319444444444445</v>
      </c>
      <c r="D246" s="42">
        <f t="shared" si="1"/>
        <v>739</v>
      </c>
      <c r="E246" s="43"/>
      <c r="F246" s="41">
        <v>0.75</v>
      </c>
      <c r="G246" s="41">
        <v>0.7583333333333333</v>
      </c>
      <c r="H246" s="42">
        <f t="shared" si="2"/>
        <v>12</v>
      </c>
      <c r="I246" s="43"/>
      <c r="J246" s="41">
        <v>0.7534722222222222</v>
      </c>
      <c r="K246" s="41">
        <v>0.7583333333333333</v>
      </c>
      <c r="L246" s="42">
        <f t="shared" si="9"/>
        <v>7</v>
      </c>
      <c r="M246" s="44"/>
      <c r="N246" s="41">
        <v>6.944444444444445E-4</v>
      </c>
      <c r="O246" s="45">
        <v>0.05416666666666667</v>
      </c>
      <c r="P246" s="42">
        <f t="shared" si="8"/>
        <v>77</v>
      </c>
      <c r="Q246" s="44"/>
      <c r="R246" s="41">
        <v>0.20972222222222223</v>
      </c>
      <c r="S246" s="41">
        <v>0.2520833333333333</v>
      </c>
      <c r="T246" s="42">
        <f t="shared" si="5"/>
        <v>61</v>
      </c>
      <c r="U246" s="44"/>
      <c r="V246" s="41">
        <v>0.9166666666666666</v>
      </c>
      <c r="W246" s="41">
        <v>0.3277777777777778</v>
      </c>
      <c r="X246" s="42">
        <f t="shared" si="6"/>
        <v>592</v>
      </c>
      <c r="Y246" s="43"/>
      <c r="Z246" s="43"/>
      <c r="AA246" s="43"/>
      <c r="AB246" s="43"/>
      <c r="AC246" s="43"/>
      <c r="AD246" s="43"/>
    </row>
    <row r="247">
      <c r="A247" s="39">
        <v>44074.0</v>
      </c>
      <c r="B247" s="40">
        <v>0.75</v>
      </c>
      <c r="C247" s="41"/>
      <c r="D247" s="42" t="b">
        <f t="shared" si="1"/>
        <v>0</v>
      </c>
      <c r="E247" s="43"/>
      <c r="F247" s="41"/>
      <c r="G247" s="41"/>
      <c r="H247" s="42" t="b">
        <f t="shared" si="2"/>
        <v>0</v>
      </c>
      <c r="I247" s="43"/>
      <c r="J247" s="41"/>
      <c r="K247" s="41"/>
      <c r="L247" s="42" t="b">
        <f t="shared" si="9"/>
        <v>0</v>
      </c>
      <c r="M247" s="44"/>
      <c r="N247" s="41">
        <v>6.944444444444445E-4</v>
      </c>
      <c r="O247" s="45"/>
      <c r="P247" s="42" t="b">
        <f t="shared" si="8"/>
        <v>0</v>
      </c>
      <c r="Q247" s="44"/>
      <c r="R247" s="41"/>
      <c r="S247" s="41"/>
      <c r="T247" s="42" t="b">
        <f t="shared" si="5"/>
        <v>0</v>
      </c>
      <c r="U247" s="44"/>
      <c r="V247" s="41">
        <v>0.9166666666666666</v>
      </c>
      <c r="W247" s="41"/>
      <c r="X247" s="42" t="b">
        <f t="shared" si="6"/>
        <v>0</v>
      </c>
      <c r="Y247" s="43"/>
      <c r="Z247" s="43"/>
      <c r="AA247" s="43"/>
      <c r="AB247" s="43"/>
      <c r="AC247" s="43"/>
      <c r="AD247" s="43"/>
    </row>
    <row r="248" outlineLevel="1">
      <c r="A248" s="39">
        <v>44075.0</v>
      </c>
      <c r="B248" s="40">
        <v>0.75</v>
      </c>
      <c r="C248" s="41"/>
      <c r="D248" s="42" t="b">
        <f t="shared" si="1"/>
        <v>0</v>
      </c>
      <c r="E248" s="43"/>
      <c r="F248" s="41"/>
      <c r="G248" s="41"/>
      <c r="H248" s="42" t="b">
        <f t="shared" si="2"/>
        <v>0</v>
      </c>
      <c r="I248" s="43"/>
      <c r="J248" s="41"/>
      <c r="K248" s="41"/>
      <c r="L248" s="42" t="b">
        <f t="shared" si="9"/>
        <v>0</v>
      </c>
      <c r="M248" s="44"/>
      <c r="N248" s="41">
        <v>6.944444444444445E-4</v>
      </c>
      <c r="O248" s="45"/>
      <c r="P248" s="42" t="b">
        <f t="shared" si="8"/>
        <v>0</v>
      </c>
      <c r="Q248" s="44"/>
      <c r="R248" s="41"/>
      <c r="S248" s="41"/>
      <c r="T248" s="42" t="b">
        <f t="shared" si="5"/>
        <v>0</v>
      </c>
      <c r="U248" s="44"/>
      <c r="V248" s="41">
        <v>0.9166666666666666</v>
      </c>
      <c r="W248" s="41"/>
      <c r="X248" s="42" t="b">
        <f t="shared" si="6"/>
        <v>0</v>
      </c>
      <c r="Y248" s="43"/>
      <c r="Z248" s="43"/>
      <c r="AA248" s="43"/>
      <c r="AB248" s="43"/>
      <c r="AC248" s="43"/>
      <c r="AD248" s="43"/>
    </row>
    <row r="249" outlineLevel="1">
      <c r="A249" s="39">
        <v>44076.0</v>
      </c>
      <c r="B249" s="40">
        <v>0.75</v>
      </c>
      <c r="C249" s="41"/>
      <c r="D249" s="42" t="b">
        <f t="shared" si="1"/>
        <v>0</v>
      </c>
      <c r="E249" s="43"/>
      <c r="F249" s="41"/>
      <c r="G249" s="41"/>
      <c r="H249" s="42" t="b">
        <f t="shared" si="2"/>
        <v>0</v>
      </c>
      <c r="I249" s="43"/>
      <c r="J249" s="41"/>
      <c r="K249" s="41"/>
      <c r="L249" s="42" t="b">
        <f t="shared" si="9"/>
        <v>0</v>
      </c>
      <c r="M249" s="44"/>
      <c r="N249" s="41">
        <v>6.944444444444445E-4</v>
      </c>
      <c r="O249" s="45"/>
      <c r="P249" s="42" t="b">
        <f t="shared" si="8"/>
        <v>0</v>
      </c>
      <c r="Q249" s="44"/>
      <c r="R249" s="41"/>
      <c r="S249" s="41"/>
      <c r="T249" s="42" t="b">
        <f t="shared" si="5"/>
        <v>0</v>
      </c>
      <c r="U249" s="44"/>
      <c r="V249" s="41">
        <v>0.9166666666666666</v>
      </c>
      <c r="W249" s="41"/>
      <c r="X249" s="42" t="b">
        <f t="shared" si="6"/>
        <v>0</v>
      </c>
      <c r="Y249" s="43"/>
      <c r="Z249" s="43"/>
      <c r="AA249" s="43"/>
      <c r="AB249" s="43"/>
      <c r="AC249" s="43"/>
      <c r="AD249" s="43"/>
    </row>
    <row r="250" outlineLevel="1">
      <c r="A250" s="39">
        <v>44077.0</v>
      </c>
      <c r="B250" s="40">
        <v>0.75</v>
      </c>
      <c r="C250" s="41"/>
      <c r="D250" s="42" t="b">
        <f t="shared" si="1"/>
        <v>0</v>
      </c>
      <c r="E250" s="43"/>
      <c r="F250" s="41"/>
      <c r="G250" s="41"/>
      <c r="H250" s="42" t="b">
        <f t="shared" si="2"/>
        <v>0</v>
      </c>
      <c r="I250" s="43"/>
      <c r="J250" s="41"/>
      <c r="K250" s="41"/>
      <c r="L250" s="42" t="b">
        <f t="shared" si="9"/>
        <v>0</v>
      </c>
      <c r="M250" s="44"/>
      <c r="N250" s="41">
        <v>6.944444444444445E-4</v>
      </c>
      <c r="O250" s="45"/>
      <c r="P250" s="42" t="b">
        <f t="shared" si="8"/>
        <v>0</v>
      </c>
      <c r="Q250" s="44"/>
      <c r="R250" s="41"/>
      <c r="S250" s="41"/>
      <c r="T250" s="42" t="b">
        <f t="shared" si="5"/>
        <v>0</v>
      </c>
      <c r="U250" s="44"/>
      <c r="V250" s="41">
        <v>0.9166666666666666</v>
      </c>
      <c r="W250" s="41"/>
      <c r="X250" s="42" t="b">
        <f t="shared" si="6"/>
        <v>0</v>
      </c>
      <c r="Y250" s="43"/>
      <c r="Z250" s="43"/>
      <c r="AA250" s="43"/>
      <c r="AB250" s="43"/>
      <c r="AC250" s="43"/>
      <c r="AD250" s="43"/>
    </row>
    <row r="251" outlineLevel="1">
      <c r="A251" s="39">
        <v>44078.0</v>
      </c>
      <c r="B251" s="40">
        <v>0.75</v>
      </c>
      <c r="C251" s="40"/>
      <c r="D251" s="42" t="b">
        <f t="shared" si="1"/>
        <v>0</v>
      </c>
      <c r="E251" s="43"/>
      <c r="F251" s="41"/>
      <c r="G251" s="41"/>
      <c r="H251" s="42" t="b">
        <f t="shared" si="2"/>
        <v>0</v>
      </c>
      <c r="I251" s="43"/>
      <c r="J251" s="41"/>
      <c r="K251" s="41"/>
      <c r="L251" s="42" t="b">
        <f t="shared" si="9"/>
        <v>0</v>
      </c>
      <c r="M251" s="44"/>
      <c r="N251" s="46" t="s">
        <v>32</v>
      </c>
      <c r="O251" s="45"/>
      <c r="P251" s="42" t="b">
        <f t="shared" si="8"/>
        <v>0</v>
      </c>
      <c r="Q251" s="44"/>
      <c r="R251" s="41"/>
      <c r="S251" s="41"/>
      <c r="T251" s="42" t="b">
        <f t="shared" si="5"/>
        <v>0</v>
      </c>
      <c r="U251" s="44"/>
      <c r="V251" s="41">
        <v>0.9166666666666666</v>
      </c>
      <c r="W251" s="41"/>
      <c r="X251" s="42" t="b">
        <f t="shared" si="6"/>
        <v>0</v>
      </c>
      <c r="Y251" s="43"/>
      <c r="Z251" s="43"/>
      <c r="AA251" s="43"/>
      <c r="AB251" s="43"/>
      <c r="AC251" s="43"/>
      <c r="AD251" s="43"/>
    </row>
    <row r="252" outlineLevel="1">
      <c r="A252" s="39">
        <v>44079.0</v>
      </c>
      <c r="B252" s="40">
        <v>0.75</v>
      </c>
      <c r="C252" s="41"/>
      <c r="D252" s="42" t="b">
        <f t="shared" si="1"/>
        <v>0</v>
      </c>
      <c r="E252" s="43"/>
      <c r="F252" s="41"/>
      <c r="G252" s="41"/>
      <c r="H252" s="42" t="b">
        <f t="shared" si="2"/>
        <v>0</v>
      </c>
      <c r="I252" s="43"/>
      <c r="J252" s="41"/>
      <c r="K252" s="41"/>
      <c r="L252" s="42" t="b">
        <f t="shared" si="9"/>
        <v>0</v>
      </c>
      <c r="M252" s="44"/>
      <c r="N252" s="46" t="s">
        <v>32</v>
      </c>
      <c r="O252" s="45"/>
      <c r="P252" s="42" t="b">
        <f t="shared" si="8"/>
        <v>0</v>
      </c>
      <c r="Q252" s="44"/>
      <c r="R252" s="41"/>
      <c r="S252" s="41"/>
      <c r="T252" s="42" t="b">
        <f t="shared" si="5"/>
        <v>0</v>
      </c>
      <c r="U252" s="44"/>
      <c r="V252" s="41">
        <v>0.9166666666666666</v>
      </c>
      <c r="W252" s="41"/>
      <c r="X252" s="42" t="b">
        <f t="shared" si="6"/>
        <v>0</v>
      </c>
      <c r="Y252" s="43"/>
      <c r="Z252" s="43"/>
      <c r="AA252" s="43"/>
      <c r="AB252" s="43"/>
      <c r="AC252" s="43"/>
      <c r="AD252" s="43"/>
    </row>
    <row r="253" outlineLevel="1">
      <c r="A253" s="39">
        <v>44080.0</v>
      </c>
      <c r="B253" s="40">
        <v>0.75</v>
      </c>
      <c r="C253" s="41"/>
      <c r="D253" s="42" t="b">
        <f t="shared" si="1"/>
        <v>0</v>
      </c>
      <c r="E253" s="43"/>
      <c r="F253" s="41"/>
      <c r="G253" s="41"/>
      <c r="H253" s="42" t="b">
        <f t="shared" si="2"/>
        <v>0</v>
      </c>
      <c r="I253" s="43"/>
      <c r="J253" s="41"/>
      <c r="K253" s="41"/>
      <c r="L253" s="42" t="b">
        <f t="shared" si="9"/>
        <v>0</v>
      </c>
      <c r="M253" s="44"/>
      <c r="N253" s="46" t="s">
        <v>33</v>
      </c>
      <c r="O253" s="47"/>
      <c r="P253" s="42" t="b">
        <f t="shared" si="8"/>
        <v>0</v>
      </c>
      <c r="Q253" s="44"/>
      <c r="R253" s="41"/>
      <c r="S253" s="41"/>
      <c r="T253" s="42" t="b">
        <f t="shared" si="5"/>
        <v>0</v>
      </c>
      <c r="U253" s="44"/>
      <c r="V253" s="41">
        <v>0.9166666666666666</v>
      </c>
      <c r="W253" s="41"/>
      <c r="X253" s="42" t="b">
        <f t="shared" si="6"/>
        <v>0</v>
      </c>
      <c r="Y253" s="43"/>
      <c r="Z253" s="43"/>
      <c r="AA253" s="43"/>
      <c r="AB253" s="43"/>
      <c r="AC253" s="43"/>
      <c r="AD253" s="43"/>
    </row>
    <row r="254" outlineLevel="1">
      <c r="A254" s="39">
        <v>44081.0</v>
      </c>
      <c r="B254" s="40">
        <v>0.75</v>
      </c>
      <c r="C254" s="41"/>
      <c r="D254" s="42" t="b">
        <f t="shared" si="1"/>
        <v>0</v>
      </c>
      <c r="E254" s="43"/>
      <c r="F254" s="41"/>
      <c r="G254" s="41"/>
      <c r="H254" s="42" t="b">
        <f t="shared" si="2"/>
        <v>0</v>
      </c>
      <c r="I254" s="43"/>
      <c r="J254" s="41"/>
      <c r="K254" s="41"/>
      <c r="L254" s="42" t="b">
        <f t="shared" si="9"/>
        <v>0</v>
      </c>
      <c r="M254" s="44"/>
      <c r="N254" s="41">
        <v>6.944444444444445E-4</v>
      </c>
      <c r="O254" s="45"/>
      <c r="P254" s="42" t="b">
        <f t="shared" si="8"/>
        <v>0</v>
      </c>
      <c r="Q254" s="44"/>
      <c r="R254" s="41"/>
      <c r="S254" s="41"/>
      <c r="T254" s="42" t="b">
        <f t="shared" si="5"/>
        <v>0</v>
      </c>
      <c r="U254" s="44"/>
      <c r="V254" s="41">
        <v>0.9166666666666666</v>
      </c>
      <c r="W254" s="41"/>
      <c r="X254" s="42" t="b">
        <f t="shared" si="6"/>
        <v>0</v>
      </c>
      <c r="Y254" s="43"/>
      <c r="Z254" s="43"/>
      <c r="AA254" s="43"/>
      <c r="AB254" s="43"/>
      <c r="AC254" s="43"/>
      <c r="AD254" s="43"/>
    </row>
    <row r="255" outlineLevel="1">
      <c r="A255" s="39">
        <v>44082.0</v>
      </c>
      <c r="B255" s="40">
        <v>0.75</v>
      </c>
      <c r="C255" s="41"/>
      <c r="D255" s="42" t="b">
        <f t="shared" si="1"/>
        <v>0</v>
      </c>
      <c r="E255" s="43"/>
      <c r="F255" s="41"/>
      <c r="G255" s="41"/>
      <c r="H255" s="42" t="b">
        <f t="shared" si="2"/>
        <v>0</v>
      </c>
      <c r="I255" s="43"/>
      <c r="J255" s="41"/>
      <c r="K255" s="41"/>
      <c r="L255" s="42" t="b">
        <f t="shared" si="9"/>
        <v>0</v>
      </c>
      <c r="M255" s="44"/>
      <c r="N255" s="41">
        <v>6.944444444444445E-4</v>
      </c>
      <c r="O255" s="45"/>
      <c r="P255" s="42" t="b">
        <f t="shared" si="8"/>
        <v>0</v>
      </c>
      <c r="Q255" s="44"/>
      <c r="R255" s="41"/>
      <c r="S255" s="41"/>
      <c r="T255" s="42" t="b">
        <f t="shared" si="5"/>
        <v>0</v>
      </c>
      <c r="U255" s="44"/>
      <c r="V255" s="41">
        <v>0.9166666666666666</v>
      </c>
      <c r="W255" s="41"/>
      <c r="X255" s="42" t="b">
        <f t="shared" si="6"/>
        <v>0</v>
      </c>
      <c r="Y255" s="43"/>
      <c r="Z255" s="43"/>
      <c r="AA255" s="43"/>
      <c r="AB255" s="43"/>
      <c r="AC255" s="43"/>
      <c r="AD255" s="43"/>
    </row>
    <row r="256" outlineLevel="1">
      <c r="A256" s="39">
        <v>44083.0</v>
      </c>
      <c r="B256" s="40">
        <v>0.75</v>
      </c>
      <c r="C256" s="41"/>
      <c r="D256" s="42" t="b">
        <f t="shared" si="1"/>
        <v>0</v>
      </c>
      <c r="E256" s="43"/>
      <c r="F256" s="41"/>
      <c r="G256" s="41"/>
      <c r="H256" s="42" t="b">
        <f t="shared" si="2"/>
        <v>0</v>
      </c>
      <c r="I256" s="43"/>
      <c r="J256" s="41"/>
      <c r="K256" s="41"/>
      <c r="L256" s="42" t="b">
        <f t="shared" si="9"/>
        <v>0</v>
      </c>
      <c r="M256" s="44"/>
      <c r="N256" s="41">
        <v>0.009722222222222222</v>
      </c>
      <c r="O256" s="45"/>
      <c r="P256" s="42" t="b">
        <f t="shared" si="8"/>
        <v>0</v>
      </c>
      <c r="Q256" s="44"/>
      <c r="R256" s="41"/>
      <c r="S256" s="41"/>
      <c r="T256" s="42" t="b">
        <f t="shared" si="5"/>
        <v>0</v>
      </c>
      <c r="U256" s="44"/>
      <c r="V256" s="41">
        <v>0.9166666666666666</v>
      </c>
      <c r="W256" s="41"/>
      <c r="X256" s="42" t="b">
        <f t="shared" si="6"/>
        <v>0</v>
      </c>
      <c r="Y256" s="43"/>
      <c r="Z256" s="43"/>
      <c r="AA256" s="43"/>
      <c r="AB256" s="43"/>
      <c r="AC256" s="43"/>
      <c r="AD256" s="43"/>
    </row>
    <row r="257" outlineLevel="1">
      <c r="A257" s="39">
        <v>44084.0</v>
      </c>
      <c r="B257" s="40">
        <v>0.75</v>
      </c>
      <c r="C257" s="41"/>
      <c r="D257" s="42" t="b">
        <f t="shared" si="1"/>
        <v>0</v>
      </c>
      <c r="E257" s="43"/>
      <c r="F257" s="41"/>
      <c r="G257" s="41"/>
      <c r="H257" s="42" t="b">
        <f t="shared" si="2"/>
        <v>0</v>
      </c>
      <c r="I257" s="43"/>
      <c r="J257" s="41"/>
      <c r="K257" s="41"/>
      <c r="L257" s="42" t="b">
        <f t="shared" si="9"/>
        <v>0</v>
      </c>
      <c r="M257" s="44"/>
      <c r="N257" s="41">
        <v>0.025</v>
      </c>
      <c r="O257" s="45"/>
      <c r="P257" s="42" t="b">
        <f t="shared" si="8"/>
        <v>0</v>
      </c>
      <c r="Q257" s="44"/>
      <c r="R257" s="41"/>
      <c r="S257" s="41"/>
      <c r="T257" s="42" t="b">
        <f t="shared" si="5"/>
        <v>0</v>
      </c>
      <c r="U257" s="44"/>
      <c r="V257" s="41">
        <v>0.9166666666666666</v>
      </c>
      <c r="W257" s="41"/>
      <c r="X257" s="42" t="b">
        <f t="shared" si="6"/>
        <v>0</v>
      </c>
      <c r="Y257" s="43"/>
      <c r="Z257" s="43"/>
      <c r="AA257" s="43"/>
      <c r="AB257" s="43"/>
      <c r="AC257" s="43"/>
      <c r="AD257" s="43"/>
    </row>
    <row r="258" outlineLevel="1">
      <c r="A258" s="39">
        <v>44085.0</v>
      </c>
      <c r="B258" s="40">
        <v>0.75</v>
      </c>
      <c r="C258" s="41"/>
      <c r="D258" s="42" t="b">
        <f t="shared" si="1"/>
        <v>0</v>
      </c>
      <c r="E258" s="43"/>
      <c r="F258" s="41"/>
      <c r="G258" s="41"/>
      <c r="H258" s="42" t="b">
        <f t="shared" si="2"/>
        <v>0</v>
      </c>
      <c r="I258" s="43"/>
      <c r="J258" s="41"/>
      <c r="K258" s="41"/>
      <c r="L258" s="42" t="b">
        <f t="shared" si="9"/>
        <v>0</v>
      </c>
      <c r="M258" s="44"/>
      <c r="N258" s="46" t="s">
        <v>32</v>
      </c>
      <c r="O258" s="45"/>
      <c r="P258" s="42" t="b">
        <f t="shared" si="8"/>
        <v>0</v>
      </c>
      <c r="Q258" s="44"/>
      <c r="R258" s="41"/>
      <c r="S258" s="41"/>
      <c r="T258" s="42" t="b">
        <f t="shared" si="5"/>
        <v>0</v>
      </c>
      <c r="U258" s="44"/>
      <c r="V258" s="41">
        <v>0.9166666666666666</v>
      </c>
      <c r="W258" s="41"/>
      <c r="X258" s="42" t="b">
        <f t="shared" si="6"/>
        <v>0</v>
      </c>
      <c r="Y258" s="43"/>
      <c r="Z258" s="43"/>
      <c r="AA258" s="43"/>
      <c r="AB258" s="43"/>
      <c r="AC258" s="43"/>
      <c r="AD258" s="43"/>
    </row>
    <row r="259" outlineLevel="1">
      <c r="A259" s="39">
        <v>44086.0</v>
      </c>
      <c r="B259" s="40">
        <v>0.7798611111111111</v>
      </c>
      <c r="C259" s="41"/>
      <c r="D259" s="42" t="b">
        <f t="shared" si="1"/>
        <v>0</v>
      </c>
      <c r="E259" s="43"/>
      <c r="F259" s="41"/>
      <c r="G259" s="41"/>
      <c r="H259" s="42" t="b">
        <f t="shared" si="2"/>
        <v>0</v>
      </c>
      <c r="I259" s="43"/>
      <c r="J259" s="41"/>
      <c r="K259" s="41"/>
      <c r="L259" s="42" t="b">
        <f t="shared" si="9"/>
        <v>0</v>
      </c>
      <c r="M259" s="44"/>
      <c r="N259" s="46" t="s">
        <v>32</v>
      </c>
      <c r="O259" s="45"/>
      <c r="P259" s="42" t="b">
        <f t="shared" si="8"/>
        <v>0</v>
      </c>
      <c r="Q259" s="44"/>
      <c r="R259" s="41"/>
      <c r="S259" s="41"/>
      <c r="T259" s="42" t="b">
        <f t="shared" si="5"/>
        <v>0</v>
      </c>
      <c r="U259" s="44"/>
      <c r="V259" s="41">
        <v>0.9993055555555556</v>
      </c>
      <c r="W259" s="41"/>
      <c r="X259" s="42" t="b">
        <f t="shared" si="6"/>
        <v>0</v>
      </c>
      <c r="Y259" s="43"/>
      <c r="Z259" s="43"/>
      <c r="AA259" s="43"/>
      <c r="AB259" s="43"/>
      <c r="AC259" s="43"/>
      <c r="AD259" s="43"/>
    </row>
    <row r="260" outlineLevel="1">
      <c r="A260" s="39">
        <v>44087.0</v>
      </c>
      <c r="B260" s="40">
        <v>0.75</v>
      </c>
      <c r="C260" s="41"/>
      <c r="D260" s="42" t="b">
        <f t="shared" si="1"/>
        <v>0</v>
      </c>
      <c r="E260" s="43"/>
      <c r="F260" s="41"/>
      <c r="G260" s="41"/>
      <c r="H260" s="42" t="b">
        <f t="shared" si="2"/>
        <v>0</v>
      </c>
      <c r="I260" s="43"/>
      <c r="J260" s="41"/>
      <c r="K260" s="41"/>
      <c r="L260" s="42" t="b">
        <f t="shared" si="9"/>
        <v>0</v>
      </c>
      <c r="M260" s="44"/>
      <c r="N260" s="41">
        <v>6.944444444444445E-4</v>
      </c>
      <c r="O260" s="45"/>
      <c r="P260" s="42" t="b">
        <f t="shared" si="8"/>
        <v>0</v>
      </c>
      <c r="Q260" s="44"/>
      <c r="R260" s="41"/>
      <c r="S260" s="41"/>
      <c r="T260" s="42" t="b">
        <f t="shared" si="5"/>
        <v>0</v>
      </c>
      <c r="U260" s="44"/>
      <c r="V260" s="41">
        <v>0.9166666666666666</v>
      </c>
      <c r="W260" s="41"/>
      <c r="X260" s="42" t="b">
        <f t="shared" si="6"/>
        <v>0</v>
      </c>
      <c r="Y260" s="43"/>
      <c r="Z260" s="43"/>
      <c r="AA260" s="43"/>
      <c r="AB260" s="43"/>
      <c r="AC260" s="43"/>
      <c r="AD260" s="43"/>
    </row>
    <row r="261" outlineLevel="1">
      <c r="A261" s="39">
        <v>44088.0</v>
      </c>
      <c r="B261" s="40">
        <v>0.75</v>
      </c>
      <c r="C261" s="41"/>
      <c r="D261" s="42" t="b">
        <f t="shared" si="1"/>
        <v>0</v>
      </c>
      <c r="E261" s="43"/>
      <c r="F261" s="41"/>
      <c r="G261" s="41"/>
      <c r="H261" s="42" t="b">
        <f t="shared" si="2"/>
        <v>0</v>
      </c>
      <c r="I261" s="43"/>
      <c r="J261" s="41"/>
      <c r="K261" s="41"/>
      <c r="L261" s="42" t="b">
        <f t="shared" si="9"/>
        <v>0</v>
      </c>
      <c r="M261" s="44"/>
      <c r="N261" s="41">
        <v>6.944444444444445E-4</v>
      </c>
      <c r="O261" s="45"/>
      <c r="P261" s="42" t="b">
        <f t="shared" si="8"/>
        <v>0</v>
      </c>
      <c r="Q261" s="44"/>
      <c r="R261" s="41"/>
      <c r="S261" s="41"/>
      <c r="T261" s="42" t="b">
        <f t="shared" si="5"/>
        <v>0</v>
      </c>
      <c r="U261" s="44"/>
      <c r="V261" s="41">
        <v>0.9166666666666666</v>
      </c>
      <c r="W261" s="41"/>
      <c r="X261" s="42" t="b">
        <f t="shared" si="6"/>
        <v>0</v>
      </c>
      <c r="Y261" s="43"/>
      <c r="Z261" s="43"/>
      <c r="AA261" s="43"/>
      <c r="AB261" s="43"/>
      <c r="AC261" s="43"/>
      <c r="AD261" s="43"/>
    </row>
    <row r="262" outlineLevel="1">
      <c r="A262" s="39">
        <v>44089.0</v>
      </c>
      <c r="B262" s="40">
        <v>0.75</v>
      </c>
      <c r="C262" s="41"/>
      <c r="D262" s="42" t="b">
        <f t="shared" si="1"/>
        <v>0</v>
      </c>
      <c r="E262" s="43"/>
      <c r="F262" s="41"/>
      <c r="G262" s="41"/>
      <c r="H262" s="42" t="b">
        <f t="shared" si="2"/>
        <v>0</v>
      </c>
      <c r="I262" s="43"/>
      <c r="J262" s="41"/>
      <c r="K262" s="41"/>
      <c r="L262" s="42" t="b">
        <f t="shared" si="9"/>
        <v>0</v>
      </c>
      <c r="M262" s="44"/>
      <c r="N262" s="41">
        <v>6.944444444444445E-4</v>
      </c>
      <c r="O262" s="45"/>
      <c r="P262" s="42" t="b">
        <f t="shared" si="8"/>
        <v>0</v>
      </c>
      <c r="Q262" s="44"/>
      <c r="R262" s="41"/>
      <c r="S262" s="41"/>
      <c r="T262" s="42" t="b">
        <f t="shared" si="5"/>
        <v>0</v>
      </c>
      <c r="U262" s="44"/>
      <c r="V262" s="41">
        <v>0.9166666666666666</v>
      </c>
      <c r="W262" s="41"/>
      <c r="X262" s="42" t="b">
        <f t="shared" si="6"/>
        <v>0</v>
      </c>
      <c r="Y262" s="43"/>
      <c r="Z262" s="43"/>
      <c r="AA262" s="43"/>
      <c r="AB262" s="43"/>
      <c r="AC262" s="43"/>
      <c r="AD262" s="43"/>
    </row>
    <row r="263" outlineLevel="1">
      <c r="A263" s="39">
        <v>44090.0</v>
      </c>
      <c r="B263" s="40">
        <v>0.75</v>
      </c>
      <c r="C263" s="41"/>
      <c r="D263" s="42" t="b">
        <f t="shared" si="1"/>
        <v>0</v>
      </c>
      <c r="E263" s="43"/>
      <c r="F263" s="41"/>
      <c r="G263" s="41"/>
      <c r="H263" s="42" t="b">
        <f t="shared" si="2"/>
        <v>0</v>
      </c>
      <c r="I263" s="43"/>
      <c r="J263" s="41"/>
      <c r="K263" s="41"/>
      <c r="L263" s="42" t="b">
        <f t="shared" si="9"/>
        <v>0</v>
      </c>
      <c r="M263" s="44"/>
      <c r="N263" s="41">
        <v>6.944444444444445E-4</v>
      </c>
      <c r="O263" s="45"/>
      <c r="P263" s="42" t="b">
        <f t="shared" si="8"/>
        <v>0</v>
      </c>
      <c r="Q263" s="44"/>
      <c r="R263" s="41"/>
      <c r="S263" s="41"/>
      <c r="T263" s="42" t="b">
        <f t="shared" si="5"/>
        <v>0</v>
      </c>
      <c r="U263" s="44"/>
      <c r="V263" s="41">
        <v>0.9166666666666666</v>
      </c>
      <c r="W263" s="41"/>
      <c r="X263" s="42" t="b">
        <f t="shared" si="6"/>
        <v>0</v>
      </c>
      <c r="Y263" s="43"/>
      <c r="Z263" s="43"/>
      <c r="AA263" s="43"/>
      <c r="AB263" s="43"/>
      <c r="AC263" s="43"/>
      <c r="AD263" s="43"/>
    </row>
    <row r="264" outlineLevel="1">
      <c r="A264" s="39">
        <v>44091.0</v>
      </c>
      <c r="B264" s="40">
        <v>0.75</v>
      </c>
      <c r="C264" s="41"/>
      <c r="D264" s="42" t="b">
        <f t="shared" si="1"/>
        <v>0</v>
      </c>
      <c r="E264" s="43"/>
      <c r="F264" s="41"/>
      <c r="G264" s="41"/>
      <c r="H264" s="42" t="b">
        <f t="shared" si="2"/>
        <v>0</v>
      </c>
      <c r="I264" s="43"/>
      <c r="J264" s="41"/>
      <c r="K264" s="41"/>
      <c r="L264" s="42" t="b">
        <f t="shared" si="9"/>
        <v>0</v>
      </c>
      <c r="M264" s="44"/>
      <c r="N264" s="41">
        <v>6.944444444444445E-4</v>
      </c>
      <c r="O264" s="45"/>
      <c r="P264" s="42" t="b">
        <f t="shared" si="8"/>
        <v>0</v>
      </c>
      <c r="Q264" s="44"/>
      <c r="R264" s="41"/>
      <c r="S264" s="41"/>
      <c r="T264" s="42" t="b">
        <f t="shared" si="5"/>
        <v>0</v>
      </c>
      <c r="U264" s="44"/>
      <c r="V264" s="41">
        <v>0.9166666666666666</v>
      </c>
      <c r="W264" s="41"/>
      <c r="X264" s="42" t="b">
        <f t="shared" si="6"/>
        <v>0</v>
      </c>
      <c r="Y264" s="43"/>
      <c r="Z264" s="43"/>
      <c r="AA264" s="43"/>
      <c r="AB264" s="43"/>
      <c r="AC264" s="43"/>
      <c r="AD264" s="43"/>
    </row>
    <row r="265" outlineLevel="1">
      <c r="A265" s="39">
        <v>44092.0</v>
      </c>
      <c r="B265" s="40">
        <v>0.75</v>
      </c>
      <c r="C265" s="41"/>
      <c r="D265" s="42" t="b">
        <f t="shared" si="1"/>
        <v>0</v>
      </c>
      <c r="E265" s="43"/>
      <c r="F265" s="41"/>
      <c r="G265" s="41"/>
      <c r="H265" s="42" t="b">
        <f t="shared" si="2"/>
        <v>0</v>
      </c>
      <c r="I265" s="43"/>
      <c r="J265" s="41"/>
      <c r="K265" s="41"/>
      <c r="L265" s="42" t="b">
        <f t="shared" si="9"/>
        <v>0</v>
      </c>
      <c r="M265" s="44"/>
      <c r="N265" s="46" t="s">
        <v>32</v>
      </c>
      <c r="O265" s="45"/>
      <c r="P265" s="42" t="b">
        <f t="shared" si="8"/>
        <v>0</v>
      </c>
      <c r="Q265" s="44"/>
      <c r="R265" s="41"/>
      <c r="S265" s="41"/>
      <c r="T265" s="42" t="b">
        <f t="shared" si="5"/>
        <v>0</v>
      </c>
      <c r="U265" s="44"/>
      <c r="V265" s="41">
        <v>0.9166666666666666</v>
      </c>
      <c r="W265" s="41"/>
      <c r="X265" s="42" t="b">
        <f t="shared" si="6"/>
        <v>0</v>
      </c>
      <c r="Y265" s="43"/>
      <c r="Z265" s="43"/>
      <c r="AA265" s="43"/>
      <c r="AB265" s="43"/>
      <c r="AC265" s="43"/>
      <c r="AD265" s="43"/>
    </row>
    <row r="266" outlineLevel="1">
      <c r="A266" s="39">
        <v>44093.0</v>
      </c>
      <c r="B266" s="40">
        <v>0.75</v>
      </c>
      <c r="C266" s="41"/>
      <c r="D266" s="42" t="b">
        <f t="shared" si="1"/>
        <v>0</v>
      </c>
      <c r="E266" s="43"/>
      <c r="F266" s="41"/>
      <c r="G266" s="41"/>
      <c r="H266" s="42" t="b">
        <f t="shared" si="2"/>
        <v>0</v>
      </c>
      <c r="I266" s="43"/>
      <c r="J266" s="41"/>
      <c r="K266" s="41"/>
      <c r="L266" s="42" t="b">
        <f t="shared" si="9"/>
        <v>0</v>
      </c>
      <c r="M266" s="44"/>
      <c r="N266" s="46" t="s">
        <v>32</v>
      </c>
      <c r="O266" s="48"/>
      <c r="P266" s="42" t="b">
        <f t="shared" si="8"/>
        <v>0</v>
      </c>
      <c r="Q266" s="49"/>
      <c r="R266" s="41"/>
      <c r="S266" s="41"/>
      <c r="T266" s="42" t="b">
        <f t="shared" si="5"/>
        <v>0</v>
      </c>
      <c r="U266" s="44"/>
      <c r="V266" s="41">
        <v>0.9166666666666666</v>
      </c>
      <c r="W266" s="41"/>
      <c r="X266" s="42" t="b">
        <f t="shared" si="6"/>
        <v>0</v>
      </c>
      <c r="Y266" s="43"/>
      <c r="Z266" s="43"/>
      <c r="AA266" s="43"/>
      <c r="AB266" s="43"/>
      <c r="AC266" s="43"/>
      <c r="AD266" s="43"/>
    </row>
    <row r="267" outlineLevel="1">
      <c r="A267" s="39">
        <v>44094.0</v>
      </c>
      <c r="B267" s="40">
        <v>0.75</v>
      </c>
      <c r="C267" s="41"/>
      <c r="D267" s="42" t="b">
        <f t="shared" si="1"/>
        <v>0</v>
      </c>
      <c r="E267" s="43"/>
      <c r="F267" s="41"/>
      <c r="G267" s="41"/>
      <c r="H267" s="42" t="b">
        <f t="shared" si="2"/>
        <v>0</v>
      </c>
      <c r="I267" s="43"/>
      <c r="J267" s="41"/>
      <c r="K267" s="41"/>
      <c r="L267" s="42" t="b">
        <f t="shared" si="9"/>
        <v>0</v>
      </c>
      <c r="M267" s="44"/>
      <c r="N267" s="41">
        <v>6.944444444444445E-4</v>
      </c>
      <c r="O267" s="47"/>
      <c r="P267" s="42" t="b">
        <f t="shared" si="8"/>
        <v>0</v>
      </c>
      <c r="Q267" s="44"/>
      <c r="R267" s="41"/>
      <c r="S267" s="41"/>
      <c r="T267" s="42" t="b">
        <f t="shared" si="5"/>
        <v>0</v>
      </c>
      <c r="U267" s="44"/>
      <c r="V267" s="41">
        <v>0.9166666666666666</v>
      </c>
      <c r="W267" s="41"/>
      <c r="X267" s="42" t="b">
        <f t="shared" si="6"/>
        <v>0</v>
      </c>
      <c r="Y267" s="43"/>
      <c r="Z267" s="43"/>
      <c r="AA267" s="43"/>
      <c r="AB267" s="43"/>
      <c r="AC267" s="43"/>
      <c r="AD267" s="43"/>
    </row>
    <row r="268" outlineLevel="1">
      <c r="A268" s="39">
        <v>44095.0</v>
      </c>
      <c r="B268" s="40">
        <v>0.75</v>
      </c>
      <c r="C268" s="41"/>
      <c r="D268" s="42" t="b">
        <f t="shared" si="1"/>
        <v>0</v>
      </c>
      <c r="E268" s="43"/>
      <c r="F268" s="41"/>
      <c r="G268" s="41"/>
      <c r="H268" s="42" t="b">
        <f t="shared" si="2"/>
        <v>0</v>
      </c>
      <c r="I268" s="43"/>
      <c r="J268" s="41"/>
      <c r="K268" s="41"/>
      <c r="L268" s="42" t="b">
        <f t="shared" si="9"/>
        <v>0</v>
      </c>
      <c r="M268" s="44"/>
      <c r="N268" s="41">
        <v>6.944444444444445E-4</v>
      </c>
      <c r="O268" s="45"/>
      <c r="P268" s="42" t="b">
        <f t="shared" si="8"/>
        <v>0</v>
      </c>
      <c r="Q268" s="44"/>
      <c r="R268" s="41"/>
      <c r="S268" s="41"/>
      <c r="T268" s="42" t="b">
        <f t="shared" si="5"/>
        <v>0</v>
      </c>
      <c r="U268" s="44"/>
      <c r="V268" s="41">
        <v>0.9166666666666666</v>
      </c>
      <c r="W268" s="41"/>
      <c r="X268" s="42" t="b">
        <f t="shared" si="6"/>
        <v>0</v>
      </c>
      <c r="Y268" s="43"/>
      <c r="Z268" s="43"/>
      <c r="AA268" s="43"/>
      <c r="AB268" s="43"/>
      <c r="AC268" s="43"/>
      <c r="AD268" s="43"/>
    </row>
    <row r="269" outlineLevel="1">
      <c r="A269" s="39">
        <v>44096.0</v>
      </c>
      <c r="B269" s="40">
        <v>0.75</v>
      </c>
      <c r="C269" s="41"/>
      <c r="D269" s="42" t="b">
        <f t="shared" si="1"/>
        <v>0</v>
      </c>
      <c r="E269" s="43"/>
      <c r="F269" s="41"/>
      <c r="G269" s="41"/>
      <c r="H269" s="42" t="b">
        <f t="shared" si="2"/>
        <v>0</v>
      </c>
      <c r="I269" s="43"/>
      <c r="J269" s="41"/>
      <c r="K269" s="41"/>
      <c r="L269" s="42" t="b">
        <f t="shared" si="9"/>
        <v>0</v>
      </c>
      <c r="M269" s="44"/>
      <c r="N269" s="41">
        <v>6.944444444444445E-4</v>
      </c>
      <c r="O269" s="45"/>
      <c r="P269" s="42" t="b">
        <f t="shared" si="8"/>
        <v>0</v>
      </c>
      <c r="Q269" s="44"/>
      <c r="R269" s="41"/>
      <c r="S269" s="41"/>
      <c r="T269" s="42" t="b">
        <f t="shared" si="5"/>
        <v>0</v>
      </c>
      <c r="U269" s="44"/>
      <c r="V269" s="41">
        <v>0.9166666666666666</v>
      </c>
      <c r="W269" s="41"/>
      <c r="X269" s="42" t="b">
        <f t="shared" si="6"/>
        <v>0</v>
      </c>
      <c r="Y269" s="43"/>
      <c r="Z269" s="43"/>
      <c r="AA269" s="43"/>
      <c r="AB269" s="43"/>
      <c r="AC269" s="43"/>
      <c r="AD269" s="43"/>
    </row>
    <row r="270" outlineLevel="1">
      <c r="A270" s="39">
        <v>44097.0</v>
      </c>
      <c r="B270" s="40">
        <v>0.75</v>
      </c>
      <c r="C270" s="41"/>
      <c r="D270" s="42" t="b">
        <f t="shared" si="1"/>
        <v>0</v>
      </c>
      <c r="E270" s="43"/>
      <c r="F270" s="41"/>
      <c r="G270" s="41"/>
      <c r="H270" s="42" t="b">
        <f t="shared" si="2"/>
        <v>0</v>
      </c>
      <c r="I270" s="43"/>
      <c r="J270" s="41"/>
      <c r="K270" s="41"/>
      <c r="L270" s="42" t="b">
        <f t="shared" si="9"/>
        <v>0</v>
      </c>
      <c r="M270" s="44"/>
      <c r="N270" s="41">
        <v>6.944444444444445E-4</v>
      </c>
      <c r="O270" s="45"/>
      <c r="P270" s="42" t="b">
        <f t="shared" si="8"/>
        <v>0</v>
      </c>
      <c r="Q270" s="44"/>
      <c r="R270" s="41"/>
      <c r="S270" s="41"/>
      <c r="T270" s="42" t="b">
        <f t="shared" si="5"/>
        <v>0</v>
      </c>
      <c r="U270" s="44"/>
      <c r="V270" s="41">
        <v>0.9166666666666666</v>
      </c>
      <c r="W270" s="41"/>
      <c r="X270" s="42" t="b">
        <f t="shared" si="6"/>
        <v>0</v>
      </c>
      <c r="Y270" s="43"/>
      <c r="Z270" s="43"/>
      <c r="AA270" s="43"/>
      <c r="AB270" s="43"/>
      <c r="AC270" s="43"/>
      <c r="AD270" s="43"/>
    </row>
    <row r="271" outlineLevel="1">
      <c r="A271" s="39">
        <v>44098.0</v>
      </c>
      <c r="B271" s="40">
        <v>0.75</v>
      </c>
      <c r="C271" s="41"/>
      <c r="D271" s="42" t="b">
        <f t="shared" si="1"/>
        <v>0</v>
      </c>
      <c r="E271" s="43"/>
      <c r="F271" s="41"/>
      <c r="G271" s="41"/>
      <c r="H271" s="42" t="b">
        <f t="shared" si="2"/>
        <v>0</v>
      </c>
      <c r="I271" s="43"/>
      <c r="J271" s="41"/>
      <c r="K271" s="41"/>
      <c r="L271" s="42" t="b">
        <f t="shared" si="9"/>
        <v>0</v>
      </c>
      <c r="M271" s="44"/>
      <c r="N271" s="41">
        <v>6.944444444444445E-4</v>
      </c>
      <c r="O271" s="45"/>
      <c r="P271" s="42" t="b">
        <f t="shared" si="8"/>
        <v>0</v>
      </c>
      <c r="Q271" s="44"/>
      <c r="R271" s="41"/>
      <c r="S271" s="41"/>
      <c r="T271" s="42" t="b">
        <f t="shared" si="5"/>
        <v>0</v>
      </c>
      <c r="U271" s="44"/>
      <c r="V271" s="41">
        <v>0.9166666666666666</v>
      </c>
      <c r="W271" s="41"/>
      <c r="X271" s="42" t="b">
        <f t="shared" si="6"/>
        <v>0</v>
      </c>
      <c r="Y271" s="43"/>
      <c r="Z271" s="43"/>
      <c r="AA271" s="43"/>
      <c r="AB271" s="43"/>
      <c r="AC271" s="43"/>
      <c r="AD271" s="43"/>
    </row>
    <row r="272" outlineLevel="1">
      <c r="A272" s="39">
        <v>44099.0</v>
      </c>
      <c r="B272" s="40">
        <v>0.75</v>
      </c>
      <c r="C272" s="41"/>
      <c r="D272" s="42" t="b">
        <f t="shared" si="1"/>
        <v>0</v>
      </c>
      <c r="E272" s="43"/>
      <c r="F272" s="41"/>
      <c r="G272" s="41"/>
      <c r="H272" s="42" t="b">
        <f t="shared" si="2"/>
        <v>0</v>
      </c>
      <c r="I272" s="43"/>
      <c r="J272" s="41"/>
      <c r="K272" s="41"/>
      <c r="L272" s="42" t="b">
        <f t="shared" si="9"/>
        <v>0</v>
      </c>
      <c r="M272" s="44"/>
      <c r="N272" s="46" t="s">
        <v>32</v>
      </c>
      <c r="O272" s="45"/>
      <c r="P272" s="42" t="b">
        <f t="shared" si="8"/>
        <v>0</v>
      </c>
      <c r="Q272" s="44"/>
      <c r="R272" s="41"/>
      <c r="S272" s="41"/>
      <c r="T272" s="42" t="b">
        <f t="shared" si="5"/>
        <v>0</v>
      </c>
      <c r="U272" s="44"/>
      <c r="V272" s="41">
        <v>0.9166666666666666</v>
      </c>
      <c r="W272" s="41"/>
      <c r="X272" s="42" t="b">
        <f t="shared" si="6"/>
        <v>0</v>
      </c>
      <c r="Y272" s="43"/>
      <c r="Z272" s="43"/>
      <c r="AA272" s="43"/>
      <c r="AB272" s="43"/>
      <c r="AC272" s="43"/>
      <c r="AD272" s="43"/>
    </row>
    <row r="273" outlineLevel="1">
      <c r="A273" s="39">
        <v>44100.0</v>
      </c>
      <c r="B273" s="40">
        <v>0.75</v>
      </c>
      <c r="C273" s="41"/>
      <c r="D273" s="42" t="b">
        <f t="shared" si="1"/>
        <v>0</v>
      </c>
      <c r="E273" s="43"/>
      <c r="F273" s="41"/>
      <c r="G273" s="41"/>
      <c r="H273" s="42" t="b">
        <f t="shared" si="2"/>
        <v>0</v>
      </c>
      <c r="I273" s="43"/>
      <c r="J273" s="41"/>
      <c r="K273" s="41"/>
      <c r="L273" s="42" t="b">
        <f t="shared" si="9"/>
        <v>0</v>
      </c>
      <c r="M273" s="44"/>
      <c r="N273" s="46" t="s">
        <v>32</v>
      </c>
      <c r="O273" s="45"/>
      <c r="P273" s="42" t="b">
        <f t="shared" si="8"/>
        <v>0</v>
      </c>
      <c r="Q273" s="44"/>
      <c r="R273" s="41"/>
      <c r="S273" s="41"/>
      <c r="T273" s="42" t="b">
        <f t="shared" si="5"/>
        <v>0</v>
      </c>
      <c r="U273" s="44"/>
      <c r="V273" s="41">
        <v>0.9166666666666666</v>
      </c>
      <c r="W273" s="41"/>
      <c r="X273" s="42" t="b">
        <f t="shared" si="6"/>
        <v>0</v>
      </c>
      <c r="Y273" s="43"/>
      <c r="Z273" s="43"/>
      <c r="AA273" s="43"/>
      <c r="AB273" s="43"/>
      <c r="AC273" s="43"/>
      <c r="AD273" s="43"/>
    </row>
    <row r="274" outlineLevel="1">
      <c r="A274" s="39">
        <v>44101.0</v>
      </c>
      <c r="B274" s="40">
        <v>0.75</v>
      </c>
      <c r="C274" s="41"/>
      <c r="D274" s="42" t="b">
        <f t="shared" si="1"/>
        <v>0</v>
      </c>
      <c r="E274" s="43"/>
      <c r="F274" s="41"/>
      <c r="G274" s="41"/>
      <c r="H274" s="42" t="b">
        <f t="shared" si="2"/>
        <v>0</v>
      </c>
      <c r="I274" s="43"/>
      <c r="J274" s="41"/>
      <c r="K274" s="41"/>
      <c r="L274" s="42" t="b">
        <f t="shared" si="9"/>
        <v>0</v>
      </c>
      <c r="M274" s="44"/>
      <c r="N274" s="41">
        <v>6.944444444444445E-4</v>
      </c>
      <c r="O274" s="47"/>
      <c r="P274" s="42" t="b">
        <f t="shared" si="8"/>
        <v>0</v>
      </c>
      <c r="Q274" s="44"/>
      <c r="R274" s="41"/>
      <c r="S274" s="41"/>
      <c r="T274" s="42" t="b">
        <f t="shared" si="5"/>
        <v>0</v>
      </c>
      <c r="U274" s="44"/>
      <c r="V274" s="41">
        <v>0.9166666666666666</v>
      </c>
      <c r="W274" s="41"/>
      <c r="X274" s="42" t="b">
        <f t="shared" si="6"/>
        <v>0</v>
      </c>
      <c r="Y274" s="43"/>
      <c r="Z274" s="43"/>
      <c r="AA274" s="43"/>
      <c r="AB274" s="43"/>
      <c r="AC274" s="43"/>
      <c r="AD274" s="43"/>
    </row>
    <row r="275" outlineLevel="1">
      <c r="A275" s="39">
        <v>44102.0</v>
      </c>
      <c r="B275" s="40">
        <v>0.75</v>
      </c>
      <c r="C275" s="41"/>
      <c r="D275" s="42" t="b">
        <f t="shared" si="1"/>
        <v>0</v>
      </c>
      <c r="E275" s="43"/>
      <c r="F275" s="41"/>
      <c r="G275" s="41"/>
      <c r="H275" s="42" t="b">
        <f t="shared" si="2"/>
        <v>0</v>
      </c>
      <c r="I275" s="43"/>
      <c r="J275" s="41"/>
      <c r="K275" s="41"/>
      <c r="L275" s="42" t="b">
        <f t="shared" si="9"/>
        <v>0</v>
      </c>
      <c r="M275" s="44"/>
      <c r="N275" s="41">
        <v>6.944444444444445E-4</v>
      </c>
      <c r="O275" s="45"/>
      <c r="P275" s="42" t="b">
        <f t="shared" si="8"/>
        <v>0</v>
      </c>
      <c r="Q275" s="44"/>
      <c r="R275" s="41"/>
      <c r="S275" s="41"/>
      <c r="T275" s="42" t="b">
        <f t="shared" si="5"/>
        <v>0</v>
      </c>
      <c r="U275" s="44"/>
      <c r="V275" s="41">
        <v>0.9166666666666666</v>
      </c>
      <c r="W275" s="41"/>
      <c r="X275" s="42" t="b">
        <f t="shared" si="6"/>
        <v>0</v>
      </c>
      <c r="Y275" s="43"/>
      <c r="Z275" s="43"/>
      <c r="AA275" s="43"/>
      <c r="AB275" s="43"/>
      <c r="AC275" s="43"/>
      <c r="AD275" s="43"/>
    </row>
    <row r="276" outlineLevel="1">
      <c r="A276" s="39">
        <v>44103.0</v>
      </c>
      <c r="B276" s="40">
        <v>0.75</v>
      </c>
      <c r="C276" s="41"/>
      <c r="D276" s="42" t="b">
        <f t="shared" si="1"/>
        <v>0</v>
      </c>
      <c r="E276" s="43"/>
      <c r="F276" s="41"/>
      <c r="G276" s="41"/>
      <c r="H276" s="42" t="b">
        <f t="shared" si="2"/>
        <v>0</v>
      </c>
      <c r="I276" s="43"/>
      <c r="J276" s="41"/>
      <c r="K276" s="41"/>
      <c r="L276" s="42" t="b">
        <f t="shared" si="9"/>
        <v>0</v>
      </c>
      <c r="M276" s="44"/>
      <c r="N276" s="41">
        <v>6.944444444444445E-4</v>
      </c>
      <c r="O276" s="45"/>
      <c r="P276" s="42" t="b">
        <f t="shared" si="8"/>
        <v>0</v>
      </c>
      <c r="Q276" s="44"/>
      <c r="R276" s="41"/>
      <c r="S276" s="41"/>
      <c r="T276" s="42" t="b">
        <f t="shared" si="5"/>
        <v>0</v>
      </c>
      <c r="U276" s="44"/>
      <c r="V276" s="41">
        <v>0.9166666666666666</v>
      </c>
      <c r="W276" s="41"/>
      <c r="X276" s="42" t="b">
        <f t="shared" si="6"/>
        <v>0</v>
      </c>
      <c r="Y276" s="43"/>
      <c r="Z276" s="43"/>
      <c r="AA276" s="43"/>
      <c r="AB276" s="43"/>
      <c r="AC276" s="43"/>
      <c r="AD276" s="43"/>
    </row>
    <row r="277" collapsed="1">
      <c r="A277" s="39">
        <v>44104.0</v>
      </c>
      <c r="B277" s="40">
        <v>0.75</v>
      </c>
      <c r="C277" s="41"/>
      <c r="D277" s="42" t="b">
        <f t="shared" si="1"/>
        <v>0</v>
      </c>
      <c r="E277" s="43"/>
      <c r="F277" s="41"/>
      <c r="G277" s="41"/>
      <c r="H277" s="42" t="b">
        <f t="shared" si="2"/>
        <v>0</v>
      </c>
      <c r="I277" s="43"/>
      <c r="J277" s="41"/>
      <c r="K277" s="41"/>
      <c r="L277" s="42" t="b">
        <f t="shared" si="9"/>
        <v>0</v>
      </c>
      <c r="M277" s="44"/>
      <c r="N277" s="41">
        <v>6.944444444444445E-4</v>
      </c>
      <c r="O277" s="45"/>
      <c r="P277" s="42" t="b">
        <f t="shared" si="8"/>
        <v>0</v>
      </c>
      <c r="Q277" s="44"/>
      <c r="R277" s="41"/>
      <c r="S277" s="41"/>
      <c r="T277" s="42" t="b">
        <f t="shared" si="5"/>
        <v>0</v>
      </c>
      <c r="U277" s="44"/>
      <c r="V277" s="41">
        <v>0.9166666666666666</v>
      </c>
      <c r="W277" s="41"/>
      <c r="X277" s="42" t="b">
        <f t="shared" si="6"/>
        <v>0</v>
      </c>
      <c r="Y277" s="43"/>
      <c r="Z277" s="43"/>
      <c r="AA277" s="43"/>
      <c r="AB277" s="43"/>
      <c r="AC277" s="43"/>
      <c r="AD277" s="43"/>
    </row>
    <row r="278" hidden="1" outlineLevel="1">
      <c r="A278" s="39">
        <v>44105.0</v>
      </c>
      <c r="B278" s="40">
        <v>0.75</v>
      </c>
      <c r="C278" s="41"/>
      <c r="D278" s="42" t="b">
        <f t="shared" si="1"/>
        <v>0</v>
      </c>
      <c r="E278" s="43"/>
      <c r="F278" s="41"/>
      <c r="G278" s="41"/>
      <c r="H278" s="42" t="b">
        <f t="shared" si="2"/>
        <v>0</v>
      </c>
      <c r="I278" s="43"/>
      <c r="J278" s="41"/>
      <c r="K278" s="41"/>
      <c r="L278" s="42" t="b">
        <f t="shared" si="9"/>
        <v>0</v>
      </c>
      <c r="M278" s="44"/>
      <c r="N278" s="41">
        <v>6.944444444444445E-4</v>
      </c>
      <c r="O278" s="45"/>
      <c r="P278" s="42" t="b">
        <f t="shared" si="8"/>
        <v>0</v>
      </c>
      <c r="Q278" s="44"/>
      <c r="R278" s="41"/>
      <c r="S278" s="41"/>
      <c r="T278" s="42" t="b">
        <f t="shared" si="5"/>
        <v>0</v>
      </c>
      <c r="U278" s="44"/>
      <c r="V278" s="41">
        <v>0.9166666666666666</v>
      </c>
      <c r="W278" s="41"/>
      <c r="X278" s="42" t="b">
        <f t="shared" si="6"/>
        <v>0</v>
      </c>
      <c r="Y278" s="43"/>
      <c r="Z278" s="43"/>
      <c r="AA278" s="43"/>
      <c r="AB278" s="43"/>
      <c r="AC278" s="43"/>
      <c r="AD278" s="43"/>
    </row>
    <row r="279" hidden="1" outlineLevel="1">
      <c r="A279" s="39">
        <v>44106.0</v>
      </c>
      <c r="B279" s="40">
        <v>0.75</v>
      </c>
      <c r="C279" s="41"/>
      <c r="D279" s="42" t="b">
        <f t="shared" si="1"/>
        <v>0</v>
      </c>
      <c r="E279" s="43"/>
      <c r="F279" s="41"/>
      <c r="G279" s="41"/>
      <c r="H279" s="42" t="b">
        <f t="shared" si="2"/>
        <v>0</v>
      </c>
      <c r="I279" s="43"/>
      <c r="J279" s="41"/>
      <c r="K279" s="41"/>
      <c r="L279" s="42" t="b">
        <f t="shared" si="9"/>
        <v>0</v>
      </c>
      <c r="M279" s="44"/>
      <c r="N279" s="46" t="s">
        <v>32</v>
      </c>
      <c r="O279" s="45"/>
      <c r="P279" s="42" t="b">
        <f t="shared" si="8"/>
        <v>0</v>
      </c>
      <c r="Q279" s="44"/>
      <c r="R279" s="41"/>
      <c r="S279" s="41"/>
      <c r="T279" s="42" t="b">
        <f t="shared" si="5"/>
        <v>0</v>
      </c>
      <c r="U279" s="44"/>
      <c r="V279" s="41">
        <v>0.9166666666666666</v>
      </c>
      <c r="W279" s="41"/>
      <c r="X279" s="42" t="b">
        <f t="shared" si="6"/>
        <v>0</v>
      </c>
      <c r="Y279" s="43"/>
      <c r="Z279" s="43"/>
      <c r="AA279" s="43"/>
      <c r="AB279" s="43"/>
      <c r="AC279" s="43"/>
      <c r="AD279" s="43"/>
    </row>
    <row r="280" hidden="1" outlineLevel="1">
      <c r="A280" s="39">
        <v>44107.0</v>
      </c>
      <c r="B280" s="40">
        <v>0.75</v>
      </c>
      <c r="C280" s="50"/>
      <c r="D280" s="42" t="b">
        <f t="shared" si="1"/>
        <v>0</v>
      </c>
      <c r="E280" s="43"/>
      <c r="F280" s="41"/>
      <c r="G280" s="41"/>
      <c r="H280" s="42" t="b">
        <f t="shared" si="2"/>
        <v>0</v>
      </c>
      <c r="I280" s="43"/>
      <c r="J280" s="41"/>
      <c r="K280" s="41"/>
      <c r="L280" s="42" t="b">
        <f t="shared" si="9"/>
        <v>0</v>
      </c>
      <c r="M280" s="44"/>
      <c r="N280" s="46" t="s">
        <v>32</v>
      </c>
      <c r="O280" s="45"/>
      <c r="P280" s="42" t="b">
        <f t="shared" si="8"/>
        <v>0</v>
      </c>
      <c r="Q280" s="44"/>
      <c r="R280" s="41"/>
      <c r="S280" s="41"/>
      <c r="T280" s="42" t="b">
        <f t="shared" si="5"/>
        <v>0</v>
      </c>
      <c r="U280" s="44"/>
      <c r="V280" s="41">
        <v>0.9305555555555556</v>
      </c>
      <c r="W280" s="41"/>
      <c r="X280" s="42" t="b">
        <f t="shared" si="6"/>
        <v>0</v>
      </c>
      <c r="Y280" s="43"/>
      <c r="Z280" s="43"/>
      <c r="AA280" s="43"/>
      <c r="AB280" s="43"/>
      <c r="AC280" s="43"/>
      <c r="AD280" s="43"/>
    </row>
    <row r="281" hidden="1" outlineLevel="1">
      <c r="A281" s="39">
        <v>44108.0</v>
      </c>
      <c r="B281" s="40">
        <v>0.75</v>
      </c>
      <c r="C281" s="41"/>
      <c r="D281" s="42" t="b">
        <f t="shared" si="1"/>
        <v>0</v>
      </c>
      <c r="E281" s="43"/>
      <c r="F281" s="41"/>
      <c r="G281" s="41"/>
      <c r="H281" s="42" t="b">
        <f t="shared" si="2"/>
        <v>0</v>
      </c>
      <c r="I281" s="43"/>
      <c r="J281" s="41"/>
      <c r="K281" s="41"/>
      <c r="L281" s="42" t="b">
        <f t="shared" si="9"/>
        <v>0</v>
      </c>
      <c r="M281" s="44"/>
      <c r="N281" s="41">
        <v>6.944444444444445E-4</v>
      </c>
      <c r="O281" s="47"/>
      <c r="P281" s="42" t="b">
        <f t="shared" si="8"/>
        <v>0</v>
      </c>
      <c r="Q281" s="44"/>
      <c r="R281" s="41"/>
      <c r="S281" s="41"/>
      <c r="T281" s="42" t="b">
        <f t="shared" si="5"/>
        <v>0</v>
      </c>
      <c r="U281" s="44"/>
      <c r="V281" s="41">
        <v>0.9166666666666666</v>
      </c>
      <c r="W281" s="41"/>
      <c r="X281" s="42" t="b">
        <f t="shared" si="6"/>
        <v>0</v>
      </c>
      <c r="Y281" s="43"/>
      <c r="Z281" s="43"/>
      <c r="AA281" s="43"/>
      <c r="AB281" s="43"/>
      <c r="AC281" s="43"/>
      <c r="AD281" s="43"/>
    </row>
    <row r="282" hidden="1" outlineLevel="1">
      <c r="A282" s="39">
        <v>44109.0</v>
      </c>
      <c r="B282" s="40">
        <v>0.75</v>
      </c>
      <c r="C282" s="41"/>
      <c r="D282" s="42" t="b">
        <f t="shared" si="1"/>
        <v>0</v>
      </c>
      <c r="E282" s="43"/>
      <c r="F282" s="41"/>
      <c r="G282" s="41"/>
      <c r="H282" s="42" t="b">
        <f t="shared" si="2"/>
        <v>0</v>
      </c>
      <c r="I282" s="43"/>
      <c r="J282" s="41"/>
      <c r="K282" s="41"/>
      <c r="L282" s="42" t="b">
        <f t="shared" si="9"/>
        <v>0</v>
      </c>
      <c r="M282" s="44"/>
      <c r="N282" s="41">
        <v>6.944444444444445E-4</v>
      </c>
      <c r="O282" s="45"/>
      <c r="P282" s="42" t="b">
        <f>IF(O282 &gt; 0,(O282-N283+(O282&lt;N283))*24*60)</f>
        <v>0</v>
      </c>
      <c r="Q282" s="44"/>
      <c r="R282" s="41"/>
      <c r="S282" s="41"/>
      <c r="T282" s="42" t="b">
        <f t="shared" si="5"/>
        <v>0</v>
      </c>
      <c r="U282" s="44"/>
      <c r="V282" s="41">
        <v>0.9166666666666666</v>
      </c>
      <c r="W282" s="41"/>
      <c r="X282" s="42" t="b">
        <f t="shared" si="6"/>
        <v>0</v>
      </c>
      <c r="Y282" s="43"/>
      <c r="Z282" s="43"/>
      <c r="AA282" s="43"/>
      <c r="AB282" s="43"/>
      <c r="AC282" s="43"/>
      <c r="AD282" s="43"/>
    </row>
    <row r="283" hidden="1" outlineLevel="1">
      <c r="A283" s="39">
        <v>44110.0</v>
      </c>
      <c r="B283" s="40">
        <v>0.75</v>
      </c>
      <c r="C283" s="41"/>
      <c r="D283" s="42" t="b">
        <f t="shared" si="1"/>
        <v>0</v>
      </c>
      <c r="E283" s="43"/>
      <c r="F283" s="41"/>
      <c r="G283" s="41"/>
      <c r="H283" s="42" t="b">
        <f t="shared" si="2"/>
        <v>0</v>
      </c>
      <c r="I283" s="43"/>
      <c r="J283" s="41"/>
      <c r="K283" s="41"/>
      <c r="L283" s="42" t="b">
        <f t="shared" si="9"/>
        <v>0</v>
      </c>
      <c r="M283" s="44"/>
      <c r="N283" s="41">
        <v>6.944444444444445E-4</v>
      </c>
      <c r="O283" s="45"/>
      <c r="P283" s="42" t="b">
        <f t="shared" ref="P283:P369" si="10">IF(O283 &gt; 0,(O283-N283+(O283&lt;N283))*24*60)</f>
        <v>0</v>
      </c>
      <c r="Q283" s="44"/>
      <c r="R283" s="41"/>
      <c r="S283" s="41"/>
      <c r="T283" s="42" t="b">
        <f t="shared" si="5"/>
        <v>0</v>
      </c>
      <c r="U283" s="44"/>
      <c r="V283" s="41">
        <v>0.9166666666666666</v>
      </c>
      <c r="W283" s="41"/>
      <c r="X283" s="42" t="b">
        <f t="shared" si="6"/>
        <v>0</v>
      </c>
      <c r="Y283" s="43"/>
      <c r="Z283" s="43"/>
      <c r="AA283" s="43"/>
      <c r="AB283" s="43"/>
      <c r="AC283" s="43"/>
      <c r="AD283" s="43"/>
    </row>
    <row r="284" hidden="1" outlineLevel="1">
      <c r="A284" s="39">
        <v>44111.0</v>
      </c>
      <c r="B284" s="40">
        <v>0.75</v>
      </c>
      <c r="C284" s="41"/>
      <c r="D284" s="42" t="b">
        <f t="shared" si="1"/>
        <v>0</v>
      </c>
      <c r="E284" s="43"/>
      <c r="F284" s="41"/>
      <c r="G284" s="41"/>
      <c r="H284" s="42" t="b">
        <f t="shared" si="2"/>
        <v>0</v>
      </c>
      <c r="I284" s="43"/>
      <c r="J284" s="41"/>
      <c r="K284" s="41"/>
      <c r="L284" s="42" t="b">
        <f t="shared" si="9"/>
        <v>0</v>
      </c>
      <c r="M284" s="44"/>
      <c r="N284" s="41">
        <v>6.944444444444445E-4</v>
      </c>
      <c r="O284" s="45"/>
      <c r="P284" s="42" t="b">
        <f t="shared" si="10"/>
        <v>0</v>
      </c>
      <c r="Q284" s="44"/>
      <c r="R284" s="41"/>
      <c r="S284" s="41"/>
      <c r="T284" s="42" t="b">
        <f t="shared" si="5"/>
        <v>0</v>
      </c>
      <c r="U284" s="44"/>
      <c r="V284" s="41">
        <v>0.9166666666666666</v>
      </c>
      <c r="W284" s="41"/>
      <c r="X284" s="42" t="b">
        <f t="shared" si="6"/>
        <v>0</v>
      </c>
      <c r="Y284" s="43"/>
      <c r="Z284" s="43"/>
      <c r="AA284" s="43"/>
      <c r="AB284" s="43"/>
      <c r="AC284" s="43"/>
      <c r="AD284" s="43"/>
    </row>
    <row r="285" hidden="1" outlineLevel="1">
      <c r="A285" s="39">
        <v>44112.0</v>
      </c>
      <c r="B285" s="40">
        <v>0.75</v>
      </c>
      <c r="C285" s="41"/>
      <c r="D285" s="42" t="b">
        <f t="shared" si="1"/>
        <v>0</v>
      </c>
      <c r="E285" s="43"/>
      <c r="F285" s="41"/>
      <c r="G285" s="41"/>
      <c r="H285" s="42" t="b">
        <f t="shared" si="2"/>
        <v>0</v>
      </c>
      <c r="I285" s="43"/>
      <c r="J285" s="41"/>
      <c r="K285" s="41"/>
      <c r="L285" s="42" t="b">
        <f t="shared" si="9"/>
        <v>0</v>
      </c>
      <c r="M285" s="44"/>
      <c r="N285" s="41">
        <v>6.944444444444445E-4</v>
      </c>
      <c r="O285" s="45"/>
      <c r="P285" s="42" t="b">
        <f t="shared" si="10"/>
        <v>0</v>
      </c>
      <c r="Q285" s="44"/>
      <c r="R285" s="41"/>
      <c r="S285" s="41"/>
      <c r="T285" s="42" t="b">
        <f t="shared" si="5"/>
        <v>0</v>
      </c>
      <c r="U285" s="44"/>
      <c r="V285" s="41">
        <v>0.9166666666666666</v>
      </c>
      <c r="W285" s="41"/>
      <c r="X285" s="42" t="b">
        <f t="shared" si="6"/>
        <v>0</v>
      </c>
      <c r="Y285" s="43"/>
      <c r="Z285" s="43"/>
      <c r="AA285" s="43"/>
      <c r="AB285" s="43"/>
      <c r="AC285" s="43"/>
      <c r="AD285" s="43"/>
    </row>
    <row r="286" hidden="1" outlineLevel="1">
      <c r="A286" s="39">
        <v>44113.0</v>
      </c>
      <c r="B286" s="40">
        <v>0.75</v>
      </c>
      <c r="C286" s="41"/>
      <c r="D286" s="42" t="b">
        <f t="shared" si="1"/>
        <v>0</v>
      </c>
      <c r="E286" s="43"/>
      <c r="F286" s="41"/>
      <c r="G286" s="41"/>
      <c r="H286" s="42" t="b">
        <f t="shared" si="2"/>
        <v>0</v>
      </c>
      <c r="I286" s="43"/>
      <c r="J286" s="41"/>
      <c r="K286" s="41"/>
      <c r="L286" s="42" t="b">
        <f t="shared" si="9"/>
        <v>0</v>
      </c>
      <c r="M286" s="44"/>
      <c r="N286" s="46" t="s">
        <v>32</v>
      </c>
      <c r="O286" s="45"/>
      <c r="P286" s="42" t="b">
        <f t="shared" si="10"/>
        <v>0</v>
      </c>
      <c r="Q286" s="44"/>
      <c r="R286" s="41"/>
      <c r="S286" s="41"/>
      <c r="T286" s="42" t="b">
        <f t="shared" si="5"/>
        <v>0</v>
      </c>
      <c r="U286" s="44"/>
      <c r="V286" s="41">
        <v>0.9166666666666666</v>
      </c>
      <c r="W286" s="41"/>
      <c r="X286" s="42" t="b">
        <f t="shared" si="6"/>
        <v>0</v>
      </c>
      <c r="Y286" s="43"/>
      <c r="Z286" s="43"/>
      <c r="AA286" s="43"/>
      <c r="AB286" s="43"/>
      <c r="AC286" s="43"/>
      <c r="AD286" s="43"/>
    </row>
    <row r="287" hidden="1" outlineLevel="1">
      <c r="A287" s="39">
        <v>44114.0</v>
      </c>
      <c r="B287" s="40">
        <v>0.75</v>
      </c>
      <c r="C287" s="41"/>
      <c r="D287" s="42" t="b">
        <f t="shared" si="1"/>
        <v>0</v>
      </c>
      <c r="E287" s="43"/>
      <c r="F287" s="41"/>
      <c r="G287" s="41"/>
      <c r="H287" s="42" t="b">
        <f t="shared" si="2"/>
        <v>0</v>
      </c>
      <c r="I287" s="43"/>
      <c r="J287" s="41"/>
      <c r="K287" s="41"/>
      <c r="L287" s="42" t="b">
        <f t="shared" si="9"/>
        <v>0</v>
      </c>
      <c r="M287" s="44"/>
      <c r="N287" s="46" t="s">
        <v>32</v>
      </c>
      <c r="O287" s="45"/>
      <c r="P287" s="42" t="b">
        <f t="shared" si="10"/>
        <v>0</v>
      </c>
      <c r="Q287" s="44"/>
      <c r="R287" s="41"/>
      <c r="S287" s="41"/>
      <c r="T287" s="42" t="b">
        <f t="shared" si="5"/>
        <v>0</v>
      </c>
      <c r="U287" s="44"/>
      <c r="V287" s="41">
        <v>0.9166666666666666</v>
      </c>
      <c r="W287" s="41"/>
      <c r="X287" s="42" t="b">
        <f t="shared" si="6"/>
        <v>0</v>
      </c>
      <c r="Y287" s="43"/>
      <c r="Z287" s="43"/>
      <c r="AA287" s="43"/>
      <c r="AB287" s="43"/>
      <c r="AC287" s="43"/>
      <c r="AD287" s="43"/>
    </row>
    <row r="288" hidden="1" outlineLevel="1">
      <c r="A288" s="39">
        <v>44115.0</v>
      </c>
      <c r="B288" s="40">
        <v>0.75</v>
      </c>
      <c r="C288" s="41"/>
      <c r="D288" s="42" t="b">
        <f t="shared" si="1"/>
        <v>0</v>
      </c>
      <c r="E288" s="43"/>
      <c r="F288" s="41"/>
      <c r="G288" s="41"/>
      <c r="H288" s="42" t="b">
        <f t="shared" si="2"/>
        <v>0</v>
      </c>
      <c r="I288" s="43"/>
      <c r="J288" s="41"/>
      <c r="K288" s="41"/>
      <c r="L288" s="42" t="b">
        <f t="shared" si="9"/>
        <v>0</v>
      </c>
      <c r="M288" s="44"/>
      <c r="N288" s="41">
        <v>6.944444444444445E-4</v>
      </c>
      <c r="O288" s="47"/>
      <c r="P288" s="42" t="b">
        <f t="shared" si="10"/>
        <v>0</v>
      </c>
      <c r="Q288" s="44"/>
      <c r="R288" s="41"/>
      <c r="S288" s="41"/>
      <c r="T288" s="42" t="b">
        <f t="shared" si="5"/>
        <v>0</v>
      </c>
      <c r="U288" s="44"/>
      <c r="V288" s="41">
        <v>0.9166666666666666</v>
      </c>
      <c r="W288" s="41"/>
      <c r="X288" s="42" t="b">
        <f t="shared" si="6"/>
        <v>0</v>
      </c>
      <c r="Y288" s="43"/>
      <c r="Z288" s="43"/>
      <c r="AA288" s="43"/>
      <c r="AB288" s="43"/>
      <c r="AC288" s="43"/>
      <c r="AD288" s="43"/>
    </row>
    <row r="289" hidden="1" outlineLevel="1">
      <c r="A289" s="39">
        <v>44116.0</v>
      </c>
      <c r="B289" s="40">
        <v>0.75</v>
      </c>
      <c r="C289" s="41"/>
      <c r="D289" s="42" t="b">
        <f t="shared" si="1"/>
        <v>0</v>
      </c>
      <c r="E289" s="43"/>
      <c r="F289" s="41"/>
      <c r="G289" s="41"/>
      <c r="H289" s="42" t="b">
        <f t="shared" si="2"/>
        <v>0</v>
      </c>
      <c r="I289" s="43"/>
      <c r="J289" s="41"/>
      <c r="K289" s="41"/>
      <c r="L289" s="42" t="b">
        <f t="shared" si="9"/>
        <v>0</v>
      </c>
      <c r="M289" s="44"/>
      <c r="N289" s="41">
        <v>6.944444444444445E-4</v>
      </c>
      <c r="O289" s="47"/>
      <c r="P289" s="42" t="b">
        <f t="shared" si="10"/>
        <v>0</v>
      </c>
      <c r="Q289" s="44"/>
      <c r="R289" s="41"/>
      <c r="S289" s="41"/>
      <c r="T289" s="42" t="b">
        <f t="shared" si="5"/>
        <v>0</v>
      </c>
      <c r="U289" s="44"/>
      <c r="V289" s="41">
        <v>0.9166666666666666</v>
      </c>
      <c r="W289" s="41"/>
      <c r="X289" s="42" t="b">
        <f t="shared" si="6"/>
        <v>0</v>
      </c>
      <c r="Y289" s="43"/>
      <c r="Z289" s="43"/>
      <c r="AA289" s="43"/>
      <c r="AB289" s="43"/>
      <c r="AC289" s="43"/>
      <c r="AD289" s="43"/>
    </row>
    <row r="290" hidden="1" outlineLevel="1">
      <c r="A290" s="39">
        <v>44117.0</v>
      </c>
      <c r="B290" s="40">
        <v>0.75</v>
      </c>
      <c r="C290" s="41"/>
      <c r="D290" s="42" t="b">
        <f t="shared" si="1"/>
        <v>0</v>
      </c>
      <c r="E290" s="43"/>
      <c r="F290" s="41"/>
      <c r="G290" s="41"/>
      <c r="H290" s="42" t="b">
        <f t="shared" si="2"/>
        <v>0</v>
      </c>
      <c r="I290" s="43"/>
      <c r="J290" s="41"/>
      <c r="K290" s="41"/>
      <c r="L290" s="42" t="b">
        <f t="shared" si="9"/>
        <v>0</v>
      </c>
      <c r="M290" s="44"/>
      <c r="N290" s="41">
        <v>6.944444444444445E-4</v>
      </c>
      <c r="O290" s="45"/>
      <c r="P290" s="42" t="b">
        <f t="shared" si="10"/>
        <v>0</v>
      </c>
      <c r="Q290" s="44"/>
      <c r="R290" s="41"/>
      <c r="S290" s="41"/>
      <c r="T290" s="42" t="b">
        <f t="shared" si="5"/>
        <v>0</v>
      </c>
      <c r="U290" s="44"/>
      <c r="V290" s="41">
        <v>0.9166666666666666</v>
      </c>
      <c r="W290" s="41"/>
      <c r="X290" s="42" t="b">
        <f t="shared" si="6"/>
        <v>0</v>
      </c>
      <c r="Y290" s="43"/>
      <c r="Z290" s="43"/>
      <c r="AA290" s="43"/>
      <c r="AB290" s="43"/>
      <c r="AC290" s="43"/>
      <c r="AD290" s="43"/>
    </row>
    <row r="291" hidden="1" outlineLevel="1">
      <c r="A291" s="39">
        <v>44118.0</v>
      </c>
      <c r="B291" s="40">
        <v>0.75</v>
      </c>
      <c r="C291" s="41"/>
      <c r="D291" s="42" t="b">
        <f t="shared" si="1"/>
        <v>0</v>
      </c>
      <c r="E291" s="43"/>
      <c r="F291" s="41"/>
      <c r="G291" s="41"/>
      <c r="H291" s="42" t="b">
        <f t="shared" si="2"/>
        <v>0</v>
      </c>
      <c r="I291" s="43"/>
      <c r="J291" s="41"/>
      <c r="K291" s="41"/>
      <c r="L291" s="42" t="b">
        <f t="shared" si="9"/>
        <v>0</v>
      </c>
      <c r="M291" s="44"/>
      <c r="N291" s="41">
        <v>6.944444444444445E-4</v>
      </c>
      <c r="O291" s="45"/>
      <c r="P291" s="42" t="b">
        <f t="shared" si="10"/>
        <v>0</v>
      </c>
      <c r="Q291" s="44"/>
      <c r="R291" s="41"/>
      <c r="S291" s="41"/>
      <c r="T291" s="42" t="b">
        <f t="shared" si="5"/>
        <v>0</v>
      </c>
      <c r="U291" s="44"/>
      <c r="V291" s="41">
        <v>0.9166666666666666</v>
      </c>
      <c r="W291" s="41"/>
      <c r="X291" s="42" t="b">
        <f t="shared" si="6"/>
        <v>0</v>
      </c>
      <c r="Y291" s="43"/>
      <c r="Z291" s="43"/>
      <c r="AA291" s="43"/>
      <c r="AB291" s="43"/>
      <c r="AC291" s="43"/>
      <c r="AD291" s="43"/>
    </row>
    <row r="292" hidden="1" outlineLevel="1">
      <c r="A292" s="39">
        <v>44119.0</v>
      </c>
      <c r="B292" s="40">
        <v>0.75</v>
      </c>
      <c r="C292" s="41"/>
      <c r="D292" s="42" t="b">
        <f t="shared" si="1"/>
        <v>0</v>
      </c>
      <c r="E292" s="43"/>
      <c r="F292" s="41"/>
      <c r="G292" s="41"/>
      <c r="H292" s="42" t="b">
        <f t="shared" si="2"/>
        <v>0</v>
      </c>
      <c r="I292" s="43"/>
      <c r="J292" s="41"/>
      <c r="K292" s="41"/>
      <c r="L292" s="42" t="b">
        <f t="shared" si="9"/>
        <v>0</v>
      </c>
      <c r="M292" s="44"/>
      <c r="N292" s="41">
        <v>6.944444444444445E-4</v>
      </c>
      <c r="O292" s="45"/>
      <c r="P292" s="42" t="b">
        <f t="shared" si="10"/>
        <v>0</v>
      </c>
      <c r="Q292" s="44"/>
      <c r="R292" s="41"/>
      <c r="S292" s="41"/>
      <c r="T292" s="42" t="b">
        <f t="shared" si="5"/>
        <v>0</v>
      </c>
      <c r="U292" s="44"/>
      <c r="V292" s="41">
        <v>0.9166666666666666</v>
      </c>
      <c r="W292" s="41"/>
      <c r="X292" s="42" t="b">
        <f t="shared" si="6"/>
        <v>0</v>
      </c>
      <c r="Y292" s="43"/>
      <c r="Z292" s="43"/>
      <c r="AA292" s="43"/>
      <c r="AB292" s="43"/>
      <c r="AC292" s="43"/>
      <c r="AD292" s="43"/>
    </row>
    <row r="293" hidden="1" outlineLevel="1">
      <c r="A293" s="39">
        <v>44120.0</v>
      </c>
      <c r="B293" s="40">
        <v>0.75</v>
      </c>
      <c r="C293" s="41"/>
      <c r="D293" s="42" t="b">
        <f t="shared" si="1"/>
        <v>0</v>
      </c>
      <c r="E293" s="43"/>
      <c r="F293" s="41"/>
      <c r="G293" s="41"/>
      <c r="H293" s="42" t="b">
        <f t="shared" si="2"/>
        <v>0</v>
      </c>
      <c r="I293" s="43"/>
      <c r="J293" s="41"/>
      <c r="K293" s="41"/>
      <c r="L293" s="42" t="b">
        <f t="shared" si="9"/>
        <v>0</v>
      </c>
      <c r="M293" s="44"/>
      <c r="N293" s="46" t="s">
        <v>32</v>
      </c>
      <c r="O293" s="45"/>
      <c r="P293" s="42" t="b">
        <f t="shared" si="10"/>
        <v>0</v>
      </c>
      <c r="Q293" s="44"/>
      <c r="R293" s="41"/>
      <c r="S293" s="41"/>
      <c r="T293" s="42" t="b">
        <f t="shared" si="5"/>
        <v>0</v>
      </c>
      <c r="U293" s="44"/>
      <c r="V293" s="41">
        <v>0.9166666666666666</v>
      </c>
      <c r="W293" s="41"/>
      <c r="X293" s="42" t="b">
        <f t="shared" si="6"/>
        <v>0</v>
      </c>
      <c r="Y293" s="43"/>
      <c r="Z293" s="43"/>
      <c r="AA293" s="43"/>
      <c r="AB293" s="43"/>
      <c r="AC293" s="43"/>
      <c r="AD293" s="43"/>
    </row>
    <row r="294" hidden="1" outlineLevel="1">
      <c r="A294" s="39">
        <v>44121.0</v>
      </c>
      <c r="B294" s="40">
        <v>0.75</v>
      </c>
      <c r="C294" s="41"/>
      <c r="D294" s="42" t="b">
        <f t="shared" si="1"/>
        <v>0</v>
      </c>
      <c r="E294" s="43"/>
      <c r="F294" s="41"/>
      <c r="G294" s="41"/>
      <c r="H294" s="42" t="b">
        <f t="shared" si="2"/>
        <v>0</v>
      </c>
      <c r="I294" s="43"/>
      <c r="J294" s="41"/>
      <c r="K294" s="41"/>
      <c r="L294" s="42" t="b">
        <f t="shared" si="9"/>
        <v>0</v>
      </c>
      <c r="M294" s="44"/>
      <c r="N294" s="46" t="s">
        <v>32</v>
      </c>
      <c r="O294" s="51"/>
      <c r="P294" s="42" t="b">
        <f t="shared" si="10"/>
        <v>0</v>
      </c>
      <c r="Q294" s="44"/>
      <c r="R294" s="41"/>
      <c r="S294" s="41"/>
      <c r="T294" s="42" t="b">
        <f t="shared" si="5"/>
        <v>0</v>
      </c>
      <c r="U294" s="44"/>
      <c r="V294" s="41">
        <v>0.9166666666666666</v>
      </c>
      <c r="W294" s="41"/>
      <c r="X294" s="42" t="b">
        <f t="shared" si="6"/>
        <v>0</v>
      </c>
      <c r="Y294" s="43"/>
      <c r="Z294" s="43"/>
      <c r="AA294" s="43"/>
      <c r="AB294" s="43"/>
      <c r="AC294" s="43"/>
      <c r="AD294" s="43"/>
    </row>
    <row r="295" hidden="1" outlineLevel="1">
      <c r="A295" s="39">
        <v>44122.0</v>
      </c>
      <c r="B295" s="40">
        <v>0.75</v>
      </c>
      <c r="C295" s="41"/>
      <c r="D295" s="42" t="b">
        <f t="shared" si="1"/>
        <v>0</v>
      </c>
      <c r="E295" s="43"/>
      <c r="F295" s="41"/>
      <c r="G295" s="41"/>
      <c r="H295" s="42" t="b">
        <f t="shared" si="2"/>
        <v>0</v>
      </c>
      <c r="I295" s="43"/>
      <c r="J295" s="41"/>
      <c r="K295" s="41"/>
      <c r="L295" s="42" t="b">
        <f t="shared" si="9"/>
        <v>0</v>
      </c>
      <c r="M295" s="44"/>
      <c r="N295" s="41">
        <v>6.944444444444445E-4</v>
      </c>
      <c r="O295" s="47"/>
      <c r="P295" s="42" t="b">
        <f t="shared" si="10"/>
        <v>0</v>
      </c>
      <c r="Q295" s="44"/>
      <c r="R295" s="41"/>
      <c r="S295" s="41"/>
      <c r="T295" s="42" t="b">
        <f t="shared" si="5"/>
        <v>0</v>
      </c>
      <c r="U295" s="44"/>
      <c r="V295" s="41">
        <v>0.9166666666666666</v>
      </c>
      <c r="W295" s="41"/>
      <c r="X295" s="42" t="b">
        <f t="shared" si="6"/>
        <v>0</v>
      </c>
      <c r="Y295" s="43"/>
      <c r="Z295" s="43"/>
      <c r="AA295" s="43"/>
      <c r="AB295" s="43"/>
      <c r="AC295" s="43"/>
      <c r="AD295" s="43"/>
    </row>
    <row r="296" hidden="1" outlineLevel="1">
      <c r="A296" s="39">
        <v>44123.0</v>
      </c>
      <c r="B296" s="40">
        <v>0.75</v>
      </c>
      <c r="C296" s="41"/>
      <c r="D296" s="42" t="b">
        <f t="shared" si="1"/>
        <v>0</v>
      </c>
      <c r="E296" s="43"/>
      <c r="F296" s="41"/>
      <c r="G296" s="41"/>
      <c r="H296" s="42" t="b">
        <f t="shared" si="2"/>
        <v>0</v>
      </c>
      <c r="I296" s="43"/>
      <c r="J296" s="41"/>
      <c r="K296" s="41"/>
      <c r="L296" s="42" t="b">
        <f t="shared" si="9"/>
        <v>0</v>
      </c>
      <c r="M296" s="44"/>
      <c r="N296" s="41">
        <v>6.944444444444445E-4</v>
      </c>
      <c r="O296" s="45"/>
      <c r="P296" s="42" t="b">
        <f t="shared" si="10"/>
        <v>0</v>
      </c>
      <c r="Q296" s="44"/>
      <c r="R296" s="41"/>
      <c r="S296" s="41"/>
      <c r="T296" s="42" t="b">
        <f t="shared" si="5"/>
        <v>0</v>
      </c>
      <c r="U296" s="44"/>
      <c r="V296" s="41">
        <v>0.9166666666666666</v>
      </c>
      <c r="W296" s="41"/>
      <c r="X296" s="42" t="b">
        <f t="shared" si="6"/>
        <v>0</v>
      </c>
      <c r="Y296" s="43"/>
      <c r="Z296" s="43"/>
      <c r="AA296" s="43"/>
      <c r="AB296" s="43"/>
      <c r="AC296" s="43"/>
      <c r="AD296" s="43"/>
    </row>
    <row r="297" hidden="1" outlineLevel="1">
      <c r="A297" s="39">
        <v>44124.0</v>
      </c>
      <c r="B297" s="40">
        <v>0.75</v>
      </c>
      <c r="C297" s="41"/>
      <c r="D297" s="42" t="b">
        <f t="shared" si="1"/>
        <v>0</v>
      </c>
      <c r="E297" s="43"/>
      <c r="F297" s="41"/>
      <c r="G297" s="41"/>
      <c r="H297" s="42" t="b">
        <f t="shared" si="2"/>
        <v>0</v>
      </c>
      <c r="I297" s="43"/>
      <c r="J297" s="41"/>
      <c r="K297" s="41"/>
      <c r="L297" s="42" t="b">
        <f t="shared" si="9"/>
        <v>0</v>
      </c>
      <c r="M297" s="44"/>
      <c r="N297" s="41">
        <v>6.944444444444445E-4</v>
      </c>
      <c r="O297" s="45"/>
      <c r="P297" s="42" t="b">
        <f t="shared" si="10"/>
        <v>0</v>
      </c>
      <c r="Q297" s="44"/>
      <c r="R297" s="41"/>
      <c r="S297" s="41"/>
      <c r="T297" s="42" t="b">
        <f t="shared" si="5"/>
        <v>0</v>
      </c>
      <c r="U297" s="44"/>
      <c r="V297" s="41">
        <v>0.9166666666666666</v>
      </c>
      <c r="W297" s="41"/>
      <c r="X297" s="42" t="b">
        <f t="shared" si="6"/>
        <v>0</v>
      </c>
      <c r="Y297" s="43"/>
      <c r="Z297" s="43"/>
      <c r="AA297" s="43"/>
      <c r="AB297" s="43"/>
      <c r="AC297" s="43"/>
      <c r="AD297" s="43"/>
    </row>
    <row r="298" hidden="1" outlineLevel="1">
      <c r="A298" s="39">
        <v>44125.0</v>
      </c>
      <c r="B298" s="40">
        <v>0.75</v>
      </c>
      <c r="C298" s="41"/>
      <c r="D298" s="42" t="b">
        <f t="shared" si="1"/>
        <v>0</v>
      </c>
      <c r="E298" s="43"/>
      <c r="F298" s="41"/>
      <c r="G298" s="41"/>
      <c r="H298" s="42" t="b">
        <f t="shared" si="2"/>
        <v>0</v>
      </c>
      <c r="I298" s="43"/>
      <c r="J298" s="41"/>
      <c r="K298" s="41"/>
      <c r="L298" s="42" t="b">
        <f t="shared" si="9"/>
        <v>0</v>
      </c>
      <c r="M298" s="44"/>
      <c r="N298" s="41">
        <v>6.944444444444445E-4</v>
      </c>
      <c r="O298" s="45"/>
      <c r="P298" s="42" t="b">
        <f t="shared" si="10"/>
        <v>0</v>
      </c>
      <c r="Q298" s="44"/>
      <c r="R298" s="41"/>
      <c r="S298" s="41"/>
      <c r="T298" s="42" t="b">
        <f t="shared" si="5"/>
        <v>0</v>
      </c>
      <c r="U298" s="44"/>
      <c r="V298" s="41">
        <v>0.9166666666666666</v>
      </c>
      <c r="W298" s="41"/>
      <c r="X298" s="42" t="b">
        <f t="shared" si="6"/>
        <v>0</v>
      </c>
      <c r="Y298" s="43"/>
      <c r="Z298" s="43"/>
      <c r="AA298" s="43"/>
      <c r="AB298" s="43"/>
      <c r="AC298" s="43"/>
      <c r="AD298" s="43"/>
    </row>
    <row r="299" hidden="1" outlineLevel="1">
      <c r="A299" s="39">
        <v>44126.0</v>
      </c>
      <c r="B299" s="40">
        <v>0.75</v>
      </c>
      <c r="C299" s="41"/>
      <c r="D299" s="42" t="b">
        <f t="shared" si="1"/>
        <v>0</v>
      </c>
      <c r="E299" s="43"/>
      <c r="F299" s="41"/>
      <c r="G299" s="41"/>
      <c r="H299" s="42" t="b">
        <f t="shared" si="2"/>
        <v>0</v>
      </c>
      <c r="I299" s="43"/>
      <c r="J299" s="41"/>
      <c r="K299" s="41"/>
      <c r="L299" s="42" t="b">
        <f t="shared" si="9"/>
        <v>0</v>
      </c>
      <c r="M299" s="44"/>
      <c r="N299" s="41">
        <v>6.944444444444445E-4</v>
      </c>
      <c r="O299" s="45"/>
      <c r="P299" s="42" t="b">
        <f t="shared" si="10"/>
        <v>0</v>
      </c>
      <c r="Q299" s="44"/>
      <c r="R299" s="41"/>
      <c r="S299" s="41"/>
      <c r="T299" s="42" t="b">
        <f t="shared" si="5"/>
        <v>0</v>
      </c>
      <c r="U299" s="44"/>
      <c r="V299" s="41">
        <v>0.9166666666666666</v>
      </c>
      <c r="W299" s="41"/>
      <c r="X299" s="42" t="b">
        <f t="shared" si="6"/>
        <v>0</v>
      </c>
      <c r="Y299" s="43"/>
      <c r="Z299" s="43"/>
      <c r="AA299" s="43"/>
      <c r="AB299" s="43"/>
      <c r="AC299" s="43"/>
      <c r="AD299" s="43"/>
    </row>
    <row r="300" hidden="1" outlineLevel="1">
      <c r="A300" s="39">
        <v>44127.0</v>
      </c>
      <c r="B300" s="40">
        <v>0.75</v>
      </c>
      <c r="C300" s="41"/>
      <c r="D300" s="42" t="b">
        <f t="shared" si="1"/>
        <v>0</v>
      </c>
      <c r="E300" s="43"/>
      <c r="F300" s="41"/>
      <c r="G300" s="41"/>
      <c r="H300" s="42" t="b">
        <f t="shared" si="2"/>
        <v>0</v>
      </c>
      <c r="I300" s="43"/>
      <c r="J300" s="41"/>
      <c r="K300" s="41"/>
      <c r="L300" s="42" t="b">
        <f t="shared" si="9"/>
        <v>0</v>
      </c>
      <c r="M300" s="44"/>
      <c r="N300" s="46" t="s">
        <v>32</v>
      </c>
      <c r="O300" s="45"/>
      <c r="P300" s="42" t="b">
        <f t="shared" si="10"/>
        <v>0</v>
      </c>
      <c r="Q300" s="44"/>
      <c r="R300" s="41"/>
      <c r="S300" s="41"/>
      <c r="T300" s="42" t="b">
        <f t="shared" si="5"/>
        <v>0</v>
      </c>
      <c r="U300" s="44"/>
      <c r="V300" s="41">
        <v>0.9166666666666666</v>
      </c>
      <c r="W300" s="41"/>
      <c r="X300" s="42" t="b">
        <f t="shared" si="6"/>
        <v>0</v>
      </c>
      <c r="Y300" s="43"/>
      <c r="Z300" s="43"/>
      <c r="AA300" s="43"/>
      <c r="AB300" s="43"/>
      <c r="AC300" s="43"/>
      <c r="AD300" s="43"/>
    </row>
    <row r="301" hidden="1" outlineLevel="1">
      <c r="A301" s="39">
        <v>44128.0</v>
      </c>
      <c r="B301" s="40">
        <v>0.75</v>
      </c>
      <c r="C301" s="41"/>
      <c r="D301" s="42" t="b">
        <f t="shared" si="1"/>
        <v>0</v>
      </c>
      <c r="E301" s="43"/>
      <c r="F301" s="41"/>
      <c r="G301" s="41"/>
      <c r="H301" s="42" t="b">
        <f t="shared" si="2"/>
        <v>0</v>
      </c>
      <c r="I301" s="43"/>
      <c r="J301" s="41"/>
      <c r="K301" s="41"/>
      <c r="L301" s="42" t="b">
        <f t="shared" si="9"/>
        <v>0</v>
      </c>
      <c r="M301" s="44"/>
      <c r="N301" s="46" t="s">
        <v>32</v>
      </c>
      <c r="O301" s="45"/>
      <c r="P301" s="42" t="b">
        <f t="shared" si="10"/>
        <v>0</v>
      </c>
      <c r="Q301" s="44"/>
      <c r="R301" s="41"/>
      <c r="S301" s="41"/>
      <c r="T301" s="42" t="b">
        <f t="shared" si="5"/>
        <v>0</v>
      </c>
      <c r="U301" s="44"/>
      <c r="V301" s="41">
        <v>0.9166666666666666</v>
      </c>
      <c r="W301" s="41"/>
      <c r="X301" s="42" t="b">
        <f t="shared" si="6"/>
        <v>0</v>
      </c>
      <c r="Y301" s="43"/>
      <c r="Z301" s="43"/>
      <c r="AA301" s="43"/>
      <c r="AB301" s="43"/>
      <c r="AC301" s="43"/>
      <c r="AD301" s="43"/>
    </row>
    <row r="302" hidden="1" outlineLevel="1">
      <c r="A302" s="39">
        <v>44129.0</v>
      </c>
      <c r="B302" s="40">
        <v>0.75</v>
      </c>
      <c r="C302" s="41"/>
      <c r="D302" s="42" t="b">
        <f t="shared" si="1"/>
        <v>0</v>
      </c>
      <c r="E302" s="43"/>
      <c r="F302" s="41"/>
      <c r="G302" s="41"/>
      <c r="H302" s="42" t="b">
        <f t="shared" si="2"/>
        <v>0</v>
      </c>
      <c r="I302" s="43"/>
      <c r="J302" s="41"/>
      <c r="K302" s="41"/>
      <c r="L302" s="42" t="b">
        <f t="shared" si="9"/>
        <v>0</v>
      </c>
      <c r="M302" s="44"/>
      <c r="N302" s="41">
        <v>6.944444444444445E-4</v>
      </c>
      <c r="O302" s="47"/>
      <c r="P302" s="42" t="b">
        <f t="shared" si="10"/>
        <v>0</v>
      </c>
      <c r="Q302" s="44"/>
      <c r="R302" s="41"/>
      <c r="S302" s="41"/>
      <c r="T302" s="42" t="b">
        <f t="shared" si="5"/>
        <v>0</v>
      </c>
      <c r="U302" s="44"/>
      <c r="V302" s="41">
        <v>0.9166666666666666</v>
      </c>
      <c r="W302" s="41"/>
      <c r="X302" s="42" t="b">
        <f t="shared" si="6"/>
        <v>0</v>
      </c>
      <c r="Y302" s="43"/>
      <c r="Z302" s="43"/>
      <c r="AA302" s="43"/>
      <c r="AB302" s="43"/>
      <c r="AC302" s="43"/>
      <c r="AD302" s="43"/>
    </row>
    <row r="303" hidden="1" outlineLevel="1">
      <c r="A303" s="39">
        <v>44130.0</v>
      </c>
      <c r="B303" s="40">
        <v>0.75</v>
      </c>
      <c r="C303" s="41"/>
      <c r="D303" s="42" t="b">
        <f t="shared" si="1"/>
        <v>0</v>
      </c>
      <c r="E303" s="43"/>
      <c r="F303" s="41"/>
      <c r="G303" s="41"/>
      <c r="H303" s="42" t="b">
        <f t="shared" si="2"/>
        <v>0</v>
      </c>
      <c r="I303" s="43"/>
      <c r="J303" s="41"/>
      <c r="K303" s="41"/>
      <c r="L303" s="42" t="b">
        <f t="shared" si="9"/>
        <v>0</v>
      </c>
      <c r="M303" s="44"/>
      <c r="N303" s="41">
        <v>6.944444444444445E-4</v>
      </c>
      <c r="O303" s="45"/>
      <c r="P303" s="42" t="b">
        <f t="shared" si="10"/>
        <v>0</v>
      </c>
      <c r="Q303" s="44"/>
      <c r="R303" s="41"/>
      <c r="S303" s="41"/>
      <c r="T303" s="42" t="b">
        <f t="shared" si="5"/>
        <v>0</v>
      </c>
      <c r="U303" s="44"/>
      <c r="V303" s="41">
        <v>0.9166666666666666</v>
      </c>
      <c r="W303" s="41"/>
      <c r="X303" s="42" t="b">
        <f t="shared" si="6"/>
        <v>0</v>
      </c>
      <c r="Y303" s="43"/>
      <c r="Z303" s="43"/>
      <c r="AA303" s="43"/>
      <c r="AB303" s="43"/>
      <c r="AC303" s="43"/>
      <c r="AD303" s="43"/>
    </row>
    <row r="304" hidden="1" outlineLevel="1">
      <c r="A304" s="39">
        <v>44131.0</v>
      </c>
      <c r="B304" s="40">
        <v>0.75</v>
      </c>
      <c r="C304" s="41"/>
      <c r="D304" s="42" t="b">
        <f t="shared" si="1"/>
        <v>0</v>
      </c>
      <c r="E304" s="43"/>
      <c r="F304" s="41"/>
      <c r="G304" s="41"/>
      <c r="H304" s="42" t="b">
        <f t="shared" si="2"/>
        <v>0</v>
      </c>
      <c r="I304" s="43"/>
      <c r="J304" s="41"/>
      <c r="K304" s="41"/>
      <c r="L304" s="42" t="b">
        <f t="shared" si="9"/>
        <v>0</v>
      </c>
      <c r="M304" s="44"/>
      <c r="N304" s="41">
        <v>6.944444444444445E-4</v>
      </c>
      <c r="O304" s="45"/>
      <c r="P304" s="42" t="b">
        <f t="shared" si="10"/>
        <v>0</v>
      </c>
      <c r="Q304" s="44"/>
      <c r="R304" s="41"/>
      <c r="S304" s="41"/>
      <c r="T304" s="42" t="b">
        <f t="shared" si="5"/>
        <v>0</v>
      </c>
      <c r="U304" s="44"/>
      <c r="V304" s="41">
        <v>0.9166666666666666</v>
      </c>
      <c r="W304" s="41"/>
      <c r="X304" s="42" t="b">
        <f t="shared" si="6"/>
        <v>0</v>
      </c>
      <c r="Y304" s="43"/>
      <c r="Z304" s="43"/>
      <c r="AA304" s="43"/>
      <c r="AB304" s="43"/>
      <c r="AC304" s="43"/>
      <c r="AD304" s="43"/>
    </row>
    <row r="305" hidden="1" outlineLevel="1">
      <c r="A305" s="39">
        <v>44132.0</v>
      </c>
      <c r="B305" s="40">
        <v>0.75</v>
      </c>
      <c r="C305" s="41"/>
      <c r="D305" s="42" t="b">
        <f t="shared" si="1"/>
        <v>0</v>
      </c>
      <c r="E305" s="43"/>
      <c r="F305" s="41"/>
      <c r="G305" s="41"/>
      <c r="H305" s="42" t="b">
        <f t="shared" si="2"/>
        <v>0</v>
      </c>
      <c r="I305" s="43"/>
      <c r="J305" s="41"/>
      <c r="K305" s="41"/>
      <c r="L305" s="42" t="b">
        <f t="shared" si="9"/>
        <v>0</v>
      </c>
      <c r="M305" s="44"/>
      <c r="N305" s="41">
        <v>6.944444444444445E-4</v>
      </c>
      <c r="O305" s="45"/>
      <c r="P305" s="42" t="b">
        <f t="shared" si="10"/>
        <v>0</v>
      </c>
      <c r="Q305" s="44"/>
      <c r="R305" s="41"/>
      <c r="S305" s="41"/>
      <c r="T305" s="42" t="b">
        <f t="shared" si="5"/>
        <v>0</v>
      </c>
      <c r="U305" s="44"/>
      <c r="V305" s="41">
        <v>0.9166666666666666</v>
      </c>
      <c r="W305" s="41"/>
      <c r="X305" s="42" t="b">
        <f t="shared" si="6"/>
        <v>0</v>
      </c>
      <c r="Y305" s="43"/>
      <c r="Z305" s="43"/>
      <c r="AA305" s="43"/>
      <c r="AB305" s="43"/>
      <c r="AC305" s="43"/>
      <c r="AD305" s="43"/>
    </row>
    <row r="306" hidden="1" outlineLevel="1">
      <c r="A306" s="39">
        <v>44133.0</v>
      </c>
      <c r="B306" s="40">
        <v>0.75</v>
      </c>
      <c r="C306" s="41"/>
      <c r="D306" s="42" t="b">
        <f t="shared" si="1"/>
        <v>0</v>
      </c>
      <c r="E306" s="43"/>
      <c r="F306" s="41"/>
      <c r="G306" s="41"/>
      <c r="H306" s="42" t="b">
        <f t="shared" si="2"/>
        <v>0</v>
      </c>
      <c r="I306" s="43"/>
      <c r="J306" s="41"/>
      <c r="K306" s="41"/>
      <c r="L306" s="42" t="b">
        <f t="shared" si="9"/>
        <v>0</v>
      </c>
      <c r="M306" s="44"/>
      <c r="N306" s="41">
        <v>6.944444444444445E-4</v>
      </c>
      <c r="O306" s="45"/>
      <c r="P306" s="42" t="b">
        <f t="shared" si="10"/>
        <v>0</v>
      </c>
      <c r="Q306" s="44"/>
      <c r="R306" s="41"/>
      <c r="S306" s="41"/>
      <c r="T306" s="42" t="b">
        <f t="shared" si="5"/>
        <v>0</v>
      </c>
      <c r="U306" s="44"/>
      <c r="V306" s="41">
        <v>0.9166666666666666</v>
      </c>
      <c r="W306" s="41"/>
      <c r="X306" s="42" t="b">
        <f t="shared" si="6"/>
        <v>0</v>
      </c>
      <c r="Y306" s="43"/>
      <c r="Z306" s="43"/>
      <c r="AA306" s="43"/>
      <c r="AB306" s="43"/>
      <c r="AC306" s="43"/>
      <c r="AD306" s="43"/>
    </row>
    <row r="307" hidden="1" outlineLevel="1">
      <c r="A307" s="39">
        <v>44134.0</v>
      </c>
      <c r="B307" s="40">
        <v>0.75</v>
      </c>
      <c r="C307" s="41"/>
      <c r="D307" s="42" t="b">
        <f t="shared" si="1"/>
        <v>0</v>
      </c>
      <c r="E307" s="43"/>
      <c r="F307" s="41"/>
      <c r="G307" s="41"/>
      <c r="H307" s="42" t="b">
        <f t="shared" si="2"/>
        <v>0</v>
      </c>
      <c r="I307" s="43"/>
      <c r="J307" s="41"/>
      <c r="K307" s="41"/>
      <c r="L307" s="42" t="b">
        <f t="shared" si="9"/>
        <v>0</v>
      </c>
      <c r="M307" s="44"/>
      <c r="N307" s="46" t="s">
        <v>32</v>
      </c>
      <c r="O307" s="45"/>
      <c r="P307" s="42" t="b">
        <f t="shared" si="10"/>
        <v>0</v>
      </c>
      <c r="Q307" s="44"/>
      <c r="R307" s="41"/>
      <c r="S307" s="41"/>
      <c r="T307" s="42" t="b">
        <f t="shared" si="5"/>
        <v>0</v>
      </c>
      <c r="U307" s="44"/>
      <c r="V307" s="41">
        <v>0.9166666666666666</v>
      </c>
      <c r="W307" s="41"/>
      <c r="X307" s="42" t="b">
        <f t="shared" si="6"/>
        <v>0</v>
      </c>
      <c r="Y307" s="43"/>
      <c r="Z307" s="43"/>
      <c r="AA307" s="43"/>
      <c r="AB307" s="43"/>
      <c r="AC307" s="43"/>
      <c r="AD307" s="43"/>
    </row>
    <row r="308" collapsed="1">
      <c r="A308" s="39">
        <v>44135.0</v>
      </c>
      <c r="B308" s="40">
        <v>0.75</v>
      </c>
      <c r="C308" s="41"/>
      <c r="D308" s="42" t="b">
        <f t="shared" si="1"/>
        <v>0</v>
      </c>
      <c r="E308" s="43"/>
      <c r="F308" s="41"/>
      <c r="G308" s="41"/>
      <c r="H308" s="42" t="b">
        <f t="shared" si="2"/>
        <v>0</v>
      </c>
      <c r="I308" s="43"/>
      <c r="J308" s="41"/>
      <c r="K308" s="41"/>
      <c r="L308" s="42" t="b">
        <f t="shared" si="9"/>
        <v>0</v>
      </c>
      <c r="M308" s="44"/>
      <c r="N308" s="46" t="s">
        <v>32</v>
      </c>
      <c r="O308" s="45"/>
      <c r="P308" s="42" t="b">
        <f t="shared" si="10"/>
        <v>0</v>
      </c>
      <c r="Q308" s="44"/>
      <c r="R308" s="41"/>
      <c r="S308" s="41"/>
      <c r="T308" s="42" t="b">
        <f t="shared" si="5"/>
        <v>0</v>
      </c>
      <c r="U308" s="44"/>
      <c r="V308" s="41">
        <v>0.9166666666666666</v>
      </c>
      <c r="W308" s="41"/>
      <c r="X308" s="42" t="b">
        <f t="shared" si="6"/>
        <v>0</v>
      </c>
      <c r="Y308" s="43"/>
      <c r="Z308" s="43"/>
      <c r="AA308" s="43"/>
      <c r="AB308" s="43"/>
      <c r="AC308" s="43"/>
      <c r="AD308" s="43"/>
    </row>
    <row r="309" hidden="1" outlineLevel="1">
      <c r="A309" s="39">
        <v>44136.0</v>
      </c>
      <c r="B309" s="40">
        <v>0.75</v>
      </c>
      <c r="C309" s="41"/>
      <c r="D309" s="42" t="b">
        <f t="shared" si="1"/>
        <v>0</v>
      </c>
      <c r="E309" s="43"/>
      <c r="F309" s="41"/>
      <c r="G309" s="41"/>
      <c r="H309" s="42" t="b">
        <f t="shared" si="2"/>
        <v>0</v>
      </c>
      <c r="I309" s="43"/>
      <c r="J309" s="41"/>
      <c r="K309" s="41"/>
      <c r="L309" s="42" t="b">
        <f t="shared" si="9"/>
        <v>0</v>
      </c>
      <c r="M309" s="44"/>
      <c r="N309" s="41">
        <v>6.944444444444445E-4</v>
      </c>
      <c r="O309" s="47"/>
      <c r="P309" s="42" t="b">
        <f t="shared" si="10"/>
        <v>0</v>
      </c>
      <c r="Q309" s="44"/>
      <c r="R309" s="41"/>
      <c r="S309" s="41"/>
      <c r="T309" s="42" t="b">
        <f t="shared" si="5"/>
        <v>0</v>
      </c>
      <c r="U309" s="44"/>
      <c r="V309" s="41">
        <v>0.9166666666666666</v>
      </c>
      <c r="W309" s="41"/>
      <c r="X309" s="42" t="b">
        <f t="shared" si="6"/>
        <v>0</v>
      </c>
      <c r="Y309" s="43"/>
      <c r="Z309" s="43"/>
      <c r="AA309" s="43"/>
      <c r="AB309" s="43"/>
      <c r="AC309" s="43"/>
      <c r="AD309" s="43"/>
    </row>
    <row r="310" hidden="1" outlineLevel="1">
      <c r="A310" s="39">
        <v>44137.0</v>
      </c>
      <c r="B310" s="40">
        <v>0.75</v>
      </c>
      <c r="C310" s="41"/>
      <c r="D310" s="42" t="b">
        <f t="shared" si="1"/>
        <v>0</v>
      </c>
      <c r="E310" s="43"/>
      <c r="F310" s="41"/>
      <c r="G310" s="41"/>
      <c r="H310" s="42" t="b">
        <f t="shared" si="2"/>
        <v>0</v>
      </c>
      <c r="I310" s="43"/>
      <c r="J310" s="41"/>
      <c r="K310" s="41"/>
      <c r="L310" s="42" t="b">
        <f t="shared" si="9"/>
        <v>0</v>
      </c>
      <c r="M310" s="44"/>
      <c r="N310" s="41">
        <v>6.944444444444445E-4</v>
      </c>
      <c r="O310" s="45"/>
      <c r="P310" s="42" t="b">
        <f t="shared" si="10"/>
        <v>0</v>
      </c>
      <c r="Q310" s="44"/>
      <c r="R310" s="41"/>
      <c r="S310" s="41"/>
      <c r="T310" s="42" t="b">
        <f t="shared" si="5"/>
        <v>0</v>
      </c>
      <c r="U310" s="44"/>
      <c r="V310" s="41">
        <v>0.9166666666666666</v>
      </c>
      <c r="W310" s="41"/>
      <c r="X310" s="42" t="b">
        <f t="shared" si="6"/>
        <v>0</v>
      </c>
      <c r="Y310" s="43"/>
      <c r="Z310" s="43"/>
      <c r="AA310" s="43"/>
      <c r="AB310" s="43"/>
      <c r="AC310" s="43"/>
      <c r="AD310" s="43"/>
    </row>
    <row r="311" hidden="1" outlineLevel="1">
      <c r="A311" s="39">
        <v>44138.0</v>
      </c>
      <c r="B311" s="40">
        <v>0.75</v>
      </c>
      <c r="C311" s="41"/>
      <c r="D311" s="42" t="b">
        <f t="shared" si="1"/>
        <v>0</v>
      </c>
      <c r="E311" s="43"/>
      <c r="F311" s="41"/>
      <c r="G311" s="41"/>
      <c r="H311" s="42" t="b">
        <f t="shared" si="2"/>
        <v>0</v>
      </c>
      <c r="I311" s="43"/>
      <c r="J311" s="41"/>
      <c r="K311" s="41"/>
      <c r="L311" s="42" t="b">
        <f t="shared" si="9"/>
        <v>0</v>
      </c>
      <c r="M311" s="44"/>
      <c r="N311" s="41">
        <v>6.944444444444445E-4</v>
      </c>
      <c r="O311" s="45"/>
      <c r="P311" s="42" t="b">
        <f t="shared" si="10"/>
        <v>0</v>
      </c>
      <c r="Q311" s="44"/>
      <c r="R311" s="41"/>
      <c r="S311" s="41"/>
      <c r="T311" s="42" t="b">
        <f t="shared" si="5"/>
        <v>0</v>
      </c>
      <c r="U311" s="44"/>
      <c r="V311" s="41">
        <v>0.9166666666666666</v>
      </c>
      <c r="W311" s="41"/>
      <c r="X311" s="42" t="b">
        <f t="shared" si="6"/>
        <v>0</v>
      </c>
      <c r="Y311" s="43"/>
      <c r="Z311" s="43"/>
      <c r="AA311" s="43"/>
      <c r="AB311" s="43"/>
      <c r="AC311" s="43"/>
      <c r="AD311" s="43"/>
    </row>
    <row r="312" hidden="1" outlineLevel="1">
      <c r="A312" s="39">
        <v>44139.0</v>
      </c>
      <c r="B312" s="40">
        <v>0.75</v>
      </c>
      <c r="C312" s="41"/>
      <c r="D312" s="42" t="b">
        <f t="shared" si="1"/>
        <v>0</v>
      </c>
      <c r="E312" s="43"/>
      <c r="F312" s="41"/>
      <c r="G312" s="41"/>
      <c r="H312" s="42" t="b">
        <f t="shared" si="2"/>
        <v>0</v>
      </c>
      <c r="I312" s="43"/>
      <c r="J312" s="41"/>
      <c r="K312" s="41"/>
      <c r="L312" s="42" t="b">
        <f t="shared" si="9"/>
        <v>0</v>
      </c>
      <c r="M312" s="44"/>
      <c r="N312" s="41">
        <v>6.944444444444445E-4</v>
      </c>
      <c r="O312" s="45"/>
      <c r="P312" s="42" t="b">
        <f t="shared" si="10"/>
        <v>0</v>
      </c>
      <c r="Q312" s="44"/>
      <c r="R312" s="41"/>
      <c r="S312" s="41"/>
      <c r="T312" s="42" t="b">
        <f t="shared" si="5"/>
        <v>0</v>
      </c>
      <c r="U312" s="44"/>
      <c r="V312" s="41">
        <v>0.9166666666666666</v>
      </c>
      <c r="W312" s="41"/>
      <c r="X312" s="42" t="b">
        <f t="shared" si="6"/>
        <v>0</v>
      </c>
      <c r="Y312" s="43"/>
      <c r="Z312" s="43"/>
      <c r="AA312" s="43"/>
      <c r="AB312" s="43"/>
      <c r="AC312" s="43"/>
      <c r="AD312" s="43"/>
    </row>
    <row r="313" hidden="1" outlineLevel="1">
      <c r="A313" s="39">
        <v>44140.0</v>
      </c>
      <c r="B313" s="40">
        <v>0.75</v>
      </c>
      <c r="C313" s="41"/>
      <c r="D313" s="42" t="b">
        <f t="shared" si="1"/>
        <v>0</v>
      </c>
      <c r="E313" s="43"/>
      <c r="F313" s="41"/>
      <c r="G313" s="41"/>
      <c r="H313" s="42" t="b">
        <f t="shared" si="2"/>
        <v>0</v>
      </c>
      <c r="I313" s="43"/>
      <c r="J313" s="41"/>
      <c r="K313" s="41"/>
      <c r="L313" s="42" t="b">
        <f t="shared" si="9"/>
        <v>0</v>
      </c>
      <c r="M313" s="44"/>
      <c r="N313" s="41">
        <v>6.944444444444445E-4</v>
      </c>
      <c r="O313" s="45"/>
      <c r="P313" s="42" t="b">
        <f t="shared" si="10"/>
        <v>0</v>
      </c>
      <c r="Q313" s="44"/>
      <c r="R313" s="41"/>
      <c r="S313" s="41"/>
      <c r="T313" s="42" t="b">
        <f t="shared" si="5"/>
        <v>0</v>
      </c>
      <c r="U313" s="44"/>
      <c r="V313" s="41">
        <v>0.9166666666666666</v>
      </c>
      <c r="W313" s="41"/>
      <c r="X313" s="42" t="b">
        <f t="shared" si="6"/>
        <v>0</v>
      </c>
      <c r="Y313" s="43"/>
      <c r="Z313" s="43"/>
      <c r="AA313" s="43"/>
      <c r="AB313" s="43"/>
      <c r="AC313" s="43"/>
      <c r="AD313" s="43"/>
    </row>
    <row r="314" hidden="1" outlineLevel="1">
      <c r="A314" s="39">
        <v>44141.0</v>
      </c>
      <c r="B314" s="40">
        <v>0.75</v>
      </c>
      <c r="C314" s="41"/>
      <c r="D314" s="42" t="b">
        <f t="shared" si="1"/>
        <v>0</v>
      </c>
      <c r="E314" s="43"/>
      <c r="F314" s="41"/>
      <c r="G314" s="41"/>
      <c r="H314" s="42" t="b">
        <f t="shared" si="2"/>
        <v>0</v>
      </c>
      <c r="I314" s="43"/>
      <c r="J314" s="41"/>
      <c r="K314" s="41"/>
      <c r="L314" s="42" t="b">
        <f t="shared" si="9"/>
        <v>0</v>
      </c>
      <c r="M314" s="44"/>
      <c r="N314" s="46" t="s">
        <v>32</v>
      </c>
      <c r="O314" s="45"/>
      <c r="P314" s="42" t="b">
        <f t="shared" si="10"/>
        <v>0</v>
      </c>
      <c r="Q314" s="44"/>
      <c r="R314" s="41"/>
      <c r="S314" s="41"/>
      <c r="T314" s="42" t="b">
        <f t="shared" si="5"/>
        <v>0</v>
      </c>
      <c r="U314" s="44"/>
      <c r="V314" s="41">
        <v>0.9166666666666666</v>
      </c>
      <c r="W314" s="41"/>
      <c r="X314" s="42" t="b">
        <f t="shared" si="6"/>
        <v>0</v>
      </c>
      <c r="Y314" s="43"/>
      <c r="Z314" s="43"/>
      <c r="AA314" s="43"/>
      <c r="AB314" s="43"/>
      <c r="AC314" s="43"/>
      <c r="AD314" s="43"/>
    </row>
    <row r="315" hidden="1" outlineLevel="1">
      <c r="A315" s="39">
        <v>44142.0</v>
      </c>
      <c r="B315" s="40">
        <v>0.75</v>
      </c>
      <c r="C315" s="41"/>
      <c r="D315" s="42" t="b">
        <f t="shared" si="1"/>
        <v>0</v>
      </c>
      <c r="E315" s="43"/>
      <c r="F315" s="41"/>
      <c r="G315" s="41"/>
      <c r="H315" s="42" t="b">
        <f t="shared" si="2"/>
        <v>0</v>
      </c>
      <c r="I315" s="43"/>
      <c r="J315" s="41"/>
      <c r="K315" s="41"/>
      <c r="L315" s="42" t="b">
        <f t="shared" si="9"/>
        <v>0</v>
      </c>
      <c r="M315" s="44"/>
      <c r="N315" s="46" t="s">
        <v>32</v>
      </c>
      <c r="O315" s="45"/>
      <c r="P315" s="42" t="b">
        <f t="shared" si="10"/>
        <v>0</v>
      </c>
      <c r="Q315" s="44"/>
      <c r="R315" s="41"/>
      <c r="S315" s="41"/>
      <c r="T315" s="42" t="b">
        <f t="shared" si="5"/>
        <v>0</v>
      </c>
      <c r="U315" s="44"/>
      <c r="V315" s="41">
        <v>0.9166666666666666</v>
      </c>
      <c r="W315" s="41"/>
      <c r="X315" s="42" t="b">
        <f t="shared" si="6"/>
        <v>0</v>
      </c>
      <c r="Y315" s="43"/>
      <c r="Z315" s="43"/>
      <c r="AA315" s="43"/>
      <c r="AB315" s="43"/>
      <c r="AC315" s="43"/>
      <c r="AD315" s="43"/>
    </row>
    <row r="316" hidden="1" outlineLevel="1">
      <c r="A316" s="39">
        <v>44143.0</v>
      </c>
      <c r="B316" s="40">
        <v>0.75</v>
      </c>
      <c r="C316" s="41"/>
      <c r="D316" s="42" t="b">
        <f t="shared" si="1"/>
        <v>0</v>
      </c>
      <c r="E316" s="43"/>
      <c r="F316" s="41"/>
      <c r="G316" s="41"/>
      <c r="H316" s="42" t="b">
        <f t="shared" si="2"/>
        <v>0</v>
      </c>
      <c r="I316" s="43"/>
      <c r="J316" s="41"/>
      <c r="K316" s="41"/>
      <c r="L316" s="42" t="b">
        <f t="shared" si="9"/>
        <v>0</v>
      </c>
      <c r="M316" s="44"/>
      <c r="N316" s="41">
        <v>6.944444444444445E-4</v>
      </c>
      <c r="O316" s="47"/>
      <c r="P316" s="42" t="b">
        <f t="shared" si="10"/>
        <v>0</v>
      </c>
      <c r="Q316" s="44"/>
      <c r="R316" s="41"/>
      <c r="S316" s="41"/>
      <c r="T316" s="42" t="b">
        <f t="shared" si="5"/>
        <v>0</v>
      </c>
      <c r="U316" s="44"/>
      <c r="V316" s="41">
        <v>0.9166666666666666</v>
      </c>
      <c r="W316" s="41"/>
      <c r="X316" s="42" t="b">
        <f t="shared" si="6"/>
        <v>0</v>
      </c>
      <c r="Y316" s="43"/>
      <c r="Z316" s="43"/>
      <c r="AA316" s="43"/>
      <c r="AB316" s="43"/>
      <c r="AC316" s="43"/>
      <c r="AD316" s="43"/>
    </row>
    <row r="317" hidden="1" outlineLevel="1">
      <c r="A317" s="39">
        <v>44144.0</v>
      </c>
      <c r="B317" s="40">
        <v>0.75</v>
      </c>
      <c r="C317" s="41"/>
      <c r="D317" s="42" t="b">
        <f t="shared" si="1"/>
        <v>0</v>
      </c>
      <c r="E317" s="43"/>
      <c r="F317" s="41"/>
      <c r="G317" s="41"/>
      <c r="H317" s="42" t="b">
        <f t="shared" si="2"/>
        <v>0</v>
      </c>
      <c r="I317" s="43"/>
      <c r="J317" s="41"/>
      <c r="K317" s="41"/>
      <c r="L317" s="42" t="b">
        <f t="shared" si="9"/>
        <v>0</v>
      </c>
      <c r="M317" s="44"/>
      <c r="N317" s="41">
        <v>6.944444444444445E-4</v>
      </c>
      <c r="O317" s="52"/>
      <c r="P317" s="42" t="b">
        <f t="shared" si="10"/>
        <v>0</v>
      </c>
      <c r="Q317" s="44"/>
      <c r="R317" s="41"/>
      <c r="S317" s="41"/>
      <c r="T317" s="42" t="b">
        <f t="shared" si="5"/>
        <v>0</v>
      </c>
      <c r="U317" s="44"/>
      <c r="V317" s="41">
        <v>0.9166666666666666</v>
      </c>
      <c r="W317" s="41"/>
      <c r="X317" s="42" t="b">
        <f t="shared" si="6"/>
        <v>0</v>
      </c>
      <c r="Y317" s="43"/>
      <c r="Z317" s="43"/>
      <c r="AA317" s="43"/>
      <c r="AB317" s="43"/>
      <c r="AC317" s="43"/>
      <c r="AD317" s="43"/>
    </row>
    <row r="318" hidden="1" outlineLevel="1">
      <c r="A318" s="39">
        <v>44145.0</v>
      </c>
      <c r="B318" s="40">
        <v>0.75</v>
      </c>
      <c r="C318" s="41"/>
      <c r="D318" s="42" t="b">
        <f t="shared" si="1"/>
        <v>0</v>
      </c>
      <c r="E318" s="43"/>
      <c r="F318" s="41"/>
      <c r="G318" s="41"/>
      <c r="H318" s="42" t="b">
        <f t="shared" si="2"/>
        <v>0</v>
      </c>
      <c r="I318" s="43"/>
      <c r="J318" s="41"/>
      <c r="K318" s="41"/>
      <c r="L318" s="42" t="b">
        <f t="shared" si="9"/>
        <v>0</v>
      </c>
      <c r="M318" s="44"/>
      <c r="N318" s="41">
        <v>6.944444444444445E-4</v>
      </c>
      <c r="O318" s="45"/>
      <c r="P318" s="42" t="b">
        <f t="shared" si="10"/>
        <v>0</v>
      </c>
      <c r="Q318" s="44"/>
      <c r="R318" s="41"/>
      <c r="S318" s="41"/>
      <c r="T318" s="42" t="b">
        <f t="shared" si="5"/>
        <v>0</v>
      </c>
      <c r="U318" s="44"/>
      <c r="V318" s="41">
        <v>0.9166666666666666</v>
      </c>
      <c r="W318" s="41"/>
      <c r="X318" s="42" t="b">
        <f t="shared" si="6"/>
        <v>0</v>
      </c>
      <c r="Y318" s="43"/>
      <c r="Z318" s="43"/>
      <c r="AA318" s="43"/>
      <c r="AB318" s="43"/>
      <c r="AC318" s="43"/>
      <c r="AD318" s="43"/>
    </row>
    <row r="319" hidden="1" outlineLevel="1">
      <c r="A319" s="39">
        <v>44146.0</v>
      </c>
      <c r="B319" s="40">
        <v>0.75</v>
      </c>
      <c r="C319" s="41"/>
      <c r="D319" s="42" t="b">
        <f t="shared" si="1"/>
        <v>0</v>
      </c>
      <c r="E319" s="43"/>
      <c r="F319" s="41"/>
      <c r="G319" s="41"/>
      <c r="H319" s="42" t="b">
        <f t="shared" si="2"/>
        <v>0</v>
      </c>
      <c r="I319" s="43"/>
      <c r="J319" s="41"/>
      <c r="K319" s="41"/>
      <c r="L319" s="42" t="b">
        <f t="shared" si="9"/>
        <v>0</v>
      </c>
      <c r="M319" s="44"/>
      <c r="N319" s="41">
        <v>6.944444444444445E-4</v>
      </c>
      <c r="O319" s="45"/>
      <c r="P319" s="42" t="b">
        <f t="shared" si="10"/>
        <v>0</v>
      </c>
      <c r="Q319" s="44"/>
      <c r="R319" s="41"/>
      <c r="S319" s="41"/>
      <c r="T319" s="42" t="b">
        <f t="shared" si="5"/>
        <v>0</v>
      </c>
      <c r="U319" s="44"/>
      <c r="V319" s="41">
        <v>0.9166666666666666</v>
      </c>
      <c r="W319" s="41"/>
      <c r="X319" s="42" t="b">
        <f t="shared" si="6"/>
        <v>0</v>
      </c>
      <c r="Y319" s="43"/>
      <c r="Z319" s="43"/>
      <c r="AA319" s="43"/>
      <c r="AB319" s="43"/>
      <c r="AC319" s="43"/>
      <c r="AD319" s="43"/>
    </row>
    <row r="320" hidden="1" outlineLevel="1">
      <c r="A320" s="39">
        <v>44147.0</v>
      </c>
      <c r="B320" s="40">
        <v>0.75</v>
      </c>
      <c r="C320" s="41"/>
      <c r="D320" s="42" t="b">
        <f t="shared" si="1"/>
        <v>0</v>
      </c>
      <c r="E320" s="43"/>
      <c r="F320" s="41"/>
      <c r="G320" s="41"/>
      <c r="H320" s="42" t="b">
        <f t="shared" si="2"/>
        <v>0</v>
      </c>
      <c r="I320" s="43"/>
      <c r="J320" s="41"/>
      <c r="K320" s="41"/>
      <c r="L320" s="42" t="b">
        <f t="shared" si="9"/>
        <v>0</v>
      </c>
      <c r="M320" s="44"/>
      <c r="N320" s="41">
        <v>6.944444444444445E-4</v>
      </c>
      <c r="O320" s="45"/>
      <c r="P320" s="42" t="b">
        <f t="shared" si="10"/>
        <v>0</v>
      </c>
      <c r="Q320" s="44"/>
      <c r="R320" s="41"/>
      <c r="S320" s="41"/>
      <c r="T320" s="42" t="b">
        <f t="shared" si="5"/>
        <v>0</v>
      </c>
      <c r="U320" s="44"/>
      <c r="V320" s="41">
        <v>0.9166666666666666</v>
      </c>
      <c r="W320" s="41"/>
      <c r="X320" s="42" t="b">
        <f t="shared" si="6"/>
        <v>0</v>
      </c>
      <c r="Y320" s="43"/>
      <c r="Z320" s="43"/>
      <c r="AA320" s="43"/>
      <c r="AB320" s="43"/>
      <c r="AC320" s="43"/>
      <c r="AD320" s="43"/>
    </row>
    <row r="321" hidden="1" outlineLevel="1">
      <c r="A321" s="39">
        <v>44148.0</v>
      </c>
      <c r="B321" s="40">
        <v>0.75</v>
      </c>
      <c r="C321" s="41"/>
      <c r="D321" s="42" t="b">
        <f t="shared" si="1"/>
        <v>0</v>
      </c>
      <c r="E321" s="43"/>
      <c r="F321" s="41"/>
      <c r="G321" s="41"/>
      <c r="H321" s="42" t="b">
        <f t="shared" si="2"/>
        <v>0</v>
      </c>
      <c r="I321" s="43"/>
      <c r="J321" s="41"/>
      <c r="K321" s="41"/>
      <c r="L321" s="42" t="b">
        <f t="shared" si="9"/>
        <v>0</v>
      </c>
      <c r="M321" s="44"/>
      <c r="N321" s="46" t="s">
        <v>32</v>
      </c>
      <c r="O321" s="45"/>
      <c r="P321" s="42" t="b">
        <f t="shared" si="10"/>
        <v>0</v>
      </c>
      <c r="Q321" s="44"/>
      <c r="R321" s="41"/>
      <c r="S321" s="41"/>
      <c r="T321" s="42" t="b">
        <f t="shared" si="5"/>
        <v>0</v>
      </c>
      <c r="U321" s="44"/>
      <c r="V321" s="41">
        <v>0.9166666666666666</v>
      </c>
      <c r="W321" s="41"/>
      <c r="X321" s="42" t="b">
        <f t="shared" si="6"/>
        <v>0</v>
      </c>
      <c r="Y321" s="43"/>
      <c r="Z321" s="43"/>
      <c r="AA321" s="43"/>
      <c r="AB321" s="43"/>
      <c r="AC321" s="43"/>
      <c r="AD321" s="43"/>
    </row>
    <row r="322" hidden="1" outlineLevel="1">
      <c r="A322" s="39">
        <v>44149.0</v>
      </c>
      <c r="B322" s="40">
        <v>0.75</v>
      </c>
      <c r="C322" s="41"/>
      <c r="D322" s="42" t="b">
        <f t="shared" si="1"/>
        <v>0</v>
      </c>
      <c r="E322" s="43"/>
      <c r="F322" s="41"/>
      <c r="G322" s="41"/>
      <c r="H322" s="42" t="b">
        <f t="shared" si="2"/>
        <v>0</v>
      </c>
      <c r="I322" s="43"/>
      <c r="J322" s="41"/>
      <c r="K322" s="41"/>
      <c r="L322" s="42" t="b">
        <f t="shared" si="9"/>
        <v>0</v>
      </c>
      <c r="M322" s="44"/>
      <c r="N322" s="46" t="s">
        <v>32</v>
      </c>
      <c r="O322" s="45"/>
      <c r="P322" s="42" t="b">
        <f t="shared" si="10"/>
        <v>0</v>
      </c>
      <c r="Q322" s="44"/>
      <c r="R322" s="41"/>
      <c r="S322" s="41"/>
      <c r="T322" s="42" t="b">
        <f t="shared" si="5"/>
        <v>0</v>
      </c>
      <c r="U322" s="44"/>
      <c r="V322" s="41">
        <v>0.9166666666666666</v>
      </c>
      <c r="W322" s="41"/>
      <c r="X322" s="42" t="b">
        <f t="shared" si="6"/>
        <v>0</v>
      </c>
      <c r="Y322" s="43"/>
      <c r="Z322" s="43"/>
      <c r="AA322" s="43"/>
      <c r="AB322" s="43"/>
      <c r="AC322" s="43"/>
      <c r="AD322" s="43"/>
    </row>
    <row r="323" hidden="1" outlineLevel="1">
      <c r="A323" s="39">
        <v>44150.0</v>
      </c>
      <c r="B323" s="40">
        <v>0.75</v>
      </c>
      <c r="C323" s="41"/>
      <c r="D323" s="42" t="b">
        <f t="shared" si="1"/>
        <v>0</v>
      </c>
      <c r="E323" s="43"/>
      <c r="F323" s="41"/>
      <c r="G323" s="41"/>
      <c r="H323" s="42" t="b">
        <f t="shared" si="2"/>
        <v>0</v>
      </c>
      <c r="I323" s="43"/>
      <c r="J323" s="41"/>
      <c r="K323" s="41"/>
      <c r="L323" s="42" t="b">
        <f t="shared" si="9"/>
        <v>0</v>
      </c>
      <c r="M323" s="44"/>
      <c r="N323" s="41">
        <v>6.944444444444445E-4</v>
      </c>
      <c r="O323" s="47"/>
      <c r="P323" s="42" t="b">
        <f t="shared" si="10"/>
        <v>0</v>
      </c>
      <c r="Q323" s="44"/>
      <c r="R323" s="41"/>
      <c r="S323" s="41"/>
      <c r="T323" s="42" t="b">
        <f t="shared" si="5"/>
        <v>0</v>
      </c>
      <c r="U323" s="44"/>
      <c r="V323" s="41">
        <v>0.9166666666666666</v>
      </c>
      <c r="W323" s="41"/>
      <c r="X323" s="42" t="b">
        <f t="shared" si="6"/>
        <v>0</v>
      </c>
      <c r="Y323" s="43"/>
      <c r="Z323" s="43"/>
      <c r="AA323" s="43"/>
      <c r="AB323" s="43"/>
      <c r="AC323" s="43"/>
      <c r="AD323" s="43"/>
    </row>
    <row r="324" hidden="1" outlineLevel="1">
      <c r="A324" s="39">
        <v>44151.0</v>
      </c>
      <c r="B324" s="40">
        <v>0.75</v>
      </c>
      <c r="C324" s="41"/>
      <c r="D324" s="42" t="b">
        <f t="shared" si="1"/>
        <v>0</v>
      </c>
      <c r="E324" s="43"/>
      <c r="F324" s="41"/>
      <c r="G324" s="41"/>
      <c r="H324" s="42" t="b">
        <f t="shared" si="2"/>
        <v>0</v>
      </c>
      <c r="I324" s="43"/>
      <c r="J324" s="41"/>
      <c r="K324" s="41"/>
      <c r="L324" s="42" t="b">
        <f t="shared" si="9"/>
        <v>0</v>
      </c>
      <c r="M324" s="44"/>
      <c r="N324" s="41">
        <v>6.944444444444445E-4</v>
      </c>
      <c r="O324" s="45"/>
      <c r="P324" s="42" t="b">
        <f t="shared" si="10"/>
        <v>0</v>
      </c>
      <c r="Q324" s="44"/>
      <c r="R324" s="41"/>
      <c r="S324" s="41"/>
      <c r="T324" s="42" t="b">
        <f t="shared" si="5"/>
        <v>0</v>
      </c>
      <c r="U324" s="44"/>
      <c r="V324" s="41">
        <v>0.9166666666666666</v>
      </c>
      <c r="W324" s="41"/>
      <c r="X324" s="42" t="b">
        <f t="shared" si="6"/>
        <v>0</v>
      </c>
      <c r="Y324" s="43"/>
      <c r="Z324" s="43"/>
      <c r="AA324" s="43"/>
      <c r="AB324" s="43"/>
      <c r="AC324" s="43"/>
      <c r="AD324" s="43"/>
    </row>
    <row r="325" hidden="1" outlineLevel="1">
      <c r="A325" s="39">
        <v>44152.0</v>
      </c>
      <c r="B325" s="40">
        <v>0.75</v>
      </c>
      <c r="C325" s="41"/>
      <c r="D325" s="42" t="b">
        <f t="shared" si="1"/>
        <v>0</v>
      </c>
      <c r="E325" s="43"/>
      <c r="F325" s="41"/>
      <c r="G325" s="41"/>
      <c r="H325" s="42" t="b">
        <f t="shared" si="2"/>
        <v>0</v>
      </c>
      <c r="I325" s="43"/>
      <c r="J325" s="41"/>
      <c r="K325" s="41"/>
      <c r="L325" s="42" t="b">
        <f t="shared" si="9"/>
        <v>0</v>
      </c>
      <c r="M325" s="44"/>
      <c r="N325" s="41">
        <v>6.944444444444445E-4</v>
      </c>
      <c r="O325" s="45"/>
      <c r="P325" s="42" t="b">
        <f t="shared" si="10"/>
        <v>0</v>
      </c>
      <c r="Q325" s="44"/>
      <c r="R325" s="41"/>
      <c r="S325" s="41"/>
      <c r="T325" s="42" t="b">
        <f t="shared" si="5"/>
        <v>0</v>
      </c>
      <c r="U325" s="44"/>
      <c r="V325" s="41">
        <v>0.9166666666666666</v>
      </c>
      <c r="W325" s="41"/>
      <c r="X325" s="42" t="b">
        <f t="shared" si="6"/>
        <v>0</v>
      </c>
      <c r="Y325" s="43"/>
      <c r="Z325" s="43"/>
      <c r="AA325" s="43"/>
      <c r="AB325" s="43"/>
      <c r="AC325" s="43"/>
      <c r="AD325" s="43"/>
    </row>
    <row r="326" hidden="1" outlineLevel="1">
      <c r="A326" s="39">
        <v>44153.0</v>
      </c>
      <c r="B326" s="40">
        <v>0.75</v>
      </c>
      <c r="C326" s="41"/>
      <c r="D326" s="42" t="b">
        <f t="shared" si="1"/>
        <v>0</v>
      </c>
      <c r="E326" s="43"/>
      <c r="F326" s="41"/>
      <c r="G326" s="41"/>
      <c r="H326" s="42" t="b">
        <f t="shared" si="2"/>
        <v>0</v>
      </c>
      <c r="I326" s="43"/>
      <c r="J326" s="41"/>
      <c r="K326" s="41"/>
      <c r="L326" s="42" t="b">
        <f t="shared" si="9"/>
        <v>0</v>
      </c>
      <c r="M326" s="44"/>
      <c r="N326" s="41">
        <v>6.944444444444445E-4</v>
      </c>
      <c r="O326" s="45"/>
      <c r="P326" s="42" t="b">
        <f t="shared" si="10"/>
        <v>0</v>
      </c>
      <c r="Q326" s="44"/>
      <c r="R326" s="41"/>
      <c r="S326" s="41"/>
      <c r="T326" s="42" t="b">
        <f t="shared" si="5"/>
        <v>0</v>
      </c>
      <c r="U326" s="44"/>
      <c r="V326" s="41">
        <v>0.9166666666666666</v>
      </c>
      <c r="W326" s="41"/>
      <c r="X326" s="42" t="b">
        <f t="shared" si="6"/>
        <v>0</v>
      </c>
      <c r="Y326" s="43"/>
      <c r="Z326" s="43"/>
      <c r="AA326" s="43"/>
      <c r="AB326" s="43"/>
      <c r="AC326" s="43"/>
      <c r="AD326" s="43"/>
    </row>
    <row r="327" hidden="1" outlineLevel="1">
      <c r="A327" s="39">
        <v>44154.0</v>
      </c>
      <c r="B327" s="40">
        <v>0.75</v>
      </c>
      <c r="C327" s="41"/>
      <c r="D327" s="42" t="b">
        <f t="shared" si="1"/>
        <v>0</v>
      </c>
      <c r="E327" s="43"/>
      <c r="F327" s="41"/>
      <c r="G327" s="41"/>
      <c r="H327" s="42" t="b">
        <f t="shared" si="2"/>
        <v>0</v>
      </c>
      <c r="I327" s="43"/>
      <c r="J327" s="41"/>
      <c r="K327" s="41"/>
      <c r="L327" s="42" t="b">
        <f t="shared" si="9"/>
        <v>0</v>
      </c>
      <c r="M327" s="44"/>
      <c r="N327" s="41">
        <v>6.944444444444445E-4</v>
      </c>
      <c r="O327" s="45"/>
      <c r="P327" s="42" t="b">
        <f t="shared" si="10"/>
        <v>0</v>
      </c>
      <c r="Q327" s="44"/>
      <c r="R327" s="41"/>
      <c r="S327" s="41"/>
      <c r="T327" s="42" t="b">
        <f t="shared" si="5"/>
        <v>0</v>
      </c>
      <c r="U327" s="44"/>
      <c r="V327" s="41">
        <v>0.9166666666666666</v>
      </c>
      <c r="W327" s="41"/>
      <c r="X327" s="42" t="b">
        <f t="shared" si="6"/>
        <v>0</v>
      </c>
      <c r="Y327" s="43"/>
      <c r="Z327" s="43"/>
      <c r="AA327" s="43"/>
      <c r="AB327" s="43"/>
      <c r="AC327" s="43"/>
      <c r="AD327" s="43"/>
    </row>
    <row r="328" hidden="1" outlineLevel="1">
      <c r="A328" s="39">
        <v>44155.0</v>
      </c>
      <c r="B328" s="40">
        <v>0.75</v>
      </c>
      <c r="C328" s="41"/>
      <c r="D328" s="42" t="b">
        <f t="shared" si="1"/>
        <v>0</v>
      </c>
      <c r="E328" s="43"/>
      <c r="F328" s="41"/>
      <c r="G328" s="41"/>
      <c r="H328" s="42" t="b">
        <f t="shared" si="2"/>
        <v>0</v>
      </c>
      <c r="I328" s="43"/>
      <c r="J328" s="41"/>
      <c r="K328" s="41"/>
      <c r="L328" s="42" t="b">
        <f t="shared" si="9"/>
        <v>0</v>
      </c>
      <c r="M328" s="44"/>
      <c r="N328" s="46" t="s">
        <v>32</v>
      </c>
      <c r="O328" s="45"/>
      <c r="P328" s="42" t="b">
        <f t="shared" si="10"/>
        <v>0</v>
      </c>
      <c r="Q328" s="44"/>
      <c r="R328" s="41"/>
      <c r="S328" s="41"/>
      <c r="T328" s="42" t="b">
        <f t="shared" si="5"/>
        <v>0</v>
      </c>
      <c r="U328" s="44"/>
      <c r="V328" s="41">
        <v>0.9166666666666666</v>
      </c>
      <c r="W328" s="41"/>
      <c r="X328" s="42" t="b">
        <f t="shared" si="6"/>
        <v>0</v>
      </c>
      <c r="Y328" s="43"/>
      <c r="Z328" s="43"/>
      <c r="AA328" s="43"/>
      <c r="AB328" s="43"/>
      <c r="AC328" s="43"/>
      <c r="AD328" s="43"/>
    </row>
    <row r="329" hidden="1" outlineLevel="1">
      <c r="A329" s="39">
        <v>44156.0</v>
      </c>
      <c r="B329" s="40">
        <v>0.75</v>
      </c>
      <c r="C329" s="41"/>
      <c r="D329" s="42" t="b">
        <f t="shared" si="1"/>
        <v>0</v>
      </c>
      <c r="E329" s="43"/>
      <c r="F329" s="41"/>
      <c r="G329" s="41"/>
      <c r="H329" s="42" t="b">
        <f t="shared" si="2"/>
        <v>0</v>
      </c>
      <c r="I329" s="43"/>
      <c r="J329" s="41"/>
      <c r="K329" s="41"/>
      <c r="L329" s="42" t="b">
        <f t="shared" si="9"/>
        <v>0</v>
      </c>
      <c r="M329" s="44"/>
      <c r="N329" s="46" t="s">
        <v>32</v>
      </c>
      <c r="O329" s="45"/>
      <c r="P329" s="42" t="b">
        <f t="shared" si="10"/>
        <v>0</v>
      </c>
      <c r="Q329" s="44"/>
      <c r="R329" s="41"/>
      <c r="S329" s="41"/>
      <c r="T329" s="42" t="b">
        <f t="shared" si="5"/>
        <v>0</v>
      </c>
      <c r="U329" s="44"/>
      <c r="V329" s="41">
        <v>0.9166666666666666</v>
      </c>
      <c r="W329" s="41"/>
      <c r="X329" s="42" t="b">
        <f t="shared" si="6"/>
        <v>0</v>
      </c>
      <c r="Y329" s="43"/>
      <c r="Z329" s="43"/>
      <c r="AA329" s="43"/>
      <c r="AB329" s="43"/>
      <c r="AC329" s="43"/>
      <c r="AD329" s="43"/>
    </row>
    <row r="330" hidden="1" outlineLevel="1">
      <c r="A330" s="39">
        <v>44157.0</v>
      </c>
      <c r="B330" s="40">
        <v>0.75</v>
      </c>
      <c r="C330" s="41"/>
      <c r="D330" s="42" t="b">
        <f t="shared" si="1"/>
        <v>0</v>
      </c>
      <c r="E330" s="43"/>
      <c r="F330" s="41"/>
      <c r="G330" s="41"/>
      <c r="H330" s="42" t="b">
        <f t="shared" si="2"/>
        <v>0</v>
      </c>
      <c r="I330" s="43"/>
      <c r="J330" s="41"/>
      <c r="K330" s="41"/>
      <c r="L330" s="42" t="b">
        <f t="shared" si="9"/>
        <v>0</v>
      </c>
      <c r="M330" s="44"/>
      <c r="N330" s="41">
        <v>6.944444444444445E-4</v>
      </c>
      <c r="O330" s="47"/>
      <c r="P330" s="42" t="b">
        <f t="shared" si="10"/>
        <v>0</v>
      </c>
      <c r="Q330" s="44"/>
      <c r="R330" s="41"/>
      <c r="S330" s="41"/>
      <c r="T330" s="42" t="b">
        <f t="shared" si="5"/>
        <v>0</v>
      </c>
      <c r="U330" s="44"/>
      <c r="V330" s="41">
        <v>0.9166666666666666</v>
      </c>
      <c r="W330" s="41"/>
      <c r="X330" s="42" t="b">
        <f t="shared" si="6"/>
        <v>0</v>
      </c>
      <c r="Y330" s="43"/>
      <c r="Z330" s="43"/>
      <c r="AA330" s="43"/>
      <c r="AB330" s="43"/>
      <c r="AC330" s="43"/>
      <c r="AD330" s="43"/>
    </row>
    <row r="331" hidden="1" outlineLevel="1">
      <c r="A331" s="39">
        <v>44158.0</v>
      </c>
      <c r="B331" s="40">
        <v>0.75</v>
      </c>
      <c r="C331" s="41"/>
      <c r="D331" s="42" t="b">
        <f t="shared" si="1"/>
        <v>0</v>
      </c>
      <c r="E331" s="43"/>
      <c r="F331" s="41"/>
      <c r="G331" s="41"/>
      <c r="H331" s="42" t="b">
        <f t="shared" si="2"/>
        <v>0</v>
      </c>
      <c r="I331" s="43"/>
      <c r="J331" s="41"/>
      <c r="K331" s="41"/>
      <c r="L331" s="42" t="b">
        <f t="shared" si="9"/>
        <v>0</v>
      </c>
      <c r="M331" s="44"/>
      <c r="N331" s="41">
        <v>6.944444444444445E-4</v>
      </c>
      <c r="O331" s="45"/>
      <c r="P331" s="42" t="b">
        <f t="shared" si="10"/>
        <v>0</v>
      </c>
      <c r="Q331" s="44"/>
      <c r="R331" s="41"/>
      <c r="S331" s="41"/>
      <c r="T331" s="42" t="b">
        <f t="shared" si="5"/>
        <v>0</v>
      </c>
      <c r="U331" s="44"/>
      <c r="V331" s="41">
        <v>0.9166666666666666</v>
      </c>
      <c r="W331" s="41"/>
      <c r="X331" s="42" t="b">
        <f t="shared" si="6"/>
        <v>0</v>
      </c>
      <c r="Y331" s="43"/>
      <c r="Z331" s="43"/>
      <c r="AA331" s="43"/>
      <c r="AB331" s="43"/>
      <c r="AC331" s="43"/>
      <c r="AD331" s="43"/>
    </row>
    <row r="332" hidden="1" outlineLevel="1">
      <c r="A332" s="39">
        <v>44159.0</v>
      </c>
      <c r="B332" s="40">
        <v>0.75</v>
      </c>
      <c r="C332" s="41"/>
      <c r="D332" s="42" t="b">
        <f t="shared" si="1"/>
        <v>0</v>
      </c>
      <c r="E332" s="43"/>
      <c r="F332" s="41"/>
      <c r="G332" s="41"/>
      <c r="H332" s="42" t="b">
        <f t="shared" si="2"/>
        <v>0</v>
      </c>
      <c r="I332" s="43"/>
      <c r="J332" s="41"/>
      <c r="K332" s="41"/>
      <c r="L332" s="42" t="b">
        <f t="shared" si="9"/>
        <v>0</v>
      </c>
      <c r="M332" s="44"/>
      <c r="N332" s="41">
        <v>6.944444444444445E-4</v>
      </c>
      <c r="O332" s="45"/>
      <c r="P332" s="42" t="b">
        <f t="shared" si="10"/>
        <v>0</v>
      </c>
      <c r="Q332" s="44"/>
      <c r="R332" s="41"/>
      <c r="S332" s="41"/>
      <c r="T332" s="42" t="b">
        <f t="shared" si="5"/>
        <v>0</v>
      </c>
      <c r="U332" s="44"/>
      <c r="V332" s="41">
        <v>0.9166666666666666</v>
      </c>
      <c r="W332" s="41"/>
      <c r="X332" s="42" t="b">
        <f t="shared" si="6"/>
        <v>0</v>
      </c>
      <c r="Y332" s="43"/>
      <c r="Z332" s="43"/>
      <c r="AA332" s="43"/>
      <c r="AB332" s="43"/>
      <c r="AC332" s="43"/>
      <c r="AD332" s="43"/>
    </row>
    <row r="333" hidden="1" outlineLevel="1">
      <c r="A333" s="39">
        <v>44160.0</v>
      </c>
      <c r="B333" s="40">
        <v>0.75</v>
      </c>
      <c r="C333" s="41"/>
      <c r="D333" s="42" t="b">
        <f t="shared" si="1"/>
        <v>0</v>
      </c>
      <c r="E333" s="43"/>
      <c r="F333" s="41"/>
      <c r="G333" s="41"/>
      <c r="H333" s="42" t="b">
        <f t="shared" si="2"/>
        <v>0</v>
      </c>
      <c r="I333" s="43"/>
      <c r="J333" s="41"/>
      <c r="K333" s="41"/>
      <c r="L333" s="42" t="b">
        <f t="shared" si="9"/>
        <v>0</v>
      </c>
      <c r="M333" s="44"/>
      <c r="N333" s="46" t="s">
        <v>34</v>
      </c>
      <c r="O333" s="45"/>
      <c r="P333" s="42" t="b">
        <f t="shared" si="10"/>
        <v>0</v>
      </c>
      <c r="Q333" s="44"/>
      <c r="R333" s="41"/>
      <c r="S333" s="41"/>
      <c r="T333" s="42" t="b">
        <f t="shared" si="5"/>
        <v>0</v>
      </c>
      <c r="U333" s="44"/>
      <c r="V333" s="41">
        <v>0.9166666666666666</v>
      </c>
      <c r="W333" s="41"/>
      <c r="X333" s="42" t="b">
        <f t="shared" si="6"/>
        <v>0</v>
      </c>
      <c r="Y333" s="43"/>
      <c r="Z333" s="43"/>
      <c r="AA333" s="43"/>
      <c r="AB333" s="43"/>
      <c r="AC333" s="43"/>
      <c r="AD333" s="43"/>
    </row>
    <row r="334" hidden="1" outlineLevel="1">
      <c r="A334" s="39">
        <v>44161.0</v>
      </c>
      <c r="B334" s="40">
        <v>0.75</v>
      </c>
      <c r="C334" s="41"/>
      <c r="D334" s="42" t="b">
        <f t="shared" si="1"/>
        <v>0</v>
      </c>
      <c r="E334" s="43"/>
      <c r="F334" s="41"/>
      <c r="G334" s="41"/>
      <c r="H334" s="42" t="b">
        <f t="shared" si="2"/>
        <v>0</v>
      </c>
      <c r="I334" s="43"/>
      <c r="J334" s="41"/>
      <c r="K334" s="41"/>
      <c r="L334" s="42" t="b">
        <f t="shared" si="9"/>
        <v>0</v>
      </c>
      <c r="M334" s="44"/>
      <c r="N334" s="41">
        <v>6.944444444444445E-4</v>
      </c>
      <c r="O334" s="45"/>
      <c r="P334" s="42" t="b">
        <f t="shared" si="10"/>
        <v>0</v>
      </c>
      <c r="Q334" s="44"/>
      <c r="R334" s="41"/>
      <c r="S334" s="41"/>
      <c r="T334" s="42" t="b">
        <f t="shared" si="5"/>
        <v>0</v>
      </c>
      <c r="U334" s="44"/>
      <c r="V334" s="41">
        <v>0.9166666666666666</v>
      </c>
      <c r="W334" s="41"/>
      <c r="X334" s="42" t="b">
        <f t="shared" si="6"/>
        <v>0</v>
      </c>
      <c r="Y334" s="43"/>
      <c r="Z334" s="43"/>
      <c r="AA334" s="43"/>
      <c r="AB334" s="43"/>
      <c r="AC334" s="43"/>
      <c r="AD334" s="43"/>
    </row>
    <row r="335" hidden="1" outlineLevel="1">
      <c r="A335" s="39">
        <v>44162.0</v>
      </c>
      <c r="B335" s="40">
        <v>0.75</v>
      </c>
      <c r="C335" s="41"/>
      <c r="D335" s="42" t="b">
        <f t="shared" si="1"/>
        <v>0</v>
      </c>
      <c r="E335" s="43"/>
      <c r="F335" s="41"/>
      <c r="G335" s="41"/>
      <c r="H335" s="42" t="b">
        <f t="shared" si="2"/>
        <v>0</v>
      </c>
      <c r="I335" s="43"/>
      <c r="J335" s="41"/>
      <c r="K335" s="41"/>
      <c r="L335" s="42" t="b">
        <f t="shared" si="9"/>
        <v>0</v>
      </c>
      <c r="M335" s="44"/>
      <c r="N335" s="46" t="s">
        <v>32</v>
      </c>
      <c r="O335" s="45"/>
      <c r="P335" s="42" t="b">
        <f t="shared" si="10"/>
        <v>0</v>
      </c>
      <c r="Q335" s="44"/>
      <c r="R335" s="41"/>
      <c r="S335" s="41"/>
      <c r="T335" s="42" t="b">
        <f t="shared" si="5"/>
        <v>0</v>
      </c>
      <c r="U335" s="44"/>
      <c r="V335" s="41">
        <v>0.9166666666666666</v>
      </c>
      <c r="W335" s="41"/>
      <c r="X335" s="42" t="b">
        <f t="shared" si="6"/>
        <v>0</v>
      </c>
      <c r="Y335" s="43"/>
      <c r="Z335" s="43"/>
      <c r="AA335" s="43"/>
      <c r="AB335" s="43"/>
      <c r="AC335" s="43"/>
      <c r="AD335" s="43"/>
    </row>
    <row r="336" hidden="1" outlineLevel="1">
      <c r="A336" s="39">
        <v>44163.0</v>
      </c>
      <c r="B336" s="40">
        <v>0.75</v>
      </c>
      <c r="C336" s="41"/>
      <c r="D336" s="42" t="b">
        <f t="shared" si="1"/>
        <v>0</v>
      </c>
      <c r="E336" s="43"/>
      <c r="F336" s="41"/>
      <c r="G336" s="41"/>
      <c r="H336" s="42" t="b">
        <f t="shared" si="2"/>
        <v>0</v>
      </c>
      <c r="I336" s="43"/>
      <c r="J336" s="41"/>
      <c r="K336" s="41"/>
      <c r="L336" s="42" t="b">
        <f t="shared" si="9"/>
        <v>0</v>
      </c>
      <c r="M336" s="44"/>
      <c r="N336" s="46" t="s">
        <v>32</v>
      </c>
      <c r="O336" s="45"/>
      <c r="P336" s="42" t="b">
        <f t="shared" si="10"/>
        <v>0</v>
      </c>
      <c r="Q336" s="44"/>
      <c r="R336" s="41"/>
      <c r="S336" s="41"/>
      <c r="T336" s="42" t="b">
        <f t="shared" si="5"/>
        <v>0</v>
      </c>
      <c r="U336" s="44"/>
      <c r="V336" s="41">
        <v>0.9166666666666666</v>
      </c>
      <c r="W336" s="41"/>
      <c r="X336" s="42" t="b">
        <f t="shared" si="6"/>
        <v>0</v>
      </c>
      <c r="Y336" s="43"/>
      <c r="Z336" s="43"/>
      <c r="AA336" s="43"/>
      <c r="AB336" s="43"/>
      <c r="AC336" s="43"/>
      <c r="AD336" s="43"/>
    </row>
    <row r="337" hidden="1" outlineLevel="1">
      <c r="A337" s="39">
        <v>44164.0</v>
      </c>
      <c r="B337" s="40">
        <v>0.75</v>
      </c>
      <c r="C337" s="41"/>
      <c r="D337" s="42" t="b">
        <f t="shared" si="1"/>
        <v>0</v>
      </c>
      <c r="E337" s="43"/>
      <c r="F337" s="41"/>
      <c r="G337" s="41"/>
      <c r="H337" s="42" t="b">
        <f t="shared" si="2"/>
        <v>0</v>
      </c>
      <c r="I337" s="43"/>
      <c r="J337" s="41"/>
      <c r="K337" s="41"/>
      <c r="L337" s="42" t="b">
        <f t="shared" si="9"/>
        <v>0</v>
      </c>
      <c r="M337" s="44"/>
      <c r="N337" s="41">
        <v>6.944444444444445E-4</v>
      </c>
      <c r="O337" s="47"/>
      <c r="P337" s="42" t="b">
        <f t="shared" si="10"/>
        <v>0</v>
      </c>
      <c r="Q337" s="44"/>
      <c r="R337" s="41"/>
      <c r="S337" s="41"/>
      <c r="T337" s="42" t="b">
        <f t="shared" si="5"/>
        <v>0</v>
      </c>
      <c r="U337" s="44"/>
      <c r="V337" s="41">
        <v>0.9166666666666666</v>
      </c>
      <c r="W337" s="41"/>
      <c r="X337" s="42" t="b">
        <f t="shared" si="6"/>
        <v>0</v>
      </c>
      <c r="Y337" s="43"/>
      <c r="Z337" s="43"/>
      <c r="AA337" s="43"/>
      <c r="AB337" s="43"/>
      <c r="AC337" s="43"/>
      <c r="AD337" s="43"/>
    </row>
    <row r="338">
      <c r="A338" s="39">
        <v>44165.0</v>
      </c>
      <c r="B338" s="40">
        <v>0.75</v>
      </c>
      <c r="C338" s="41"/>
      <c r="D338" s="42" t="b">
        <f t="shared" si="1"/>
        <v>0</v>
      </c>
      <c r="E338" s="43"/>
      <c r="F338" s="41"/>
      <c r="G338" s="41"/>
      <c r="H338" s="42" t="b">
        <f t="shared" si="2"/>
        <v>0</v>
      </c>
      <c r="I338" s="43"/>
      <c r="J338" s="41"/>
      <c r="K338" s="41"/>
      <c r="L338" s="42" t="b">
        <f t="shared" si="9"/>
        <v>0</v>
      </c>
      <c r="M338" s="44"/>
      <c r="N338" s="41">
        <v>6.944444444444445E-4</v>
      </c>
      <c r="O338" s="45"/>
      <c r="P338" s="42" t="b">
        <f t="shared" si="10"/>
        <v>0</v>
      </c>
      <c r="Q338" s="44"/>
      <c r="R338" s="41"/>
      <c r="S338" s="41"/>
      <c r="T338" s="42" t="b">
        <f t="shared" si="5"/>
        <v>0</v>
      </c>
      <c r="U338" s="44"/>
      <c r="V338" s="41">
        <v>0.9166666666666666</v>
      </c>
      <c r="W338" s="41"/>
      <c r="X338" s="42" t="b">
        <f t="shared" si="6"/>
        <v>0</v>
      </c>
      <c r="Y338" s="43"/>
      <c r="Z338" s="43"/>
      <c r="AA338" s="43"/>
      <c r="AB338" s="43"/>
      <c r="AC338" s="43"/>
      <c r="AD338" s="43"/>
    </row>
    <row r="339">
      <c r="A339" s="39">
        <v>44166.0</v>
      </c>
      <c r="B339" s="40">
        <v>0.75</v>
      </c>
      <c r="C339" s="41"/>
      <c r="D339" s="42" t="b">
        <f t="shared" si="1"/>
        <v>0</v>
      </c>
      <c r="E339" s="43"/>
      <c r="F339" s="41"/>
      <c r="G339" s="41"/>
      <c r="H339" s="42" t="b">
        <f t="shared" si="2"/>
        <v>0</v>
      </c>
      <c r="I339" s="43"/>
      <c r="J339" s="41"/>
      <c r="K339" s="41"/>
      <c r="L339" s="42" t="b">
        <f t="shared" si="9"/>
        <v>0</v>
      </c>
      <c r="M339" s="44"/>
      <c r="N339" s="41">
        <v>6.944444444444445E-4</v>
      </c>
      <c r="O339" s="45"/>
      <c r="P339" s="42" t="b">
        <f t="shared" si="10"/>
        <v>0</v>
      </c>
      <c r="Q339" s="44"/>
      <c r="R339" s="41"/>
      <c r="S339" s="41"/>
      <c r="T339" s="42" t="b">
        <f t="shared" si="5"/>
        <v>0</v>
      </c>
      <c r="U339" s="44"/>
      <c r="V339" s="41">
        <v>0.9166666666666666</v>
      </c>
      <c r="W339" s="41"/>
      <c r="X339" s="42" t="b">
        <f t="shared" si="6"/>
        <v>0</v>
      </c>
      <c r="Y339" s="43"/>
      <c r="Z339" s="43"/>
      <c r="AA339" s="43"/>
      <c r="AB339" s="43"/>
      <c r="AC339" s="43"/>
      <c r="AD339" s="43"/>
    </row>
    <row r="340">
      <c r="A340" s="39">
        <v>44167.0</v>
      </c>
      <c r="B340" s="40">
        <v>0.75</v>
      </c>
      <c r="C340" s="41"/>
      <c r="D340" s="42" t="b">
        <f t="shared" si="1"/>
        <v>0</v>
      </c>
      <c r="E340" s="43"/>
      <c r="F340" s="41"/>
      <c r="G340" s="41"/>
      <c r="H340" s="42" t="b">
        <f t="shared" si="2"/>
        <v>0</v>
      </c>
      <c r="I340" s="43"/>
      <c r="J340" s="41"/>
      <c r="K340" s="41"/>
      <c r="L340" s="42" t="b">
        <f t="shared" si="9"/>
        <v>0</v>
      </c>
      <c r="M340" s="44"/>
      <c r="N340" s="41">
        <v>6.944444444444445E-4</v>
      </c>
      <c r="O340" s="45"/>
      <c r="P340" s="42" t="b">
        <f t="shared" si="10"/>
        <v>0</v>
      </c>
      <c r="Q340" s="44"/>
      <c r="R340" s="41"/>
      <c r="S340" s="41"/>
      <c r="T340" s="42" t="b">
        <f t="shared" si="5"/>
        <v>0</v>
      </c>
      <c r="U340" s="44"/>
      <c r="V340" s="41">
        <v>0.9166666666666666</v>
      </c>
      <c r="W340" s="41"/>
      <c r="X340" s="42" t="b">
        <f t="shared" si="6"/>
        <v>0</v>
      </c>
      <c r="Y340" s="43"/>
      <c r="Z340" s="43"/>
      <c r="AA340" s="43"/>
      <c r="AB340" s="43"/>
      <c r="AC340" s="43"/>
      <c r="AD340" s="43"/>
    </row>
    <row r="341">
      <c r="A341" s="39">
        <v>44168.0</v>
      </c>
      <c r="B341" s="40">
        <v>0.75</v>
      </c>
      <c r="C341" s="41"/>
      <c r="D341" s="42" t="b">
        <f t="shared" si="1"/>
        <v>0</v>
      </c>
      <c r="E341" s="43"/>
      <c r="F341" s="41"/>
      <c r="G341" s="41"/>
      <c r="H341" s="42" t="b">
        <f t="shared" si="2"/>
        <v>0</v>
      </c>
      <c r="I341" s="43"/>
      <c r="J341" s="41"/>
      <c r="K341" s="41"/>
      <c r="L341" s="42" t="b">
        <f t="shared" si="9"/>
        <v>0</v>
      </c>
      <c r="M341" s="44"/>
      <c r="N341" s="41">
        <v>6.944444444444445E-4</v>
      </c>
      <c r="O341" s="41"/>
      <c r="P341" s="42" t="b">
        <f t="shared" si="10"/>
        <v>0</v>
      </c>
      <c r="Q341" s="44"/>
      <c r="R341" s="41"/>
      <c r="S341" s="41"/>
      <c r="T341" s="42" t="b">
        <f t="shared" si="5"/>
        <v>0</v>
      </c>
      <c r="U341" s="44"/>
      <c r="V341" s="41">
        <v>0.9166666666666666</v>
      </c>
      <c r="W341" s="41"/>
      <c r="X341" s="42" t="b">
        <f t="shared" si="6"/>
        <v>0</v>
      </c>
      <c r="Y341" s="43"/>
      <c r="Z341" s="43"/>
      <c r="AA341" s="43"/>
      <c r="AB341" s="43"/>
      <c r="AC341" s="43"/>
      <c r="AD341" s="43"/>
    </row>
    <row r="342">
      <c r="A342" s="39">
        <v>44169.0</v>
      </c>
      <c r="B342" s="40">
        <v>0.75</v>
      </c>
      <c r="C342" s="41"/>
      <c r="D342" s="42" t="b">
        <f t="shared" si="1"/>
        <v>0</v>
      </c>
      <c r="E342" s="43"/>
      <c r="F342" s="41"/>
      <c r="G342" s="41"/>
      <c r="H342" s="42" t="b">
        <f t="shared" si="2"/>
        <v>0</v>
      </c>
      <c r="I342" s="43"/>
      <c r="J342" s="41"/>
      <c r="K342" s="41"/>
      <c r="L342" s="42" t="b">
        <f t="shared" si="9"/>
        <v>0</v>
      </c>
      <c r="M342" s="44"/>
      <c r="N342" s="46" t="s">
        <v>32</v>
      </c>
      <c r="O342" s="45"/>
      <c r="P342" s="42" t="b">
        <f t="shared" si="10"/>
        <v>0</v>
      </c>
      <c r="Q342" s="44"/>
      <c r="R342" s="41"/>
      <c r="S342" s="41"/>
      <c r="T342" s="42" t="b">
        <f t="shared" si="5"/>
        <v>0</v>
      </c>
      <c r="U342" s="44"/>
      <c r="V342" s="41">
        <v>0.9166666666666666</v>
      </c>
      <c r="W342" s="41"/>
      <c r="X342" s="42" t="b">
        <f t="shared" si="6"/>
        <v>0</v>
      </c>
      <c r="Y342" s="43"/>
      <c r="Z342" s="43"/>
      <c r="AA342" s="43"/>
      <c r="AB342" s="43"/>
      <c r="AC342" s="43"/>
      <c r="AD342" s="43"/>
    </row>
    <row r="343">
      <c r="A343" s="39">
        <v>44170.0</v>
      </c>
      <c r="B343" s="40">
        <v>0.75</v>
      </c>
      <c r="C343" s="41"/>
      <c r="D343" s="42" t="b">
        <f t="shared" si="1"/>
        <v>0</v>
      </c>
      <c r="E343" s="43"/>
      <c r="F343" s="41"/>
      <c r="G343" s="41"/>
      <c r="H343" s="42" t="b">
        <f t="shared" si="2"/>
        <v>0</v>
      </c>
      <c r="I343" s="43"/>
      <c r="J343" s="41"/>
      <c r="K343" s="41"/>
      <c r="L343" s="42" t="b">
        <f t="shared" si="9"/>
        <v>0</v>
      </c>
      <c r="M343" s="44"/>
      <c r="N343" s="46" t="s">
        <v>32</v>
      </c>
      <c r="O343" s="45"/>
      <c r="P343" s="42" t="b">
        <f t="shared" si="10"/>
        <v>0</v>
      </c>
      <c r="Q343" s="44"/>
      <c r="R343" s="41"/>
      <c r="S343" s="41"/>
      <c r="T343" s="42" t="b">
        <f t="shared" si="5"/>
        <v>0</v>
      </c>
      <c r="U343" s="44"/>
      <c r="V343" s="41">
        <v>0.9166666666666666</v>
      </c>
      <c r="W343" s="41"/>
      <c r="X343" s="42" t="b">
        <f t="shared" si="6"/>
        <v>0</v>
      </c>
      <c r="Y343" s="43"/>
      <c r="Z343" s="43"/>
      <c r="AA343" s="43"/>
      <c r="AB343" s="43"/>
      <c r="AC343" s="43"/>
      <c r="AD343" s="43"/>
    </row>
    <row r="344">
      <c r="A344" s="39">
        <v>44171.0</v>
      </c>
      <c r="B344" s="40">
        <v>0.75</v>
      </c>
      <c r="C344" s="41"/>
      <c r="D344" s="42" t="b">
        <f t="shared" si="1"/>
        <v>0</v>
      </c>
      <c r="E344" s="43"/>
      <c r="F344" s="41"/>
      <c r="G344" s="41"/>
      <c r="H344" s="42" t="b">
        <f t="shared" si="2"/>
        <v>0</v>
      </c>
      <c r="I344" s="43"/>
      <c r="J344" s="41"/>
      <c r="K344" s="41"/>
      <c r="L344" s="42" t="b">
        <f t="shared" si="9"/>
        <v>0</v>
      </c>
      <c r="M344" s="44"/>
      <c r="N344" s="41">
        <v>6.944444444444445E-4</v>
      </c>
      <c r="O344" s="47"/>
      <c r="P344" s="42" t="b">
        <f t="shared" si="10"/>
        <v>0</v>
      </c>
      <c r="Q344" s="44"/>
      <c r="R344" s="41"/>
      <c r="S344" s="41"/>
      <c r="T344" s="42" t="b">
        <f t="shared" si="5"/>
        <v>0</v>
      </c>
      <c r="U344" s="44"/>
      <c r="V344" s="41">
        <v>0.9166666666666666</v>
      </c>
      <c r="W344" s="41"/>
      <c r="X344" s="42" t="b">
        <f t="shared" si="6"/>
        <v>0</v>
      </c>
      <c r="Y344" s="43"/>
      <c r="Z344" s="43"/>
      <c r="AA344" s="43"/>
      <c r="AB344" s="43"/>
      <c r="AC344" s="43"/>
      <c r="AD344" s="43"/>
    </row>
    <row r="345">
      <c r="A345" s="39">
        <v>44172.0</v>
      </c>
      <c r="B345" s="40">
        <v>0.75</v>
      </c>
      <c r="C345" s="41"/>
      <c r="D345" s="42" t="b">
        <f t="shared" si="1"/>
        <v>0</v>
      </c>
      <c r="E345" s="43"/>
      <c r="F345" s="41"/>
      <c r="G345" s="41"/>
      <c r="H345" s="42" t="b">
        <f t="shared" si="2"/>
        <v>0</v>
      </c>
      <c r="I345" s="43"/>
      <c r="J345" s="41"/>
      <c r="K345" s="41"/>
      <c r="L345" s="42" t="b">
        <f t="shared" si="9"/>
        <v>0</v>
      </c>
      <c r="M345" s="44"/>
      <c r="N345" s="41">
        <v>6.944444444444445E-4</v>
      </c>
      <c r="O345" s="45"/>
      <c r="P345" s="42" t="b">
        <f t="shared" si="10"/>
        <v>0</v>
      </c>
      <c r="Q345" s="44"/>
      <c r="R345" s="41"/>
      <c r="S345" s="41"/>
      <c r="T345" s="42" t="b">
        <f t="shared" si="5"/>
        <v>0</v>
      </c>
      <c r="U345" s="44"/>
      <c r="V345" s="41">
        <v>0.9166666666666666</v>
      </c>
      <c r="W345" s="41"/>
      <c r="X345" s="42" t="b">
        <f t="shared" si="6"/>
        <v>0</v>
      </c>
      <c r="Y345" s="43"/>
      <c r="Z345" s="43"/>
      <c r="AA345" s="43"/>
      <c r="AB345" s="43"/>
      <c r="AC345" s="43"/>
      <c r="AD345" s="43"/>
    </row>
    <row r="346">
      <c r="A346" s="39">
        <v>44173.0</v>
      </c>
      <c r="B346" s="40">
        <v>0.75</v>
      </c>
      <c r="C346" s="41"/>
      <c r="D346" s="42" t="b">
        <f t="shared" si="1"/>
        <v>0</v>
      </c>
      <c r="E346" s="43"/>
      <c r="F346" s="41"/>
      <c r="G346" s="41"/>
      <c r="H346" s="42" t="b">
        <f t="shared" si="2"/>
        <v>0</v>
      </c>
      <c r="I346" s="43"/>
      <c r="J346" s="41"/>
      <c r="K346" s="41"/>
      <c r="L346" s="42" t="b">
        <f t="shared" si="9"/>
        <v>0</v>
      </c>
      <c r="M346" s="44"/>
      <c r="N346" s="41">
        <v>6.944444444444445E-4</v>
      </c>
      <c r="O346" s="45"/>
      <c r="P346" s="42" t="b">
        <f t="shared" si="10"/>
        <v>0</v>
      </c>
      <c r="Q346" s="44"/>
      <c r="R346" s="41"/>
      <c r="S346" s="41"/>
      <c r="T346" s="42" t="b">
        <f t="shared" si="5"/>
        <v>0</v>
      </c>
      <c r="U346" s="44"/>
      <c r="V346" s="41">
        <v>0.9166666666666666</v>
      </c>
      <c r="W346" s="41"/>
      <c r="X346" s="42" t="b">
        <f t="shared" si="6"/>
        <v>0</v>
      </c>
      <c r="Y346" s="43"/>
      <c r="Z346" s="43"/>
      <c r="AA346" s="43"/>
      <c r="AB346" s="43"/>
      <c r="AC346" s="43"/>
      <c r="AD346" s="43"/>
    </row>
    <row r="347">
      <c r="A347" s="39">
        <v>44174.0</v>
      </c>
      <c r="B347" s="40">
        <v>0.75</v>
      </c>
      <c r="C347" s="41"/>
      <c r="D347" s="42" t="b">
        <f t="shared" si="1"/>
        <v>0</v>
      </c>
      <c r="E347" s="43"/>
      <c r="F347" s="41"/>
      <c r="G347" s="41"/>
      <c r="H347" s="42" t="b">
        <f t="shared" si="2"/>
        <v>0</v>
      </c>
      <c r="I347" s="43"/>
      <c r="J347" s="41"/>
      <c r="K347" s="41"/>
      <c r="L347" s="42" t="b">
        <f t="shared" si="9"/>
        <v>0</v>
      </c>
      <c r="M347" s="44"/>
      <c r="N347" s="41">
        <v>6.944444444444445E-4</v>
      </c>
      <c r="O347" s="45"/>
      <c r="P347" s="42" t="b">
        <f t="shared" si="10"/>
        <v>0</v>
      </c>
      <c r="Q347" s="44"/>
      <c r="R347" s="41"/>
      <c r="S347" s="41"/>
      <c r="T347" s="42" t="b">
        <f t="shared" si="5"/>
        <v>0</v>
      </c>
      <c r="U347" s="44"/>
      <c r="V347" s="41">
        <v>0.9166666666666666</v>
      </c>
      <c r="W347" s="41"/>
      <c r="X347" s="42" t="b">
        <f t="shared" si="6"/>
        <v>0</v>
      </c>
      <c r="Y347" s="43"/>
      <c r="Z347" s="43"/>
      <c r="AA347" s="43"/>
      <c r="AB347" s="43"/>
      <c r="AC347" s="43"/>
      <c r="AD347" s="43"/>
    </row>
    <row r="348">
      <c r="A348" s="39">
        <v>44175.0</v>
      </c>
      <c r="B348" s="40">
        <v>0.75</v>
      </c>
      <c r="C348" s="41"/>
      <c r="D348" s="42" t="b">
        <f t="shared" si="1"/>
        <v>0</v>
      </c>
      <c r="E348" s="43"/>
      <c r="F348" s="41"/>
      <c r="G348" s="41"/>
      <c r="H348" s="42" t="b">
        <f t="shared" si="2"/>
        <v>0</v>
      </c>
      <c r="I348" s="43"/>
      <c r="J348" s="41"/>
      <c r="K348" s="41"/>
      <c r="L348" s="42" t="b">
        <f t="shared" si="9"/>
        <v>0</v>
      </c>
      <c r="M348" s="44"/>
      <c r="N348" s="41">
        <v>6.944444444444445E-4</v>
      </c>
      <c r="O348" s="45"/>
      <c r="P348" s="42" t="b">
        <f t="shared" si="10"/>
        <v>0</v>
      </c>
      <c r="Q348" s="44"/>
      <c r="R348" s="41"/>
      <c r="S348" s="41"/>
      <c r="T348" s="42" t="b">
        <f t="shared" si="5"/>
        <v>0</v>
      </c>
      <c r="U348" s="44"/>
      <c r="V348" s="41">
        <v>0.9166666666666666</v>
      </c>
      <c r="W348" s="41"/>
      <c r="X348" s="42" t="b">
        <f t="shared" si="6"/>
        <v>0</v>
      </c>
      <c r="Y348" s="43"/>
      <c r="Z348" s="43"/>
      <c r="AA348" s="43"/>
      <c r="AB348" s="43"/>
      <c r="AC348" s="43"/>
      <c r="AD348" s="43"/>
    </row>
    <row r="349">
      <c r="A349" s="39">
        <v>44176.0</v>
      </c>
      <c r="B349" s="40">
        <v>0.75</v>
      </c>
      <c r="C349" s="41"/>
      <c r="D349" s="42" t="b">
        <f t="shared" si="1"/>
        <v>0</v>
      </c>
      <c r="E349" s="43"/>
      <c r="F349" s="41"/>
      <c r="G349" s="41"/>
      <c r="H349" s="42" t="b">
        <f t="shared" si="2"/>
        <v>0</v>
      </c>
      <c r="I349" s="43"/>
      <c r="J349" s="41"/>
      <c r="K349" s="41"/>
      <c r="L349" s="42" t="b">
        <f t="shared" si="9"/>
        <v>0</v>
      </c>
      <c r="M349" s="44"/>
      <c r="N349" s="46" t="s">
        <v>32</v>
      </c>
      <c r="O349" s="45"/>
      <c r="P349" s="42" t="b">
        <f t="shared" si="10"/>
        <v>0</v>
      </c>
      <c r="Q349" s="44"/>
      <c r="R349" s="41"/>
      <c r="S349" s="41"/>
      <c r="T349" s="42" t="b">
        <f t="shared" si="5"/>
        <v>0</v>
      </c>
      <c r="U349" s="44"/>
      <c r="V349" s="41">
        <v>0.9166666666666666</v>
      </c>
      <c r="W349" s="41"/>
      <c r="X349" s="42" t="b">
        <f t="shared" si="6"/>
        <v>0</v>
      </c>
      <c r="Y349" s="43"/>
      <c r="Z349" s="43"/>
      <c r="AA349" s="43"/>
      <c r="AB349" s="43"/>
      <c r="AC349" s="43"/>
      <c r="AD349" s="43"/>
    </row>
    <row r="350">
      <c r="A350" s="39">
        <v>44177.0</v>
      </c>
      <c r="B350" s="40">
        <v>0.75</v>
      </c>
      <c r="C350" s="41"/>
      <c r="D350" s="42" t="b">
        <f t="shared" si="1"/>
        <v>0</v>
      </c>
      <c r="E350" s="43"/>
      <c r="F350" s="41"/>
      <c r="G350" s="41"/>
      <c r="H350" s="42" t="b">
        <f t="shared" si="2"/>
        <v>0</v>
      </c>
      <c r="I350" s="43"/>
      <c r="J350" s="41"/>
      <c r="K350" s="41"/>
      <c r="L350" s="42" t="b">
        <f t="shared" si="9"/>
        <v>0</v>
      </c>
      <c r="M350" s="44"/>
      <c r="N350" s="46" t="s">
        <v>32</v>
      </c>
      <c r="O350" s="45"/>
      <c r="P350" s="42" t="b">
        <f t="shared" si="10"/>
        <v>0</v>
      </c>
      <c r="Q350" s="44"/>
      <c r="R350" s="41"/>
      <c r="S350" s="41"/>
      <c r="T350" s="42" t="b">
        <f t="shared" si="5"/>
        <v>0</v>
      </c>
      <c r="U350" s="44"/>
      <c r="V350" s="41">
        <v>0.9166666666666666</v>
      </c>
      <c r="W350" s="41"/>
      <c r="X350" s="42" t="b">
        <f t="shared" si="6"/>
        <v>0</v>
      </c>
      <c r="Y350" s="43"/>
      <c r="Z350" s="43"/>
      <c r="AA350" s="43"/>
      <c r="AB350" s="43"/>
      <c r="AC350" s="43"/>
      <c r="AD350" s="43"/>
    </row>
    <row r="351">
      <c r="A351" s="39">
        <v>44178.0</v>
      </c>
      <c r="B351" s="40">
        <v>0.75</v>
      </c>
      <c r="C351" s="41"/>
      <c r="D351" s="42" t="b">
        <f t="shared" si="1"/>
        <v>0</v>
      </c>
      <c r="E351" s="43"/>
      <c r="F351" s="41"/>
      <c r="G351" s="41"/>
      <c r="H351" s="42" t="b">
        <f t="shared" si="2"/>
        <v>0</v>
      </c>
      <c r="I351" s="43"/>
      <c r="J351" s="41"/>
      <c r="K351" s="41"/>
      <c r="L351" s="42" t="b">
        <f t="shared" si="9"/>
        <v>0</v>
      </c>
      <c r="M351" s="44"/>
      <c r="N351" s="41">
        <v>6.944444444444445E-4</v>
      </c>
      <c r="O351" s="47"/>
      <c r="P351" s="42" t="b">
        <f t="shared" si="10"/>
        <v>0</v>
      </c>
      <c r="Q351" s="44"/>
      <c r="R351" s="41"/>
      <c r="S351" s="41"/>
      <c r="T351" s="42" t="b">
        <f t="shared" si="5"/>
        <v>0</v>
      </c>
      <c r="U351" s="44"/>
      <c r="V351" s="41">
        <v>0.9166666666666666</v>
      </c>
      <c r="W351" s="41"/>
      <c r="X351" s="42" t="b">
        <f t="shared" si="6"/>
        <v>0</v>
      </c>
      <c r="Y351" s="43"/>
      <c r="Z351" s="43"/>
      <c r="AA351" s="43"/>
      <c r="AB351" s="43"/>
      <c r="AC351" s="43"/>
      <c r="AD351" s="43"/>
    </row>
    <row r="352">
      <c r="A352" s="39">
        <v>44179.0</v>
      </c>
      <c r="B352" s="40">
        <v>0.75</v>
      </c>
      <c r="C352" s="41"/>
      <c r="D352" s="42" t="b">
        <f t="shared" si="1"/>
        <v>0</v>
      </c>
      <c r="E352" s="43"/>
      <c r="F352" s="41"/>
      <c r="G352" s="41"/>
      <c r="H352" s="42" t="b">
        <f t="shared" si="2"/>
        <v>0</v>
      </c>
      <c r="I352" s="43"/>
      <c r="J352" s="41"/>
      <c r="K352" s="41"/>
      <c r="L352" s="42" t="b">
        <f t="shared" si="9"/>
        <v>0</v>
      </c>
      <c r="M352" s="44"/>
      <c r="N352" s="41">
        <v>6.944444444444445E-4</v>
      </c>
      <c r="O352" s="45"/>
      <c r="P352" s="42" t="b">
        <f t="shared" si="10"/>
        <v>0</v>
      </c>
      <c r="Q352" s="44"/>
      <c r="R352" s="41"/>
      <c r="S352" s="41"/>
      <c r="T352" s="42" t="b">
        <f t="shared" si="5"/>
        <v>0</v>
      </c>
      <c r="U352" s="44"/>
      <c r="V352" s="41">
        <v>0.9166666666666666</v>
      </c>
      <c r="W352" s="41"/>
      <c r="X352" s="42" t="b">
        <f t="shared" si="6"/>
        <v>0</v>
      </c>
      <c r="Y352" s="43"/>
      <c r="Z352" s="43"/>
      <c r="AA352" s="43"/>
      <c r="AB352" s="43"/>
      <c r="AC352" s="43"/>
      <c r="AD352" s="43"/>
    </row>
    <row r="353">
      <c r="A353" s="39">
        <v>44180.0</v>
      </c>
      <c r="B353" s="40">
        <v>0.75</v>
      </c>
      <c r="C353" s="41"/>
      <c r="D353" s="42" t="b">
        <f t="shared" si="1"/>
        <v>0</v>
      </c>
      <c r="E353" s="43"/>
      <c r="F353" s="41"/>
      <c r="G353" s="41"/>
      <c r="H353" s="42" t="b">
        <f t="shared" si="2"/>
        <v>0</v>
      </c>
      <c r="I353" s="43"/>
      <c r="J353" s="41"/>
      <c r="K353" s="41"/>
      <c r="L353" s="42" t="b">
        <f t="shared" si="9"/>
        <v>0</v>
      </c>
      <c r="M353" s="44"/>
      <c r="N353" s="41">
        <v>6.944444444444445E-4</v>
      </c>
      <c r="O353" s="45"/>
      <c r="P353" s="42" t="b">
        <f t="shared" si="10"/>
        <v>0</v>
      </c>
      <c r="Q353" s="44"/>
      <c r="R353" s="41"/>
      <c r="S353" s="41"/>
      <c r="T353" s="42" t="b">
        <f t="shared" si="5"/>
        <v>0</v>
      </c>
      <c r="U353" s="44"/>
      <c r="V353" s="41">
        <v>0.9166666666666666</v>
      </c>
      <c r="W353" s="41"/>
      <c r="X353" s="42" t="b">
        <f t="shared" si="6"/>
        <v>0</v>
      </c>
      <c r="Y353" s="43"/>
      <c r="Z353" s="43"/>
      <c r="AA353" s="43"/>
      <c r="AB353" s="43"/>
      <c r="AC353" s="43"/>
      <c r="AD353" s="43"/>
    </row>
    <row r="354">
      <c r="A354" s="39">
        <v>44181.0</v>
      </c>
      <c r="B354" s="40">
        <v>0.75</v>
      </c>
      <c r="C354" s="41"/>
      <c r="D354" s="42" t="b">
        <f t="shared" si="1"/>
        <v>0</v>
      </c>
      <c r="E354" s="43"/>
      <c r="F354" s="41"/>
      <c r="G354" s="41"/>
      <c r="H354" s="42" t="b">
        <f t="shared" si="2"/>
        <v>0</v>
      </c>
      <c r="I354" s="43"/>
      <c r="J354" s="41"/>
      <c r="K354" s="41"/>
      <c r="L354" s="42" t="b">
        <f t="shared" si="9"/>
        <v>0</v>
      </c>
      <c r="M354" s="44"/>
      <c r="N354" s="41">
        <v>6.944444444444445E-4</v>
      </c>
      <c r="O354" s="45"/>
      <c r="P354" s="42" t="b">
        <f t="shared" si="10"/>
        <v>0</v>
      </c>
      <c r="Q354" s="44"/>
      <c r="R354" s="41"/>
      <c r="S354" s="41"/>
      <c r="T354" s="42" t="b">
        <f t="shared" si="5"/>
        <v>0</v>
      </c>
      <c r="U354" s="44"/>
      <c r="V354" s="41">
        <v>0.9166666666666666</v>
      </c>
      <c r="W354" s="41"/>
      <c r="X354" s="42" t="b">
        <f t="shared" si="6"/>
        <v>0</v>
      </c>
      <c r="Y354" s="43"/>
      <c r="Z354" s="43"/>
      <c r="AA354" s="43"/>
      <c r="AB354" s="43"/>
      <c r="AC354" s="43"/>
      <c r="AD354" s="43"/>
    </row>
    <row r="355">
      <c r="A355" s="39">
        <v>44182.0</v>
      </c>
      <c r="B355" s="40">
        <v>0.75</v>
      </c>
      <c r="C355" s="41"/>
      <c r="D355" s="42" t="b">
        <f t="shared" si="1"/>
        <v>0</v>
      </c>
      <c r="E355" s="43"/>
      <c r="F355" s="41"/>
      <c r="G355" s="41"/>
      <c r="H355" s="42" t="b">
        <f t="shared" si="2"/>
        <v>0</v>
      </c>
      <c r="I355" s="43"/>
      <c r="J355" s="41"/>
      <c r="K355" s="41"/>
      <c r="L355" s="42" t="b">
        <f t="shared" si="9"/>
        <v>0</v>
      </c>
      <c r="M355" s="44"/>
      <c r="N355" s="41">
        <v>6.944444444444445E-4</v>
      </c>
      <c r="O355" s="45"/>
      <c r="P355" s="42" t="b">
        <f t="shared" si="10"/>
        <v>0</v>
      </c>
      <c r="Q355" s="44"/>
      <c r="R355" s="41"/>
      <c r="S355" s="41"/>
      <c r="T355" s="42" t="b">
        <f t="shared" si="5"/>
        <v>0</v>
      </c>
      <c r="U355" s="44"/>
      <c r="V355" s="41">
        <v>0.9166666666666666</v>
      </c>
      <c r="W355" s="41"/>
      <c r="X355" s="42" t="b">
        <f t="shared" si="6"/>
        <v>0</v>
      </c>
      <c r="Y355" s="43"/>
      <c r="Z355" s="43"/>
      <c r="AA355" s="43"/>
      <c r="AB355" s="43"/>
      <c r="AC355" s="43"/>
      <c r="AD355" s="43"/>
    </row>
    <row r="356">
      <c r="A356" s="39">
        <v>44183.0</v>
      </c>
      <c r="B356" s="40">
        <v>0.75</v>
      </c>
      <c r="C356" s="41"/>
      <c r="D356" s="42" t="b">
        <f t="shared" si="1"/>
        <v>0</v>
      </c>
      <c r="E356" s="43"/>
      <c r="F356" s="41"/>
      <c r="G356" s="41"/>
      <c r="H356" s="42" t="b">
        <f t="shared" si="2"/>
        <v>0</v>
      </c>
      <c r="I356" s="43"/>
      <c r="J356" s="41"/>
      <c r="K356" s="41"/>
      <c r="L356" s="42" t="b">
        <f t="shared" si="9"/>
        <v>0</v>
      </c>
      <c r="M356" s="44"/>
      <c r="N356" s="46" t="s">
        <v>32</v>
      </c>
      <c r="O356" s="45"/>
      <c r="P356" s="42" t="b">
        <f t="shared" si="10"/>
        <v>0</v>
      </c>
      <c r="Q356" s="44"/>
      <c r="R356" s="41"/>
      <c r="S356" s="41"/>
      <c r="T356" s="42" t="b">
        <f t="shared" si="5"/>
        <v>0</v>
      </c>
      <c r="U356" s="44"/>
      <c r="V356" s="41">
        <v>0.9166666666666666</v>
      </c>
      <c r="W356" s="41"/>
      <c r="X356" s="42" t="b">
        <f t="shared" si="6"/>
        <v>0</v>
      </c>
      <c r="Y356" s="43"/>
      <c r="Z356" s="43"/>
      <c r="AA356" s="43"/>
      <c r="AB356" s="43"/>
      <c r="AC356" s="43"/>
      <c r="AD356" s="43"/>
    </row>
    <row r="357">
      <c r="A357" s="39">
        <v>44184.0</v>
      </c>
      <c r="B357" s="40">
        <v>0.75</v>
      </c>
      <c r="C357" s="41"/>
      <c r="D357" s="42" t="b">
        <f t="shared" si="1"/>
        <v>0</v>
      </c>
      <c r="E357" s="43"/>
      <c r="F357" s="41"/>
      <c r="G357" s="41"/>
      <c r="H357" s="42" t="b">
        <f t="shared" si="2"/>
        <v>0</v>
      </c>
      <c r="I357" s="43"/>
      <c r="J357" s="41"/>
      <c r="K357" s="41"/>
      <c r="L357" s="42" t="b">
        <f t="shared" si="9"/>
        <v>0</v>
      </c>
      <c r="M357" s="44"/>
      <c r="N357" s="46" t="s">
        <v>32</v>
      </c>
      <c r="O357" s="45"/>
      <c r="P357" s="42" t="b">
        <f t="shared" si="10"/>
        <v>0</v>
      </c>
      <c r="Q357" s="44"/>
      <c r="R357" s="41"/>
      <c r="S357" s="41"/>
      <c r="T357" s="42" t="b">
        <f t="shared" si="5"/>
        <v>0</v>
      </c>
      <c r="U357" s="44"/>
      <c r="V357" s="41">
        <v>0.9166666666666666</v>
      </c>
      <c r="W357" s="41"/>
      <c r="X357" s="42" t="b">
        <f t="shared" si="6"/>
        <v>0</v>
      </c>
      <c r="Y357" s="43"/>
      <c r="Z357" s="43"/>
      <c r="AA357" s="43"/>
      <c r="AB357" s="43"/>
      <c r="AC357" s="43"/>
      <c r="AD357" s="43"/>
    </row>
    <row r="358">
      <c r="A358" s="39">
        <v>44185.0</v>
      </c>
      <c r="B358" s="40">
        <v>0.75</v>
      </c>
      <c r="C358" s="41"/>
      <c r="D358" s="42" t="b">
        <f t="shared" si="1"/>
        <v>0</v>
      </c>
      <c r="E358" s="43"/>
      <c r="F358" s="41"/>
      <c r="G358" s="41"/>
      <c r="H358" s="42" t="b">
        <f t="shared" si="2"/>
        <v>0</v>
      </c>
      <c r="I358" s="43"/>
      <c r="J358" s="41"/>
      <c r="K358" s="41"/>
      <c r="L358" s="42" t="b">
        <f t="shared" si="9"/>
        <v>0</v>
      </c>
      <c r="M358" s="44"/>
      <c r="N358" s="41">
        <v>6.944444444444445E-4</v>
      </c>
      <c r="O358" s="47"/>
      <c r="P358" s="42" t="b">
        <f t="shared" si="10"/>
        <v>0</v>
      </c>
      <c r="Q358" s="44"/>
      <c r="R358" s="41"/>
      <c r="S358" s="41"/>
      <c r="T358" s="42" t="b">
        <f t="shared" si="5"/>
        <v>0</v>
      </c>
      <c r="U358" s="44"/>
      <c r="V358" s="41">
        <v>0.9166666666666666</v>
      </c>
      <c r="W358" s="41"/>
      <c r="X358" s="42" t="b">
        <f t="shared" si="6"/>
        <v>0</v>
      </c>
      <c r="Y358" s="43"/>
      <c r="Z358" s="43"/>
      <c r="AA358" s="43"/>
      <c r="AB358" s="43"/>
      <c r="AC358" s="43"/>
      <c r="AD358" s="43"/>
    </row>
    <row r="359">
      <c r="A359" s="39">
        <v>44186.0</v>
      </c>
      <c r="B359" s="40">
        <v>0.75</v>
      </c>
      <c r="C359" s="41"/>
      <c r="D359" s="42" t="b">
        <f t="shared" si="1"/>
        <v>0</v>
      </c>
      <c r="E359" s="43"/>
      <c r="F359" s="41"/>
      <c r="G359" s="41"/>
      <c r="H359" s="42" t="b">
        <f t="shared" si="2"/>
        <v>0</v>
      </c>
      <c r="I359" s="43"/>
      <c r="J359" s="41"/>
      <c r="K359" s="41"/>
      <c r="L359" s="42" t="b">
        <f t="shared" si="9"/>
        <v>0</v>
      </c>
      <c r="M359" s="44"/>
      <c r="N359" s="41">
        <v>6.944444444444445E-4</v>
      </c>
      <c r="O359" s="45"/>
      <c r="P359" s="42" t="b">
        <f t="shared" si="10"/>
        <v>0</v>
      </c>
      <c r="Q359" s="44"/>
      <c r="R359" s="41"/>
      <c r="S359" s="41"/>
      <c r="T359" s="42" t="b">
        <f t="shared" si="5"/>
        <v>0</v>
      </c>
      <c r="U359" s="44"/>
      <c r="V359" s="41">
        <v>0.9166666666666666</v>
      </c>
      <c r="W359" s="41"/>
      <c r="X359" s="42" t="b">
        <f t="shared" si="6"/>
        <v>0</v>
      </c>
      <c r="Y359" s="43"/>
      <c r="Z359" s="43"/>
      <c r="AA359" s="43"/>
      <c r="AB359" s="43"/>
      <c r="AC359" s="43"/>
      <c r="AD359" s="43"/>
    </row>
    <row r="360">
      <c r="A360" s="39">
        <v>44187.0</v>
      </c>
      <c r="B360" s="40">
        <v>0.75</v>
      </c>
      <c r="C360" s="41"/>
      <c r="D360" s="42" t="b">
        <f t="shared" si="1"/>
        <v>0</v>
      </c>
      <c r="E360" s="43"/>
      <c r="F360" s="41"/>
      <c r="G360" s="41"/>
      <c r="H360" s="42" t="b">
        <f t="shared" si="2"/>
        <v>0</v>
      </c>
      <c r="I360" s="43"/>
      <c r="J360" s="41"/>
      <c r="K360" s="41"/>
      <c r="L360" s="42" t="b">
        <f t="shared" si="9"/>
        <v>0</v>
      </c>
      <c r="M360" s="44"/>
      <c r="N360" s="41">
        <v>6.944444444444445E-4</v>
      </c>
      <c r="O360" s="45"/>
      <c r="P360" s="42" t="b">
        <f t="shared" si="10"/>
        <v>0</v>
      </c>
      <c r="Q360" s="44"/>
      <c r="R360" s="41"/>
      <c r="S360" s="41"/>
      <c r="T360" s="42" t="b">
        <f t="shared" si="5"/>
        <v>0</v>
      </c>
      <c r="U360" s="44"/>
      <c r="V360" s="41">
        <v>0.9166666666666666</v>
      </c>
      <c r="W360" s="41"/>
      <c r="X360" s="42" t="b">
        <f t="shared" si="6"/>
        <v>0</v>
      </c>
      <c r="Y360" s="43"/>
      <c r="Z360" s="43"/>
      <c r="AA360" s="43"/>
      <c r="AB360" s="43"/>
      <c r="AC360" s="43"/>
      <c r="AD360" s="43"/>
    </row>
    <row r="361">
      <c r="A361" s="39">
        <v>44188.0</v>
      </c>
      <c r="B361" s="40">
        <v>0.75</v>
      </c>
      <c r="C361" s="41"/>
      <c r="D361" s="42" t="b">
        <f t="shared" si="1"/>
        <v>0</v>
      </c>
      <c r="E361" s="43"/>
      <c r="F361" s="41"/>
      <c r="G361" s="41"/>
      <c r="H361" s="42" t="b">
        <f t="shared" si="2"/>
        <v>0</v>
      </c>
      <c r="I361" s="43"/>
      <c r="J361" s="41"/>
      <c r="K361" s="41"/>
      <c r="L361" s="42" t="b">
        <f t="shared" si="9"/>
        <v>0</v>
      </c>
      <c r="M361" s="44"/>
      <c r="N361" s="41">
        <v>6.944444444444445E-4</v>
      </c>
      <c r="O361" s="47"/>
      <c r="P361" s="42" t="b">
        <f t="shared" si="10"/>
        <v>0</v>
      </c>
      <c r="Q361" s="44"/>
      <c r="R361" s="41"/>
      <c r="S361" s="41"/>
      <c r="T361" s="42" t="b">
        <f t="shared" si="5"/>
        <v>0</v>
      </c>
      <c r="U361" s="44"/>
      <c r="V361" s="41">
        <v>0.9166666666666666</v>
      </c>
      <c r="W361" s="41"/>
      <c r="X361" s="42" t="b">
        <f t="shared" si="6"/>
        <v>0</v>
      </c>
      <c r="Y361" s="43"/>
      <c r="Z361" s="43"/>
      <c r="AA361" s="43"/>
      <c r="AB361" s="43"/>
      <c r="AC361" s="43"/>
      <c r="AD361" s="43"/>
    </row>
    <row r="362">
      <c r="A362" s="39">
        <v>44189.0</v>
      </c>
      <c r="B362" s="40">
        <v>0.75</v>
      </c>
      <c r="C362" s="41"/>
      <c r="D362" s="42" t="b">
        <f t="shared" si="1"/>
        <v>0</v>
      </c>
      <c r="E362" s="43"/>
      <c r="F362" s="41"/>
      <c r="G362" s="41"/>
      <c r="H362" s="42" t="b">
        <f t="shared" si="2"/>
        <v>0</v>
      </c>
      <c r="I362" s="43"/>
      <c r="J362" s="41"/>
      <c r="K362" s="41"/>
      <c r="L362" s="42" t="b">
        <f t="shared" si="9"/>
        <v>0</v>
      </c>
      <c r="M362" s="44"/>
      <c r="N362" s="46" t="s">
        <v>35</v>
      </c>
      <c r="O362" s="45"/>
      <c r="P362" s="42" t="b">
        <f t="shared" si="10"/>
        <v>0</v>
      </c>
      <c r="Q362" s="44"/>
      <c r="R362" s="41"/>
      <c r="S362" s="41"/>
      <c r="T362" s="42" t="b">
        <f t="shared" si="5"/>
        <v>0</v>
      </c>
      <c r="U362" s="44"/>
      <c r="V362" s="41">
        <v>0.9166666666666666</v>
      </c>
      <c r="W362" s="41"/>
      <c r="X362" s="42" t="b">
        <f t="shared" si="6"/>
        <v>0</v>
      </c>
      <c r="Y362" s="43"/>
      <c r="Z362" s="43"/>
      <c r="AA362" s="43"/>
      <c r="AB362" s="43"/>
      <c r="AC362" s="43"/>
      <c r="AD362" s="43"/>
    </row>
    <row r="363">
      <c r="A363" s="39">
        <v>44190.0</v>
      </c>
      <c r="B363" s="40">
        <v>0.75</v>
      </c>
      <c r="C363" s="41"/>
      <c r="D363" s="42" t="b">
        <f t="shared" si="1"/>
        <v>0</v>
      </c>
      <c r="E363" s="43"/>
      <c r="F363" s="41"/>
      <c r="G363" s="41"/>
      <c r="H363" s="42" t="b">
        <f t="shared" si="2"/>
        <v>0</v>
      </c>
      <c r="I363" s="43"/>
      <c r="J363" s="41"/>
      <c r="K363" s="41"/>
      <c r="L363" s="42" t="b">
        <f t="shared" si="9"/>
        <v>0</v>
      </c>
      <c r="M363" s="44"/>
      <c r="N363" s="46" t="s">
        <v>32</v>
      </c>
      <c r="O363" s="45"/>
      <c r="P363" s="42" t="b">
        <f t="shared" si="10"/>
        <v>0</v>
      </c>
      <c r="Q363" s="44"/>
      <c r="R363" s="41"/>
      <c r="S363" s="41"/>
      <c r="T363" s="42" t="b">
        <f t="shared" si="5"/>
        <v>0</v>
      </c>
      <c r="U363" s="44"/>
      <c r="V363" s="41">
        <v>0.9166666666666666</v>
      </c>
      <c r="W363" s="41"/>
      <c r="X363" s="42" t="b">
        <f t="shared" si="6"/>
        <v>0</v>
      </c>
      <c r="Y363" s="43"/>
      <c r="Z363" s="43"/>
      <c r="AA363" s="43"/>
      <c r="AB363" s="43"/>
      <c r="AC363" s="43"/>
      <c r="AD363" s="43"/>
    </row>
    <row r="364">
      <c r="A364" s="39">
        <v>44191.0</v>
      </c>
      <c r="B364" s="40">
        <v>0.75</v>
      </c>
      <c r="C364" s="41"/>
      <c r="D364" s="42" t="b">
        <f t="shared" si="1"/>
        <v>0</v>
      </c>
      <c r="E364" s="43"/>
      <c r="F364" s="41"/>
      <c r="G364" s="41"/>
      <c r="H364" s="42" t="b">
        <f t="shared" si="2"/>
        <v>0</v>
      </c>
      <c r="I364" s="43"/>
      <c r="J364" s="41"/>
      <c r="K364" s="41"/>
      <c r="L364" s="42" t="b">
        <f t="shared" si="9"/>
        <v>0</v>
      </c>
      <c r="M364" s="44"/>
      <c r="N364" s="46" t="s">
        <v>32</v>
      </c>
      <c r="O364" s="45"/>
      <c r="P364" s="42" t="b">
        <f t="shared" si="10"/>
        <v>0</v>
      </c>
      <c r="Q364" s="44"/>
      <c r="R364" s="41"/>
      <c r="S364" s="41"/>
      <c r="T364" s="42" t="b">
        <f t="shared" si="5"/>
        <v>0</v>
      </c>
      <c r="U364" s="44"/>
      <c r="V364" s="41">
        <v>0.9166666666666666</v>
      </c>
      <c r="W364" s="41"/>
      <c r="X364" s="42" t="b">
        <f t="shared" si="6"/>
        <v>0</v>
      </c>
      <c r="Y364" s="43"/>
      <c r="Z364" s="43"/>
      <c r="AA364" s="43"/>
      <c r="AB364" s="43"/>
      <c r="AC364" s="43"/>
      <c r="AD364" s="43"/>
    </row>
    <row r="365">
      <c r="A365" s="39">
        <v>44192.0</v>
      </c>
      <c r="B365" s="40">
        <v>0.75</v>
      </c>
      <c r="C365" s="41"/>
      <c r="D365" s="42" t="b">
        <f t="shared" si="1"/>
        <v>0</v>
      </c>
      <c r="E365" s="43"/>
      <c r="F365" s="41"/>
      <c r="G365" s="41"/>
      <c r="H365" s="42" t="b">
        <f t="shared" si="2"/>
        <v>0</v>
      </c>
      <c r="I365" s="43"/>
      <c r="J365" s="41"/>
      <c r="K365" s="41"/>
      <c r="L365" s="42" t="b">
        <f t="shared" si="9"/>
        <v>0</v>
      </c>
      <c r="M365" s="44"/>
      <c r="N365" s="41">
        <v>6.944444444444445E-4</v>
      </c>
      <c r="O365" s="47"/>
      <c r="P365" s="42" t="b">
        <f t="shared" si="10"/>
        <v>0</v>
      </c>
      <c r="Q365" s="44"/>
      <c r="R365" s="41"/>
      <c r="S365" s="41"/>
      <c r="T365" s="42" t="b">
        <f t="shared" si="5"/>
        <v>0</v>
      </c>
      <c r="U365" s="44"/>
      <c r="V365" s="41">
        <v>0.9166666666666666</v>
      </c>
      <c r="W365" s="41"/>
      <c r="X365" s="42" t="b">
        <f t="shared" si="6"/>
        <v>0</v>
      </c>
      <c r="Y365" s="43"/>
      <c r="Z365" s="43"/>
      <c r="AA365" s="43"/>
      <c r="AB365" s="43"/>
      <c r="AC365" s="43"/>
      <c r="AD365" s="43"/>
    </row>
    <row r="366">
      <c r="A366" s="39">
        <v>44193.0</v>
      </c>
      <c r="B366" s="40">
        <v>0.75</v>
      </c>
      <c r="C366" s="41"/>
      <c r="D366" s="42" t="b">
        <f t="shared" si="1"/>
        <v>0</v>
      </c>
      <c r="E366" s="43"/>
      <c r="F366" s="41"/>
      <c r="G366" s="41"/>
      <c r="H366" s="42" t="b">
        <f t="shared" si="2"/>
        <v>0</v>
      </c>
      <c r="I366" s="43"/>
      <c r="J366" s="41"/>
      <c r="K366" s="41"/>
      <c r="L366" s="42" t="b">
        <f t="shared" si="9"/>
        <v>0</v>
      </c>
      <c r="M366" s="44"/>
      <c r="N366" s="41">
        <v>6.944444444444445E-4</v>
      </c>
      <c r="O366" s="45"/>
      <c r="P366" s="42" t="b">
        <f t="shared" si="10"/>
        <v>0</v>
      </c>
      <c r="Q366" s="44"/>
      <c r="R366" s="41"/>
      <c r="S366" s="41"/>
      <c r="T366" s="42" t="b">
        <f t="shared" si="5"/>
        <v>0</v>
      </c>
      <c r="U366" s="44"/>
      <c r="V366" s="41">
        <v>0.9166666666666666</v>
      </c>
      <c r="W366" s="41"/>
      <c r="X366" s="42" t="b">
        <f t="shared" si="6"/>
        <v>0</v>
      </c>
      <c r="Y366" s="43"/>
      <c r="Z366" s="43"/>
      <c r="AA366" s="43"/>
      <c r="AB366" s="43"/>
      <c r="AC366" s="43"/>
      <c r="AD366" s="43"/>
    </row>
    <row r="367">
      <c r="A367" s="39">
        <v>44194.0</v>
      </c>
      <c r="B367" s="40">
        <v>0.75</v>
      </c>
      <c r="C367" s="41"/>
      <c r="D367" s="42" t="b">
        <f t="shared" si="1"/>
        <v>0</v>
      </c>
      <c r="E367" s="43"/>
      <c r="F367" s="41"/>
      <c r="G367" s="41"/>
      <c r="H367" s="42" t="b">
        <f t="shared" si="2"/>
        <v>0</v>
      </c>
      <c r="I367" s="43"/>
      <c r="J367" s="41"/>
      <c r="K367" s="41"/>
      <c r="L367" s="42" t="b">
        <f t="shared" si="9"/>
        <v>0</v>
      </c>
      <c r="M367" s="44"/>
      <c r="N367" s="41">
        <v>6.944444444444445E-4</v>
      </c>
      <c r="O367" s="45"/>
      <c r="P367" s="42" t="b">
        <f t="shared" si="10"/>
        <v>0</v>
      </c>
      <c r="Q367" s="44"/>
      <c r="R367" s="41"/>
      <c r="S367" s="41"/>
      <c r="T367" s="42" t="b">
        <f t="shared" si="5"/>
        <v>0</v>
      </c>
      <c r="U367" s="44"/>
      <c r="V367" s="41">
        <v>0.9166666666666666</v>
      </c>
      <c r="W367" s="41"/>
      <c r="X367" s="42" t="b">
        <f t="shared" si="6"/>
        <v>0</v>
      </c>
      <c r="Y367" s="43"/>
      <c r="Z367" s="43"/>
      <c r="AA367" s="43"/>
      <c r="AB367" s="43"/>
      <c r="AC367" s="43"/>
      <c r="AD367" s="43"/>
    </row>
    <row r="368">
      <c r="A368" s="39">
        <v>44195.0</v>
      </c>
      <c r="B368" s="40">
        <v>0.75</v>
      </c>
      <c r="C368" s="41"/>
      <c r="D368" s="42" t="b">
        <f t="shared" si="1"/>
        <v>0</v>
      </c>
      <c r="E368" s="43"/>
      <c r="F368" s="41"/>
      <c r="G368" s="41"/>
      <c r="H368" s="42" t="b">
        <f t="shared" si="2"/>
        <v>0</v>
      </c>
      <c r="I368" s="43"/>
      <c r="J368" s="41"/>
      <c r="K368" s="41"/>
      <c r="L368" s="42" t="b">
        <f t="shared" si="9"/>
        <v>0</v>
      </c>
      <c r="M368" s="44"/>
      <c r="N368" s="41">
        <v>6.944444444444445E-4</v>
      </c>
      <c r="O368" s="47"/>
      <c r="P368" s="42" t="b">
        <f t="shared" si="10"/>
        <v>0</v>
      </c>
      <c r="Q368" s="44"/>
      <c r="R368" s="41"/>
      <c r="S368" s="41"/>
      <c r="T368" s="42" t="b">
        <f t="shared" si="5"/>
        <v>0</v>
      </c>
      <c r="U368" s="44"/>
      <c r="V368" s="41">
        <v>0.9166666666666666</v>
      </c>
      <c r="W368" s="41"/>
      <c r="X368" s="42" t="b">
        <f t="shared" si="6"/>
        <v>0</v>
      </c>
      <c r="Y368" s="43"/>
      <c r="Z368" s="43"/>
      <c r="AA368" s="43"/>
      <c r="AB368" s="43"/>
      <c r="AC368" s="43"/>
      <c r="AD368" s="43"/>
    </row>
    <row r="369">
      <c r="A369" s="53">
        <v>44196.0</v>
      </c>
      <c r="B369" s="40">
        <v>0.75</v>
      </c>
      <c r="C369" s="41"/>
      <c r="D369" s="42" t="b">
        <f t="shared" si="1"/>
        <v>0</v>
      </c>
      <c r="E369" s="43"/>
      <c r="F369" s="54"/>
      <c r="G369" s="54"/>
      <c r="H369" s="42" t="b">
        <f t="shared" si="2"/>
        <v>0</v>
      </c>
      <c r="I369" s="43"/>
      <c r="J369" s="54"/>
      <c r="K369" s="54"/>
      <c r="L369" s="42" t="b">
        <f t="shared" si="9"/>
        <v>0</v>
      </c>
      <c r="M369" s="44"/>
      <c r="N369" s="46" t="s">
        <v>36</v>
      </c>
      <c r="O369" s="54"/>
      <c r="P369" s="42" t="b">
        <f t="shared" si="10"/>
        <v>0</v>
      </c>
      <c r="Q369" s="44"/>
      <c r="R369" s="54"/>
      <c r="S369" s="54"/>
      <c r="T369" s="42" t="b">
        <f t="shared" si="5"/>
        <v>0</v>
      </c>
      <c r="U369" s="44"/>
      <c r="V369" s="41">
        <v>0.9583333333333334</v>
      </c>
      <c r="W369" s="41"/>
      <c r="X369" s="42" t="b">
        <f t="shared" si="6"/>
        <v>0</v>
      </c>
      <c r="Y369" s="43"/>
      <c r="Z369" s="43"/>
      <c r="AA369" s="43"/>
      <c r="AB369" s="43"/>
      <c r="AC369" s="43"/>
      <c r="AD369" s="43"/>
    </row>
  </sheetData>
  <mergeCells count="12">
    <mergeCell ref="J1:L1"/>
    <mergeCell ref="J2:L2"/>
    <mergeCell ref="R1:T1"/>
    <mergeCell ref="R2:T2"/>
    <mergeCell ref="B1:D1"/>
    <mergeCell ref="F1:H1"/>
    <mergeCell ref="N1:P1"/>
    <mergeCell ref="V1:X1"/>
    <mergeCell ref="B2:D2"/>
    <mergeCell ref="F2:H2"/>
    <mergeCell ref="N2:P2"/>
    <mergeCell ref="V2:X2"/>
  </mergeCells>
  <conditionalFormatting sqref="A1">
    <cfRule type="notContainsBlanks" dxfId="0" priority="1">
      <formula>LEN(TRIM(A1))&gt;0</formula>
    </cfRule>
  </conditionalFormatting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 outlineLevelRow="1"/>
  <cols>
    <col customWidth="1" min="1" max="1" width="11.71"/>
    <col customWidth="1" min="2" max="2" width="13.57"/>
    <col customWidth="1" min="3" max="3" width="12.43"/>
    <col customWidth="1" min="4" max="4" width="8.86"/>
    <col customWidth="1" min="5" max="5" width="6.14"/>
    <col customWidth="1" min="6" max="6" width="12.86"/>
    <col customWidth="1" min="7" max="7" width="13.29"/>
    <col customWidth="1" min="8" max="8" width="8.43"/>
    <col customWidth="1" min="9" max="9" width="5.14"/>
    <col customWidth="1" min="10" max="10" width="13.71"/>
    <col customWidth="1" min="11" max="11" width="13.29"/>
    <col customWidth="1" min="12" max="13" width="8.43"/>
    <col customWidth="1" min="14" max="14" width="13.71"/>
    <col customWidth="1" min="15" max="15" width="13.0"/>
    <col customWidth="1" min="16" max="16" width="9.0"/>
    <col customWidth="1" min="17" max="17" width="4.86"/>
    <col customWidth="1" min="18" max="18" width="12.0"/>
    <col customWidth="1" min="19" max="19" width="12.43"/>
    <col customWidth="1" min="20" max="20" width="9.29"/>
    <col customWidth="1" min="21" max="21" width="9.86"/>
    <col customWidth="1" min="22" max="22" width="15.14"/>
    <col customWidth="1" min="23" max="23" width="12.57"/>
    <col customWidth="1" min="24" max="24" width="9.29"/>
    <col customWidth="1" min="25" max="25" width="13.14"/>
    <col customWidth="1" min="26" max="26" width="5.14"/>
    <col hidden="1" min="27" max="30" width="14.43"/>
  </cols>
  <sheetData>
    <row r="1">
      <c r="A1" s="19"/>
      <c r="B1" s="20" t="s">
        <v>0</v>
      </c>
      <c r="C1" s="21"/>
      <c r="D1" s="22"/>
      <c r="E1" s="23">
        <f>MIN(D4:D369)</f>
        <v>427.2333333</v>
      </c>
      <c r="F1" s="20" t="s">
        <v>1</v>
      </c>
      <c r="G1" s="21"/>
      <c r="H1" s="22"/>
      <c r="I1" s="23">
        <f>MIN(H4:H369)</f>
        <v>4.116666667</v>
      </c>
      <c r="J1" s="20" t="s">
        <v>21</v>
      </c>
      <c r="K1" s="21"/>
      <c r="L1" s="22"/>
      <c r="M1" s="23">
        <f>MIN(L4:L369)</f>
        <v>0</v>
      </c>
      <c r="N1" s="20" t="s">
        <v>2</v>
      </c>
      <c r="O1" s="21"/>
      <c r="P1" s="22"/>
      <c r="Q1" s="23">
        <f>MIN(P4:P369)</f>
        <v>35</v>
      </c>
      <c r="R1" s="20" t="s">
        <v>3</v>
      </c>
      <c r="S1" s="21"/>
      <c r="T1" s="22"/>
      <c r="U1" s="24">
        <f>MIN(S4:S369)</f>
        <v>0.0934837963</v>
      </c>
      <c r="V1" s="20" t="s">
        <v>4</v>
      </c>
      <c r="W1" s="21"/>
      <c r="X1" s="21"/>
      <c r="Y1" s="24">
        <f>MIN(W4:W369)</f>
        <v>0.1765509259</v>
      </c>
      <c r="Z1" s="25"/>
      <c r="AA1" s="26"/>
      <c r="AB1" s="27"/>
      <c r="AC1" s="28"/>
      <c r="AD1" s="28"/>
    </row>
    <row r="2" ht="27.75" customHeight="1">
      <c r="A2" s="29"/>
      <c r="B2" s="30" t="s">
        <v>22</v>
      </c>
      <c r="C2" s="21"/>
      <c r="D2" s="22"/>
      <c r="E2" s="31">
        <f>MAX(D4:D369)</f>
        <v>1111</v>
      </c>
      <c r="F2" s="30" t="s">
        <v>23</v>
      </c>
      <c r="G2" s="21"/>
      <c r="H2" s="22"/>
      <c r="I2" s="31">
        <f>MAX(H4:H369)</f>
        <v>351</v>
      </c>
      <c r="J2" s="30"/>
      <c r="K2" s="21"/>
      <c r="L2" s="22"/>
      <c r="M2" s="31">
        <f>MAX(L4:L369)</f>
        <v>861</v>
      </c>
      <c r="N2" s="30" t="s">
        <v>24</v>
      </c>
      <c r="O2" s="21"/>
      <c r="P2" s="22"/>
      <c r="Q2" s="31">
        <f>MAX(P4:P369)</f>
        <v>790.15</v>
      </c>
      <c r="R2" s="30" t="s">
        <v>25</v>
      </c>
      <c r="S2" s="21"/>
      <c r="T2" s="22"/>
      <c r="U2" s="24">
        <f>MAX(S4:S369)</f>
        <v>0.4050462963</v>
      </c>
      <c r="V2" s="30" t="s">
        <v>26</v>
      </c>
      <c r="W2" s="21"/>
      <c r="X2" s="22"/>
      <c r="Y2" s="24">
        <f>MAX(W4:W369)</f>
        <v>0.9888888889</v>
      </c>
      <c r="Z2" s="25"/>
      <c r="AA2" s="32"/>
      <c r="AB2" s="27"/>
      <c r="AC2" s="28"/>
      <c r="AD2" s="28"/>
    </row>
    <row r="3">
      <c r="A3" s="33" t="s">
        <v>27</v>
      </c>
      <c r="B3" s="34" t="s">
        <v>28</v>
      </c>
      <c r="C3" s="34" t="s">
        <v>29</v>
      </c>
      <c r="D3" s="35" t="s">
        <v>30</v>
      </c>
      <c r="E3" s="36">
        <f>Average(D:D)</f>
        <v>667.0764194</v>
      </c>
      <c r="F3" s="34" t="s">
        <v>28</v>
      </c>
      <c r="G3" s="34" t="s">
        <v>29</v>
      </c>
      <c r="H3" s="37" t="s">
        <v>30</v>
      </c>
      <c r="I3" s="36">
        <f>Average($D:H)</f>
        <v>175.5550062</v>
      </c>
      <c r="J3" s="34" t="s">
        <v>28</v>
      </c>
      <c r="K3" s="34" t="s">
        <v>29</v>
      </c>
      <c r="L3" s="37" t="s">
        <v>30</v>
      </c>
      <c r="M3" s="36">
        <f>Average($L:L)</f>
        <v>20.79949772</v>
      </c>
      <c r="N3" s="34" t="s">
        <v>28</v>
      </c>
      <c r="O3" s="34" t="s">
        <v>29</v>
      </c>
      <c r="P3" s="37" t="s">
        <v>30</v>
      </c>
      <c r="Q3" s="36">
        <f>Average($P:P)</f>
        <v>88.6938911</v>
      </c>
      <c r="R3" s="34" t="s">
        <v>28</v>
      </c>
      <c r="S3" s="37" t="s">
        <v>29</v>
      </c>
      <c r="T3" s="34" t="s">
        <v>30</v>
      </c>
      <c r="U3" s="38">
        <f t="array" ref="U3">AVERAGE(--TEXT(S4:S369-INT(S4:S369),"h:mm"))</f>
        <v>0.1659266849</v>
      </c>
      <c r="V3" s="34" t="s">
        <v>28</v>
      </c>
      <c r="W3" s="37" t="s">
        <v>29</v>
      </c>
      <c r="X3" s="34" t="s">
        <v>30</v>
      </c>
      <c r="Y3" s="38" t="str">
        <f t="array" ref="Y3">AVERAGE(--TEXT(W4:W369-INT(W4:W369),"h:mm"))</f>
        <v>#VALUE!</v>
      </c>
      <c r="Z3" s="36"/>
      <c r="AA3" s="32" t="s">
        <v>31</v>
      </c>
      <c r="AB3" s="27"/>
      <c r="AC3" s="28"/>
      <c r="AD3" s="28"/>
    </row>
    <row r="4">
      <c r="A4" s="39">
        <v>43466.0</v>
      </c>
      <c r="B4" s="40">
        <v>0.75</v>
      </c>
      <c r="C4" s="40">
        <v>0.22361111111111112</v>
      </c>
      <c r="D4" s="42">
        <f t="shared" ref="D4:D368" si="1">IF(C4 &gt; 0,(C4-B4+(C4&lt;B4))*24*60)</f>
        <v>682</v>
      </c>
      <c r="E4" s="55"/>
      <c r="F4" s="40">
        <v>0.9256944444444445</v>
      </c>
      <c r="G4" s="40">
        <v>0.9444444444444444</v>
      </c>
      <c r="H4" s="42">
        <f t="shared" ref="H4:H62" si="2">IF(G4 &gt; 0,(G4-F4+(G4&lt;F4))*24*60)</f>
        <v>27</v>
      </c>
      <c r="I4" s="55"/>
      <c r="J4" s="41">
        <v>0.9215277777777777</v>
      </c>
      <c r="K4" s="41">
        <v>0.9215277777777777</v>
      </c>
      <c r="L4" s="42">
        <f t="shared" ref="L4:L136" si="3">IF(K4 &gt; 0,(K4-J4+(K4&lt;J4))*24*60)</f>
        <v>0</v>
      </c>
      <c r="M4" s="56"/>
      <c r="N4" s="41">
        <v>6.944444444444445E-4</v>
      </c>
      <c r="O4" s="45">
        <v>0.05694444444444444</v>
      </c>
      <c r="P4" s="42">
        <f t="shared" ref="P4:P189" si="4">IF(O4 &gt; 0,(O4-N4+(O4&lt;N4))*24*60)</f>
        <v>81</v>
      </c>
      <c r="Q4" s="57"/>
      <c r="R4" s="40">
        <v>0.13541666666666666</v>
      </c>
      <c r="S4" s="40">
        <v>0.1527777777777778</v>
      </c>
      <c r="T4" s="42">
        <f t="shared" ref="T4:T368" si="5">IF(S4 &gt; 0,(S4-R4+(S4&lt;R4))*24*60)</f>
        <v>25</v>
      </c>
      <c r="U4" s="58">
        <f>Average(T:T)</f>
        <v>48.00228311</v>
      </c>
      <c r="V4" s="41">
        <v>0.9166666666666666</v>
      </c>
      <c r="W4" s="40">
        <v>0.23819444444444443</v>
      </c>
      <c r="X4" s="42">
        <f t="shared" ref="X4:X17" si="6">IF(W4 &gt; 0,(W4-V4+(W4&lt;V4))*24*60)</f>
        <v>463</v>
      </c>
      <c r="Y4" s="25" t="str">
        <f>AVERAGE(X:X)</f>
        <v>#VALUE!</v>
      </c>
      <c r="Z4" s="59"/>
      <c r="AA4" s="27"/>
      <c r="AB4" s="28"/>
      <c r="AC4" s="28"/>
      <c r="AD4" s="28"/>
    </row>
    <row r="5">
      <c r="A5" s="39">
        <v>43467.0</v>
      </c>
      <c r="B5" s="40">
        <v>0.75</v>
      </c>
      <c r="C5" s="40">
        <v>0.2833333333333333</v>
      </c>
      <c r="D5" s="42">
        <f t="shared" si="1"/>
        <v>768</v>
      </c>
      <c r="E5" s="55"/>
      <c r="F5" s="40">
        <v>0.8847222222222222</v>
      </c>
      <c r="G5" s="40">
        <v>0.9069444444444444</v>
      </c>
      <c r="H5" s="42">
        <f t="shared" si="2"/>
        <v>32</v>
      </c>
      <c r="I5" s="55"/>
      <c r="J5" s="41">
        <v>0.8861111111111111</v>
      </c>
      <c r="K5" s="41">
        <v>0.8861111111111111</v>
      </c>
      <c r="L5" s="42">
        <f t="shared" si="3"/>
        <v>0</v>
      </c>
      <c r="M5" s="56"/>
      <c r="N5" s="41">
        <v>6.944444444444445E-4</v>
      </c>
      <c r="O5" s="45">
        <v>0.21736111111111112</v>
      </c>
      <c r="P5" s="42">
        <f t="shared" si="4"/>
        <v>312</v>
      </c>
      <c r="Q5" s="57"/>
      <c r="R5" s="40">
        <v>0.25763888888888886</v>
      </c>
      <c r="S5" s="40">
        <v>0.275</v>
      </c>
      <c r="T5" s="42">
        <f t="shared" si="5"/>
        <v>25</v>
      </c>
      <c r="U5" s="56"/>
      <c r="V5" s="41">
        <v>0.9166666666666666</v>
      </c>
      <c r="W5" s="40">
        <v>0.5243055555555556</v>
      </c>
      <c r="X5" s="42">
        <f t="shared" si="6"/>
        <v>875</v>
      </c>
      <c r="Y5" s="25" t="str">
        <f>max(X4:X369)</f>
        <v>#VALUE!</v>
      </c>
      <c r="Z5" s="59"/>
      <c r="AA5" s="27"/>
      <c r="AB5" s="28"/>
      <c r="AC5" s="28"/>
      <c r="AD5" s="28"/>
    </row>
    <row r="6" collapsed="1">
      <c r="A6" s="39">
        <v>43468.0</v>
      </c>
      <c r="B6" s="40">
        <v>0.75</v>
      </c>
      <c r="C6" s="40">
        <v>0.22708333333333333</v>
      </c>
      <c r="D6" s="42">
        <f t="shared" si="1"/>
        <v>687</v>
      </c>
      <c r="E6" s="55"/>
      <c r="F6" s="40">
        <v>0.89375</v>
      </c>
      <c r="G6" s="40">
        <v>0.925</v>
      </c>
      <c r="H6" s="42">
        <f t="shared" si="2"/>
        <v>45</v>
      </c>
      <c r="I6" s="55"/>
      <c r="J6" s="41">
        <v>0.8854166666666666</v>
      </c>
      <c r="K6" s="41">
        <v>0.8854166666666666</v>
      </c>
      <c r="L6" s="42">
        <f t="shared" si="3"/>
        <v>0</v>
      </c>
      <c r="M6" s="56"/>
      <c r="N6" s="41">
        <v>0.01597222222222222</v>
      </c>
      <c r="O6" s="45">
        <v>0.06180555555555556</v>
      </c>
      <c r="P6" s="42">
        <f t="shared" si="4"/>
        <v>66</v>
      </c>
      <c r="Q6" s="57"/>
      <c r="R6" s="40">
        <v>0.12291666666666666</v>
      </c>
      <c r="S6" s="40">
        <v>0.1625</v>
      </c>
      <c r="T6" s="42">
        <f t="shared" si="5"/>
        <v>57</v>
      </c>
      <c r="U6" s="56"/>
      <c r="V6" s="41">
        <v>0.9166666666666666</v>
      </c>
      <c r="W6" s="40">
        <v>0.45114583333333336</v>
      </c>
      <c r="X6" s="42">
        <f t="shared" si="6"/>
        <v>769.65</v>
      </c>
      <c r="Y6" s="25" t="str">
        <f>Average(X4:X369)</f>
        <v>#VALUE!</v>
      </c>
      <c r="Z6" s="59"/>
      <c r="AA6" s="27"/>
      <c r="AB6" s="28"/>
      <c r="AC6" s="28"/>
      <c r="AD6" s="28"/>
    </row>
    <row r="7" hidden="1" outlineLevel="1">
      <c r="A7" s="39">
        <v>43469.0</v>
      </c>
      <c r="B7" s="40">
        <v>0.75</v>
      </c>
      <c r="C7" s="40">
        <v>0.14583333333333334</v>
      </c>
      <c r="D7" s="42">
        <f t="shared" si="1"/>
        <v>570</v>
      </c>
      <c r="E7" s="55"/>
      <c r="F7" s="40">
        <v>0.8989351851851852</v>
      </c>
      <c r="G7" s="40">
        <v>0.9291550925925925</v>
      </c>
      <c r="H7" s="42">
        <f t="shared" si="2"/>
        <v>43.51666667</v>
      </c>
      <c r="I7" s="55"/>
      <c r="J7" s="41">
        <v>0.891724537037037</v>
      </c>
      <c r="K7" s="41">
        <v>0.891724537037037</v>
      </c>
      <c r="L7" s="42">
        <f t="shared" si="3"/>
        <v>0</v>
      </c>
      <c r="M7" s="56"/>
      <c r="N7" s="46" t="s">
        <v>32</v>
      </c>
      <c r="O7" s="45"/>
      <c r="P7" s="42" t="b">
        <f t="shared" si="4"/>
        <v>0</v>
      </c>
      <c r="Q7" s="57"/>
      <c r="R7" s="40">
        <v>0.11454861111111111</v>
      </c>
      <c r="S7" s="40">
        <v>0.14599537037037036</v>
      </c>
      <c r="T7" s="42">
        <f t="shared" si="5"/>
        <v>45.28333333</v>
      </c>
      <c r="U7" s="56"/>
      <c r="V7" s="41">
        <v>0.9166666666666666</v>
      </c>
      <c r="W7" s="40">
        <v>0.6520833333333333</v>
      </c>
      <c r="X7" s="42">
        <f t="shared" si="6"/>
        <v>1059</v>
      </c>
      <c r="Y7" s="59"/>
      <c r="Z7" s="59"/>
      <c r="AA7" s="27"/>
      <c r="AB7" s="28"/>
      <c r="AC7" s="28"/>
      <c r="AD7" s="28"/>
    </row>
    <row r="8" hidden="1" outlineLevel="1">
      <c r="A8" s="39">
        <v>43470.0</v>
      </c>
      <c r="B8" s="40">
        <v>0.75</v>
      </c>
      <c r="C8" s="40">
        <v>0.4048611111111111</v>
      </c>
      <c r="D8" s="42">
        <f t="shared" si="1"/>
        <v>943</v>
      </c>
      <c r="E8" s="55"/>
      <c r="F8" s="40">
        <v>0.75</v>
      </c>
      <c r="G8" s="40">
        <v>0.7666666666666667</v>
      </c>
      <c r="H8" s="42">
        <f t="shared" si="2"/>
        <v>24</v>
      </c>
      <c r="I8" s="55"/>
      <c r="J8" s="41">
        <v>0.7534722222222222</v>
      </c>
      <c r="K8" s="41">
        <v>0.7534722222222222</v>
      </c>
      <c r="L8" s="42">
        <f t="shared" si="3"/>
        <v>0</v>
      </c>
      <c r="M8" s="60"/>
      <c r="N8" s="46" t="s">
        <v>32</v>
      </c>
      <c r="O8" s="45"/>
      <c r="P8" s="42" t="b">
        <f t="shared" si="4"/>
        <v>0</v>
      </c>
      <c r="Q8" s="57"/>
      <c r="R8" s="40">
        <v>0.18125</v>
      </c>
      <c r="S8" s="40">
        <v>0.4050462962962963</v>
      </c>
      <c r="T8" s="42">
        <f t="shared" si="5"/>
        <v>322.2666667</v>
      </c>
      <c r="U8" s="56"/>
      <c r="V8" s="41">
        <v>0.9166666666666666</v>
      </c>
      <c r="W8" s="40">
        <v>0.4788425925925926</v>
      </c>
      <c r="X8" s="42">
        <f t="shared" si="6"/>
        <v>809.5333333</v>
      </c>
      <c r="Y8" s="59"/>
      <c r="Z8" s="59"/>
      <c r="AA8" s="27"/>
      <c r="AB8" s="28"/>
      <c r="AC8" s="28"/>
      <c r="AD8" s="28"/>
    </row>
    <row r="9" hidden="1" outlineLevel="1">
      <c r="A9" s="39">
        <v>43471.0</v>
      </c>
      <c r="B9" s="40">
        <v>0.75</v>
      </c>
      <c r="C9" s="40">
        <v>0.2215625</v>
      </c>
      <c r="D9" s="42">
        <f t="shared" si="1"/>
        <v>679.05</v>
      </c>
      <c r="E9" s="55"/>
      <c r="F9" s="40">
        <v>0.7501851851851852</v>
      </c>
      <c r="G9" s="40">
        <v>0.7618865740740741</v>
      </c>
      <c r="H9" s="42">
        <f t="shared" si="2"/>
        <v>16.85</v>
      </c>
      <c r="I9" s="55"/>
      <c r="J9" s="41">
        <v>0.7536342592592593</v>
      </c>
      <c r="K9" s="41">
        <v>0.7536458333333333</v>
      </c>
      <c r="L9" s="42">
        <f t="shared" si="3"/>
        <v>0.01666666667</v>
      </c>
      <c r="M9" s="60"/>
      <c r="N9" s="41">
        <v>6.944444444444445E-4</v>
      </c>
      <c r="O9" s="45">
        <v>0.04887731481481482</v>
      </c>
      <c r="P9" s="42">
        <f t="shared" si="4"/>
        <v>69.38333333</v>
      </c>
      <c r="Q9" s="57"/>
      <c r="R9" s="40">
        <v>0.13355324074074074</v>
      </c>
      <c r="S9" s="40">
        <v>0.17177083333333334</v>
      </c>
      <c r="T9" s="42">
        <f t="shared" si="5"/>
        <v>55.03333333</v>
      </c>
      <c r="U9" s="56"/>
      <c r="V9" s="41">
        <v>0.9166666666666666</v>
      </c>
      <c r="W9" s="40">
        <v>0.2466435185185185</v>
      </c>
      <c r="X9" s="42">
        <f t="shared" si="6"/>
        <v>475.1666667</v>
      </c>
      <c r="Y9" s="59"/>
      <c r="Z9" s="59"/>
      <c r="AA9" s="27"/>
      <c r="AB9" s="28"/>
      <c r="AC9" s="28"/>
      <c r="AD9" s="28"/>
    </row>
    <row r="10" hidden="1" outlineLevel="1">
      <c r="A10" s="39">
        <v>43472.0</v>
      </c>
      <c r="B10" s="40">
        <v>0.75</v>
      </c>
      <c r="C10" s="40">
        <v>0.2298611111111111</v>
      </c>
      <c r="D10" s="42">
        <f t="shared" si="1"/>
        <v>691</v>
      </c>
      <c r="E10" s="55"/>
      <c r="F10" s="40">
        <v>0.8743055555555556</v>
      </c>
      <c r="G10" s="40">
        <v>0.9027777777777778</v>
      </c>
      <c r="H10" s="42">
        <f t="shared" si="2"/>
        <v>41</v>
      </c>
      <c r="I10" s="55"/>
      <c r="J10" s="41">
        <v>0.8659722222222223</v>
      </c>
      <c r="K10" s="41">
        <v>0.8659722222222223</v>
      </c>
      <c r="L10" s="42">
        <f t="shared" si="3"/>
        <v>0</v>
      </c>
      <c r="M10" s="56"/>
      <c r="N10" s="41">
        <v>6.944444444444445E-4</v>
      </c>
      <c r="O10" s="45">
        <v>0.05</v>
      </c>
      <c r="P10" s="42">
        <f t="shared" si="4"/>
        <v>71</v>
      </c>
      <c r="Q10" s="57"/>
      <c r="R10" s="40">
        <v>0.10555555555555556</v>
      </c>
      <c r="S10" s="40">
        <v>0.1375</v>
      </c>
      <c r="T10" s="42">
        <f t="shared" si="5"/>
        <v>46</v>
      </c>
      <c r="U10" s="56"/>
      <c r="V10" s="41">
        <v>0.9166666666666666</v>
      </c>
      <c r="W10" s="40">
        <v>0.26180555555555557</v>
      </c>
      <c r="X10" s="42">
        <f t="shared" si="6"/>
        <v>497</v>
      </c>
      <c r="Y10" s="59"/>
      <c r="Z10" s="59"/>
      <c r="AA10" s="27"/>
      <c r="AB10" s="28"/>
      <c r="AC10" s="28"/>
      <c r="AD10" s="28"/>
    </row>
    <row r="11" hidden="1" outlineLevel="1">
      <c r="A11" s="39">
        <v>43473.0</v>
      </c>
      <c r="B11" s="40">
        <v>0.75</v>
      </c>
      <c r="C11" s="61">
        <v>0.23958333333333334</v>
      </c>
      <c r="D11" s="42">
        <f t="shared" si="1"/>
        <v>705</v>
      </c>
      <c r="E11" s="55"/>
      <c r="F11" s="40">
        <v>0.8826388888888889</v>
      </c>
      <c r="G11" s="40">
        <v>0.9145833333333333</v>
      </c>
      <c r="H11" s="42">
        <f t="shared" si="2"/>
        <v>46</v>
      </c>
      <c r="I11" s="55"/>
      <c r="J11" s="41">
        <v>0.8791666666666667</v>
      </c>
      <c r="K11" s="41">
        <v>0.8791666666666667</v>
      </c>
      <c r="L11" s="42">
        <f t="shared" si="3"/>
        <v>0</v>
      </c>
      <c r="M11" s="56"/>
      <c r="N11" s="41">
        <v>6.944444444444445E-4</v>
      </c>
      <c r="O11" s="45">
        <v>0.052083333333333336</v>
      </c>
      <c r="P11" s="42">
        <f t="shared" si="4"/>
        <v>74</v>
      </c>
      <c r="Q11" s="57"/>
      <c r="R11" s="40">
        <v>0.11319444444444444</v>
      </c>
      <c r="S11" s="40">
        <v>0.1361111111111111</v>
      </c>
      <c r="T11" s="42">
        <f t="shared" si="5"/>
        <v>33</v>
      </c>
      <c r="U11" s="56"/>
      <c r="V11" s="41">
        <v>0.9166666666666666</v>
      </c>
      <c r="W11" s="40">
        <v>0.35625</v>
      </c>
      <c r="X11" s="42">
        <f t="shared" si="6"/>
        <v>633</v>
      </c>
      <c r="Y11" s="59"/>
      <c r="Z11" s="59"/>
      <c r="AA11" s="27"/>
      <c r="AB11" s="28"/>
      <c r="AC11" s="28"/>
      <c r="AD11" s="28"/>
    </row>
    <row r="12" hidden="1" outlineLevel="1">
      <c r="A12" s="39">
        <v>43474.0</v>
      </c>
      <c r="B12" s="41">
        <v>0.75</v>
      </c>
      <c r="C12" s="61">
        <v>0.22916666666666666</v>
      </c>
      <c r="D12" s="42">
        <f t="shared" si="1"/>
        <v>690</v>
      </c>
      <c r="E12" s="62"/>
      <c r="F12" s="41">
        <v>0.8888888888888888</v>
      </c>
      <c r="G12" s="41">
        <v>0.9180555555555555</v>
      </c>
      <c r="H12" s="42">
        <f t="shared" si="2"/>
        <v>42</v>
      </c>
      <c r="I12" s="62"/>
      <c r="J12" s="41">
        <v>0.8895833333333333</v>
      </c>
      <c r="K12" s="41">
        <v>0.8895833333333333</v>
      </c>
      <c r="L12" s="42">
        <f t="shared" si="3"/>
        <v>0</v>
      </c>
      <c r="M12" s="56"/>
      <c r="N12" s="41">
        <v>6.944444444444445E-4</v>
      </c>
      <c r="O12" s="45">
        <v>0.08958333333333333</v>
      </c>
      <c r="P12" s="42">
        <f t="shared" si="4"/>
        <v>128</v>
      </c>
      <c r="Q12" s="57"/>
      <c r="R12" s="40">
        <v>0.09513888888888888</v>
      </c>
      <c r="S12" s="40">
        <v>0.13055555555555556</v>
      </c>
      <c r="T12" s="42">
        <f t="shared" si="5"/>
        <v>51</v>
      </c>
      <c r="U12" s="56"/>
      <c r="V12" s="41">
        <v>0.9166666666666666</v>
      </c>
      <c r="W12" s="40">
        <v>0.44166666666666665</v>
      </c>
      <c r="X12" s="42">
        <f t="shared" si="6"/>
        <v>756</v>
      </c>
      <c r="Y12" s="59"/>
      <c r="Z12" s="59"/>
      <c r="AA12" s="27"/>
      <c r="AB12" s="28"/>
      <c r="AC12" s="28"/>
      <c r="AD12" s="28"/>
    </row>
    <row r="13" hidden="1" outlineLevel="1">
      <c r="A13" s="39">
        <v>43475.0</v>
      </c>
      <c r="B13" s="41">
        <v>0.75</v>
      </c>
      <c r="C13" s="61">
        <v>0.23395833333333332</v>
      </c>
      <c r="D13" s="42">
        <f t="shared" si="1"/>
        <v>696.9</v>
      </c>
      <c r="E13" s="62"/>
      <c r="F13" s="41">
        <v>0.88125</v>
      </c>
      <c r="G13" s="41">
        <v>0.9048611111111111</v>
      </c>
      <c r="H13" s="42">
        <f t="shared" si="2"/>
        <v>34</v>
      </c>
      <c r="I13" s="62"/>
      <c r="J13" s="41">
        <v>0.875</v>
      </c>
      <c r="K13" s="41">
        <v>0.875</v>
      </c>
      <c r="L13" s="42">
        <f t="shared" si="3"/>
        <v>0</v>
      </c>
      <c r="M13" s="56"/>
      <c r="N13" s="41">
        <v>6.944444444444445E-4</v>
      </c>
      <c r="O13" s="45">
        <v>0.06666666666666667</v>
      </c>
      <c r="P13" s="42">
        <f t="shared" si="4"/>
        <v>95</v>
      </c>
      <c r="Q13" s="57"/>
      <c r="R13" s="40">
        <v>0.13055555555555556</v>
      </c>
      <c r="S13" s="40">
        <v>0.15486111111111112</v>
      </c>
      <c r="T13" s="42">
        <f t="shared" si="5"/>
        <v>35</v>
      </c>
      <c r="U13" s="56"/>
      <c r="V13" s="41">
        <v>0.9166666666666666</v>
      </c>
      <c r="W13" s="40">
        <v>0.3611111111111111</v>
      </c>
      <c r="X13" s="42">
        <f t="shared" si="6"/>
        <v>640</v>
      </c>
      <c r="Y13" s="59"/>
      <c r="Z13" s="59"/>
      <c r="AA13" s="27"/>
      <c r="AB13" s="28"/>
      <c r="AC13" s="28"/>
      <c r="AD13" s="28"/>
    </row>
    <row r="14" hidden="1" outlineLevel="1">
      <c r="A14" s="39">
        <v>43476.0</v>
      </c>
      <c r="B14" s="41">
        <v>0.75</v>
      </c>
      <c r="C14" s="61">
        <v>0.17447916666666666</v>
      </c>
      <c r="D14" s="42">
        <f t="shared" si="1"/>
        <v>611.25</v>
      </c>
      <c r="E14" s="62"/>
      <c r="F14" s="41">
        <v>0.8795486111111112</v>
      </c>
      <c r="G14" s="41">
        <v>0.9038888888888889</v>
      </c>
      <c r="H14" s="42">
        <f t="shared" si="2"/>
        <v>35.05</v>
      </c>
      <c r="I14" s="62"/>
      <c r="J14" s="41">
        <v>0.8725925925925926</v>
      </c>
      <c r="K14" s="41">
        <v>0.8725925925925926</v>
      </c>
      <c r="L14" s="42">
        <f t="shared" si="3"/>
        <v>0</v>
      </c>
      <c r="M14" s="56"/>
      <c r="N14" s="46" t="s">
        <v>32</v>
      </c>
      <c r="O14" s="45"/>
      <c r="P14" s="42" t="b">
        <f t="shared" si="4"/>
        <v>0</v>
      </c>
      <c r="Q14" s="57"/>
      <c r="R14" s="40">
        <v>0.15329861111111112</v>
      </c>
      <c r="S14" s="40">
        <v>0.17447916666666666</v>
      </c>
      <c r="T14" s="42">
        <f t="shared" si="5"/>
        <v>30.5</v>
      </c>
      <c r="U14" s="56"/>
      <c r="V14" s="41">
        <v>0.9166666666666666</v>
      </c>
      <c r="W14" s="40">
        <v>0.8659722222222223</v>
      </c>
      <c r="X14" s="42">
        <f t="shared" si="6"/>
        <v>1367</v>
      </c>
      <c r="Y14" s="59"/>
      <c r="Z14" s="59"/>
      <c r="AA14" s="27"/>
      <c r="AB14" s="28"/>
      <c r="AC14" s="28"/>
      <c r="AD14" s="28"/>
    </row>
    <row r="15" hidden="1" outlineLevel="1">
      <c r="A15" s="39">
        <v>43477.0</v>
      </c>
      <c r="B15" s="41">
        <v>0.75</v>
      </c>
      <c r="C15" s="61">
        <v>0.125</v>
      </c>
      <c r="D15" s="42">
        <f t="shared" si="1"/>
        <v>540</v>
      </c>
      <c r="E15" s="62"/>
      <c r="F15" s="41">
        <v>0.7502546296296296</v>
      </c>
      <c r="G15" s="41">
        <v>0.7641319444444444</v>
      </c>
      <c r="H15" s="42">
        <f t="shared" si="2"/>
        <v>19.98333333</v>
      </c>
      <c r="I15" s="62"/>
      <c r="J15" s="41">
        <v>0.7536805555555556</v>
      </c>
      <c r="K15" s="41">
        <v>0.7536921296296296</v>
      </c>
      <c r="L15" s="42">
        <f t="shared" si="3"/>
        <v>0.01666666667</v>
      </c>
      <c r="M15" s="60"/>
      <c r="N15" s="46" t="s">
        <v>32</v>
      </c>
      <c r="O15" s="45"/>
      <c r="P15" s="42" t="b">
        <f t="shared" si="4"/>
        <v>0</v>
      </c>
      <c r="Q15" s="57"/>
      <c r="R15" s="40">
        <v>0.11041666666666666</v>
      </c>
      <c r="S15" s="40">
        <v>0.125</v>
      </c>
      <c r="T15" s="42">
        <f t="shared" si="5"/>
        <v>21</v>
      </c>
      <c r="U15" s="56"/>
      <c r="V15" s="41">
        <v>0.9166666666666666</v>
      </c>
      <c r="W15" s="40">
        <v>0.9888888888888889</v>
      </c>
      <c r="X15" s="42">
        <f t="shared" si="6"/>
        <v>104</v>
      </c>
      <c r="Y15" s="59"/>
      <c r="Z15" s="59"/>
      <c r="AA15" s="27"/>
      <c r="AB15" s="28"/>
      <c r="AC15" s="28"/>
      <c r="AD15" s="28"/>
    </row>
    <row r="16" hidden="1" outlineLevel="1">
      <c r="A16" s="39">
        <v>43478.0</v>
      </c>
      <c r="B16" s="41">
        <v>0.75</v>
      </c>
      <c r="C16" s="61">
        <v>0.22152777777777777</v>
      </c>
      <c r="D16" s="42">
        <f t="shared" si="1"/>
        <v>679</v>
      </c>
      <c r="E16" s="62"/>
      <c r="F16" s="41">
        <v>0.75</v>
      </c>
      <c r="G16" s="41">
        <v>0.7604166666666666</v>
      </c>
      <c r="H16" s="42">
        <f t="shared" si="2"/>
        <v>15</v>
      </c>
      <c r="I16" s="62"/>
      <c r="J16" s="41">
        <v>0.7534722222222222</v>
      </c>
      <c r="K16" s="41">
        <v>0.7534722222222222</v>
      </c>
      <c r="L16" s="42">
        <f t="shared" si="3"/>
        <v>0</v>
      </c>
      <c r="M16" s="60"/>
      <c r="N16" s="41">
        <v>6.944444444444445E-4</v>
      </c>
      <c r="O16" s="45">
        <v>0.05625</v>
      </c>
      <c r="P16" s="42">
        <f t="shared" si="4"/>
        <v>80</v>
      </c>
      <c r="Q16" s="57"/>
      <c r="R16" s="40">
        <v>0.14097222222222222</v>
      </c>
      <c r="S16" s="40">
        <v>0.15763888888888888</v>
      </c>
      <c r="T16" s="42">
        <f t="shared" si="5"/>
        <v>24</v>
      </c>
      <c r="U16" s="56"/>
      <c r="V16" s="41">
        <v>0.9895833333333334</v>
      </c>
      <c r="W16" s="40">
        <v>0.27761574074074075</v>
      </c>
      <c r="X16" s="42">
        <f t="shared" si="6"/>
        <v>414.7666667</v>
      </c>
      <c r="Y16" s="59"/>
      <c r="Z16" s="59"/>
      <c r="AA16" s="27"/>
      <c r="AB16" s="28"/>
      <c r="AC16" s="28"/>
      <c r="AD16" s="28"/>
    </row>
    <row r="17" hidden="1" outlineLevel="1">
      <c r="A17" s="39">
        <v>43479.0</v>
      </c>
      <c r="B17" s="41">
        <v>0.75</v>
      </c>
      <c r="C17" s="61">
        <v>0.2263888888888889</v>
      </c>
      <c r="D17" s="42">
        <f t="shared" si="1"/>
        <v>686</v>
      </c>
      <c r="E17" s="62"/>
      <c r="F17" s="41">
        <v>0.8743055555555556</v>
      </c>
      <c r="G17" s="41">
        <v>0.8965277777777778</v>
      </c>
      <c r="H17" s="42">
        <f t="shared" si="2"/>
        <v>32</v>
      </c>
      <c r="I17" s="62"/>
      <c r="J17" s="41">
        <v>0.8666666666666667</v>
      </c>
      <c r="K17" s="41">
        <v>0.8666666666666667</v>
      </c>
      <c r="L17" s="42">
        <f t="shared" si="3"/>
        <v>0</v>
      </c>
      <c r="M17" s="60"/>
      <c r="N17" s="41">
        <v>6.944444444444445E-4</v>
      </c>
      <c r="O17" s="45">
        <v>0.049305555555555554</v>
      </c>
      <c r="P17" s="42">
        <f t="shared" si="4"/>
        <v>70</v>
      </c>
      <c r="Q17" s="57"/>
      <c r="R17" s="40">
        <v>0.13125</v>
      </c>
      <c r="S17" s="40">
        <v>0.16111111111111112</v>
      </c>
      <c r="T17" s="42">
        <f t="shared" si="5"/>
        <v>43</v>
      </c>
      <c r="U17" s="56"/>
      <c r="V17" s="41">
        <v>0.9166666666666666</v>
      </c>
      <c r="W17" s="40">
        <v>0.2701388888888889</v>
      </c>
      <c r="X17" s="42">
        <f t="shared" si="6"/>
        <v>509</v>
      </c>
      <c r="Y17" s="59"/>
      <c r="Z17" s="59"/>
      <c r="AA17" s="27"/>
      <c r="AB17" s="28"/>
      <c r="AC17" s="28"/>
      <c r="AD17" s="28"/>
    </row>
    <row r="18" hidden="1" outlineLevel="1">
      <c r="A18" s="39">
        <v>43480.0</v>
      </c>
      <c r="B18" s="41">
        <v>0.75</v>
      </c>
      <c r="C18" s="61">
        <v>0.22430555555555556</v>
      </c>
      <c r="D18" s="42">
        <f t="shared" si="1"/>
        <v>683</v>
      </c>
      <c r="E18" s="62"/>
      <c r="F18" s="41">
        <v>0.8798611111111111</v>
      </c>
      <c r="G18" s="41">
        <v>0.9055555555555556</v>
      </c>
      <c r="H18" s="42">
        <f t="shared" si="2"/>
        <v>37</v>
      </c>
      <c r="I18" s="62"/>
      <c r="J18" s="41">
        <v>0.8729166666666667</v>
      </c>
      <c r="K18" s="41">
        <v>0.8729166666666667</v>
      </c>
      <c r="L18" s="42">
        <f t="shared" si="3"/>
        <v>0</v>
      </c>
      <c r="M18" s="56"/>
      <c r="N18" s="41">
        <v>6.944444444444445E-4</v>
      </c>
      <c r="O18" s="45">
        <v>0.052083333333333336</v>
      </c>
      <c r="P18" s="42">
        <f t="shared" si="4"/>
        <v>74</v>
      </c>
      <c r="Q18" s="57"/>
      <c r="R18" s="40">
        <v>0.08819444444444445</v>
      </c>
      <c r="S18" s="40">
        <v>0.11805555555555555</v>
      </c>
      <c r="T18" s="42">
        <f t="shared" si="5"/>
        <v>43</v>
      </c>
      <c r="U18" s="56"/>
      <c r="V18" s="41">
        <v>0.9166666666666666</v>
      </c>
      <c r="W18" s="40">
        <v>0.9381944444444444</v>
      </c>
      <c r="X18" s="86">
        <v>1471.0</v>
      </c>
      <c r="Y18" s="59" t="s">
        <v>37</v>
      </c>
      <c r="Z18" s="59"/>
      <c r="AA18" s="27"/>
      <c r="AB18" s="28"/>
      <c r="AC18" s="28"/>
      <c r="AD18" s="28"/>
    </row>
    <row r="19" hidden="1" outlineLevel="1">
      <c r="A19" s="39">
        <v>43481.0</v>
      </c>
      <c r="B19" s="41">
        <v>0.75</v>
      </c>
      <c r="C19" s="61">
        <v>0.22494212962962962</v>
      </c>
      <c r="D19" s="42">
        <f t="shared" si="1"/>
        <v>683.9166667</v>
      </c>
      <c r="E19" s="62"/>
      <c r="F19" s="41">
        <v>0.8791666666666667</v>
      </c>
      <c r="G19" s="41">
        <v>0.9048611111111111</v>
      </c>
      <c r="H19" s="42">
        <f t="shared" si="2"/>
        <v>37</v>
      </c>
      <c r="I19" s="62"/>
      <c r="J19" s="41">
        <v>0.8736111111111111</v>
      </c>
      <c r="K19" s="41">
        <v>0.8736111111111111</v>
      </c>
      <c r="L19" s="42">
        <f t="shared" si="3"/>
        <v>0</v>
      </c>
      <c r="M19" s="56"/>
      <c r="N19" s="41">
        <v>6.944444444444445E-4</v>
      </c>
      <c r="O19" s="45">
        <v>0.059722222222222225</v>
      </c>
      <c r="P19" s="42">
        <f t="shared" si="4"/>
        <v>85</v>
      </c>
      <c r="Q19" s="57"/>
      <c r="R19" s="40">
        <v>0.13958333333333334</v>
      </c>
      <c r="S19" s="40">
        <v>0.1673611111111111</v>
      </c>
      <c r="T19" s="42">
        <f t="shared" si="5"/>
        <v>40</v>
      </c>
      <c r="U19" s="56"/>
      <c r="V19" s="41">
        <v>0.9166666666666666</v>
      </c>
      <c r="W19" s="40">
        <v>0.4791666666666667</v>
      </c>
      <c r="X19" s="42">
        <f t="shared" ref="X19:X368" si="7">IF(W19 &gt; 0,(W19-V19+(W19&lt;V19))*24*60)</f>
        <v>810</v>
      </c>
      <c r="Y19" s="59"/>
      <c r="Z19" s="59"/>
      <c r="AA19" s="27"/>
      <c r="AB19" s="28"/>
      <c r="AC19" s="28"/>
      <c r="AD19" s="28"/>
    </row>
    <row r="20" hidden="1" outlineLevel="1">
      <c r="A20" s="39">
        <v>43482.0</v>
      </c>
      <c r="B20" s="41">
        <v>0.75</v>
      </c>
      <c r="C20" s="61">
        <v>0.22317129629629628</v>
      </c>
      <c r="D20" s="42">
        <f t="shared" si="1"/>
        <v>681.3666667</v>
      </c>
      <c r="E20" s="62"/>
      <c r="F20" s="41">
        <v>0.879849537037037</v>
      </c>
      <c r="G20" s="41">
        <v>0.9043634259259259</v>
      </c>
      <c r="H20" s="42">
        <f t="shared" si="2"/>
        <v>35.3</v>
      </c>
      <c r="I20" s="62"/>
      <c r="J20" s="41">
        <v>0.8747569444444444</v>
      </c>
      <c r="K20" s="41">
        <v>0.8747569444444444</v>
      </c>
      <c r="L20" s="42">
        <f t="shared" si="3"/>
        <v>0</v>
      </c>
      <c r="M20" s="56"/>
      <c r="N20" s="41">
        <v>6.944444444444445E-4</v>
      </c>
      <c r="O20" s="45">
        <v>0.07141203703703704</v>
      </c>
      <c r="P20" s="42">
        <f t="shared" si="4"/>
        <v>101.8333333</v>
      </c>
      <c r="Q20" s="57"/>
      <c r="R20" s="40">
        <v>0.13125</v>
      </c>
      <c r="S20" s="40">
        <v>0.15893518518518518</v>
      </c>
      <c r="T20" s="42">
        <f t="shared" si="5"/>
        <v>39.86666667</v>
      </c>
      <c r="U20" s="56"/>
      <c r="V20" s="41">
        <v>0.9166666666666666</v>
      </c>
      <c r="W20" s="40">
        <v>0.26458333333333334</v>
      </c>
      <c r="X20" s="42">
        <f t="shared" si="7"/>
        <v>501</v>
      </c>
      <c r="Y20" s="59"/>
      <c r="Z20" s="59"/>
      <c r="AA20" s="27"/>
      <c r="AB20" s="28"/>
      <c r="AC20" s="28"/>
      <c r="AD20" s="28"/>
    </row>
    <row r="21" hidden="1" outlineLevel="1">
      <c r="A21" s="39">
        <v>43484.0</v>
      </c>
      <c r="B21" s="41">
        <v>0.75</v>
      </c>
      <c r="C21" s="61">
        <v>0.26666666666666666</v>
      </c>
      <c r="D21" s="42">
        <f t="shared" si="1"/>
        <v>744</v>
      </c>
      <c r="E21" s="62"/>
      <c r="F21" s="41">
        <v>0.8777777777777778</v>
      </c>
      <c r="G21" s="41">
        <v>0.9020833333333333</v>
      </c>
      <c r="H21" s="42">
        <f t="shared" si="2"/>
        <v>35</v>
      </c>
      <c r="I21" s="62"/>
      <c r="J21" s="41">
        <v>0.8673611111111111</v>
      </c>
      <c r="K21" s="41">
        <v>0.8673611111111111</v>
      </c>
      <c r="L21" s="42">
        <f t="shared" si="3"/>
        <v>0</v>
      </c>
      <c r="M21" s="56"/>
      <c r="N21" s="46" t="s">
        <v>32</v>
      </c>
      <c r="O21" s="45"/>
      <c r="P21" s="42" t="b">
        <f t="shared" si="4"/>
        <v>0</v>
      </c>
      <c r="Q21" s="57"/>
      <c r="R21" s="40">
        <v>0.14166666666666666</v>
      </c>
      <c r="S21" s="40">
        <v>0.26675925925925925</v>
      </c>
      <c r="T21" s="42">
        <f t="shared" si="5"/>
        <v>180.1333333</v>
      </c>
      <c r="U21" s="56"/>
      <c r="V21" s="41">
        <v>0.9166666666666666</v>
      </c>
      <c r="W21" s="40">
        <v>0.30270833333333336</v>
      </c>
      <c r="X21" s="42">
        <f t="shared" si="7"/>
        <v>555.9</v>
      </c>
      <c r="Y21" s="59"/>
      <c r="Z21" s="59"/>
      <c r="AA21" s="27"/>
      <c r="AB21" s="28"/>
      <c r="AC21" s="28"/>
      <c r="AD21" s="28"/>
    </row>
    <row r="22" hidden="1" outlineLevel="1">
      <c r="A22" s="39">
        <v>43484.0</v>
      </c>
      <c r="B22" s="41">
        <v>0.75</v>
      </c>
      <c r="C22" s="61">
        <v>0.16501157407407407</v>
      </c>
      <c r="D22" s="42">
        <f t="shared" si="1"/>
        <v>597.6166667</v>
      </c>
      <c r="E22" s="62"/>
      <c r="F22" s="41">
        <v>0.7500462962962963</v>
      </c>
      <c r="G22" s="41">
        <v>0.7620601851851851</v>
      </c>
      <c r="H22" s="42">
        <f t="shared" si="2"/>
        <v>17.3</v>
      </c>
      <c r="I22" s="62"/>
      <c r="J22" s="41">
        <v>0.7534837962962962</v>
      </c>
      <c r="K22" s="41">
        <v>0.7534953703703704</v>
      </c>
      <c r="L22" s="42">
        <f t="shared" si="3"/>
        <v>0.01666666667</v>
      </c>
      <c r="M22" s="60"/>
      <c r="N22" s="46" t="s">
        <v>32</v>
      </c>
      <c r="O22" s="45"/>
      <c r="P22" s="42" t="b">
        <f t="shared" si="4"/>
        <v>0</v>
      </c>
      <c r="Q22" s="57"/>
      <c r="R22" s="40">
        <v>0.15224537037037036</v>
      </c>
      <c r="S22" s="40">
        <v>0.16501157407407407</v>
      </c>
      <c r="T22" s="42">
        <f t="shared" si="5"/>
        <v>18.38333333</v>
      </c>
      <c r="U22" s="56"/>
      <c r="V22" s="41">
        <v>0.9166666666666666</v>
      </c>
      <c r="W22" s="40">
        <v>0.2596412037037037</v>
      </c>
      <c r="X22" s="42">
        <f t="shared" si="7"/>
        <v>493.8833333</v>
      </c>
      <c r="Y22" s="59"/>
      <c r="Z22" s="59"/>
      <c r="AA22" s="27"/>
      <c r="AB22" s="28"/>
      <c r="AC22" s="28"/>
      <c r="AD22" s="28"/>
    </row>
    <row r="23" hidden="1" outlineLevel="1">
      <c r="A23" s="39">
        <v>43485.0</v>
      </c>
      <c r="B23" s="41">
        <v>0.75</v>
      </c>
      <c r="C23" s="61">
        <v>0.23402777777777778</v>
      </c>
      <c r="D23" s="42">
        <f t="shared" si="1"/>
        <v>697</v>
      </c>
      <c r="E23" s="62"/>
      <c r="F23" s="41">
        <v>0.75</v>
      </c>
      <c r="G23" s="41">
        <v>0.7597222222222222</v>
      </c>
      <c r="H23" s="42">
        <f t="shared" si="2"/>
        <v>14</v>
      </c>
      <c r="I23" s="62"/>
      <c r="J23" s="41">
        <v>0.7534722222222222</v>
      </c>
      <c r="K23" s="41">
        <v>0.7534722222222222</v>
      </c>
      <c r="L23" s="42">
        <f t="shared" si="3"/>
        <v>0</v>
      </c>
      <c r="M23" s="60"/>
      <c r="N23" s="46" t="s">
        <v>32</v>
      </c>
      <c r="O23" s="45"/>
      <c r="P23" s="42" t="b">
        <f t="shared" si="4"/>
        <v>0</v>
      </c>
      <c r="Q23" s="57"/>
      <c r="R23" s="40">
        <v>0.17152777777777778</v>
      </c>
      <c r="S23" s="40">
        <v>0.1909722222222222</v>
      </c>
      <c r="T23" s="42">
        <f t="shared" si="5"/>
        <v>28</v>
      </c>
      <c r="U23" s="56"/>
      <c r="V23" s="41">
        <v>0.9166666666666666</v>
      </c>
      <c r="W23" s="40">
        <v>0.27361111111111114</v>
      </c>
      <c r="X23" s="42">
        <f t="shared" si="7"/>
        <v>514</v>
      </c>
      <c r="Y23" s="59"/>
      <c r="Z23" s="59"/>
      <c r="AA23" s="27"/>
      <c r="AB23" s="28"/>
      <c r="AC23" s="28"/>
      <c r="AD23" s="28"/>
    </row>
    <row r="24" hidden="1" outlineLevel="1">
      <c r="A24" s="39">
        <v>43486.0</v>
      </c>
      <c r="B24" s="41">
        <v>0.75</v>
      </c>
      <c r="C24" s="61">
        <v>0.22152777777777777</v>
      </c>
      <c r="D24" s="42">
        <f t="shared" si="1"/>
        <v>679</v>
      </c>
      <c r="E24" s="62"/>
      <c r="F24" s="41">
        <v>0.8625</v>
      </c>
      <c r="G24" s="41">
        <v>0.8833333333333333</v>
      </c>
      <c r="H24" s="42">
        <f t="shared" si="2"/>
        <v>30</v>
      </c>
      <c r="I24" s="62"/>
      <c r="J24" s="41">
        <v>0.8534722222222222</v>
      </c>
      <c r="K24" s="41">
        <v>0.8534722222222222</v>
      </c>
      <c r="L24" s="42">
        <f t="shared" si="3"/>
        <v>0</v>
      </c>
      <c r="M24" s="56"/>
      <c r="N24" s="41">
        <v>6.944444444444445E-4</v>
      </c>
      <c r="O24" s="45">
        <v>0.07916666666666666</v>
      </c>
      <c r="P24" s="42">
        <f t="shared" si="4"/>
        <v>113</v>
      </c>
      <c r="Q24" s="57"/>
      <c r="R24" s="40">
        <v>0.10625</v>
      </c>
      <c r="S24" s="40">
        <v>0.1361111111111111</v>
      </c>
      <c r="T24" s="42">
        <f t="shared" si="5"/>
        <v>43</v>
      </c>
      <c r="U24" s="56"/>
      <c r="V24" s="41">
        <v>0.9166666666666666</v>
      </c>
      <c r="W24" s="40">
        <v>0.23680555555555555</v>
      </c>
      <c r="X24" s="42">
        <f t="shared" si="7"/>
        <v>461</v>
      </c>
      <c r="Y24" s="59"/>
      <c r="Z24" s="59"/>
      <c r="AA24" s="27"/>
      <c r="AB24" s="28"/>
      <c r="AC24" s="28"/>
      <c r="AD24" s="28"/>
    </row>
    <row r="25" hidden="1" outlineLevel="1">
      <c r="A25" s="39">
        <v>43487.0</v>
      </c>
      <c r="B25" s="41">
        <v>0.75</v>
      </c>
      <c r="C25" s="61">
        <v>0.22291666666666668</v>
      </c>
      <c r="D25" s="42">
        <f t="shared" si="1"/>
        <v>681</v>
      </c>
      <c r="E25" s="63"/>
      <c r="F25" s="40">
        <v>0.8798611111111111</v>
      </c>
      <c r="G25" s="40">
        <v>0.90625</v>
      </c>
      <c r="H25" s="42">
        <f t="shared" si="2"/>
        <v>38</v>
      </c>
      <c r="I25" s="63"/>
      <c r="J25" s="41">
        <v>0.875</v>
      </c>
      <c r="K25" s="41">
        <v>0.875</v>
      </c>
      <c r="L25" s="42">
        <f t="shared" si="3"/>
        <v>0</v>
      </c>
      <c r="M25" s="56"/>
      <c r="N25" s="41">
        <v>6.944444444444445E-4</v>
      </c>
      <c r="O25" s="45">
        <v>0.049305555555555554</v>
      </c>
      <c r="P25" s="42">
        <f t="shared" si="4"/>
        <v>70</v>
      </c>
      <c r="Q25" s="57"/>
      <c r="R25" s="40">
        <v>0.13541666666666666</v>
      </c>
      <c r="S25" s="40">
        <v>0.17222222222222222</v>
      </c>
      <c r="T25" s="42">
        <f t="shared" si="5"/>
        <v>53</v>
      </c>
      <c r="U25" s="56"/>
      <c r="V25" s="41">
        <v>0.9166666666666666</v>
      </c>
      <c r="W25" s="40">
        <v>0.27569444444444446</v>
      </c>
      <c r="X25" s="42">
        <f t="shared" si="7"/>
        <v>517</v>
      </c>
      <c r="Y25" s="59"/>
      <c r="Z25" s="59"/>
      <c r="AA25" s="27"/>
      <c r="AB25" s="28"/>
      <c r="AC25" s="28"/>
      <c r="AD25" s="28"/>
    </row>
    <row r="26" hidden="1" outlineLevel="1">
      <c r="A26" s="39">
        <v>43488.0</v>
      </c>
      <c r="B26" s="41">
        <v>0.75</v>
      </c>
      <c r="C26" s="61">
        <v>0.22708333333333333</v>
      </c>
      <c r="D26" s="42">
        <f t="shared" si="1"/>
        <v>687</v>
      </c>
      <c r="E26" s="55"/>
      <c r="F26" s="40">
        <v>0.88125</v>
      </c>
      <c r="G26" s="40">
        <v>0.9048611111111111</v>
      </c>
      <c r="H26" s="42">
        <f t="shared" si="2"/>
        <v>34</v>
      </c>
      <c r="I26" s="55"/>
      <c r="J26" s="41">
        <v>0.8708333333333333</v>
      </c>
      <c r="K26" s="41">
        <v>0.8708333333333333</v>
      </c>
      <c r="L26" s="42">
        <f t="shared" si="3"/>
        <v>0</v>
      </c>
      <c r="M26" s="56"/>
      <c r="N26" s="41">
        <v>6.944444444444445E-4</v>
      </c>
      <c r="O26" s="45">
        <v>0.06736111111111111</v>
      </c>
      <c r="P26" s="42">
        <f t="shared" si="4"/>
        <v>96</v>
      </c>
      <c r="Q26" s="57"/>
      <c r="R26" s="40">
        <v>0.12916666666666668</v>
      </c>
      <c r="S26" s="40">
        <v>0.15486111111111112</v>
      </c>
      <c r="T26" s="42">
        <f t="shared" si="5"/>
        <v>37</v>
      </c>
      <c r="U26" s="56"/>
      <c r="V26" s="41">
        <v>0.9166666666666666</v>
      </c>
      <c r="W26" s="40">
        <v>0.2722222222222222</v>
      </c>
      <c r="X26" s="42">
        <f t="shared" si="7"/>
        <v>512</v>
      </c>
      <c r="Y26" s="59"/>
      <c r="Z26" s="59"/>
      <c r="AA26" s="27"/>
      <c r="AB26" s="28"/>
      <c r="AC26" s="28"/>
      <c r="AD26" s="28"/>
    </row>
    <row r="27" hidden="1" outlineLevel="1">
      <c r="A27" s="39">
        <v>43489.0</v>
      </c>
      <c r="B27" s="41">
        <v>0.75</v>
      </c>
      <c r="C27" s="61">
        <v>0.22569444444444445</v>
      </c>
      <c r="D27" s="42">
        <f t="shared" si="1"/>
        <v>685</v>
      </c>
      <c r="E27" s="55"/>
      <c r="F27" s="40">
        <v>0.8798611111111111</v>
      </c>
      <c r="G27" s="40">
        <v>0.9027777777777778</v>
      </c>
      <c r="H27" s="42">
        <f t="shared" si="2"/>
        <v>33</v>
      </c>
      <c r="I27" s="55"/>
      <c r="J27" s="41">
        <v>0.8604166666666667</v>
      </c>
      <c r="K27" s="41">
        <v>0.8604166666666667</v>
      </c>
      <c r="L27" s="42">
        <f t="shared" si="3"/>
        <v>0</v>
      </c>
      <c r="M27" s="56"/>
      <c r="N27" s="41">
        <v>6.944444444444445E-4</v>
      </c>
      <c r="O27" s="45">
        <v>0.0798611111111111</v>
      </c>
      <c r="P27" s="42">
        <f t="shared" si="4"/>
        <v>114</v>
      </c>
      <c r="Q27" s="57"/>
      <c r="R27" s="40">
        <v>0.08888888888888889</v>
      </c>
      <c r="S27" s="40">
        <v>0.11319444444444444</v>
      </c>
      <c r="T27" s="42">
        <f t="shared" si="5"/>
        <v>35</v>
      </c>
      <c r="U27" s="56"/>
      <c r="V27" s="41">
        <v>0.9166666666666666</v>
      </c>
      <c r="W27" s="40">
        <v>0.26368055555555553</v>
      </c>
      <c r="X27" s="42">
        <f t="shared" si="7"/>
        <v>499.7</v>
      </c>
      <c r="Y27" s="59"/>
      <c r="Z27" s="59"/>
      <c r="AA27" s="27"/>
      <c r="AB27" s="28"/>
      <c r="AC27" s="28"/>
      <c r="AD27" s="28"/>
    </row>
    <row r="28" hidden="1" outlineLevel="1">
      <c r="A28" s="39">
        <v>43490.0</v>
      </c>
      <c r="B28" s="41">
        <v>0.75</v>
      </c>
      <c r="C28" s="61">
        <v>0.16488425925925926</v>
      </c>
      <c r="D28" s="42">
        <f t="shared" si="1"/>
        <v>597.4333333</v>
      </c>
      <c r="E28" s="55"/>
      <c r="F28" s="40">
        <v>0.877662037037037</v>
      </c>
      <c r="G28" s="40">
        <v>0.901087962962963</v>
      </c>
      <c r="H28" s="42">
        <f t="shared" si="2"/>
        <v>33.73333333</v>
      </c>
      <c r="I28" s="55"/>
      <c r="J28" s="41">
        <v>0.878125</v>
      </c>
      <c r="K28" s="41">
        <v>0.8781365740740741</v>
      </c>
      <c r="L28" s="42">
        <f t="shared" si="3"/>
        <v>0.01666666667</v>
      </c>
      <c r="M28" s="56"/>
      <c r="N28" s="46" t="s">
        <v>32</v>
      </c>
      <c r="O28" s="45"/>
      <c r="P28" s="42" t="b">
        <f t="shared" si="4"/>
        <v>0</v>
      </c>
      <c r="Q28" s="57"/>
      <c r="R28" s="40">
        <v>0.12914351851851852</v>
      </c>
      <c r="S28" s="40">
        <v>0.16488425925925926</v>
      </c>
      <c r="T28" s="42">
        <f t="shared" si="5"/>
        <v>51.46666667</v>
      </c>
      <c r="U28" s="56"/>
      <c r="V28" s="41">
        <v>0.9166666666666666</v>
      </c>
      <c r="W28" s="40">
        <v>0.3013888888888889</v>
      </c>
      <c r="X28" s="42">
        <f t="shared" si="7"/>
        <v>554</v>
      </c>
      <c r="Y28" s="59"/>
      <c r="Z28" s="59"/>
      <c r="AA28" s="27"/>
      <c r="AB28" s="28"/>
      <c r="AC28" s="28"/>
      <c r="AD28" s="28"/>
    </row>
    <row r="29" hidden="1" outlineLevel="1">
      <c r="A29" s="39">
        <v>43491.0</v>
      </c>
      <c r="B29" s="41">
        <v>0.75</v>
      </c>
      <c r="C29" s="61">
        <v>0.175</v>
      </c>
      <c r="D29" s="42">
        <f t="shared" si="1"/>
        <v>612</v>
      </c>
      <c r="E29" s="55"/>
      <c r="F29" s="40">
        <v>0.75</v>
      </c>
      <c r="G29" s="40">
        <v>0.7618055555555555</v>
      </c>
      <c r="H29" s="42">
        <f t="shared" si="2"/>
        <v>17</v>
      </c>
      <c r="I29" s="55"/>
      <c r="J29" s="41">
        <v>0.7534722222222222</v>
      </c>
      <c r="K29" s="41">
        <v>0.7534722222222222</v>
      </c>
      <c r="L29" s="42">
        <f t="shared" si="3"/>
        <v>0</v>
      </c>
      <c r="M29" s="60"/>
      <c r="N29" s="46" t="s">
        <v>32</v>
      </c>
      <c r="O29" s="45"/>
      <c r="P29" s="42" t="b">
        <f t="shared" si="4"/>
        <v>0</v>
      </c>
      <c r="Q29" s="57"/>
      <c r="R29" s="40">
        <v>0.08541666666666667</v>
      </c>
      <c r="S29" s="40">
        <v>0.175</v>
      </c>
      <c r="T29" s="42">
        <f t="shared" si="5"/>
        <v>129</v>
      </c>
      <c r="U29" s="56"/>
      <c r="V29" s="41">
        <v>0.9166666666666666</v>
      </c>
      <c r="W29" s="40">
        <v>0.33372685185185186</v>
      </c>
      <c r="X29" s="42">
        <f t="shared" si="7"/>
        <v>600.5666667</v>
      </c>
      <c r="Y29" s="59"/>
      <c r="Z29" s="59"/>
      <c r="AA29" s="27"/>
      <c r="AB29" s="28"/>
      <c r="AC29" s="28"/>
      <c r="AD29" s="28"/>
    </row>
    <row r="30" hidden="1" outlineLevel="1">
      <c r="A30" s="39">
        <v>43492.0</v>
      </c>
      <c r="B30" s="41">
        <v>0.75</v>
      </c>
      <c r="C30" s="61">
        <v>0.22421296296296298</v>
      </c>
      <c r="D30" s="42">
        <f t="shared" si="1"/>
        <v>682.8666667</v>
      </c>
      <c r="E30" s="55"/>
      <c r="F30" s="40">
        <v>0.7502314814814814</v>
      </c>
      <c r="G30" s="40">
        <v>0.7598842592592593</v>
      </c>
      <c r="H30" s="42">
        <f t="shared" si="2"/>
        <v>13.9</v>
      </c>
      <c r="I30" s="55"/>
      <c r="J30" s="41">
        <v>0.7536921296296296</v>
      </c>
      <c r="K30" s="41">
        <v>0.7536921296296296</v>
      </c>
      <c r="L30" s="42">
        <f t="shared" si="3"/>
        <v>0</v>
      </c>
      <c r="M30" s="60"/>
      <c r="N30" s="41">
        <v>6.944444444444445E-4</v>
      </c>
      <c r="O30" s="45">
        <v>0.044097222222222225</v>
      </c>
      <c r="P30" s="42">
        <f t="shared" si="4"/>
        <v>62.5</v>
      </c>
      <c r="Q30" s="57"/>
      <c r="R30" s="40">
        <v>0.13326388888888888</v>
      </c>
      <c r="S30" s="40">
        <v>0.16049768518518517</v>
      </c>
      <c r="T30" s="42">
        <f t="shared" si="5"/>
        <v>39.21666667</v>
      </c>
      <c r="U30" s="56"/>
      <c r="V30" s="41">
        <v>0.9166666666666666</v>
      </c>
      <c r="W30" s="40">
        <v>0.2618171296296296</v>
      </c>
      <c r="X30" s="42">
        <f t="shared" si="7"/>
        <v>497.0166667</v>
      </c>
      <c r="Y30" s="59"/>
      <c r="Z30" s="59"/>
      <c r="AA30" s="27"/>
      <c r="AB30" s="28"/>
      <c r="AC30" s="28"/>
      <c r="AD30" s="28"/>
    </row>
    <row r="31" hidden="1" outlineLevel="1">
      <c r="A31" s="39">
        <v>43493.0</v>
      </c>
      <c r="B31" s="41">
        <v>0.75</v>
      </c>
      <c r="C31" s="61">
        <v>0.22291666666666668</v>
      </c>
      <c r="D31" s="42">
        <f t="shared" si="1"/>
        <v>681</v>
      </c>
      <c r="E31" s="55"/>
      <c r="F31" s="40">
        <v>0.8659722222222223</v>
      </c>
      <c r="G31" s="40">
        <v>0.8881944444444444</v>
      </c>
      <c r="H31" s="42">
        <f t="shared" si="2"/>
        <v>32</v>
      </c>
      <c r="I31" s="55"/>
      <c r="J31" s="41">
        <v>0.8618055555555556</v>
      </c>
      <c r="K31" s="41">
        <v>0.8618055555555556</v>
      </c>
      <c r="L31" s="42">
        <f t="shared" si="3"/>
        <v>0</v>
      </c>
      <c r="M31" s="56"/>
      <c r="N31" s="41">
        <v>6.944444444444445E-4</v>
      </c>
      <c r="O31" s="45">
        <v>0.09930555555555555</v>
      </c>
      <c r="P31" s="42">
        <f t="shared" si="4"/>
        <v>142</v>
      </c>
      <c r="Q31" s="57"/>
      <c r="R31" s="40">
        <v>0.11458333333333333</v>
      </c>
      <c r="S31" s="40">
        <v>0.1375</v>
      </c>
      <c r="T31" s="42">
        <f t="shared" si="5"/>
        <v>33</v>
      </c>
      <c r="U31" s="56"/>
      <c r="V31" s="41">
        <v>0.9166666666666666</v>
      </c>
      <c r="W31" s="40">
        <v>0.26180555555555557</v>
      </c>
      <c r="X31" s="42">
        <f t="shared" si="7"/>
        <v>497</v>
      </c>
      <c r="Y31" s="59"/>
      <c r="Z31" s="59"/>
      <c r="AA31" s="27"/>
      <c r="AB31" s="28"/>
      <c r="AC31" s="28"/>
      <c r="AD31" s="28"/>
    </row>
    <row r="32" hidden="1" outlineLevel="1">
      <c r="A32" s="39">
        <v>43494.0</v>
      </c>
      <c r="B32" s="41">
        <v>0.75</v>
      </c>
      <c r="C32" s="61">
        <v>0.22013888888888888</v>
      </c>
      <c r="D32" s="42">
        <f t="shared" si="1"/>
        <v>677</v>
      </c>
      <c r="E32" s="55"/>
      <c r="F32" s="40">
        <v>0.8680555555555556</v>
      </c>
      <c r="G32" s="40">
        <v>0.8930555555555556</v>
      </c>
      <c r="H32" s="42">
        <f t="shared" si="2"/>
        <v>36</v>
      </c>
      <c r="I32" s="55"/>
      <c r="J32" s="41">
        <v>0.8576388888888888</v>
      </c>
      <c r="K32" s="41">
        <v>0.8576388888888888</v>
      </c>
      <c r="L32" s="42">
        <f t="shared" si="3"/>
        <v>0</v>
      </c>
      <c r="M32" s="56"/>
      <c r="N32" s="41">
        <v>6.944444444444445E-4</v>
      </c>
      <c r="O32" s="45">
        <v>0.05625</v>
      </c>
      <c r="P32" s="42">
        <f t="shared" si="4"/>
        <v>80</v>
      </c>
      <c r="Q32" s="57"/>
      <c r="R32" s="40">
        <v>0.09791666666666667</v>
      </c>
      <c r="S32" s="40">
        <v>0.1284722222222222</v>
      </c>
      <c r="T32" s="42">
        <f t="shared" si="5"/>
        <v>44</v>
      </c>
      <c r="U32" s="56"/>
      <c r="V32" s="41">
        <v>0.9166666666666666</v>
      </c>
      <c r="W32" s="40">
        <v>0.2847222222222222</v>
      </c>
      <c r="X32" s="42">
        <f t="shared" si="7"/>
        <v>530</v>
      </c>
      <c r="Y32" s="59"/>
      <c r="Z32" s="59"/>
      <c r="AA32" s="27"/>
      <c r="AB32" s="28"/>
      <c r="AC32" s="28"/>
      <c r="AD32" s="28"/>
    </row>
    <row r="33" hidden="1" outlineLevel="1">
      <c r="A33" s="39">
        <v>43495.0</v>
      </c>
      <c r="B33" s="41">
        <v>0.75</v>
      </c>
      <c r="C33" s="61">
        <v>0.22013888888888888</v>
      </c>
      <c r="D33" s="42">
        <f t="shared" si="1"/>
        <v>677</v>
      </c>
      <c r="E33" s="55"/>
      <c r="F33" s="40">
        <v>0.8743055555555556</v>
      </c>
      <c r="G33" s="40">
        <v>0.8972222222222223</v>
      </c>
      <c r="H33" s="42">
        <f t="shared" si="2"/>
        <v>33</v>
      </c>
      <c r="I33" s="55"/>
      <c r="J33" s="41">
        <v>0.8666666666666667</v>
      </c>
      <c r="K33" s="41">
        <v>0.8666666666666667</v>
      </c>
      <c r="L33" s="42">
        <f t="shared" si="3"/>
        <v>0</v>
      </c>
      <c r="M33" s="56"/>
      <c r="N33" s="41">
        <v>6.944444444444445E-4</v>
      </c>
      <c r="O33" s="45">
        <v>0.05625</v>
      </c>
      <c r="P33" s="42">
        <f t="shared" si="4"/>
        <v>80</v>
      </c>
      <c r="Q33" s="57"/>
      <c r="R33" s="40">
        <v>0.11319444444444444</v>
      </c>
      <c r="S33" s="40">
        <v>0.13541666666666666</v>
      </c>
      <c r="T33" s="42">
        <f t="shared" si="5"/>
        <v>32</v>
      </c>
      <c r="U33" s="56"/>
      <c r="V33" s="41">
        <v>0.9166666666666666</v>
      </c>
      <c r="W33" s="40">
        <v>0.2332986111111111</v>
      </c>
      <c r="X33" s="42">
        <f t="shared" si="7"/>
        <v>455.95</v>
      </c>
      <c r="Y33" s="59"/>
      <c r="Z33" s="59"/>
      <c r="AA33" s="65"/>
      <c r="AB33" s="66"/>
      <c r="AC33" s="66"/>
      <c r="AD33" s="66"/>
    </row>
    <row r="34" hidden="1" outlineLevel="1">
      <c r="A34" s="39">
        <v>43496.0</v>
      </c>
      <c r="B34" s="41">
        <v>0.75</v>
      </c>
      <c r="C34" s="61">
        <v>0.2252662037037037</v>
      </c>
      <c r="D34" s="42">
        <f t="shared" si="1"/>
        <v>684.3833333</v>
      </c>
      <c r="E34" s="55"/>
      <c r="F34" s="40">
        <v>0.8934722222222222</v>
      </c>
      <c r="G34" s="40">
        <v>0.9141782407407407</v>
      </c>
      <c r="H34" s="42">
        <f t="shared" si="2"/>
        <v>29.81666667</v>
      </c>
      <c r="I34" s="55"/>
      <c r="J34" s="41">
        <v>0.8783912037037037</v>
      </c>
      <c r="K34" s="41">
        <v>0.8784027777777778</v>
      </c>
      <c r="L34" s="42">
        <f t="shared" si="3"/>
        <v>0.01666666667</v>
      </c>
      <c r="M34" s="56"/>
      <c r="N34" s="41">
        <v>6.944444444444445E-4</v>
      </c>
      <c r="O34" s="45">
        <v>0.07430555555555556</v>
      </c>
      <c r="P34" s="42">
        <f t="shared" si="4"/>
        <v>106</v>
      </c>
      <c r="Q34" s="57"/>
      <c r="R34" s="40">
        <v>0.09662037037037037</v>
      </c>
      <c r="S34" s="40">
        <v>0.11994212962962963</v>
      </c>
      <c r="T34" s="42">
        <f t="shared" si="5"/>
        <v>33.58333333</v>
      </c>
      <c r="U34" s="56"/>
      <c r="V34" s="41">
        <v>0.9166666666666666</v>
      </c>
      <c r="W34" s="40">
        <v>0.24055555555555555</v>
      </c>
      <c r="X34" s="42">
        <f t="shared" si="7"/>
        <v>466.4</v>
      </c>
      <c r="Y34" s="59"/>
      <c r="Z34" s="59"/>
      <c r="AA34" s="43"/>
      <c r="AB34" s="43"/>
      <c r="AC34" s="43"/>
      <c r="AD34" s="43"/>
    </row>
    <row r="35" collapsed="1">
      <c r="A35" s="39">
        <v>43497.0</v>
      </c>
      <c r="B35" s="41">
        <v>0.75</v>
      </c>
      <c r="C35" s="61">
        <v>0.12342592592592593</v>
      </c>
      <c r="D35" s="42">
        <f t="shared" si="1"/>
        <v>537.7333333</v>
      </c>
      <c r="E35" s="43"/>
      <c r="F35" s="41">
        <v>0.8774652777777778</v>
      </c>
      <c r="G35" s="41">
        <v>0.8995601851851852</v>
      </c>
      <c r="H35" s="42">
        <f t="shared" si="2"/>
        <v>31.81666667</v>
      </c>
      <c r="I35" s="43"/>
      <c r="J35" s="41">
        <v>0.8670023148148148</v>
      </c>
      <c r="K35" s="41">
        <v>0.8670138888888889</v>
      </c>
      <c r="L35" s="42">
        <f t="shared" si="3"/>
        <v>0.01666666667</v>
      </c>
      <c r="M35" s="56"/>
      <c r="N35" s="46" t="s">
        <v>32</v>
      </c>
      <c r="O35" s="45"/>
      <c r="P35" s="42" t="b">
        <f t="shared" si="4"/>
        <v>0</v>
      </c>
      <c r="Q35" s="44"/>
      <c r="R35" s="41">
        <v>0.08818287037037037</v>
      </c>
      <c r="S35" s="41">
        <v>0.12341435185185186</v>
      </c>
      <c r="T35" s="42">
        <f t="shared" si="5"/>
        <v>50.73333333</v>
      </c>
      <c r="U35" s="56"/>
      <c r="V35" s="67">
        <v>0.9166666666666666</v>
      </c>
      <c r="W35" s="68">
        <v>0.21496527777777777</v>
      </c>
      <c r="X35" s="42">
        <f t="shared" si="7"/>
        <v>429.55</v>
      </c>
      <c r="Y35" s="69"/>
      <c r="Z35" s="69"/>
      <c r="AA35" s="70"/>
      <c r="AB35" s="71"/>
      <c r="AC35" s="71"/>
      <c r="AD35" s="71"/>
    </row>
    <row r="36" hidden="1" outlineLevel="1">
      <c r="A36" s="39">
        <v>43498.0</v>
      </c>
      <c r="B36" s="41">
        <v>0.75</v>
      </c>
      <c r="C36" s="61">
        <v>0.11099537037037037</v>
      </c>
      <c r="D36" s="42">
        <f t="shared" si="1"/>
        <v>519.8333333</v>
      </c>
      <c r="E36" s="43"/>
      <c r="F36" s="41">
        <v>0.7502662037037037</v>
      </c>
      <c r="G36" s="41">
        <v>0.7619907407407407</v>
      </c>
      <c r="H36" s="42">
        <f t="shared" si="2"/>
        <v>16.88333333</v>
      </c>
      <c r="I36" s="43"/>
      <c r="J36" s="41">
        <v>0.7534837962962962</v>
      </c>
      <c r="K36" s="41">
        <v>0.7534953703703704</v>
      </c>
      <c r="L36" s="42">
        <f t="shared" si="3"/>
        <v>0.01666666667</v>
      </c>
      <c r="M36" s="44"/>
      <c r="N36" s="46" t="s">
        <v>32</v>
      </c>
      <c r="O36" s="45"/>
      <c r="P36" s="42" t="b">
        <f t="shared" si="4"/>
        <v>0</v>
      </c>
      <c r="Q36" s="44"/>
      <c r="R36" s="41">
        <v>0.09626157407407407</v>
      </c>
      <c r="S36" s="41">
        <v>0.11099537037037037</v>
      </c>
      <c r="T36" s="42">
        <f t="shared" si="5"/>
        <v>21.21666667</v>
      </c>
      <c r="U36" s="56"/>
      <c r="V36" s="67">
        <v>0.9166666666666666</v>
      </c>
      <c r="W36" s="67">
        <v>0.21458333333333332</v>
      </c>
      <c r="X36" s="42">
        <f t="shared" si="7"/>
        <v>429</v>
      </c>
      <c r="Y36" s="72"/>
      <c r="Z36" s="72"/>
      <c r="AA36" s="27"/>
      <c r="AB36" s="28"/>
      <c r="AC36" s="28"/>
      <c r="AD36" s="28"/>
    </row>
    <row r="37" hidden="1" outlineLevel="1">
      <c r="A37" s="39">
        <v>43499.0</v>
      </c>
      <c r="B37" s="41">
        <v>0.75</v>
      </c>
      <c r="C37" s="61">
        <v>0.2243287037037037</v>
      </c>
      <c r="D37" s="42">
        <f t="shared" si="1"/>
        <v>683.0333333</v>
      </c>
      <c r="E37" s="43"/>
      <c r="F37" s="41">
        <v>0.7500462962962963</v>
      </c>
      <c r="G37" s="61">
        <v>0.7592708333333333</v>
      </c>
      <c r="H37" s="42">
        <f t="shared" si="2"/>
        <v>13.28333333</v>
      </c>
      <c r="I37" s="43"/>
      <c r="J37" s="41">
        <v>0.7534837962962962</v>
      </c>
      <c r="K37" s="41">
        <v>0.7534837962962962</v>
      </c>
      <c r="L37" s="42">
        <f t="shared" si="3"/>
        <v>0</v>
      </c>
      <c r="M37" s="44"/>
      <c r="N37" s="41">
        <v>6.944444444444445E-4</v>
      </c>
      <c r="O37" s="45">
        <v>0.04539351851851852</v>
      </c>
      <c r="P37" s="42">
        <f t="shared" si="4"/>
        <v>64.36666667</v>
      </c>
      <c r="Q37" s="44"/>
      <c r="R37" s="40">
        <v>0.13346064814814815</v>
      </c>
      <c r="S37" s="40">
        <v>0.16712962962962963</v>
      </c>
      <c r="T37" s="42">
        <f t="shared" si="5"/>
        <v>48.48333333</v>
      </c>
      <c r="U37" s="56"/>
      <c r="V37" s="41">
        <v>0.9166666666666666</v>
      </c>
      <c r="W37" s="41">
        <v>0.24443287037037037</v>
      </c>
      <c r="X37" s="42">
        <f t="shared" si="7"/>
        <v>471.9833333</v>
      </c>
      <c r="Y37" s="59"/>
      <c r="Z37" s="59"/>
      <c r="AA37" s="27"/>
      <c r="AB37" s="28"/>
      <c r="AC37" s="28"/>
      <c r="AD37" s="28"/>
    </row>
    <row r="38" hidden="1" outlineLevel="1">
      <c r="A38" s="39">
        <v>43500.0</v>
      </c>
      <c r="B38" s="41">
        <v>0.75</v>
      </c>
      <c r="C38" s="61">
        <v>0.22430555555555556</v>
      </c>
      <c r="D38" s="42">
        <f t="shared" si="1"/>
        <v>683</v>
      </c>
      <c r="E38" s="43"/>
      <c r="F38" s="41">
        <v>0.875</v>
      </c>
      <c r="G38" s="61">
        <v>0.89375</v>
      </c>
      <c r="H38" s="42">
        <f t="shared" si="2"/>
        <v>27</v>
      </c>
      <c r="I38" s="43"/>
      <c r="J38" s="41">
        <v>0.8659722222222223</v>
      </c>
      <c r="K38" s="41">
        <v>0.8659722222222223</v>
      </c>
      <c r="L38" s="42">
        <f t="shared" si="3"/>
        <v>0</v>
      </c>
      <c r="M38" s="44"/>
      <c r="N38" s="41">
        <v>6.944444444444445E-4</v>
      </c>
      <c r="O38" s="45">
        <v>0.07361111111111111</v>
      </c>
      <c r="P38" s="42">
        <f t="shared" si="4"/>
        <v>105</v>
      </c>
      <c r="Q38" s="44"/>
      <c r="R38" s="40">
        <v>0.17291666666666666</v>
      </c>
      <c r="S38" s="40">
        <v>0.18680555555555556</v>
      </c>
      <c r="T38" s="42">
        <f t="shared" si="5"/>
        <v>20</v>
      </c>
      <c r="U38" s="56"/>
      <c r="V38" s="41">
        <v>0.9166666666666666</v>
      </c>
      <c r="W38" s="41">
        <v>0.4527777777777778</v>
      </c>
      <c r="X38" s="42">
        <f t="shared" si="7"/>
        <v>772</v>
      </c>
      <c r="Y38" s="59"/>
      <c r="Z38" s="59"/>
      <c r="AA38" s="27"/>
      <c r="AB38" s="28"/>
      <c r="AC38" s="28"/>
      <c r="AD38" s="28"/>
    </row>
    <row r="39" hidden="1" outlineLevel="1">
      <c r="A39" s="39">
        <v>43501.0</v>
      </c>
      <c r="B39" s="41">
        <v>0.75</v>
      </c>
      <c r="C39" s="61">
        <v>0.22430555555555556</v>
      </c>
      <c r="D39" s="42">
        <f t="shared" si="1"/>
        <v>683</v>
      </c>
      <c r="E39" s="43"/>
      <c r="F39" s="41">
        <v>0.8715277777777778</v>
      </c>
      <c r="G39" s="61">
        <v>0.8958333333333334</v>
      </c>
      <c r="H39" s="42">
        <f t="shared" si="2"/>
        <v>35</v>
      </c>
      <c r="I39" s="43"/>
      <c r="J39" s="41">
        <v>0.8638888888888889</v>
      </c>
      <c r="K39" s="41">
        <v>0.8638888888888889</v>
      </c>
      <c r="L39" s="42">
        <f t="shared" si="3"/>
        <v>0</v>
      </c>
      <c r="M39" s="44"/>
      <c r="N39" s="41">
        <v>6.944444444444445E-4</v>
      </c>
      <c r="O39" s="45">
        <v>0.1486111111111111</v>
      </c>
      <c r="P39" s="42">
        <f t="shared" si="4"/>
        <v>213</v>
      </c>
      <c r="Q39" s="44"/>
      <c r="R39" s="40">
        <v>0.1951388888888889</v>
      </c>
      <c r="S39" s="40">
        <v>0.21458333333333332</v>
      </c>
      <c r="T39" s="42">
        <f t="shared" si="5"/>
        <v>28</v>
      </c>
      <c r="U39" s="56"/>
      <c r="V39" s="41">
        <v>0.9166666666666666</v>
      </c>
      <c r="W39" s="41">
        <v>0.29583333333333334</v>
      </c>
      <c r="X39" s="42">
        <f t="shared" si="7"/>
        <v>546</v>
      </c>
      <c r="Y39" s="59"/>
      <c r="Z39" s="59"/>
      <c r="AA39" s="27"/>
      <c r="AB39" s="28"/>
      <c r="AC39" s="28"/>
      <c r="AD39" s="28"/>
    </row>
    <row r="40" hidden="1" outlineLevel="1">
      <c r="A40" s="39">
        <v>43502.0</v>
      </c>
      <c r="B40" s="41">
        <v>0.75</v>
      </c>
      <c r="C40" s="61">
        <v>0.22296296296296297</v>
      </c>
      <c r="D40" s="42">
        <f t="shared" si="1"/>
        <v>681.0666667</v>
      </c>
      <c r="E40" s="43"/>
      <c r="F40" s="41">
        <v>0.8854166666666666</v>
      </c>
      <c r="G40" s="61">
        <v>0.9076388888888889</v>
      </c>
      <c r="H40" s="42">
        <f t="shared" si="2"/>
        <v>32</v>
      </c>
      <c r="I40" s="43"/>
      <c r="J40" s="41">
        <v>0.8770833333333333</v>
      </c>
      <c r="K40" s="41">
        <v>0.8770833333333333</v>
      </c>
      <c r="L40" s="42">
        <f t="shared" si="3"/>
        <v>0</v>
      </c>
      <c r="M40" s="44"/>
      <c r="N40" s="41">
        <v>6.944444444444445E-4</v>
      </c>
      <c r="O40" s="45">
        <v>0.05763888888888889</v>
      </c>
      <c r="P40" s="42">
        <f t="shared" si="4"/>
        <v>82</v>
      </c>
      <c r="Q40" s="44"/>
      <c r="R40" s="40">
        <v>0.10902777777777778</v>
      </c>
      <c r="S40" s="40">
        <v>0.20625</v>
      </c>
      <c r="T40" s="42">
        <f t="shared" si="5"/>
        <v>140</v>
      </c>
      <c r="U40" s="56"/>
      <c r="V40" s="41">
        <v>0.9166666666666666</v>
      </c>
      <c r="W40" s="41">
        <v>0.29305555555555557</v>
      </c>
      <c r="X40" s="42">
        <f t="shared" si="7"/>
        <v>542</v>
      </c>
      <c r="Y40" s="59"/>
      <c r="Z40" s="59"/>
      <c r="AA40" s="27"/>
      <c r="AB40" s="28"/>
      <c r="AC40" s="28"/>
      <c r="AD40" s="28"/>
    </row>
    <row r="41" hidden="1" outlineLevel="1">
      <c r="A41" s="39">
        <v>43503.0</v>
      </c>
      <c r="B41" s="41">
        <v>0.75</v>
      </c>
      <c r="C41" s="61">
        <v>0.22587962962962962</v>
      </c>
      <c r="D41" s="42">
        <f t="shared" si="1"/>
        <v>685.2666667</v>
      </c>
      <c r="E41" s="43"/>
      <c r="F41" s="41">
        <v>0.8775115740740741</v>
      </c>
      <c r="G41" s="61">
        <v>0.8987962962962963</v>
      </c>
      <c r="H41" s="42">
        <f t="shared" si="2"/>
        <v>30.65</v>
      </c>
      <c r="I41" s="43"/>
      <c r="J41" s="41">
        <v>0.8707870370370371</v>
      </c>
      <c r="K41" s="41">
        <v>0.8707986111111111</v>
      </c>
      <c r="L41" s="42">
        <f t="shared" si="3"/>
        <v>0.01666666667</v>
      </c>
      <c r="M41" s="44"/>
      <c r="N41" s="41">
        <v>6.944444444444445E-4</v>
      </c>
      <c r="O41" s="45">
        <v>0.05219907407407407</v>
      </c>
      <c r="P41" s="42">
        <f t="shared" si="4"/>
        <v>74.16666667</v>
      </c>
      <c r="Q41" s="44"/>
      <c r="R41" s="40">
        <v>0.13195601851851851</v>
      </c>
      <c r="S41" s="40">
        <v>0.1621064814814815</v>
      </c>
      <c r="T41" s="42">
        <f t="shared" si="5"/>
        <v>43.41666667</v>
      </c>
      <c r="U41" s="56"/>
      <c r="V41" s="41">
        <v>0.9166666666666666</v>
      </c>
      <c r="W41" s="41">
        <v>0.2618171296296296</v>
      </c>
      <c r="X41" s="42">
        <f t="shared" si="7"/>
        <v>497.0166667</v>
      </c>
      <c r="Y41" s="59"/>
      <c r="Z41" s="59"/>
      <c r="AA41" s="27"/>
      <c r="AB41" s="28"/>
      <c r="AC41" s="28"/>
      <c r="AD41" s="28"/>
    </row>
    <row r="42" hidden="1" outlineLevel="1">
      <c r="A42" s="39">
        <v>43504.0</v>
      </c>
      <c r="B42" s="41">
        <v>0.75</v>
      </c>
      <c r="C42" s="61">
        <v>0.12957175925925926</v>
      </c>
      <c r="D42" s="42">
        <f t="shared" si="1"/>
        <v>546.5833333</v>
      </c>
      <c r="E42" s="43"/>
      <c r="F42" s="41">
        <v>0.8845601851851852</v>
      </c>
      <c r="G42" s="61">
        <v>0.9058912037037037</v>
      </c>
      <c r="H42" s="42">
        <f t="shared" si="2"/>
        <v>30.71666667</v>
      </c>
      <c r="I42" s="43"/>
      <c r="J42" s="41">
        <v>0.870150462962963</v>
      </c>
      <c r="K42" s="41">
        <v>0.870150462962963</v>
      </c>
      <c r="L42" s="42">
        <f t="shared" si="3"/>
        <v>0</v>
      </c>
      <c r="M42" s="44"/>
      <c r="N42" s="46" t="s">
        <v>32</v>
      </c>
      <c r="O42" s="45"/>
      <c r="P42" s="42" t="b">
        <f t="shared" si="4"/>
        <v>0</v>
      </c>
      <c r="Q42" s="44"/>
      <c r="R42" s="40">
        <v>0.11063657407407407</v>
      </c>
      <c r="S42" s="40">
        <v>0.12957175925925926</v>
      </c>
      <c r="T42" s="42">
        <f t="shared" si="5"/>
        <v>27.26666667</v>
      </c>
      <c r="U42" s="56"/>
      <c r="V42" s="41">
        <v>0.9166666666666666</v>
      </c>
      <c r="W42" s="41">
        <v>0.23604166666666668</v>
      </c>
      <c r="X42" s="42">
        <f t="shared" si="7"/>
        <v>459.9</v>
      </c>
      <c r="Y42" s="59"/>
      <c r="Z42" s="59"/>
      <c r="AA42" s="27"/>
      <c r="AB42" s="28"/>
      <c r="AC42" s="28"/>
      <c r="AD42" s="28"/>
    </row>
    <row r="43" hidden="1" outlineLevel="1">
      <c r="A43" s="39">
        <v>43505.0</v>
      </c>
      <c r="B43" s="41">
        <v>0.75</v>
      </c>
      <c r="C43" s="61">
        <v>0.11956018518518519</v>
      </c>
      <c r="D43" s="42">
        <f t="shared" si="1"/>
        <v>532.1666667</v>
      </c>
      <c r="E43" s="43"/>
      <c r="F43" s="41">
        <v>0.7500462962962963</v>
      </c>
      <c r="G43" s="61">
        <v>0.7613888888888889</v>
      </c>
      <c r="H43" s="42">
        <f t="shared" si="2"/>
        <v>16.33333333</v>
      </c>
      <c r="I43" s="43"/>
      <c r="J43" s="41">
        <v>0.7535879629629629</v>
      </c>
      <c r="K43" s="41">
        <v>0.7535879629629629</v>
      </c>
      <c r="L43" s="42">
        <f t="shared" si="3"/>
        <v>0</v>
      </c>
      <c r="M43" s="44"/>
      <c r="N43" s="46" t="s">
        <v>32</v>
      </c>
      <c r="O43" s="45"/>
      <c r="P43" s="42" t="b">
        <f t="shared" si="4"/>
        <v>0</v>
      </c>
      <c r="Q43" s="44"/>
      <c r="R43" s="40">
        <v>0.10679398148148148</v>
      </c>
      <c r="S43" s="40">
        <v>0.11956018518518519</v>
      </c>
      <c r="T43" s="42">
        <f t="shared" si="5"/>
        <v>18.38333333</v>
      </c>
      <c r="U43" s="56"/>
      <c r="V43" s="41">
        <v>0.9166666666666666</v>
      </c>
      <c r="W43" s="41">
        <v>0.23074074074074075</v>
      </c>
      <c r="X43" s="42">
        <f t="shared" si="7"/>
        <v>452.2666667</v>
      </c>
      <c r="Y43" s="59"/>
      <c r="Z43" s="59"/>
      <c r="AA43" s="27"/>
      <c r="AB43" s="28"/>
      <c r="AC43" s="28"/>
      <c r="AD43" s="28"/>
    </row>
    <row r="44" hidden="1" outlineLevel="1">
      <c r="A44" s="39">
        <v>43506.0</v>
      </c>
      <c r="B44" s="41">
        <v>0.75</v>
      </c>
      <c r="C44" s="61">
        <v>0.22381944444444443</v>
      </c>
      <c r="D44" s="42">
        <f t="shared" si="1"/>
        <v>682.3</v>
      </c>
      <c r="E44" s="43"/>
      <c r="F44" s="41">
        <v>0.7500925925925926</v>
      </c>
      <c r="G44" s="61">
        <v>0.7588657407407408</v>
      </c>
      <c r="H44" s="42">
        <f t="shared" si="2"/>
        <v>12.63333333</v>
      </c>
      <c r="I44" s="43"/>
      <c r="J44" s="41">
        <v>0.7535185185185185</v>
      </c>
      <c r="K44" s="41">
        <v>0.7535300925925926</v>
      </c>
      <c r="L44" s="42">
        <f t="shared" si="3"/>
        <v>0.01666666667</v>
      </c>
      <c r="M44" s="44"/>
      <c r="N44" s="41">
        <v>6.944444444444445E-4</v>
      </c>
      <c r="O44" s="45">
        <v>0.04431712962962963</v>
      </c>
      <c r="P44" s="42">
        <f t="shared" si="4"/>
        <v>62.81666667</v>
      </c>
      <c r="Q44" s="44"/>
      <c r="R44" s="40">
        <v>0.13755787037037037</v>
      </c>
      <c r="S44" s="40">
        <v>0.16716435185185186</v>
      </c>
      <c r="T44" s="42">
        <f t="shared" si="5"/>
        <v>42.63333333</v>
      </c>
      <c r="U44" s="56"/>
      <c r="V44" s="41">
        <v>0.9166666666666666</v>
      </c>
      <c r="W44" s="41">
        <v>0.24358796296296295</v>
      </c>
      <c r="X44" s="42">
        <f t="shared" si="7"/>
        <v>470.7666667</v>
      </c>
      <c r="Y44" s="59"/>
      <c r="Z44" s="59"/>
      <c r="AA44" s="27"/>
      <c r="AB44" s="28"/>
      <c r="AC44" s="28"/>
      <c r="AD44" s="28"/>
    </row>
    <row r="45" hidden="1" outlineLevel="1">
      <c r="A45" s="39">
        <v>43507.0</v>
      </c>
      <c r="B45" s="41">
        <v>0.75</v>
      </c>
      <c r="C45" s="61">
        <v>0.22486111111111112</v>
      </c>
      <c r="D45" s="42">
        <f t="shared" si="1"/>
        <v>683.8</v>
      </c>
      <c r="E45" s="43"/>
      <c r="F45" s="41">
        <v>0.8830555555555556</v>
      </c>
      <c r="G45" s="61">
        <v>0.9025347222222222</v>
      </c>
      <c r="H45" s="42">
        <f t="shared" si="2"/>
        <v>28.05</v>
      </c>
      <c r="I45" s="43"/>
      <c r="J45" s="41">
        <v>0.875162037037037</v>
      </c>
      <c r="K45" s="41">
        <v>0.8751736111111111</v>
      </c>
      <c r="L45" s="42">
        <f t="shared" si="3"/>
        <v>0.01666666667</v>
      </c>
      <c r="M45" s="44"/>
      <c r="N45" s="41">
        <v>6.944444444444445E-4</v>
      </c>
      <c r="O45" s="45">
        <v>0.040601851851851854</v>
      </c>
      <c r="P45" s="42">
        <f t="shared" si="4"/>
        <v>57.46666667</v>
      </c>
      <c r="Q45" s="44"/>
      <c r="R45" s="40">
        <v>0.10945601851851852</v>
      </c>
      <c r="S45" s="40">
        <v>0.13923611111111112</v>
      </c>
      <c r="T45" s="42">
        <f t="shared" si="5"/>
        <v>42.88333333</v>
      </c>
      <c r="U45" s="56"/>
      <c r="V45" s="41">
        <v>0.9166666666666666</v>
      </c>
      <c r="W45" s="41">
        <v>0.2375</v>
      </c>
      <c r="X45" s="42">
        <f t="shared" si="7"/>
        <v>462</v>
      </c>
      <c r="Y45" s="59"/>
      <c r="Z45" s="59"/>
      <c r="AA45" s="27"/>
      <c r="AB45" s="28"/>
      <c r="AC45" s="28"/>
      <c r="AD45" s="28"/>
    </row>
    <row r="46" hidden="1" outlineLevel="1">
      <c r="A46" s="39">
        <v>43508.0</v>
      </c>
      <c r="B46" s="41">
        <v>0.75</v>
      </c>
      <c r="C46" s="61">
        <v>0.22569444444444445</v>
      </c>
      <c r="D46" s="42">
        <f t="shared" si="1"/>
        <v>685</v>
      </c>
      <c r="E46" s="43"/>
      <c r="F46" s="41">
        <v>0.8770833333333333</v>
      </c>
      <c r="G46" s="61">
        <v>0.9027777777777778</v>
      </c>
      <c r="H46" s="42">
        <f t="shared" si="2"/>
        <v>37</v>
      </c>
      <c r="I46" s="43"/>
      <c r="J46" s="41">
        <v>0.8722222222222222</v>
      </c>
      <c r="K46" s="41">
        <v>0.8722222222222222</v>
      </c>
      <c r="L46" s="42">
        <f t="shared" si="3"/>
        <v>0</v>
      </c>
      <c r="M46" s="44"/>
      <c r="N46" s="41">
        <v>6.944444444444445E-4</v>
      </c>
      <c r="O46" s="45">
        <v>0.04652777777777778</v>
      </c>
      <c r="P46" s="42">
        <f t="shared" si="4"/>
        <v>66</v>
      </c>
      <c r="Q46" s="44"/>
      <c r="R46" s="40">
        <v>0.08958333333333333</v>
      </c>
      <c r="S46" s="40">
        <v>0.11944444444444445</v>
      </c>
      <c r="T46" s="42">
        <f t="shared" si="5"/>
        <v>43</v>
      </c>
      <c r="U46" s="56"/>
      <c r="V46" s="41">
        <v>0.9166666666666666</v>
      </c>
      <c r="W46" s="41">
        <v>0.2388888888888889</v>
      </c>
      <c r="X46" s="42">
        <f t="shared" si="7"/>
        <v>464</v>
      </c>
      <c r="Y46" s="59"/>
      <c r="Z46" s="59"/>
      <c r="AA46" s="27"/>
      <c r="AB46" s="28"/>
      <c r="AC46" s="28"/>
      <c r="AD46" s="28"/>
    </row>
    <row r="47" hidden="1" outlineLevel="1">
      <c r="A47" s="39">
        <v>43509.0</v>
      </c>
      <c r="B47" s="41">
        <v>0.75</v>
      </c>
      <c r="C47" s="61">
        <v>0.2222222222222222</v>
      </c>
      <c r="D47" s="42">
        <f t="shared" si="1"/>
        <v>680</v>
      </c>
      <c r="E47" s="43"/>
      <c r="F47" s="41">
        <v>0.89375</v>
      </c>
      <c r="G47" s="61">
        <v>0.91875</v>
      </c>
      <c r="H47" s="42">
        <f t="shared" si="2"/>
        <v>36</v>
      </c>
      <c r="I47" s="43"/>
      <c r="J47" s="41">
        <v>0.8840277777777777</v>
      </c>
      <c r="K47" s="41">
        <v>0.8840277777777777</v>
      </c>
      <c r="L47" s="42">
        <f t="shared" si="3"/>
        <v>0</v>
      </c>
      <c r="M47" s="44"/>
      <c r="N47" s="41">
        <v>0.5277777777777778</v>
      </c>
      <c r="O47" s="45">
        <v>0.06944444444444445</v>
      </c>
      <c r="P47" s="42">
        <f t="shared" si="4"/>
        <v>780</v>
      </c>
      <c r="Q47" s="44"/>
      <c r="R47" s="40">
        <v>0.14583333333333334</v>
      </c>
      <c r="S47" s="40">
        <v>0.19236111111111112</v>
      </c>
      <c r="T47" s="42">
        <f t="shared" si="5"/>
        <v>67</v>
      </c>
      <c r="U47" s="56"/>
      <c r="V47" s="41">
        <v>0.9166666666666666</v>
      </c>
      <c r="W47" s="41">
        <v>0.27927083333333336</v>
      </c>
      <c r="X47" s="42">
        <f t="shared" si="7"/>
        <v>522.15</v>
      </c>
      <c r="Y47" s="59"/>
      <c r="Z47" s="59"/>
      <c r="AA47" s="27"/>
      <c r="AB47" s="28"/>
      <c r="AC47" s="28"/>
      <c r="AD47" s="28"/>
    </row>
    <row r="48" hidden="1" outlineLevel="1">
      <c r="A48" s="39">
        <v>43510.0</v>
      </c>
      <c r="B48" s="41">
        <v>0.75</v>
      </c>
      <c r="C48" s="61">
        <v>0.22635416666666666</v>
      </c>
      <c r="D48" s="42">
        <f t="shared" si="1"/>
        <v>685.95</v>
      </c>
      <c r="E48" s="43"/>
      <c r="F48" s="41">
        <v>0.8788310185185185</v>
      </c>
      <c r="G48" s="61">
        <v>0.9017708333333333</v>
      </c>
      <c r="H48" s="42">
        <f t="shared" si="2"/>
        <v>33.03333333</v>
      </c>
      <c r="I48" s="43"/>
      <c r="J48" s="41">
        <v>0.8637615740740741</v>
      </c>
      <c r="K48" s="41">
        <v>0.8637731481481481</v>
      </c>
      <c r="L48" s="42">
        <f t="shared" si="3"/>
        <v>0.01666666667</v>
      </c>
      <c r="M48" s="44"/>
      <c r="N48" s="41">
        <v>6.944444444444445E-4</v>
      </c>
      <c r="O48" s="45">
        <v>0.05460648148148148</v>
      </c>
      <c r="P48" s="42">
        <f t="shared" si="4"/>
        <v>77.63333333</v>
      </c>
      <c r="Q48" s="44"/>
      <c r="R48" s="40">
        <v>0.10578703703703704</v>
      </c>
      <c r="S48" s="40">
        <v>0.14184027777777777</v>
      </c>
      <c r="T48" s="42">
        <f t="shared" si="5"/>
        <v>51.91666667</v>
      </c>
      <c r="U48" s="56"/>
      <c r="V48" s="41">
        <v>0.9166666666666666</v>
      </c>
      <c r="W48" s="41">
        <v>0.254224537037037</v>
      </c>
      <c r="X48" s="42">
        <f t="shared" si="7"/>
        <v>486.0833333</v>
      </c>
      <c r="Y48" s="59"/>
      <c r="Z48" s="59"/>
      <c r="AA48" s="27"/>
      <c r="AB48" s="28"/>
      <c r="AC48" s="28"/>
      <c r="AD48" s="28"/>
    </row>
    <row r="49" hidden="1" outlineLevel="1">
      <c r="A49" s="39">
        <v>43511.0</v>
      </c>
      <c r="B49" s="41">
        <v>0.75</v>
      </c>
      <c r="C49" s="61">
        <v>0.11233796296296296</v>
      </c>
      <c r="D49" s="42">
        <f t="shared" si="1"/>
        <v>521.7666667</v>
      </c>
      <c r="E49" s="43"/>
      <c r="F49" s="41">
        <v>0.8663657407407407</v>
      </c>
      <c r="G49" s="61">
        <v>0.8877546296296296</v>
      </c>
      <c r="H49" s="42">
        <f t="shared" si="2"/>
        <v>30.8</v>
      </c>
      <c r="I49" s="43"/>
      <c r="J49" s="41">
        <v>0.8607986111111111</v>
      </c>
      <c r="K49" s="41">
        <v>0.8607986111111111</v>
      </c>
      <c r="L49" s="42">
        <f t="shared" si="3"/>
        <v>0</v>
      </c>
      <c r="M49" s="44"/>
      <c r="N49" s="46" t="s">
        <v>32</v>
      </c>
      <c r="O49" s="45"/>
      <c r="P49" s="42" t="b">
        <f t="shared" si="4"/>
        <v>0</v>
      </c>
      <c r="Q49" s="44"/>
      <c r="R49" s="40">
        <v>0.09349537037037037</v>
      </c>
      <c r="S49" s="40">
        <v>0.11233796296296296</v>
      </c>
      <c r="T49" s="42">
        <f t="shared" si="5"/>
        <v>27.13333333</v>
      </c>
      <c r="U49" s="56"/>
      <c r="V49" s="41">
        <v>0.9166666666666666</v>
      </c>
      <c r="W49" s="41">
        <v>0.24934027777777779</v>
      </c>
      <c r="X49" s="42">
        <f t="shared" si="7"/>
        <v>479.05</v>
      </c>
      <c r="Y49" s="59"/>
      <c r="Z49" s="59"/>
      <c r="AA49" s="27"/>
      <c r="AB49" s="28"/>
      <c r="AC49" s="28"/>
      <c r="AD49" s="28"/>
    </row>
    <row r="50" hidden="1" outlineLevel="1">
      <c r="A50" s="39">
        <v>43512.0</v>
      </c>
      <c r="B50" s="41">
        <v>0.75</v>
      </c>
      <c r="C50" s="61">
        <v>0.16650462962962964</v>
      </c>
      <c r="D50" s="42">
        <f t="shared" si="1"/>
        <v>599.7666667</v>
      </c>
      <c r="E50" s="43"/>
      <c r="F50" s="41">
        <v>0.7501157407407407</v>
      </c>
      <c r="G50" s="61">
        <v>0.7603935185185186</v>
      </c>
      <c r="H50" s="42">
        <f t="shared" si="2"/>
        <v>14.8</v>
      </c>
      <c r="I50" s="43"/>
      <c r="J50" s="41">
        <v>0.7535648148148149</v>
      </c>
      <c r="K50" s="41">
        <v>0.7535648148148149</v>
      </c>
      <c r="L50" s="42">
        <f t="shared" si="3"/>
        <v>0</v>
      </c>
      <c r="M50" s="44"/>
      <c r="N50" s="46" t="s">
        <v>32</v>
      </c>
      <c r="O50" s="45"/>
      <c r="P50" s="42" t="b">
        <f t="shared" si="4"/>
        <v>0</v>
      </c>
      <c r="Q50" s="44"/>
      <c r="R50" s="40">
        <v>0.14763888888888888</v>
      </c>
      <c r="S50" s="40">
        <v>0.16650462962962964</v>
      </c>
      <c r="T50" s="42">
        <f t="shared" si="5"/>
        <v>27.16666667</v>
      </c>
      <c r="U50" s="56"/>
      <c r="V50" s="41">
        <v>0.9166666666666666</v>
      </c>
      <c r="W50" s="41">
        <v>0.2701851851851852</v>
      </c>
      <c r="X50" s="42">
        <f t="shared" si="7"/>
        <v>509.0666667</v>
      </c>
      <c r="Y50" s="59"/>
      <c r="Z50" s="59"/>
      <c r="AA50" s="27"/>
      <c r="AB50" s="28"/>
      <c r="AC50" s="28"/>
      <c r="AD50" s="28"/>
    </row>
    <row r="51" hidden="1" outlineLevel="1">
      <c r="A51" s="39">
        <v>43513.0</v>
      </c>
      <c r="B51" s="41">
        <v>0.75</v>
      </c>
      <c r="C51" s="61">
        <v>0.3784722222222222</v>
      </c>
      <c r="D51" s="42">
        <f t="shared" si="1"/>
        <v>905</v>
      </c>
      <c r="E51" s="43"/>
      <c r="F51" s="41">
        <v>0.75</v>
      </c>
      <c r="G51" s="61">
        <v>0.7590277777777777</v>
      </c>
      <c r="H51" s="42">
        <f t="shared" si="2"/>
        <v>13</v>
      </c>
      <c r="I51" s="43"/>
      <c r="J51" s="41">
        <v>0.7534722222222222</v>
      </c>
      <c r="K51" s="41">
        <v>0.7534722222222222</v>
      </c>
      <c r="L51" s="42">
        <f t="shared" si="3"/>
        <v>0</v>
      </c>
      <c r="M51" s="44"/>
      <c r="N51" s="46" t="s">
        <v>38</v>
      </c>
      <c r="O51" s="45"/>
      <c r="P51" s="42" t="b">
        <f t="shared" si="4"/>
        <v>0</v>
      </c>
      <c r="Q51" s="44"/>
      <c r="R51" s="40">
        <v>0.16944444444444445</v>
      </c>
      <c r="S51" s="40">
        <v>0.20902777777777778</v>
      </c>
      <c r="T51" s="42">
        <f t="shared" si="5"/>
        <v>57</v>
      </c>
      <c r="U51" s="56"/>
      <c r="V51" s="41">
        <v>0.9166666666666666</v>
      </c>
      <c r="W51" s="41">
        <v>0.275</v>
      </c>
      <c r="X51" s="42">
        <f t="shared" si="7"/>
        <v>516</v>
      </c>
      <c r="Y51" s="59"/>
      <c r="Z51" s="59"/>
      <c r="AA51" s="27"/>
      <c r="AB51" s="28"/>
      <c r="AC51" s="28"/>
      <c r="AD51" s="28"/>
    </row>
    <row r="52" hidden="1" outlineLevel="1">
      <c r="A52" s="39">
        <v>43515.0</v>
      </c>
      <c r="B52" s="41">
        <v>0.75</v>
      </c>
      <c r="C52" s="61">
        <v>0.225</v>
      </c>
      <c r="D52" s="42">
        <f t="shared" si="1"/>
        <v>684</v>
      </c>
      <c r="E52" s="43"/>
      <c r="F52" s="41">
        <v>0.8555555555555555</v>
      </c>
      <c r="G52" s="41">
        <v>0.8763888888888889</v>
      </c>
      <c r="H52" s="42">
        <f t="shared" si="2"/>
        <v>30</v>
      </c>
      <c r="I52" s="43"/>
      <c r="J52" s="41">
        <v>0.8430555555555556</v>
      </c>
      <c r="K52" s="41">
        <v>0.8430555555555556</v>
      </c>
      <c r="L52" s="42">
        <f t="shared" si="3"/>
        <v>0</v>
      </c>
      <c r="M52" s="44"/>
      <c r="N52" s="41">
        <v>6.944444444444445E-4</v>
      </c>
      <c r="O52" s="45">
        <v>0.08125</v>
      </c>
      <c r="P52" s="42">
        <f t="shared" si="4"/>
        <v>116</v>
      </c>
      <c r="Q52" s="44"/>
      <c r="R52" s="40">
        <v>0.12083333333333333</v>
      </c>
      <c r="S52" s="40">
        <v>0.16041666666666668</v>
      </c>
      <c r="T52" s="42">
        <f t="shared" si="5"/>
        <v>57</v>
      </c>
      <c r="U52" s="56"/>
      <c r="V52" s="41">
        <v>0.9166666666666666</v>
      </c>
      <c r="W52" s="41">
        <v>0.27847222222222223</v>
      </c>
      <c r="X52" s="42">
        <f t="shared" si="7"/>
        <v>521</v>
      </c>
      <c r="Y52" s="59"/>
      <c r="Z52" s="59"/>
      <c r="AA52" s="27"/>
      <c r="AB52" s="28"/>
      <c r="AC52" s="28"/>
      <c r="AD52" s="28"/>
    </row>
    <row r="53" hidden="1" outlineLevel="1">
      <c r="A53" s="39">
        <v>43515.0</v>
      </c>
      <c r="B53" s="41">
        <v>0.75</v>
      </c>
      <c r="C53" s="61">
        <v>0.22430555555555556</v>
      </c>
      <c r="D53" s="42">
        <f t="shared" si="1"/>
        <v>683</v>
      </c>
      <c r="E53" s="43"/>
      <c r="F53" s="41">
        <v>0.8833333333333333</v>
      </c>
      <c r="G53" s="41">
        <v>0.9055555555555556</v>
      </c>
      <c r="H53" s="42">
        <f t="shared" si="2"/>
        <v>32</v>
      </c>
      <c r="I53" s="43"/>
      <c r="J53" s="41">
        <v>0.8819444444444444</v>
      </c>
      <c r="K53" s="41">
        <v>0.8819444444444444</v>
      </c>
      <c r="L53" s="42">
        <f t="shared" si="3"/>
        <v>0</v>
      </c>
      <c r="M53" s="44"/>
      <c r="N53" s="41">
        <v>6.944444444444445E-4</v>
      </c>
      <c r="O53" s="45">
        <v>0.06111111111111111</v>
      </c>
      <c r="P53" s="42">
        <f t="shared" si="4"/>
        <v>87</v>
      </c>
      <c r="Q53" s="44"/>
      <c r="R53" s="40">
        <v>0.08680555555555555</v>
      </c>
      <c r="S53" s="40">
        <v>0.10416666666666667</v>
      </c>
      <c r="T53" s="42">
        <f t="shared" si="5"/>
        <v>25</v>
      </c>
      <c r="U53" s="44"/>
      <c r="V53" s="41">
        <v>0.9166666666666666</v>
      </c>
      <c r="W53" s="41">
        <v>0.24791666666666667</v>
      </c>
      <c r="X53" s="42">
        <f t="shared" si="7"/>
        <v>477</v>
      </c>
      <c r="Y53" s="59"/>
      <c r="Z53" s="59"/>
      <c r="AA53" s="27"/>
      <c r="AB53" s="28"/>
      <c r="AC53" s="28"/>
      <c r="AD53" s="28"/>
    </row>
    <row r="54" hidden="1" outlineLevel="1">
      <c r="A54" s="39">
        <v>43516.0</v>
      </c>
      <c r="B54" s="41">
        <v>0.75</v>
      </c>
      <c r="C54" s="61">
        <v>0.22743055555555555</v>
      </c>
      <c r="D54" s="42">
        <f t="shared" si="1"/>
        <v>687.5</v>
      </c>
      <c r="E54" s="43"/>
      <c r="F54" s="41">
        <v>0.8795023148148148</v>
      </c>
      <c r="G54" s="41">
        <v>0.9024305555555555</v>
      </c>
      <c r="H54" s="42">
        <f t="shared" si="2"/>
        <v>33.01666667</v>
      </c>
      <c r="I54" s="43"/>
      <c r="J54" s="41">
        <v>0.8725578703703704</v>
      </c>
      <c r="K54" s="41">
        <v>0.8725578703703704</v>
      </c>
      <c r="L54" s="42">
        <f t="shared" si="3"/>
        <v>0</v>
      </c>
      <c r="M54" s="44"/>
      <c r="N54" s="41">
        <v>6.944444444444445E-4</v>
      </c>
      <c r="O54" s="45">
        <v>0.04847222222222222</v>
      </c>
      <c r="P54" s="42">
        <f t="shared" si="4"/>
        <v>68.8</v>
      </c>
      <c r="Q54" s="44"/>
      <c r="R54" s="40">
        <v>0.10991898148148148</v>
      </c>
      <c r="S54" s="40">
        <v>0.1487615740740741</v>
      </c>
      <c r="T54" s="42">
        <f t="shared" si="5"/>
        <v>55.93333333</v>
      </c>
      <c r="U54" s="44"/>
      <c r="V54" s="41">
        <v>0.9166666666666666</v>
      </c>
      <c r="W54" s="41">
        <v>0.2798611111111111</v>
      </c>
      <c r="X54" s="42">
        <f t="shared" si="7"/>
        <v>523</v>
      </c>
      <c r="Y54" s="59"/>
      <c r="Z54" s="59"/>
      <c r="AA54" s="27"/>
      <c r="AB54" s="28"/>
      <c r="AC54" s="28"/>
      <c r="AD54" s="28"/>
    </row>
    <row r="55" hidden="1" outlineLevel="1">
      <c r="A55" s="39">
        <v>43517.0</v>
      </c>
      <c r="B55" s="41">
        <v>0.75</v>
      </c>
      <c r="C55" s="61">
        <v>0.2240162037037037</v>
      </c>
      <c r="D55" s="42">
        <f t="shared" si="1"/>
        <v>682.5833333</v>
      </c>
      <c r="E55" s="73"/>
      <c r="F55" s="41">
        <v>0.8670023148148148</v>
      </c>
      <c r="G55" s="41">
        <v>0.8890625</v>
      </c>
      <c r="H55" s="42">
        <f t="shared" si="2"/>
        <v>31.76666667</v>
      </c>
      <c r="I55" s="43"/>
      <c r="J55" s="41">
        <v>0.8648726851851852</v>
      </c>
      <c r="K55" s="41">
        <v>0.8648842592592593</v>
      </c>
      <c r="L55" s="42">
        <f t="shared" si="3"/>
        <v>0.01666666667</v>
      </c>
      <c r="M55" s="44"/>
      <c r="N55" s="41">
        <v>6.944444444444445E-4</v>
      </c>
      <c r="O55" s="45">
        <v>0.055671296296296295</v>
      </c>
      <c r="P55" s="42">
        <f t="shared" si="4"/>
        <v>79.16666667</v>
      </c>
      <c r="Q55" s="44"/>
      <c r="R55" s="40">
        <v>0.10237268518518519</v>
      </c>
      <c r="S55" s="40">
        <v>0.1322685185185185</v>
      </c>
      <c r="T55" s="42">
        <f t="shared" si="5"/>
        <v>43.05</v>
      </c>
      <c r="U55" s="44"/>
      <c r="V55" s="41">
        <v>0.9166666666666666</v>
      </c>
      <c r="W55" s="41">
        <v>0.3875</v>
      </c>
      <c r="X55" s="42">
        <f t="shared" si="7"/>
        <v>678</v>
      </c>
      <c r="Y55" s="59"/>
      <c r="Z55" s="59"/>
      <c r="AA55" s="27"/>
      <c r="AB55" s="28"/>
      <c r="AC55" s="28"/>
      <c r="AD55" s="28"/>
    </row>
    <row r="56" hidden="1" outlineLevel="1">
      <c r="A56" s="39">
        <v>43518.0</v>
      </c>
      <c r="B56" s="41">
        <v>0.75</v>
      </c>
      <c r="C56" s="61">
        <v>0.12863425925925925</v>
      </c>
      <c r="D56" s="42">
        <f t="shared" si="1"/>
        <v>545.2333333</v>
      </c>
      <c r="E56" s="43"/>
      <c r="F56" s="41">
        <v>0.8768865740740741</v>
      </c>
      <c r="G56" s="41">
        <v>0.8980902777777777</v>
      </c>
      <c r="H56" s="42">
        <f t="shared" si="2"/>
        <v>30.53333333</v>
      </c>
      <c r="I56" s="43"/>
      <c r="J56" s="41">
        <v>0.8646064814814814</v>
      </c>
      <c r="K56" s="41">
        <v>0.8646064814814814</v>
      </c>
      <c r="L56" s="42">
        <f t="shared" si="3"/>
        <v>0</v>
      </c>
      <c r="M56" s="44"/>
      <c r="N56" s="46" t="s">
        <v>32</v>
      </c>
      <c r="O56" s="45"/>
      <c r="P56" s="42" t="b">
        <f t="shared" si="4"/>
        <v>0</v>
      </c>
      <c r="Q56" s="44"/>
      <c r="R56" s="40">
        <v>0.0882175925925926</v>
      </c>
      <c r="S56" s="40">
        <v>0.13071759259259258</v>
      </c>
      <c r="T56" s="42">
        <f t="shared" si="5"/>
        <v>61.2</v>
      </c>
      <c r="U56" s="44"/>
      <c r="V56" s="41">
        <v>0.9166666666666666</v>
      </c>
      <c r="W56" s="41">
        <v>0.23726851851851852</v>
      </c>
      <c r="X56" s="42">
        <f t="shared" si="7"/>
        <v>461.6666667</v>
      </c>
      <c r="Y56" s="59"/>
      <c r="Z56" s="59"/>
      <c r="AA56" s="27"/>
      <c r="AB56" s="28"/>
      <c r="AC56" s="28"/>
      <c r="AD56" s="28"/>
    </row>
    <row r="57" hidden="1" outlineLevel="1">
      <c r="A57" s="39">
        <v>43519.0</v>
      </c>
      <c r="B57" s="41">
        <v>0.75</v>
      </c>
      <c r="C57" s="61">
        <v>0.21976851851851853</v>
      </c>
      <c r="D57" s="42">
        <f t="shared" si="1"/>
        <v>676.4666667</v>
      </c>
      <c r="E57" s="43"/>
      <c r="F57" s="41">
        <v>0.7502199074074074</v>
      </c>
      <c r="G57" s="41">
        <v>0.7611921296296297</v>
      </c>
      <c r="H57" s="42">
        <f t="shared" si="2"/>
        <v>15.8</v>
      </c>
      <c r="I57" s="43"/>
      <c r="J57" s="41">
        <v>0.7536574074074074</v>
      </c>
      <c r="K57" s="41">
        <v>0.7536689814814815</v>
      </c>
      <c r="L57" s="42">
        <f t="shared" si="3"/>
        <v>0.01666666667</v>
      </c>
      <c r="M57" s="44"/>
      <c r="N57" s="46" t="s">
        <v>32</v>
      </c>
      <c r="O57" s="45"/>
      <c r="P57" s="42" t="b">
        <f t="shared" si="4"/>
        <v>0</v>
      </c>
      <c r="Q57" s="44"/>
      <c r="R57" s="40">
        <v>0.1090625</v>
      </c>
      <c r="S57" s="40">
        <v>0.21975694444444444</v>
      </c>
      <c r="T57" s="42">
        <f t="shared" si="5"/>
        <v>159.4</v>
      </c>
      <c r="U57" s="44"/>
      <c r="V57" s="41">
        <v>0.9166666666666666</v>
      </c>
      <c r="W57" s="41">
        <v>0.3104166666666667</v>
      </c>
      <c r="X57" s="42">
        <f t="shared" si="7"/>
        <v>567</v>
      </c>
      <c r="Y57" s="59"/>
      <c r="Z57" s="59"/>
      <c r="AA57" s="27"/>
      <c r="AB57" s="28"/>
      <c r="AC57" s="28"/>
      <c r="AD57" s="28"/>
    </row>
    <row r="58" hidden="1" outlineLevel="1">
      <c r="A58" s="39">
        <v>43520.0</v>
      </c>
      <c r="B58" s="41">
        <v>0.75</v>
      </c>
      <c r="C58" s="61">
        <v>0.22361111111111112</v>
      </c>
      <c r="D58" s="42">
        <f t="shared" si="1"/>
        <v>682</v>
      </c>
      <c r="E58" s="43"/>
      <c r="F58" s="41">
        <v>0.75</v>
      </c>
      <c r="G58" s="41">
        <v>0.7583333333333333</v>
      </c>
      <c r="H58" s="42">
        <f t="shared" si="2"/>
        <v>12</v>
      </c>
      <c r="I58" s="43"/>
      <c r="J58" s="41">
        <v>0.7534722222222222</v>
      </c>
      <c r="K58" s="41">
        <v>0.7534722222222222</v>
      </c>
      <c r="L58" s="42">
        <f t="shared" si="3"/>
        <v>0</v>
      </c>
      <c r="M58" s="44"/>
      <c r="N58" s="41">
        <v>6.944444444444445E-4</v>
      </c>
      <c r="O58" s="45">
        <v>0.05138888888888889</v>
      </c>
      <c r="P58" s="42">
        <f t="shared" si="4"/>
        <v>73</v>
      </c>
      <c r="Q58" s="44"/>
      <c r="R58" s="40">
        <v>0.1326388888888889</v>
      </c>
      <c r="S58" s="40">
        <v>0.14583333333333334</v>
      </c>
      <c r="T58" s="42">
        <f t="shared" si="5"/>
        <v>19</v>
      </c>
      <c r="U58" s="44"/>
      <c r="V58" s="41">
        <v>0.9166666666666666</v>
      </c>
      <c r="W58" s="41">
        <v>0.24930555555555556</v>
      </c>
      <c r="X58" s="42">
        <f t="shared" si="7"/>
        <v>479</v>
      </c>
      <c r="Y58" s="59"/>
      <c r="Z58" s="59"/>
      <c r="AA58" s="27"/>
      <c r="AB58" s="28"/>
      <c r="AC58" s="28"/>
      <c r="AD58" s="28"/>
    </row>
    <row r="59" hidden="1" outlineLevel="1">
      <c r="A59" s="39">
        <v>43521.0</v>
      </c>
      <c r="B59" s="41">
        <v>0.75</v>
      </c>
      <c r="C59" s="61">
        <v>0.22430555555555556</v>
      </c>
      <c r="D59" s="42">
        <f t="shared" si="1"/>
        <v>683</v>
      </c>
      <c r="E59" s="43"/>
      <c r="F59" s="41">
        <v>0.8645833333333334</v>
      </c>
      <c r="G59" s="41">
        <v>0.8840277777777777</v>
      </c>
      <c r="H59" s="42">
        <f t="shared" si="2"/>
        <v>28</v>
      </c>
      <c r="I59" s="43"/>
      <c r="J59" s="41">
        <v>0.8604166666666667</v>
      </c>
      <c r="K59" s="41">
        <v>0.8604166666666667</v>
      </c>
      <c r="L59" s="42">
        <f t="shared" si="3"/>
        <v>0</v>
      </c>
      <c r="M59" s="44"/>
      <c r="N59" s="41">
        <v>6.944444444444445E-4</v>
      </c>
      <c r="O59" s="45">
        <v>0.041666666666666664</v>
      </c>
      <c r="P59" s="42">
        <f t="shared" si="4"/>
        <v>59</v>
      </c>
      <c r="Q59" s="44"/>
      <c r="R59" s="40">
        <v>0.13125</v>
      </c>
      <c r="S59" s="40">
        <v>0.15347222222222223</v>
      </c>
      <c r="T59" s="42">
        <f t="shared" si="5"/>
        <v>32</v>
      </c>
      <c r="U59" s="44"/>
      <c r="V59" s="41">
        <v>0.9166666666666666</v>
      </c>
      <c r="W59" s="41">
        <v>0.24375</v>
      </c>
      <c r="X59" s="42">
        <f t="shared" si="7"/>
        <v>471</v>
      </c>
      <c r="Y59" s="59"/>
      <c r="Z59" s="59"/>
      <c r="AA59" s="27"/>
      <c r="AB59" s="28"/>
      <c r="AC59" s="28"/>
      <c r="AD59" s="28"/>
    </row>
    <row r="60" hidden="1" outlineLevel="1">
      <c r="A60" s="39">
        <v>43522.0</v>
      </c>
      <c r="B60" s="41">
        <v>0.75</v>
      </c>
      <c r="C60" s="61">
        <v>0.22430555555555556</v>
      </c>
      <c r="D60" s="42">
        <f t="shared" si="1"/>
        <v>683</v>
      </c>
      <c r="E60" s="43"/>
      <c r="F60" s="41">
        <v>0.8722222222222222</v>
      </c>
      <c r="G60" s="41">
        <v>0.8930555555555556</v>
      </c>
      <c r="H60" s="42">
        <f t="shared" si="2"/>
        <v>30</v>
      </c>
      <c r="I60" s="43"/>
      <c r="J60" s="41">
        <v>0.8659722222222223</v>
      </c>
      <c r="K60" s="41">
        <v>0.8659722222222223</v>
      </c>
      <c r="L60" s="42">
        <f t="shared" si="3"/>
        <v>0</v>
      </c>
      <c r="M60" s="44"/>
      <c r="N60" s="41">
        <v>6.944444444444445E-4</v>
      </c>
      <c r="O60" s="45">
        <v>0.049305555555555554</v>
      </c>
      <c r="P60" s="42">
        <f t="shared" si="4"/>
        <v>70</v>
      </c>
      <c r="Q60" s="44"/>
      <c r="R60" s="40">
        <v>0.08402777777777778</v>
      </c>
      <c r="S60" s="40">
        <v>0.10347222222222222</v>
      </c>
      <c r="T60" s="42">
        <f t="shared" si="5"/>
        <v>28</v>
      </c>
      <c r="U60" s="44"/>
      <c r="V60" s="41">
        <v>0.9166666666666666</v>
      </c>
      <c r="W60" s="41">
        <v>0.24513888888888888</v>
      </c>
      <c r="X60" s="42">
        <f t="shared" si="7"/>
        <v>473</v>
      </c>
      <c r="Y60" s="59"/>
      <c r="Z60" s="59"/>
      <c r="AA60" s="27"/>
      <c r="AB60" s="28"/>
      <c r="AC60" s="28"/>
      <c r="AD60" s="28"/>
    </row>
    <row r="61" hidden="1" outlineLevel="1">
      <c r="A61" s="39">
        <v>43523.0</v>
      </c>
      <c r="B61" s="41">
        <v>0.75</v>
      </c>
      <c r="C61" s="61">
        <v>0.22152777777777777</v>
      </c>
      <c r="D61" s="42">
        <f t="shared" si="1"/>
        <v>679</v>
      </c>
      <c r="E61" s="43"/>
      <c r="F61" s="41">
        <v>0.8715277777777778</v>
      </c>
      <c r="G61" s="41">
        <v>0.8944444444444445</v>
      </c>
      <c r="H61" s="42">
        <f t="shared" si="2"/>
        <v>33</v>
      </c>
      <c r="I61" s="43"/>
      <c r="J61" s="41">
        <v>0.8618055555555556</v>
      </c>
      <c r="K61" s="41">
        <v>0.8618055555555556</v>
      </c>
      <c r="L61" s="42">
        <f t="shared" si="3"/>
        <v>0</v>
      </c>
      <c r="M61" s="44"/>
      <c r="N61" s="41">
        <v>6.944444444444445E-4</v>
      </c>
      <c r="O61" s="45">
        <v>0.050694444444444445</v>
      </c>
      <c r="P61" s="42">
        <f t="shared" si="4"/>
        <v>72</v>
      </c>
      <c r="Q61" s="44"/>
      <c r="R61" s="40">
        <v>0.12916666666666668</v>
      </c>
      <c r="S61" s="40">
        <v>0.16458333333333333</v>
      </c>
      <c r="T61" s="42">
        <f t="shared" si="5"/>
        <v>51</v>
      </c>
      <c r="U61" s="44"/>
      <c r="V61" s="41">
        <v>0.9166666666666666</v>
      </c>
      <c r="W61" s="41">
        <v>0.3458333333333333</v>
      </c>
      <c r="X61" s="42">
        <f t="shared" si="7"/>
        <v>618</v>
      </c>
      <c r="Y61" s="59"/>
      <c r="Z61" s="59"/>
      <c r="AA61" s="27"/>
      <c r="AB61" s="28"/>
      <c r="AC61" s="28"/>
      <c r="AD61" s="28"/>
    </row>
    <row r="62" hidden="1" outlineLevel="1">
      <c r="A62" s="39">
        <v>43524.0</v>
      </c>
      <c r="B62" s="41">
        <v>0.75</v>
      </c>
      <c r="C62" s="61">
        <v>0.22152777777777777</v>
      </c>
      <c r="D62" s="42">
        <f t="shared" si="1"/>
        <v>679</v>
      </c>
      <c r="E62" s="43"/>
      <c r="F62" s="41">
        <v>0.8692824074074074</v>
      </c>
      <c r="G62" s="41">
        <v>0.8902083333333334</v>
      </c>
      <c r="H62" s="42">
        <f t="shared" si="2"/>
        <v>30.13333333</v>
      </c>
      <c r="I62" s="43"/>
      <c r="J62" s="41">
        <v>0.856087962962963</v>
      </c>
      <c r="K62" s="41">
        <v>0.856087962962963</v>
      </c>
      <c r="L62" s="42">
        <f t="shared" si="3"/>
        <v>0</v>
      </c>
      <c r="M62" s="44"/>
      <c r="N62" s="41">
        <v>6.944444444444445E-4</v>
      </c>
      <c r="O62" s="45">
        <v>0.059131944444444445</v>
      </c>
      <c r="P62" s="42">
        <f t="shared" si="4"/>
        <v>84.15</v>
      </c>
      <c r="Q62" s="44"/>
      <c r="R62" s="40">
        <v>0.08751157407407407</v>
      </c>
      <c r="S62" s="40">
        <v>0.16739583333333333</v>
      </c>
      <c r="T62" s="42">
        <f t="shared" si="5"/>
        <v>115.0333333</v>
      </c>
      <c r="U62" s="44"/>
      <c r="V62" s="41">
        <v>0.9166666666666666</v>
      </c>
      <c r="W62" s="41">
        <v>0.2114814814814815</v>
      </c>
      <c r="X62" s="42">
        <f t="shared" si="7"/>
        <v>424.5333333</v>
      </c>
      <c r="Y62" s="59"/>
      <c r="Z62" s="59"/>
      <c r="AA62" s="27"/>
      <c r="AB62" s="28"/>
      <c r="AC62" s="28"/>
      <c r="AD62" s="28"/>
    </row>
    <row r="63" collapsed="1">
      <c r="A63" s="39">
        <v>43525.0</v>
      </c>
      <c r="B63" s="41">
        <v>0.75</v>
      </c>
      <c r="C63" s="61">
        <v>0.24513888888888888</v>
      </c>
      <c r="D63" s="42">
        <f t="shared" si="1"/>
        <v>713</v>
      </c>
      <c r="E63" s="43"/>
      <c r="F63" s="41">
        <v>0.87375</v>
      </c>
      <c r="G63" s="41">
        <v>0.8948379629629629</v>
      </c>
      <c r="H63" s="86">
        <v>30.0</v>
      </c>
      <c r="I63" s="43"/>
      <c r="J63" s="41">
        <v>0.8625</v>
      </c>
      <c r="K63" s="41">
        <v>0.8625</v>
      </c>
      <c r="L63" s="42">
        <f t="shared" si="3"/>
        <v>0</v>
      </c>
      <c r="M63" s="44"/>
      <c r="N63" s="46" t="s">
        <v>32</v>
      </c>
      <c r="O63" s="45"/>
      <c r="P63" s="42" t="b">
        <f t="shared" si="4"/>
        <v>0</v>
      </c>
      <c r="Q63" s="44"/>
      <c r="R63" s="40">
        <v>0.10347222222222222</v>
      </c>
      <c r="S63" s="40">
        <v>0.12222222222222222</v>
      </c>
      <c r="T63" s="42">
        <f t="shared" si="5"/>
        <v>27</v>
      </c>
      <c r="U63" s="44"/>
      <c r="V63" s="41">
        <v>0.9166666666666666</v>
      </c>
      <c r="W63" s="41">
        <v>0.21458333333333332</v>
      </c>
      <c r="X63" s="42">
        <f t="shared" si="7"/>
        <v>429</v>
      </c>
      <c r="Y63" s="59"/>
      <c r="Z63" s="59"/>
      <c r="AA63" s="27"/>
      <c r="AB63" s="28"/>
      <c r="AC63" s="28"/>
      <c r="AD63" s="28"/>
    </row>
    <row r="64" hidden="1" outlineLevel="1">
      <c r="A64" s="39">
        <v>43526.0</v>
      </c>
      <c r="B64" s="41">
        <v>0.75</v>
      </c>
      <c r="C64" s="61">
        <v>0.19181712962962963</v>
      </c>
      <c r="D64" s="42">
        <f t="shared" si="1"/>
        <v>636.2166667</v>
      </c>
      <c r="E64" s="43"/>
      <c r="F64" s="41">
        <v>0.75</v>
      </c>
      <c r="G64" s="41">
        <v>0.7631944444444444</v>
      </c>
      <c r="H64" s="42">
        <f t="shared" ref="H64:H368" si="8">IF(G64 &gt; 0,(G64-F64+(G64&lt;F64))*24*60)</f>
        <v>19</v>
      </c>
      <c r="I64" s="43"/>
      <c r="J64" s="41">
        <v>0.7534722222222222</v>
      </c>
      <c r="K64" s="41">
        <v>0.7534722222222222</v>
      </c>
      <c r="L64" s="42">
        <f t="shared" si="3"/>
        <v>0</v>
      </c>
      <c r="M64" s="44"/>
      <c r="N64" s="46" t="s">
        <v>32</v>
      </c>
      <c r="O64" s="45"/>
      <c r="P64" s="42" t="b">
        <f t="shared" si="4"/>
        <v>0</v>
      </c>
      <c r="Q64" s="44"/>
      <c r="R64" s="40">
        <v>0.11875</v>
      </c>
      <c r="S64" s="40">
        <v>0.13541666666666666</v>
      </c>
      <c r="T64" s="42">
        <f t="shared" si="5"/>
        <v>24</v>
      </c>
      <c r="U64" s="44"/>
      <c r="V64" s="41">
        <v>0.9166666666666666</v>
      </c>
      <c r="W64" s="41">
        <v>0.21736111111111112</v>
      </c>
      <c r="X64" s="42">
        <f t="shared" si="7"/>
        <v>433</v>
      </c>
      <c r="Y64" s="59"/>
      <c r="Z64" s="59"/>
      <c r="AA64" s="27"/>
      <c r="AB64" s="28"/>
      <c r="AC64" s="28"/>
      <c r="AD64" s="28"/>
    </row>
    <row r="65" hidden="1" outlineLevel="1">
      <c r="A65" s="39">
        <v>43527.0</v>
      </c>
      <c r="B65" s="41">
        <v>0.75</v>
      </c>
      <c r="C65" s="61">
        <v>0.22569444444444445</v>
      </c>
      <c r="D65" s="42">
        <f t="shared" si="1"/>
        <v>685</v>
      </c>
      <c r="E65" s="43"/>
      <c r="F65" s="41">
        <v>0.750162037037037</v>
      </c>
      <c r="G65" s="41">
        <v>0.7593518518518518</v>
      </c>
      <c r="H65" s="42">
        <f t="shared" si="8"/>
        <v>13.23333333</v>
      </c>
      <c r="I65" s="43"/>
      <c r="J65" s="41">
        <v>0.7534722222222222</v>
      </c>
      <c r="K65" s="41">
        <v>0.7534722222222222</v>
      </c>
      <c r="L65" s="42">
        <f t="shared" si="3"/>
        <v>0</v>
      </c>
      <c r="M65" s="44"/>
      <c r="N65" s="41">
        <v>6.944444444444445E-4</v>
      </c>
      <c r="O65" s="45">
        <v>0.04583333333333333</v>
      </c>
      <c r="P65" s="42">
        <f t="shared" si="4"/>
        <v>65</v>
      </c>
      <c r="Q65" s="44"/>
      <c r="R65" s="40">
        <v>0.1375</v>
      </c>
      <c r="S65" s="40">
        <v>0.16111111111111112</v>
      </c>
      <c r="T65" s="42">
        <f t="shared" si="5"/>
        <v>34</v>
      </c>
      <c r="U65" s="44"/>
      <c r="V65" s="41">
        <v>0.9166666666666666</v>
      </c>
      <c r="W65" s="41">
        <v>0.23472222222222222</v>
      </c>
      <c r="X65" s="42">
        <f t="shared" si="7"/>
        <v>458</v>
      </c>
      <c r="Y65" s="59"/>
      <c r="Z65" s="59"/>
      <c r="AA65" s="27"/>
      <c r="AB65" s="28"/>
      <c r="AC65" s="28"/>
      <c r="AD65" s="28"/>
    </row>
    <row r="66" hidden="1" outlineLevel="1">
      <c r="A66" s="39">
        <v>43528.0</v>
      </c>
      <c r="B66" s="41">
        <v>0.75</v>
      </c>
      <c r="C66" s="61">
        <v>0.22430555555555556</v>
      </c>
      <c r="D66" s="42">
        <f t="shared" si="1"/>
        <v>683</v>
      </c>
      <c r="E66" s="43"/>
      <c r="F66" s="41">
        <v>0.8611111111111112</v>
      </c>
      <c r="G66" s="41">
        <v>0.8798611111111111</v>
      </c>
      <c r="H66" s="42">
        <f t="shared" si="8"/>
        <v>27</v>
      </c>
      <c r="I66" s="43"/>
      <c r="J66" s="41">
        <v>0.8520833333333333</v>
      </c>
      <c r="K66" s="41">
        <v>0.8520833333333333</v>
      </c>
      <c r="L66" s="42">
        <f t="shared" si="3"/>
        <v>0</v>
      </c>
      <c r="M66" s="44"/>
      <c r="N66" s="41">
        <v>6.944444444444445E-4</v>
      </c>
      <c r="O66" s="45">
        <v>0.05625</v>
      </c>
      <c r="P66" s="42">
        <f t="shared" si="4"/>
        <v>80</v>
      </c>
      <c r="Q66" s="44"/>
      <c r="R66" s="40">
        <v>0.08541666666666667</v>
      </c>
      <c r="S66" s="40">
        <v>0.11180555555555556</v>
      </c>
      <c r="T66" s="42">
        <f t="shared" si="5"/>
        <v>38</v>
      </c>
      <c r="U66" s="44"/>
      <c r="V66" s="41">
        <v>0.9166666666666666</v>
      </c>
      <c r="W66" s="41">
        <v>0.2361111111111111</v>
      </c>
      <c r="X66" s="42">
        <f t="shared" si="7"/>
        <v>460</v>
      </c>
      <c r="Y66" s="59"/>
      <c r="Z66" s="59"/>
      <c r="AA66" s="27"/>
      <c r="AB66" s="28"/>
      <c r="AC66" s="28"/>
      <c r="AD66" s="28"/>
    </row>
    <row r="67" hidden="1" outlineLevel="1">
      <c r="A67" s="39">
        <v>43529.0</v>
      </c>
      <c r="B67" s="41">
        <v>0.75</v>
      </c>
      <c r="C67" s="61">
        <v>0.22083333333333333</v>
      </c>
      <c r="D67" s="42">
        <f t="shared" si="1"/>
        <v>678</v>
      </c>
      <c r="E67" s="43"/>
      <c r="F67" s="41">
        <v>0.8743055555555556</v>
      </c>
      <c r="G67" s="41">
        <v>0.9006944444444445</v>
      </c>
      <c r="H67" s="42">
        <f t="shared" si="8"/>
        <v>38</v>
      </c>
      <c r="I67" s="43"/>
      <c r="J67" s="41">
        <v>0.8680555555555556</v>
      </c>
      <c r="K67" s="41">
        <v>0.8680555555555556</v>
      </c>
      <c r="L67" s="42">
        <f t="shared" si="3"/>
        <v>0</v>
      </c>
      <c r="M67" s="44"/>
      <c r="N67" s="41">
        <v>6.944444444444445E-4</v>
      </c>
      <c r="O67" s="45">
        <v>0.04791666666666667</v>
      </c>
      <c r="P67" s="42">
        <f t="shared" si="4"/>
        <v>68</v>
      </c>
      <c r="Q67" s="44"/>
      <c r="R67" s="40">
        <v>0.09583333333333334</v>
      </c>
      <c r="S67" s="40">
        <v>0.11458333333333333</v>
      </c>
      <c r="T67" s="42">
        <f t="shared" si="5"/>
        <v>27</v>
      </c>
      <c r="U67" s="44"/>
      <c r="V67" s="41">
        <v>0.9166666666666666</v>
      </c>
      <c r="W67" s="41">
        <v>0.21805555555555556</v>
      </c>
      <c r="X67" s="42">
        <f t="shared" si="7"/>
        <v>434</v>
      </c>
      <c r="Y67" s="59"/>
      <c r="Z67" s="59"/>
      <c r="AA67" s="27"/>
      <c r="AB67" s="28"/>
      <c r="AC67" s="28"/>
      <c r="AD67" s="28"/>
    </row>
    <row r="68" hidden="1" outlineLevel="1">
      <c r="A68" s="39">
        <v>43530.0</v>
      </c>
      <c r="B68" s="41">
        <v>0.75</v>
      </c>
      <c r="C68" s="41">
        <v>0.22181712962962963</v>
      </c>
      <c r="D68" s="42">
        <f t="shared" si="1"/>
        <v>679.4166667</v>
      </c>
      <c r="E68" s="43"/>
      <c r="F68" s="41">
        <v>0.8736111111111111</v>
      </c>
      <c r="G68" s="41">
        <v>0.8965277777777778</v>
      </c>
      <c r="H68" s="42">
        <f t="shared" si="8"/>
        <v>33</v>
      </c>
      <c r="I68" s="43"/>
      <c r="J68" s="41">
        <v>0.8666666666666667</v>
      </c>
      <c r="K68" s="41">
        <v>0.8666666666666667</v>
      </c>
      <c r="L68" s="42">
        <f t="shared" si="3"/>
        <v>0</v>
      </c>
      <c r="M68" s="44"/>
      <c r="N68" s="41">
        <v>6.944444444444445E-4</v>
      </c>
      <c r="O68" s="45">
        <v>0.059027777777777776</v>
      </c>
      <c r="P68" s="42">
        <f t="shared" si="4"/>
        <v>84</v>
      </c>
      <c r="Q68" s="44"/>
      <c r="R68" s="40">
        <v>0.09097222222222222</v>
      </c>
      <c r="S68" s="40">
        <v>0.12291666666666666</v>
      </c>
      <c r="T68" s="42">
        <f t="shared" si="5"/>
        <v>46</v>
      </c>
      <c r="U68" s="44"/>
      <c r="V68" s="41">
        <v>0.9166666666666666</v>
      </c>
      <c r="W68" s="41">
        <v>0.205625</v>
      </c>
      <c r="X68" s="42">
        <f t="shared" si="7"/>
        <v>416.1</v>
      </c>
      <c r="Y68" s="59"/>
      <c r="Z68" s="59"/>
      <c r="AA68" s="27"/>
      <c r="AB68" s="28"/>
      <c r="AC68" s="28"/>
      <c r="AD68" s="28"/>
    </row>
    <row r="69" hidden="1" outlineLevel="1">
      <c r="A69" s="39">
        <v>43531.0</v>
      </c>
      <c r="B69" s="41">
        <v>0.75</v>
      </c>
      <c r="C69" s="41">
        <v>0.22489583333333332</v>
      </c>
      <c r="D69" s="42">
        <f t="shared" si="1"/>
        <v>683.85</v>
      </c>
      <c r="E69" s="43"/>
      <c r="F69" s="41">
        <v>0.868275462962963</v>
      </c>
      <c r="G69" s="41">
        <v>0.8894791666666667</v>
      </c>
      <c r="H69" s="42">
        <f t="shared" si="8"/>
        <v>30.53333333</v>
      </c>
      <c r="I69" s="43"/>
      <c r="J69" s="41">
        <v>0.8555439814814815</v>
      </c>
      <c r="K69" s="41">
        <v>0.8555555555555555</v>
      </c>
      <c r="L69" s="42">
        <f t="shared" si="3"/>
        <v>0.01666666667</v>
      </c>
      <c r="M69" s="44"/>
      <c r="N69" s="41">
        <v>6.944444444444445E-4</v>
      </c>
      <c r="O69" s="45">
        <v>0.05960648148148148</v>
      </c>
      <c r="P69" s="42">
        <f t="shared" si="4"/>
        <v>84.83333333</v>
      </c>
      <c r="Q69" s="44"/>
      <c r="R69" s="41">
        <v>0.08591435185185185</v>
      </c>
      <c r="S69" s="41">
        <v>0.1297685185185185</v>
      </c>
      <c r="T69" s="42">
        <f t="shared" si="5"/>
        <v>63.15</v>
      </c>
      <c r="U69" s="44"/>
      <c r="V69" s="41">
        <v>0.9166666666666666</v>
      </c>
      <c r="W69" s="41">
        <v>0.21693287037037037</v>
      </c>
      <c r="X69" s="42">
        <f t="shared" si="7"/>
        <v>432.3833333</v>
      </c>
      <c r="Y69" s="59"/>
      <c r="Z69" s="59"/>
      <c r="AA69" s="27"/>
      <c r="AB69" s="28"/>
      <c r="AC69" s="28"/>
      <c r="AD69" s="28"/>
    </row>
    <row r="70" hidden="1" outlineLevel="1">
      <c r="A70" s="39">
        <v>43532.0</v>
      </c>
      <c r="B70" s="41">
        <v>0.75</v>
      </c>
      <c r="C70" s="41">
        <v>0.10962962962962963</v>
      </c>
      <c r="D70" s="42">
        <f t="shared" si="1"/>
        <v>517.8666667</v>
      </c>
      <c r="E70" s="43"/>
      <c r="F70" s="41">
        <v>0.8696527777777778</v>
      </c>
      <c r="G70" s="41">
        <v>0.8920370370370371</v>
      </c>
      <c r="H70" s="42">
        <f t="shared" si="8"/>
        <v>32.23333333</v>
      </c>
      <c r="I70" s="43"/>
      <c r="J70" s="41">
        <v>0.8645601851851852</v>
      </c>
      <c r="K70" s="41">
        <v>0.8645717592592592</v>
      </c>
      <c r="L70" s="42">
        <f t="shared" si="3"/>
        <v>0.01666666667</v>
      </c>
      <c r="M70" s="44"/>
      <c r="N70" s="46" t="s">
        <v>32</v>
      </c>
      <c r="O70" s="47"/>
      <c r="P70" s="42" t="b">
        <f t="shared" si="4"/>
        <v>0</v>
      </c>
      <c r="Q70" s="44"/>
      <c r="R70" s="41">
        <v>0.09282407407407407</v>
      </c>
      <c r="S70" s="41">
        <v>0.10962962962962963</v>
      </c>
      <c r="T70" s="42">
        <f t="shared" si="5"/>
        <v>24.2</v>
      </c>
      <c r="U70" s="44"/>
      <c r="V70" s="41">
        <v>0.9166666666666666</v>
      </c>
      <c r="W70" s="41">
        <v>0.19371527777777778</v>
      </c>
      <c r="X70" s="42">
        <f t="shared" si="7"/>
        <v>398.95</v>
      </c>
      <c r="Y70" s="59"/>
      <c r="Z70" s="59"/>
      <c r="AA70" s="27"/>
      <c r="AB70" s="28"/>
      <c r="AC70" s="28"/>
      <c r="AD70" s="28"/>
    </row>
    <row r="71" hidden="1" outlineLevel="1">
      <c r="A71" s="39">
        <v>43533.0</v>
      </c>
      <c r="B71" s="41">
        <v>0.75</v>
      </c>
      <c r="C71" s="41">
        <v>0.1830324074074074</v>
      </c>
      <c r="D71" s="42">
        <f t="shared" si="1"/>
        <v>623.5666667</v>
      </c>
      <c r="E71" s="43"/>
      <c r="F71" s="41">
        <v>0.7501388888888889</v>
      </c>
      <c r="G71" s="41">
        <v>0.7615856481481481</v>
      </c>
      <c r="H71" s="42">
        <f t="shared" si="8"/>
        <v>16.48333333</v>
      </c>
      <c r="I71" s="43"/>
      <c r="J71" s="41">
        <v>0.7534722222222222</v>
      </c>
      <c r="K71" s="41">
        <v>0.7534722222222222</v>
      </c>
      <c r="L71" s="42">
        <f t="shared" si="3"/>
        <v>0</v>
      </c>
      <c r="M71" s="44"/>
      <c r="N71" s="46" t="s">
        <v>32</v>
      </c>
      <c r="O71" s="47"/>
      <c r="P71" s="42" t="b">
        <f t="shared" si="4"/>
        <v>0</v>
      </c>
      <c r="Q71" s="44"/>
      <c r="R71" s="41">
        <v>0.16824074074074075</v>
      </c>
      <c r="S71" s="41">
        <v>0.1830324074074074</v>
      </c>
      <c r="T71" s="42">
        <f t="shared" si="5"/>
        <v>21.3</v>
      </c>
      <c r="U71" s="44"/>
      <c r="V71" s="41">
        <v>0.9166666666666666</v>
      </c>
      <c r="W71" s="41">
        <v>0.26037037037037036</v>
      </c>
      <c r="X71" s="42">
        <f t="shared" si="7"/>
        <v>494.9333333</v>
      </c>
      <c r="Y71" s="59"/>
      <c r="Z71" s="59"/>
      <c r="AA71" s="27"/>
      <c r="AB71" s="28"/>
      <c r="AC71" s="28"/>
      <c r="AD71" s="28"/>
    </row>
    <row r="72" hidden="1" outlineLevel="1">
      <c r="A72" s="39">
        <v>43534.0</v>
      </c>
      <c r="B72" s="41">
        <v>0.75</v>
      </c>
      <c r="C72" s="41">
        <v>0.22361111111111112</v>
      </c>
      <c r="D72" s="42">
        <f t="shared" si="1"/>
        <v>682</v>
      </c>
      <c r="E72" s="43"/>
      <c r="F72" s="41">
        <v>0.75</v>
      </c>
      <c r="G72" s="41">
        <v>0.7583333333333333</v>
      </c>
      <c r="H72" s="42">
        <f t="shared" si="8"/>
        <v>12</v>
      </c>
      <c r="I72" s="43"/>
      <c r="J72" s="41">
        <v>0.7534722222222222</v>
      </c>
      <c r="K72" s="41">
        <v>0.7534722222222222</v>
      </c>
      <c r="L72" s="42">
        <f t="shared" si="3"/>
        <v>0</v>
      </c>
      <c r="M72" s="44"/>
      <c r="N72" s="41">
        <v>6.944444444444445E-4</v>
      </c>
      <c r="O72" s="45">
        <v>0.04375</v>
      </c>
      <c r="P72" s="42">
        <f t="shared" si="4"/>
        <v>62</v>
      </c>
      <c r="Q72" s="44"/>
      <c r="R72" s="41">
        <v>0.13402777777777777</v>
      </c>
      <c r="S72" s="41">
        <v>0.18680555555555556</v>
      </c>
      <c r="T72" s="42">
        <f t="shared" si="5"/>
        <v>76</v>
      </c>
      <c r="U72" s="44"/>
      <c r="V72" s="41">
        <v>0.9166666666666666</v>
      </c>
      <c r="W72" s="41">
        <v>0.24097222222222223</v>
      </c>
      <c r="X72" s="42">
        <f t="shared" si="7"/>
        <v>467</v>
      </c>
      <c r="Y72" s="59"/>
      <c r="Z72" s="59"/>
      <c r="AA72" s="27"/>
      <c r="AB72" s="28"/>
      <c r="AC72" s="28"/>
      <c r="AD72" s="28"/>
    </row>
    <row r="73" hidden="1" outlineLevel="1">
      <c r="A73" s="53">
        <v>43535.0</v>
      </c>
      <c r="B73" s="41">
        <v>0.75</v>
      </c>
      <c r="C73" s="41">
        <v>0.2222222222222222</v>
      </c>
      <c r="D73" s="42">
        <f t="shared" si="1"/>
        <v>680</v>
      </c>
      <c r="E73" s="43"/>
      <c r="F73" s="41">
        <v>0.8618055555555556</v>
      </c>
      <c r="G73" s="41">
        <v>0.015277777777777777</v>
      </c>
      <c r="H73" s="42">
        <f t="shared" si="8"/>
        <v>221</v>
      </c>
      <c r="I73" s="43"/>
      <c r="J73" s="41">
        <v>0.8541666666666666</v>
      </c>
      <c r="K73" s="41">
        <v>0.8541666666666666</v>
      </c>
      <c r="L73" s="42">
        <f t="shared" si="3"/>
        <v>0</v>
      </c>
      <c r="M73" s="44"/>
      <c r="N73" s="41">
        <v>0.07708333333333334</v>
      </c>
      <c r="O73" s="45">
        <v>0.11388888888888889</v>
      </c>
      <c r="P73" s="42">
        <f t="shared" si="4"/>
        <v>53</v>
      </c>
      <c r="Q73" s="44"/>
      <c r="R73" s="41">
        <v>0.12361111111111112</v>
      </c>
      <c r="S73" s="41">
        <v>0.15763888888888888</v>
      </c>
      <c r="T73" s="42">
        <f t="shared" si="5"/>
        <v>49</v>
      </c>
      <c r="U73" s="44"/>
      <c r="V73" s="41">
        <v>0.9166666666666666</v>
      </c>
      <c r="W73" s="41">
        <v>0.23194444444444445</v>
      </c>
      <c r="X73" s="42">
        <f t="shared" si="7"/>
        <v>454</v>
      </c>
      <c r="Y73" s="59"/>
      <c r="Z73" s="59"/>
      <c r="AA73" s="27"/>
      <c r="AB73" s="28"/>
      <c r="AC73" s="28"/>
      <c r="AD73" s="28"/>
    </row>
    <row r="74" hidden="1" outlineLevel="1">
      <c r="A74" s="53">
        <v>43536.0</v>
      </c>
      <c r="B74" s="41">
        <v>0.75</v>
      </c>
      <c r="C74" s="41">
        <v>0.44166666666666665</v>
      </c>
      <c r="D74" s="42">
        <f t="shared" si="1"/>
        <v>996</v>
      </c>
      <c r="E74" s="43"/>
      <c r="F74" s="41">
        <v>0.8791666666666667</v>
      </c>
      <c r="G74" s="41">
        <v>0.12291666666666666</v>
      </c>
      <c r="H74" s="42">
        <f t="shared" si="8"/>
        <v>351</v>
      </c>
      <c r="I74" s="43"/>
      <c r="J74" s="41">
        <v>0.8680555555555556</v>
      </c>
      <c r="K74" s="41">
        <v>0.8680555555555556</v>
      </c>
      <c r="L74" s="42">
        <f t="shared" si="3"/>
        <v>0</v>
      </c>
      <c r="M74" s="44"/>
      <c r="N74" s="41">
        <v>0.2076388888888889</v>
      </c>
      <c r="O74" s="45">
        <v>0.24444444444444444</v>
      </c>
      <c r="P74" s="42">
        <f t="shared" si="4"/>
        <v>53</v>
      </c>
      <c r="Q74" s="44"/>
      <c r="R74" s="41">
        <v>0.2701388888888889</v>
      </c>
      <c r="S74" s="41">
        <v>0.3055555555555556</v>
      </c>
      <c r="T74" s="42">
        <f t="shared" si="5"/>
        <v>51</v>
      </c>
      <c r="U74" s="44"/>
      <c r="V74" s="41">
        <v>0.9166666666666666</v>
      </c>
      <c r="W74" s="41">
        <v>0.3770833333333333</v>
      </c>
      <c r="X74" s="42">
        <f t="shared" si="7"/>
        <v>663</v>
      </c>
      <c r="Y74" s="59"/>
      <c r="Z74" s="59"/>
      <c r="AA74" s="27"/>
      <c r="AB74" s="28"/>
      <c r="AC74" s="28"/>
      <c r="AD74" s="28"/>
    </row>
    <row r="75" hidden="1" outlineLevel="1">
      <c r="A75" s="53">
        <v>43537.0</v>
      </c>
      <c r="B75" s="41">
        <v>0.75</v>
      </c>
      <c r="C75" s="41">
        <v>0.2388888888888889</v>
      </c>
      <c r="D75" s="42">
        <f t="shared" si="1"/>
        <v>704</v>
      </c>
      <c r="E75" s="43"/>
      <c r="F75" s="41">
        <v>0.8840277777777777</v>
      </c>
      <c r="G75" s="41">
        <v>0.9576388888888889</v>
      </c>
      <c r="H75" s="42">
        <f t="shared" si="8"/>
        <v>106</v>
      </c>
      <c r="I75" s="43"/>
      <c r="J75" s="41">
        <v>0.8819444444444444</v>
      </c>
      <c r="K75" s="41">
        <v>0.8819444444444444</v>
      </c>
      <c r="L75" s="42">
        <f t="shared" si="3"/>
        <v>0</v>
      </c>
      <c r="M75" s="44"/>
      <c r="N75" s="41">
        <v>0.5326388888888889</v>
      </c>
      <c r="O75" s="45">
        <v>0.08125</v>
      </c>
      <c r="P75" s="42">
        <f t="shared" si="4"/>
        <v>790</v>
      </c>
      <c r="Q75" s="44"/>
      <c r="R75" s="41">
        <v>0.12569444444444444</v>
      </c>
      <c r="S75" s="41">
        <v>0.2361111111111111</v>
      </c>
      <c r="T75" s="42">
        <f t="shared" si="5"/>
        <v>159</v>
      </c>
      <c r="U75" s="44"/>
      <c r="V75" s="41">
        <v>0.9166666666666666</v>
      </c>
      <c r="W75" s="41">
        <v>0.3548611111111111</v>
      </c>
      <c r="X75" s="42">
        <f t="shared" si="7"/>
        <v>631</v>
      </c>
      <c r="Y75" s="59"/>
      <c r="Z75" s="59"/>
      <c r="AA75" s="27"/>
      <c r="AB75" s="28"/>
      <c r="AC75" s="28"/>
      <c r="AD75" s="28"/>
    </row>
    <row r="76" hidden="1" outlineLevel="1">
      <c r="A76" s="53">
        <v>43538.0</v>
      </c>
      <c r="B76" s="41">
        <v>0.75</v>
      </c>
      <c r="C76" s="41">
        <v>0.22083333333333333</v>
      </c>
      <c r="D76" s="42">
        <f t="shared" si="1"/>
        <v>678</v>
      </c>
      <c r="E76" s="43"/>
      <c r="F76" s="41">
        <v>0.8743055555555556</v>
      </c>
      <c r="G76" s="41">
        <v>0.9020833333333333</v>
      </c>
      <c r="H76" s="42">
        <f t="shared" si="8"/>
        <v>40</v>
      </c>
      <c r="I76" s="43"/>
      <c r="J76" s="41">
        <v>0.8597222222222223</v>
      </c>
      <c r="K76" s="41">
        <v>0.8597222222222223</v>
      </c>
      <c r="L76" s="42">
        <f t="shared" si="3"/>
        <v>0</v>
      </c>
      <c r="M76" s="44"/>
      <c r="N76" s="41">
        <v>6.944444444444445E-4</v>
      </c>
      <c r="O76" s="45">
        <v>0.06180555555555556</v>
      </c>
      <c r="P76" s="42">
        <f t="shared" si="4"/>
        <v>88</v>
      </c>
      <c r="Q76" s="44"/>
      <c r="R76" s="41">
        <v>0.12638888888888888</v>
      </c>
      <c r="S76" s="41">
        <v>0.21805555555555556</v>
      </c>
      <c r="T76" s="42">
        <f t="shared" si="5"/>
        <v>132</v>
      </c>
      <c r="U76" s="44"/>
      <c r="V76" s="41">
        <v>0.9166666666666666</v>
      </c>
      <c r="W76" s="41">
        <v>0.30694444444444446</v>
      </c>
      <c r="X76" s="42">
        <f t="shared" si="7"/>
        <v>562</v>
      </c>
      <c r="Y76" s="59"/>
      <c r="Z76" s="59"/>
      <c r="AA76" s="27"/>
      <c r="AB76" s="28"/>
      <c r="AC76" s="28"/>
      <c r="AD76" s="28"/>
    </row>
    <row r="77" hidden="1" outlineLevel="1">
      <c r="A77" s="53">
        <v>43539.0</v>
      </c>
      <c r="B77" s="41">
        <v>0.75</v>
      </c>
      <c r="C77" s="41">
        <v>0.19405092592592593</v>
      </c>
      <c r="D77" s="42">
        <f t="shared" si="1"/>
        <v>639.4333333</v>
      </c>
      <c r="E77" s="43"/>
      <c r="F77" s="41">
        <v>0.8756944444444444</v>
      </c>
      <c r="G77" s="41">
        <v>0.8980208333333334</v>
      </c>
      <c r="H77" s="42">
        <f t="shared" si="8"/>
        <v>32.15</v>
      </c>
      <c r="I77" s="43"/>
      <c r="J77" s="41">
        <v>0.8625</v>
      </c>
      <c r="K77" s="41">
        <v>0.8625115740740741</v>
      </c>
      <c r="L77" s="42">
        <f t="shared" si="3"/>
        <v>0.01666666667</v>
      </c>
      <c r="M77" s="44"/>
      <c r="N77" s="46" t="s">
        <v>32</v>
      </c>
      <c r="O77" s="45"/>
      <c r="P77" s="42" t="b">
        <f t="shared" si="4"/>
        <v>0</v>
      </c>
      <c r="Q77" s="44"/>
      <c r="R77" s="41">
        <v>0.11631944444444445</v>
      </c>
      <c r="S77" s="41">
        <v>0.13734953703703703</v>
      </c>
      <c r="T77" s="42">
        <f t="shared" si="5"/>
        <v>30.28333333</v>
      </c>
      <c r="U77" s="44"/>
      <c r="V77" s="41">
        <v>0.9166666666666666</v>
      </c>
      <c r="W77" s="41">
        <v>0.22197916666666667</v>
      </c>
      <c r="X77" s="42">
        <f t="shared" si="7"/>
        <v>439.65</v>
      </c>
      <c r="Y77" s="59"/>
      <c r="Z77" s="59"/>
      <c r="AA77" s="27"/>
      <c r="AB77" s="28"/>
      <c r="AC77" s="28"/>
      <c r="AD77" s="28"/>
    </row>
    <row r="78" hidden="1" outlineLevel="1">
      <c r="A78" s="53">
        <v>43540.0</v>
      </c>
      <c r="B78" s="41">
        <v>0.75</v>
      </c>
      <c r="C78" s="41">
        <v>0.18585648148148148</v>
      </c>
      <c r="D78" s="42">
        <f t="shared" si="1"/>
        <v>627.6333333</v>
      </c>
      <c r="E78" s="43"/>
      <c r="F78" s="41">
        <v>0.8209837962962963</v>
      </c>
      <c r="G78" s="41">
        <v>0.8319907407407408</v>
      </c>
      <c r="H78" s="42">
        <f t="shared" si="8"/>
        <v>15.85</v>
      </c>
      <c r="I78" s="43"/>
      <c r="J78" s="41">
        <v>0.8209837962962963</v>
      </c>
      <c r="K78" s="41">
        <v>0.8209953703703704</v>
      </c>
      <c r="L78" s="42">
        <f t="shared" si="3"/>
        <v>0.01666666667</v>
      </c>
      <c r="M78" s="44"/>
      <c r="N78" s="46" t="s">
        <v>32</v>
      </c>
      <c r="O78" s="45"/>
      <c r="P78" s="42" t="b">
        <f t="shared" si="4"/>
        <v>0</v>
      </c>
      <c r="Q78" s="44"/>
      <c r="R78" s="41">
        <v>0.14606481481481481</v>
      </c>
      <c r="S78" s="41">
        <v>0.16501157407407407</v>
      </c>
      <c r="T78" s="42">
        <f t="shared" si="5"/>
        <v>27.28333333</v>
      </c>
      <c r="U78" s="44"/>
      <c r="V78" s="41">
        <v>0.9166666666666666</v>
      </c>
      <c r="W78" s="41">
        <v>0.23125</v>
      </c>
      <c r="X78" s="42">
        <f t="shared" si="7"/>
        <v>453</v>
      </c>
      <c r="Y78" s="59"/>
      <c r="Z78" s="59"/>
      <c r="AA78" s="27"/>
      <c r="AB78" s="28"/>
      <c r="AC78" s="28"/>
      <c r="AD78" s="28"/>
    </row>
    <row r="79" hidden="1" outlineLevel="1">
      <c r="A79" s="53">
        <v>43541.0</v>
      </c>
      <c r="B79" s="40">
        <v>0.75</v>
      </c>
      <c r="C79" s="40">
        <v>0.22430555555555556</v>
      </c>
      <c r="D79" s="42">
        <f t="shared" si="1"/>
        <v>683</v>
      </c>
      <c r="E79" s="43"/>
      <c r="F79" s="41">
        <v>0.75</v>
      </c>
      <c r="G79" s="41">
        <v>0.7583333333333333</v>
      </c>
      <c r="H79" s="42">
        <f t="shared" si="8"/>
        <v>12</v>
      </c>
      <c r="I79" s="43"/>
      <c r="J79" s="41">
        <v>0.7534722222222222</v>
      </c>
      <c r="K79" s="41">
        <v>0.7534722222222222</v>
      </c>
      <c r="L79" s="42">
        <f t="shared" si="3"/>
        <v>0</v>
      </c>
      <c r="M79" s="44"/>
      <c r="N79" s="41">
        <v>6.944444444444445E-4</v>
      </c>
      <c r="O79" s="45">
        <v>0.05486111111111111</v>
      </c>
      <c r="P79" s="42">
        <f t="shared" si="4"/>
        <v>78</v>
      </c>
      <c r="Q79" s="44"/>
      <c r="R79" s="40">
        <v>0.175</v>
      </c>
      <c r="S79" s="40">
        <v>0.20208333333333334</v>
      </c>
      <c r="T79" s="42">
        <f t="shared" si="5"/>
        <v>39</v>
      </c>
      <c r="U79" s="44"/>
      <c r="V79" s="41">
        <v>0.9166666666666666</v>
      </c>
      <c r="W79" s="41">
        <v>0.26944444444444443</v>
      </c>
      <c r="X79" s="42">
        <f t="shared" si="7"/>
        <v>508</v>
      </c>
      <c r="Y79" s="59"/>
      <c r="Z79" s="59"/>
      <c r="AA79" s="27"/>
      <c r="AB79" s="28"/>
      <c r="AC79" s="28"/>
      <c r="AD79" s="28"/>
    </row>
    <row r="80" hidden="1" outlineLevel="1">
      <c r="A80" s="53">
        <v>43542.0</v>
      </c>
      <c r="B80" s="40">
        <v>0.75</v>
      </c>
      <c r="C80" s="40">
        <v>0.22152777777777777</v>
      </c>
      <c r="D80" s="42">
        <f t="shared" si="1"/>
        <v>679</v>
      </c>
      <c r="E80" s="43"/>
      <c r="F80" s="40">
        <v>0.8770833333333333</v>
      </c>
      <c r="G80" s="40">
        <v>0.8958333333333334</v>
      </c>
      <c r="H80" s="42">
        <f t="shared" si="8"/>
        <v>27</v>
      </c>
      <c r="I80" s="75"/>
      <c r="J80" s="40">
        <v>0.8611111111111112</v>
      </c>
      <c r="K80" s="40">
        <v>0.8611111111111112</v>
      </c>
      <c r="L80" s="42">
        <f t="shared" si="3"/>
        <v>0</v>
      </c>
      <c r="M80" s="44"/>
      <c r="N80" s="41">
        <v>6.944444444444445E-4</v>
      </c>
      <c r="O80" s="45">
        <v>0.035416666666666666</v>
      </c>
      <c r="P80" s="42">
        <f t="shared" si="4"/>
        <v>50</v>
      </c>
      <c r="Q80" s="44"/>
      <c r="R80" s="40">
        <v>0.13125</v>
      </c>
      <c r="S80" s="40">
        <v>0.15694444444444444</v>
      </c>
      <c r="T80" s="42">
        <f t="shared" si="5"/>
        <v>37</v>
      </c>
      <c r="U80" s="44"/>
      <c r="V80" s="41">
        <v>0.9166666666666666</v>
      </c>
      <c r="W80" s="40">
        <v>0.22847222222222222</v>
      </c>
      <c r="X80" s="42">
        <f t="shared" si="7"/>
        <v>449</v>
      </c>
      <c r="Y80" s="59"/>
      <c r="Z80" s="59"/>
      <c r="AA80" s="27"/>
      <c r="AB80" s="28"/>
      <c r="AC80" s="28"/>
      <c r="AD80" s="28"/>
    </row>
    <row r="81" hidden="1" outlineLevel="1">
      <c r="A81" s="53">
        <v>43543.0</v>
      </c>
      <c r="B81" s="40">
        <v>0.75</v>
      </c>
      <c r="C81" s="40">
        <v>0.22291666666666668</v>
      </c>
      <c r="D81" s="42">
        <f t="shared" si="1"/>
        <v>681</v>
      </c>
      <c r="E81" s="43"/>
      <c r="F81" s="40">
        <v>0.8805555555555555</v>
      </c>
      <c r="G81" s="40">
        <v>0.9034722222222222</v>
      </c>
      <c r="H81" s="42">
        <f t="shared" si="8"/>
        <v>33</v>
      </c>
      <c r="I81" s="43"/>
      <c r="J81" s="40">
        <v>0.8673611111111111</v>
      </c>
      <c r="K81" s="40">
        <v>0.8673611111111111</v>
      </c>
      <c r="L81" s="42">
        <f t="shared" si="3"/>
        <v>0</v>
      </c>
      <c r="M81" s="44"/>
      <c r="N81" s="41">
        <v>6.944444444444445E-4</v>
      </c>
      <c r="O81" s="45">
        <v>0.049305555555555554</v>
      </c>
      <c r="P81" s="42">
        <f t="shared" si="4"/>
        <v>70</v>
      </c>
      <c r="Q81" s="44"/>
      <c r="R81" s="40">
        <v>0.12291666666666666</v>
      </c>
      <c r="S81" s="40">
        <v>0.14444444444444443</v>
      </c>
      <c r="T81" s="42">
        <f t="shared" si="5"/>
        <v>31</v>
      </c>
      <c r="U81" s="44"/>
      <c r="V81" s="41">
        <v>0.9166666666666666</v>
      </c>
      <c r="W81" s="40">
        <v>0.22708333333333333</v>
      </c>
      <c r="X81" s="42">
        <f t="shared" si="7"/>
        <v>447</v>
      </c>
      <c r="Y81" s="59"/>
      <c r="Z81" s="59"/>
      <c r="AA81" s="27"/>
      <c r="AB81" s="28"/>
      <c r="AC81" s="28"/>
      <c r="AD81" s="28"/>
    </row>
    <row r="82" hidden="1" outlineLevel="1">
      <c r="A82" s="53">
        <v>43544.0</v>
      </c>
      <c r="B82" s="40">
        <v>0.75</v>
      </c>
      <c r="C82" s="40">
        <v>0.22569444444444445</v>
      </c>
      <c r="D82" s="42">
        <f t="shared" si="1"/>
        <v>685</v>
      </c>
      <c r="E82" s="43"/>
      <c r="F82" s="40">
        <v>0.8875</v>
      </c>
      <c r="G82" s="40">
        <v>0.9083333333333333</v>
      </c>
      <c r="H82" s="42">
        <f t="shared" si="8"/>
        <v>30</v>
      </c>
      <c r="I82" s="43"/>
      <c r="J82" s="40">
        <v>0.8743055555555556</v>
      </c>
      <c r="K82" s="40">
        <v>0.8743055555555556</v>
      </c>
      <c r="L82" s="42">
        <f t="shared" si="3"/>
        <v>0</v>
      </c>
      <c r="M82" s="44"/>
      <c r="N82" s="41">
        <v>6.944444444444445E-4</v>
      </c>
      <c r="O82" s="45">
        <v>0.049305555555555554</v>
      </c>
      <c r="P82" s="42">
        <f t="shared" si="4"/>
        <v>70</v>
      </c>
      <c r="Q82" s="44"/>
      <c r="R82" s="40">
        <v>0.125</v>
      </c>
      <c r="S82" s="40">
        <v>0.16111111111111112</v>
      </c>
      <c r="T82" s="42">
        <f t="shared" si="5"/>
        <v>52</v>
      </c>
      <c r="U82" s="44"/>
      <c r="V82" s="41">
        <v>0.9166666666666666</v>
      </c>
      <c r="W82" s="40">
        <v>0.25440972222222225</v>
      </c>
      <c r="X82" s="42">
        <f t="shared" si="7"/>
        <v>486.35</v>
      </c>
      <c r="Y82" s="43"/>
      <c r="Z82" s="43"/>
      <c r="AA82" s="27"/>
      <c r="AB82" s="28"/>
      <c r="AC82" s="28"/>
      <c r="AD82" s="28"/>
    </row>
    <row r="83" hidden="1" outlineLevel="1">
      <c r="A83" s="53">
        <v>43545.0</v>
      </c>
      <c r="B83" s="40">
        <v>0.75</v>
      </c>
      <c r="C83" s="40">
        <v>0.22609953703703703</v>
      </c>
      <c r="D83" s="42">
        <f t="shared" si="1"/>
        <v>685.5833333</v>
      </c>
      <c r="E83" s="43"/>
      <c r="F83" s="40">
        <v>0.8812152777777778</v>
      </c>
      <c r="G83" s="40">
        <v>0.9022800925925926</v>
      </c>
      <c r="H83" s="42">
        <f t="shared" si="8"/>
        <v>30.33333333</v>
      </c>
      <c r="I83" s="43"/>
      <c r="J83" s="40">
        <v>0.8701157407407407</v>
      </c>
      <c r="K83" s="40">
        <v>0.8701157407407407</v>
      </c>
      <c r="L83" s="42">
        <f t="shared" si="3"/>
        <v>0</v>
      </c>
      <c r="M83" s="44"/>
      <c r="N83" s="41">
        <v>6.944444444444445E-4</v>
      </c>
      <c r="O83" s="45">
        <v>0.05708333333333333</v>
      </c>
      <c r="P83" s="42">
        <f t="shared" si="4"/>
        <v>81.2</v>
      </c>
      <c r="Q83" s="44"/>
      <c r="R83" s="40">
        <v>0.11193287037037038</v>
      </c>
      <c r="S83" s="40">
        <v>0.14152777777777778</v>
      </c>
      <c r="T83" s="42">
        <f t="shared" si="5"/>
        <v>42.61666667</v>
      </c>
      <c r="U83" s="44"/>
      <c r="V83" s="41">
        <v>0.9166666666666666</v>
      </c>
      <c r="W83" s="40">
        <v>0.2279050925925926</v>
      </c>
      <c r="X83" s="42">
        <f t="shared" si="7"/>
        <v>448.1833333</v>
      </c>
      <c r="Y83" s="43"/>
      <c r="Z83" s="43"/>
      <c r="AA83" s="27"/>
      <c r="AB83" s="28"/>
      <c r="AC83" s="28"/>
      <c r="AD83" s="28"/>
    </row>
    <row r="84" hidden="1" outlineLevel="1">
      <c r="A84" s="53">
        <v>43546.0</v>
      </c>
      <c r="B84" s="40">
        <v>0.75</v>
      </c>
      <c r="C84" s="40">
        <v>0.13672453703703705</v>
      </c>
      <c r="D84" s="42">
        <f t="shared" si="1"/>
        <v>556.8833333</v>
      </c>
      <c r="E84" s="43"/>
      <c r="F84" s="40">
        <v>0.8860300925925926</v>
      </c>
      <c r="G84" s="40">
        <v>0.9080324074074074</v>
      </c>
      <c r="H84" s="42">
        <f t="shared" si="8"/>
        <v>31.68333333</v>
      </c>
      <c r="I84" s="43"/>
      <c r="J84" s="40">
        <v>0.8675231481481481</v>
      </c>
      <c r="K84" s="40">
        <v>0.8675231481481481</v>
      </c>
      <c r="L84" s="42">
        <f t="shared" si="3"/>
        <v>0</v>
      </c>
      <c r="M84" s="44"/>
      <c r="N84" s="46" t="s">
        <v>32</v>
      </c>
      <c r="O84" s="45"/>
      <c r="P84" s="42" t="b">
        <f t="shared" si="4"/>
        <v>0</v>
      </c>
      <c r="Q84" s="44"/>
      <c r="R84" s="40">
        <v>0.11125</v>
      </c>
      <c r="S84" s="40">
        <v>0.13671296296296295</v>
      </c>
      <c r="T84" s="42">
        <f t="shared" si="5"/>
        <v>36.66666667</v>
      </c>
      <c r="U84" s="44"/>
      <c r="V84" s="41">
        <v>0.9166666666666666</v>
      </c>
      <c r="W84" s="40">
        <v>0.21528935185185186</v>
      </c>
      <c r="X84" s="42">
        <f t="shared" si="7"/>
        <v>430.0166667</v>
      </c>
      <c r="Y84" s="43"/>
      <c r="Z84" s="43"/>
      <c r="AA84" s="27"/>
      <c r="AB84" s="28"/>
      <c r="AC84" s="28"/>
      <c r="AD84" s="28"/>
    </row>
    <row r="85" hidden="1" outlineLevel="1">
      <c r="A85" s="53">
        <v>43547.0</v>
      </c>
      <c r="B85" s="40">
        <v>0.75</v>
      </c>
      <c r="C85" s="40">
        <v>0.1360185185185185</v>
      </c>
      <c r="D85" s="42">
        <f t="shared" si="1"/>
        <v>555.8666667</v>
      </c>
      <c r="E85" s="43"/>
      <c r="F85" s="40">
        <v>0.7502546296296296</v>
      </c>
      <c r="G85" s="40">
        <v>0.7622800925925926</v>
      </c>
      <c r="H85" s="42">
        <f t="shared" si="8"/>
        <v>17.31666667</v>
      </c>
      <c r="I85" s="43"/>
      <c r="J85" s="40">
        <v>0.7536921296296296</v>
      </c>
      <c r="K85" s="40">
        <v>0.7536921296296296</v>
      </c>
      <c r="L85" s="42">
        <f t="shared" si="3"/>
        <v>0</v>
      </c>
      <c r="M85" s="44"/>
      <c r="N85" s="46" t="s">
        <v>32</v>
      </c>
      <c r="O85" s="45"/>
      <c r="P85" s="42" t="b">
        <f t="shared" si="4"/>
        <v>0</v>
      </c>
      <c r="Q85" s="44"/>
      <c r="R85" s="40">
        <v>0.11252314814814815</v>
      </c>
      <c r="S85" s="40">
        <v>0.12331018518518519</v>
      </c>
      <c r="T85" s="42">
        <f t="shared" si="5"/>
        <v>15.53333333</v>
      </c>
      <c r="U85" s="44"/>
      <c r="V85" s="41">
        <v>0.9166666666666666</v>
      </c>
      <c r="W85" s="40">
        <v>0.21180555555555555</v>
      </c>
      <c r="X85" s="42">
        <f t="shared" si="7"/>
        <v>425</v>
      </c>
      <c r="Y85" s="43"/>
      <c r="Z85" s="43"/>
      <c r="AA85" s="27"/>
      <c r="AB85" s="28"/>
      <c r="AC85" s="28"/>
      <c r="AD85" s="28"/>
    </row>
    <row r="86" hidden="1" outlineLevel="1">
      <c r="A86" s="53">
        <v>43548.0</v>
      </c>
      <c r="B86" s="40">
        <v>0.75</v>
      </c>
      <c r="C86" s="40">
        <v>0.22013888888888888</v>
      </c>
      <c r="D86" s="42">
        <f t="shared" si="1"/>
        <v>677</v>
      </c>
      <c r="E86" s="43"/>
      <c r="F86" s="40">
        <v>0.75</v>
      </c>
      <c r="G86" s="40">
        <v>0.7583333333333333</v>
      </c>
      <c r="H86" s="42">
        <f t="shared" si="8"/>
        <v>12</v>
      </c>
      <c r="I86" s="43"/>
      <c r="J86" s="40">
        <v>0.7534722222222222</v>
      </c>
      <c r="K86" s="40">
        <v>0.7534722222222222</v>
      </c>
      <c r="L86" s="42">
        <f t="shared" si="3"/>
        <v>0</v>
      </c>
      <c r="M86" s="44"/>
      <c r="N86" s="41">
        <v>6.944444444444445E-4</v>
      </c>
      <c r="O86" s="45">
        <v>0.04861111111111111</v>
      </c>
      <c r="P86" s="42">
        <f t="shared" si="4"/>
        <v>69</v>
      </c>
      <c r="Q86" s="44"/>
      <c r="R86" s="40">
        <v>0.13958333333333334</v>
      </c>
      <c r="S86" s="40">
        <v>0.16319444444444445</v>
      </c>
      <c r="T86" s="42">
        <f t="shared" si="5"/>
        <v>34</v>
      </c>
      <c r="U86" s="44"/>
      <c r="V86" s="41">
        <v>0.9166666666666666</v>
      </c>
      <c r="W86" s="40">
        <v>0.24027777777777778</v>
      </c>
      <c r="X86" s="42">
        <f t="shared" si="7"/>
        <v>466</v>
      </c>
      <c r="Y86" s="43"/>
      <c r="Z86" s="43"/>
      <c r="AA86" s="27"/>
      <c r="AB86" s="28"/>
      <c r="AC86" s="28"/>
      <c r="AD86" s="28"/>
    </row>
    <row r="87" hidden="1" outlineLevel="1">
      <c r="A87" s="53">
        <v>43549.0</v>
      </c>
      <c r="B87" s="40">
        <v>0.75</v>
      </c>
      <c r="C87" s="40">
        <v>0.2222222222222222</v>
      </c>
      <c r="D87" s="42">
        <f t="shared" si="1"/>
        <v>680</v>
      </c>
      <c r="E87" s="43"/>
      <c r="F87" s="40">
        <v>0.8763888888888889</v>
      </c>
      <c r="G87" s="40">
        <v>0.8972222222222223</v>
      </c>
      <c r="H87" s="42">
        <f t="shared" si="8"/>
        <v>30</v>
      </c>
      <c r="I87" s="43"/>
      <c r="J87" s="40">
        <v>0.8569444444444444</v>
      </c>
      <c r="K87" s="40">
        <v>0.8569444444444444</v>
      </c>
      <c r="L87" s="42">
        <f t="shared" si="3"/>
        <v>0</v>
      </c>
      <c r="M87" s="44"/>
      <c r="N87" s="41">
        <v>6.944444444444445E-4</v>
      </c>
      <c r="O87" s="45">
        <v>0.06944444444444445</v>
      </c>
      <c r="P87" s="42">
        <f t="shared" si="4"/>
        <v>99</v>
      </c>
      <c r="Q87" s="44"/>
      <c r="R87" s="40">
        <v>0.11319444444444444</v>
      </c>
      <c r="S87" s="40">
        <v>0.13680555555555557</v>
      </c>
      <c r="T87" s="42">
        <f t="shared" si="5"/>
        <v>34</v>
      </c>
      <c r="U87" s="44"/>
      <c r="V87" s="41">
        <v>0.9166666666666666</v>
      </c>
      <c r="W87" s="40">
        <v>0.225</v>
      </c>
      <c r="X87" s="42">
        <f t="shared" si="7"/>
        <v>444</v>
      </c>
      <c r="Y87" s="43"/>
      <c r="Z87" s="43"/>
      <c r="AA87" s="27"/>
      <c r="AB87" s="28"/>
      <c r="AC87" s="28"/>
      <c r="AD87" s="28"/>
    </row>
    <row r="88" hidden="1" outlineLevel="1">
      <c r="A88" s="53">
        <v>43550.0</v>
      </c>
      <c r="B88" s="40">
        <v>0.75</v>
      </c>
      <c r="C88" s="40">
        <v>0.22430555555555556</v>
      </c>
      <c r="D88" s="42">
        <f t="shared" si="1"/>
        <v>683</v>
      </c>
      <c r="E88" s="43"/>
      <c r="F88" s="40">
        <v>0.875</v>
      </c>
      <c r="G88" s="40">
        <v>0.9</v>
      </c>
      <c r="H88" s="42">
        <f t="shared" si="8"/>
        <v>36</v>
      </c>
      <c r="I88" s="43"/>
      <c r="J88" s="40">
        <v>0.8645833333333334</v>
      </c>
      <c r="K88" s="40">
        <v>0.8645833333333334</v>
      </c>
      <c r="L88" s="42">
        <f t="shared" si="3"/>
        <v>0</v>
      </c>
      <c r="M88" s="44"/>
      <c r="N88" s="41">
        <v>6.944444444444445E-4</v>
      </c>
      <c r="O88" s="45">
        <v>0.04583333333333333</v>
      </c>
      <c r="P88" s="42">
        <f t="shared" si="4"/>
        <v>65</v>
      </c>
      <c r="Q88" s="44"/>
      <c r="R88" s="40">
        <v>0.13194444444444445</v>
      </c>
      <c r="S88" s="40">
        <v>0.16041666666666668</v>
      </c>
      <c r="T88" s="42">
        <f t="shared" si="5"/>
        <v>41</v>
      </c>
      <c r="U88" s="44"/>
      <c r="V88" s="41">
        <v>0.9166666666666666</v>
      </c>
      <c r="W88" s="40">
        <v>0.23819444444444443</v>
      </c>
      <c r="X88" s="42">
        <f t="shared" si="7"/>
        <v>463</v>
      </c>
      <c r="Y88" s="43"/>
      <c r="Z88" s="43"/>
      <c r="AA88" s="27"/>
      <c r="AB88" s="28"/>
      <c r="AC88" s="28"/>
      <c r="AD88" s="28"/>
    </row>
    <row r="89" hidden="1" outlineLevel="1">
      <c r="A89" s="53">
        <v>43551.0</v>
      </c>
      <c r="B89" s="40">
        <v>0.75</v>
      </c>
      <c r="C89" s="40">
        <v>0.2263888888888889</v>
      </c>
      <c r="D89" s="42">
        <f t="shared" si="1"/>
        <v>686</v>
      </c>
      <c r="E89" s="43"/>
      <c r="F89" s="40">
        <v>0.8784722222222222</v>
      </c>
      <c r="G89" s="40">
        <v>0.9027777777777778</v>
      </c>
      <c r="H89" s="42">
        <f t="shared" si="8"/>
        <v>35</v>
      </c>
      <c r="I89" s="43"/>
      <c r="J89" s="40">
        <v>0.8611111111111112</v>
      </c>
      <c r="K89" s="40">
        <v>0.8611111111111112</v>
      </c>
      <c r="L89" s="42">
        <f t="shared" si="3"/>
        <v>0</v>
      </c>
      <c r="M89" s="44"/>
      <c r="N89" s="41">
        <v>6.944444444444445E-4</v>
      </c>
      <c r="O89" s="45">
        <v>0.03680555555555556</v>
      </c>
      <c r="P89" s="42">
        <f t="shared" si="4"/>
        <v>52</v>
      </c>
      <c r="Q89" s="44"/>
      <c r="R89" s="40">
        <v>0.125</v>
      </c>
      <c r="S89" s="40">
        <v>0.1486111111111111</v>
      </c>
      <c r="T89" s="42">
        <f t="shared" si="5"/>
        <v>34</v>
      </c>
      <c r="U89" s="44"/>
      <c r="V89" s="41">
        <v>0.9166666666666666</v>
      </c>
      <c r="W89" s="40">
        <v>0.2263888888888889</v>
      </c>
      <c r="X89" s="42">
        <f t="shared" si="7"/>
        <v>446</v>
      </c>
      <c r="Y89" s="43"/>
      <c r="Z89" s="43"/>
      <c r="AA89" s="27"/>
      <c r="AB89" s="28"/>
      <c r="AC89" s="28"/>
      <c r="AD89" s="28"/>
    </row>
    <row r="90" hidden="1" outlineLevel="1">
      <c r="A90" s="53">
        <v>43552.0</v>
      </c>
      <c r="B90" s="40">
        <v>0.75</v>
      </c>
      <c r="C90" s="40">
        <v>0.22534722222222223</v>
      </c>
      <c r="D90" s="42">
        <f t="shared" si="1"/>
        <v>684.5</v>
      </c>
      <c r="E90" s="43"/>
      <c r="F90" s="40">
        <v>0.8708333333333333</v>
      </c>
      <c r="G90" s="40">
        <v>0.8944444444444445</v>
      </c>
      <c r="H90" s="42">
        <f t="shared" si="8"/>
        <v>34</v>
      </c>
      <c r="I90" s="43"/>
      <c r="J90" s="40">
        <v>0.8604166666666667</v>
      </c>
      <c r="K90" s="40">
        <v>0.8604166666666667</v>
      </c>
      <c r="L90" s="42">
        <f t="shared" si="3"/>
        <v>0</v>
      </c>
      <c r="M90" s="44"/>
      <c r="N90" s="41">
        <v>6.944444444444445E-4</v>
      </c>
      <c r="O90" s="45">
        <v>0.06041666666666667</v>
      </c>
      <c r="P90" s="42">
        <f t="shared" si="4"/>
        <v>86</v>
      </c>
      <c r="Q90" s="44"/>
      <c r="R90" s="40">
        <v>0.12708333333333333</v>
      </c>
      <c r="S90" s="40">
        <v>0.175</v>
      </c>
      <c r="T90" s="42">
        <f t="shared" si="5"/>
        <v>69</v>
      </c>
      <c r="U90" s="44"/>
      <c r="V90" s="41">
        <v>0.9166666666666666</v>
      </c>
      <c r="W90" s="40">
        <v>0.2298611111111111</v>
      </c>
      <c r="X90" s="42">
        <f t="shared" si="7"/>
        <v>451</v>
      </c>
      <c r="Y90" s="43"/>
      <c r="Z90" s="43"/>
      <c r="AA90" s="27"/>
      <c r="AB90" s="28"/>
      <c r="AC90" s="28"/>
      <c r="AD90" s="28"/>
    </row>
    <row r="91" hidden="1" outlineLevel="1">
      <c r="A91" s="53">
        <v>43553.0</v>
      </c>
      <c r="B91" s="40">
        <v>0.75</v>
      </c>
      <c r="C91" s="40">
        <v>0.13027777777777777</v>
      </c>
      <c r="D91" s="42">
        <f t="shared" si="1"/>
        <v>547.6</v>
      </c>
      <c r="E91" s="43"/>
      <c r="F91" s="40">
        <v>0.8739930555555555</v>
      </c>
      <c r="G91" s="40">
        <v>0.8956597222222222</v>
      </c>
      <c r="H91" s="42">
        <f t="shared" si="8"/>
        <v>31.2</v>
      </c>
      <c r="I91" s="43"/>
      <c r="J91" s="40">
        <v>0.8566319444444445</v>
      </c>
      <c r="K91" s="40">
        <v>0.8566435185185185</v>
      </c>
      <c r="L91" s="42">
        <f t="shared" si="3"/>
        <v>0.01666666667</v>
      </c>
      <c r="M91" s="44"/>
      <c r="N91" s="46" t="s">
        <v>32</v>
      </c>
      <c r="O91" s="45"/>
      <c r="P91" s="42" t="b">
        <f t="shared" si="4"/>
        <v>0</v>
      </c>
      <c r="Q91" s="44"/>
      <c r="R91" s="40">
        <v>0.11130787037037038</v>
      </c>
      <c r="S91" s="40">
        <v>0.13027777777777777</v>
      </c>
      <c r="T91" s="42">
        <f t="shared" si="5"/>
        <v>27.31666667</v>
      </c>
      <c r="U91" s="44"/>
      <c r="V91" s="41">
        <v>0.9166666666666666</v>
      </c>
      <c r="W91" s="40">
        <v>0.2183101851851852</v>
      </c>
      <c r="X91" s="42">
        <f t="shared" si="7"/>
        <v>434.3666667</v>
      </c>
      <c r="Y91" s="43"/>
      <c r="Z91" s="43"/>
      <c r="AA91" s="27"/>
      <c r="AB91" s="28"/>
      <c r="AC91" s="28"/>
      <c r="AD91" s="28"/>
    </row>
    <row r="92" hidden="1" outlineLevel="1">
      <c r="A92" s="53">
        <v>43554.0</v>
      </c>
      <c r="B92" s="40">
        <v>0.75</v>
      </c>
      <c r="C92" s="40">
        <v>0.16543981481481482</v>
      </c>
      <c r="D92" s="42">
        <f t="shared" si="1"/>
        <v>598.2333333</v>
      </c>
      <c r="E92" s="43"/>
      <c r="F92" s="40">
        <v>0.7502083333333334</v>
      </c>
      <c r="G92" s="40">
        <v>0.7622916666666667</v>
      </c>
      <c r="H92" s="42">
        <f t="shared" si="8"/>
        <v>17.4</v>
      </c>
      <c r="I92" s="43"/>
      <c r="J92" s="40">
        <v>0.7536226851851852</v>
      </c>
      <c r="K92" s="40">
        <v>0.7536226851851852</v>
      </c>
      <c r="L92" s="42">
        <f t="shared" si="3"/>
        <v>0</v>
      </c>
      <c r="M92" s="44"/>
      <c r="N92" s="46" t="s">
        <v>32</v>
      </c>
      <c r="O92" s="45"/>
      <c r="P92" s="42" t="b">
        <f t="shared" si="4"/>
        <v>0</v>
      </c>
      <c r="Q92" s="44"/>
      <c r="R92" s="40">
        <v>0.1112962962962963</v>
      </c>
      <c r="S92" s="40">
        <v>0.12846064814814814</v>
      </c>
      <c r="T92" s="42">
        <f t="shared" si="5"/>
        <v>24.71666667</v>
      </c>
      <c r="U92" s="44"/>
      <c r="V92" s="41">
        <v>0.9166666666666666</v>
      </c>
      <c r="W92" s="40">
        <v>0.2427314814814815</v>
      </c>
      <c r="X92" s="42">
        <f t="shared" si="7"/>
        <v>469.5333333</v>
      </c>
      <c r="Y92" s="43"/>
      <c r="Z92" s="43"/>
      <c r="AA92" s="27"/>
      <c r="AB92" s="28"/>
      <c r="AC92" s="28"/>
      <c r="AD92" s="28"/>
    </row>
    <row r="93" hidden="1" outlineLevel="1">
      <c r="A93" s="53">
        <v>43555.0</v>
      </c>
      <c r="B93" s="40">
        <v>0.75</v>
      </c>
      <c r="C93" s="40">
        <v>0.2263888888888889</v>
      </c>
      <c r="D93" s="42">
        <f t="shared" si="1"/>
        <v>686</v>
      </c>
      <c r="E93" s="43"/>
      <c r="F93" s="40">
        <v>0.7500810185185185</v>
      </c>
      <c r="G93" s="40">
        <v>0.758449074074074</v>
      </c>
      <c r="H93" s="42">
        <f t="shared" si="8"/>
        <v>12.05</v>
      </c>
      <c r="I93" s="43"/>
      <c r="J93" s="40">
        <v>0.7535069444444444</v>
      </c>
      <c r="K93" s="40">
        <v>0.7535069444444444</v>
      </c>
      <c r="L93" s="42">
        <f t="shared" si="3"/>
        <v>0</v>
      </c>
      <c r="M93" s="44"/>
      <c r="N93" s="41">
        <v>6.944444444444445E-4</v>
      </c>
      <c r="O93" s="45">
        <v>0.045717592592592594</v>
      </c>
      <c r="P93" s="42">
        <f t="shared" si="4"/>
        <v>64.83333333</v>
      </c>
      <c r="Q93" s="44"/>
      <c r="R93" s="40">
        <v>0.15791666666666668</v>
      </c>
      <c r="S93" s="40">
        <v>0.18354166666666666</v>
      </c>
      <c r="T93" s="42">
        <f t="shared" si="5"/>
        <v>36.9</v>
      </c>
      <c r="U93" s="44"/>
      <c r="V93" s="41">
        <v>0.9166666666666666</v>
      </c>
      <c r="W93" s="40">
        <v>0.2505787037037037</v>
      </c>
      <c r="X93" s="42">
        <f t="shared" si="7"/>
        <v>480.8333333</v>
      </c>
      <c r="Y93" s="43"/>
      <c r="Z93" s="43"/>
      <c r="AA93" s="27"/>
      <c r="AB93" s="28"/>
      <c r="AC93" s="28"/>
      <c r="AD93" s="28"/>
    </row>
    <row r="94" collapsed="1">
      <c r="A94" s="53">
        <v>43556.0</v>
      </c>
      <c r="B94" s="40">
        <v>0.75</v>
      </c>
      <c r="C94" s="40">
        <v>0.24583333333333332</v>
      </c>
      <c r="D94" s="42">
        <f t="shared" si="1"/>
        <v>714</v>
      </c>
      <c r="E94" s="43"/>
      <c r="F94" s="40">
        <v>0.8729166666666667</v>
      </c>
      <c r="G94" s="40">
        <v>0.8916666666666667</v>
      </c>
      <c r="H94" s="42">
        <f t="shared" si="8"/>
        <v>27</v>
      </c>
      <c r="I94" s="43"/>
      <c r="J94" s="40">
        <v>0.8604166666666667</v>
      </c>
      <c r="K94" s="40">
        <v>0.8604166666666667</v>
      </c>
      <c r="L94" s="42">
        <f t="shared" si="3"/>
        <v>0</v>
      </c>
      <c r="M94" s="44"/>
      <c r="N94" s="41">
        <v>6.944444444444445E-4</v>
      </c>
      <c r="O94" s="45">
        <v>0.07777777777777778</v>
      </c>
      <c r="P94" s="42">
        <f t="shared" si="4"/>
        <v>111</v>
      </c>
      <c r="Q94" s="44"/>
      <c r="R94" s="40">
        <v>0.21666666666666667</v>
      </c>
      <c r="S94" s="40">
        <v>0.2423611111111111</v>
      </c>
      <c r="T94" s="42">
        <f t="shared" si="5"/>
        <v>37</v>
      </c>
      <c r="U94" s="44"/>
      <c r="V94" s="41">
        <v>0.9166666666666666</v>
      </c>
      <c r="W94" s="40">
        <v>0.3111111111111111</v>
      </c>
      <c r="X94" s="42">
        <f t="shared" si="7"/>
        <v>568</v>
      </c>
      <c r="Y94" s="43"/>
      <c r="Z94" s="43"/>
      <c r="AA94" s="27"/>
      <c r="AB94" s="28"/>
      <c r="AC94" s="28"/>
      <c r="AD94" s="28"/>
    </row>
    <row r="95" hidden="1" outlineLevel="1">
      <c r="A95" s="53">
        <v>43557.0</v>
      </c>
      <c r="B95" s="40">
        <v>0.75</v>
      </c>
      <c r="C95" s="40">
        <v>0.22291666666666668</v>
      </c>
      <c r="D95" s="42">
        <f t="shared" si="1"/>
        <v>681</v>
      </c>
      <c r="E95" s="43"/>
      <c r="F95" s="40">
        <v>0.8826388888888889</v>
      </c>
      <c r="G95" s="40">
        <v>0.90625</v>
      </c>
      <c r="H95" s="42">
        <f t="shared" si="8"/>
        <v>34</v>
      </c>
      <c r="I95" s="43"/>
      <c r="J95" s="40">
        <v>0.8631944444444445</v>
      </c>
      <c r="K95" s="40">
        <v>0.8631944444444445</v>
      </c>
      <c r="L95" s="42">
        <f t="shared" si="3"/>
        <v>0</v>
      </c>
      <c r="M95" s="44"/>
      <c r="N95" s="41">
        <v>6.944444444444445E-4</v>
      </c>
      <c r="O95" s="45">
        <v>0.049305555555555554</v>
      </c>
      <c r="P95" s="42">
        <f t="shared" si="4"/>
        <v>70</v>
      </c>
      <c r="Q95" s="44"/>
      <c r="R95" s="40">
        <v>0.1361111111111111</v>
      </c>
      <c r="S95" s="40">
        <v>0.15694444444444444</v>
      </c>
      <c r="T95" s="42">
        <f t="shared" si="5"/>
        <v>30</v>
      </c>
      <c r="U95" s="44"/>
      <c r="V95" s="41">
        <v>0.9166666666666666</v>
      </c>
      <c r="W95" s="40">
        <v>0.24375</v>
      </c>
      <c r="X95" s="42">
        <f t="shared" si="7"/>
        <v>471</v>
      </c>
      <c r="Y95" s="43"/>
      <c r="Z95" s="43"/>
      <c r="AA95" s="27"/>
      <c r="AB95" s="28"/>
      <c r="AC95" s="28"/>
      <c r="AD95" s="28"/>
    </row>
    <row r="96" hidden="1" outlineLevel="1">
      <c r="A96" s="53">
        <v>43558.0</v>
      </c>
      <c r="B96" s="40">
        <v>0.75</v>
      </c>
      <c r="C96" s="40">
        <v>0.22152777777777777</v>
      </c>
      <c r="D96" s="42">
        <f t="shared" si="1"/>
        <v>679</v>
      </c>
      <c r="E96" s="43"/>
      <c r="F96" s="40">
        <v>0.8756944444444444</v>
      </c>
      <c r="G96" s="40">
        <v>0.8965277777777778</v>
      </c>
      <c r="H96" s="42">
        <f t="shared" si="8"/>
        <v>30</v>
      </c>
      <c r="I96" s="43"/>
      <c r="J96" s="40">
        <v>0.8597222222222223</v>
      </c>
      <c r="K96" s="40">
        <v>0.8597222222222223</v>
      </c>
      <c r="L96" s="42">
        <f t="shared" si="3"/>
        <v>0</v>
      </c>
      <c r="M96" s="44"/>
      <c r="N96" s="41">
        <v>6.944444444444445E-4</v>
      </c>
      <c r="O96" s="45">
        <v>0.05694444444444444</v>
      </c>
      <c r="P96" s="42">
        <f t="shared" si="4"/>
        <v>81</v>
      </c>
      <c r="Q96" s="44"/>
      <c r="R96" s="40">
        <v>0.13402777777777777</v>
      </c>
      <c r="S96" s="40">
        <v>0.1638888888888889</v>
      </c>
      <c r="T96" s="42">
        <f t="shared" si="5"/>
        <v>43</v>
      </c>
      <c r="U96" s="44"/>
      <c r="V96" s="41">
        <v>0.9166666666666666</v>
      </c>
      <c r="W96" s="40">
        <v>0.24166666666666667</v>
      </c>
      <c r="X96" s="42">
        <f t="shared" si="7"/>
        <v>468</v>
      </c>
      <c r="Y96" s="43"/>
      <c r="Z96" s="43"/>
      <c r="AA96" s="27"/>
      <c r="AB96" s="28"/>
      <c r="AC96" s="28"/>
      <c r="AD96" s="28"/>
    </row>
    <row r="97" hidden="1" outlineLevel="1">
      <c r="A97" s="53">
        <v>43559.0</v>
      </c>
      <c r="B97" s="40">
        <v>0.75</v>
      </c>
      <c r="C97" s="40">
        <v>0.22430555555555556</v>
      </c>
      <c r="D97" s="42">
        <f t="shared" si="1"/>
        <v>683</v>
      </c>
      <c r="E97" s="43"/>
      <c r="F97" s="40">
        <v>0.8701388888888889</v>
      </c>
      <c r="G97" s="40">
        <v>0.8909722222222223</v>
      </c>
      <c r="H97" s="42">
        <f t="shared" si="8"/>
        <v>30</v>
      </c>
      <c r="I97" s="43"/>
      <c r="J97" s="40">
        <v>0.8527777777777777</v>
      </c>
      <c r="K97" s="40">
        <v>0.8534722222222222</v>
      </c>
      <c r="L97" s="42">
        <f t="shared" si="3"/>
        <v>1</v>
      </c>
      <c r="M97" s="44"/>
      <c r="N97" s="41">
        <v>6.944444444444445E-4</v>
      </c>
      <c r="O97" s="45">
        <v>0.06388888888888888</v>
      </c>
      <c r="P97" s="42">
        <f t="shared" si="4"/>
        <v>91</v>
      </c>
      <c r="Q97" s="44"/>
      <c r="R97" s="40">
        <v>0.13194444444444445</v>
      </c>
      <c r="S97" s="40">
        <v>0.14652777777777778</v>
      </c>
      <c r="T97" s="42">
        <f t="shared" si="5"/>
        <v>21</v>
      </c>
      <c r="U97" s="44"/>
      <c r="V97" s="41">
        <v>0.9166666666666666</v>
      </c>
      <c r="W97" s="40">
        <v>0.2326388888888889</v>
      </c>
      <c r="X97" s="42">
        <f t="shared" si="7"/>
        <v>455</v>
      </c>
      <c r="Y97" s="43"/>
      <c r="Z97" s="43"/>
      <c r="AA97" s="27"/>
      <c r="AB97" s="28"/>
      <c r="AC97" s="28"/>
      <c r="AD97" s="28"/>
    </row>
    <row r="98" hidden="1" outlineLevel="1">
      <c r="A98" s="53">
        <v>43560.0</v>
      </c>
      <c r="B98" s="40">
        <v>0.75</v>
      </c>
      <c r="C98" s="40">
        <v>0.15583333333333332</v>
      </c>
      <c r="D98" s="42">
        <f t="shared" si="1"/>
        <v>584.4</v>
      </c>
      <c r="E98" s="43"/>
      <c r="F98" s="40">
        <v>0.8788425925925926</v>
      </c>
      <c r="G98" s="40">
        <v>0.9008101851851852</v>
      </c>
      <c r="H98" s="42">
        <f t="shared" si="8"/>
        <v>31.63333333</v>
      </c>
      <c r="I98" s="43"/>
      <c r="J98" s="40">
        <v>0.8600694444444444</v>
      </c>
      <c r="K98" s="40">
        <v>0.8600810185185185</v>
      </c>
      <c r="L98" s="42">
        <f t="shared" si="3"/>
        <v>0.01666666667</v>
      </c>
      <c r="M98" s="44"/>
      <c r="N98" s="46" t="s">
        <v>32</v>
      </c>
      <c r="O98" s="45"/>
      <c r="P98" s="42" t="b">
        <f t="shared" si="4"/>
        <v>0</v>
      </c>
      <c r="Q98" s="44"/>
      <c r="R98" s="40">
        <v>0.12236111111111111</v>
      </c>
      <c r="S98" s="40">
        <v>0.15582175925925926</v>
      </c>
      <c r="T98" s="42">
        <f t="shared" si="5"/>
        <v>48.18333333</v>
      </c>
      <c r="U98" s="44"/>
      <c r="V98" s="41">
        <v>0.9166666666666666</v>
      </c>
      <c r="W98" s="40">
        <v>0.2378472222222222</v>
      </c>
      <c r="X98" s="42">
        <f t="shared" si="7"/>
        <v>462.5</v>
      </c>
      <c r="Y98" s="43"/>
      <c r="Z98" s="43"/>
      <c r="AA98" s="27"/>
      <c r="AB98" s="28"/>
      <c r="AC98" s="28"/>
      <c r="AD98" s="28"/>
    </row>
    <row r="99" hidden="1" outlineLevel="1">
      <c r="A99" s="53">
        <v>43561.0</v>
      </c>
      <c r="B99" s="40">
        <v>0.75</v>
      </c>
      <c r="C99" s="40">
        <v>0.15083333333333335</v>
      </c>
      <c r="D99" s="42">
        <f t="shared" si="1"/>
        <v>577.2</v>
      </c>
      <c r="E99" s="43"/>
      <c r="F99" s="40">
        <v>0.8034259259259259</v>
      </c>
      <c r="G99" s="40">
        <v>0.8149189814814815</v>
      </c>
      <c r="H99" s="42">
        <f t="shared" si="8"/>
        <v>16.55</v>
      </c>
      <c r="I99" s="43"/>
      <c r="J99" s="40">
        <v>0.8034259259259259</v>
      </c>
      <c r="K99" s="40">
        <v>0.8034375</v>
      </c>
      <c r="L99" s="42">
        <f t="shared" si="3"/>
        <v>0.01666666667</v>
      </c>
      <c r="M99" s="44"/>
      <c r="N99" s="46" t="s">
        <v>32</v>
      </c>
      <c r="O99" s="45"/>
      <c r="P99" s="42" t="b">
        <f t="shared" si="4"/>
        <v>0</v>
      </c>
      <c r="Q99" s="44"/>
      <c r="R99" s="40">
        <v>0.1338425925925926</v>
      </c>
      <c r="S99" s="40">
        <v>0.15083333333333335</v>
      </c>
      <c r="T99" s="42">
        <f t="shared" si="5"/>
        <v>24.46666667</v>
      </c>
      <c r="U99" s="44"/>
      <c r="V99" s="41">
        <v>0.9166666666666666</v>
      </c>
      <c r="W99" s="40">
        <v>0.2423611111111111</v>
      </c>
      <c r="X99" s="42">
        <f t="shared" si="7"/>
        <v>469</v>
      </c>
      <c r="Y99" s="43"/>
      <c r="Z99" s="43"/>
      <c r="AA99" s="27"/>
      <c r="AB99" s="28"/>
      <c r="AC99" s="28"/>
      <c r="AD99" s="28"/>
    </row>
    <row r="100" hidden="1" outlineLevel="1">
      <c r="A100" s="53">
        <v>43562.0</v>
      </c>
      <c r="B100" s="40">
        <v>0.75</v>
      </c>
      <c r="C100" s="40">
        <v>0.26805555555555555</v>
      </c>
      <c r="D100" s="42">
        <f t="shared" si="1"/>
        <v>746</v>
      </c>
      <c r="E100" s="43"/>
      <c r="F100" s="40">
        <v>0.75</v>
      </c>
      <c r="G100" s="40">
        <v>0.7583333333333333</v>
      </c>
      <c r="H100" s="42">
        <f t="shared" si="8"/>
        <v>12</v>
      </c>
      <c r="I100" s="43"/>
      <c r="J100" s="40">
        <v>0.7534722222222222</v>
      </c>
      <c r="K100" s="40">
        <v>0.7534722222222222</v>
      </c>
      <c r="L100" s="42">
        <f t="shared" si="3"/>
        <v>0</v>
      </c>
      <c r="M100" s="44"/>
      <c r="N100" s="41">
        <v>6.944444444444445E-4</v>
      </c>
      <c r="O100" s="45">
        <v>0.049305555555555554</v>
      </c>
      <c r="P100" s="42">
        <f t="shared" si="4"/>
        <v>70</v>
      </c>
      <c r="Q100" s="44"/>
      <c r="R100" s="40">
        <v>0.16041666666666668</v>
      </c>
      <c r="S100" s="40">
        <v>0.26875</v>
      </c>
      <c r="T100" s="42">
        <f t="shared" si="5"/>
        <v>156</v>
      </c>
      <c r="U100" s="44"/>
      <c r="V100" s="41">
        <v>0.9166666666666666</v>
      </c>
      <c r="W100" s="40">
        <v>0.32709490740740743</v>
      </c>
      <c r="X100" s="42">
        <f t="shared" si="7"/>
        <v>591.0166667</v>
      </c>
      <c r="Y100" s="43"/>
      <c r="Z100" s="43"/>
      <c r="AA100" s="27"/>
      <c r="AB100" s="28"/>
      <c r="AC100" s="28"/>
      <c r="AD100" s="28"/>
    </row>
    <row r="101" hidden="1" outlineLevel="1">
      <c r="A101" s="53">
        <v>43563.0</v>
      </c>
      <c r="B101" s="40">
        <v>0.75</v>
      </c>
      <c r="C101" s="40">
        <v>0.22430555555555556</v>
      </c>
      <c r="D101" s="42">
        <f t="shared" si="1"/>
        <v>683</v>
      </c>
      <c r="E101" s="43"/>
      <c r="F101" s="40">
        <v>0.8625</v>
      </c>
      <c r="G101" s="40">
        <v>0.8833333333333333</v>
      </c>
      <c r="H101" s="42">
        <f t="shared" si="8"/>
        <v>30</v>
      </c>
      <c r="I101" s="43"/>
      <c r="J101" s="40">
        <v>0.8555555555555555</v>
      </c>
      <c r="K101" s="40">
        <v>0.8555555555555555</v>
      </c>
      <c r="L101" s="42">
        <f t="shared" si="3"/>
        <v>0</v>
      </c>
      <c r="M101" s="44"/>
      <c r="N101" s="41">
        <v>6.944444444444445E-4</v>
      </c>
      <c r="O101" s="45">
        <v>0.05</v>
      </c>
      <c r="P101" s="42">
        <f t="shared" si="4"/>
        <v>71</v>
      </c>
      <c r="Q101" s="44"/>
      <c r="R101" s="40">
        <v>0.12291666666666666</v>
      </c>
      <c r="S101" s="40">
        <v>0.1527777777777778</v>
      </c>
      <c r="T101" s="42">
        <f t="shared" si="5"/>
        <v>43</v>
      </c>
      <c r="U101" s="44"/>
      <c r="V101" s="41">
        <v>0.9166666666666666</v>
      </c>
      <c r="W101" s="40">
        <v>0.22777777777777777</v>
      </c>
      <c r="X101" s="42">
        <f t="shared" si="7"/>
        <v>448</v>
      </c>
      <c r="Y101" s="43"/>
      <c r="Z101" s="43"/>
      <c r="AA101" s="27"/>
      <c r="AB101" s="28"/>
      <c r="AC101" s="28"/>
      <c r="AD101" s="28"/>
    </row>
    <row r="102" hidden="1" outlineLevel="1">
      <c r="A102" s="53">
        <v>43564.0</v>
      </c>
      <c r="B102" s="40">
        <v>0.75</v>
      </c>
      <c r="C102" s="40">
        <v>0.22152777777777777</v>
      </c>
      <c r="D102" s="42">
        <f t="shared" si="1"/>
        <v>679</v>
      </c>
      <c r="E102" s="43"/>
      <c r="F102" s="40">
        <v>0.875</v>
      </c>
      <c r="G102" s="40">
        <v>0.9041666666666667</v>
      </c>
      <c r="H102" s="42">
        <f t="shared" si="8"/>
        <v>42</v>
      </c>
      <c r="I102" s="43"/>
      <c r="J102" s="40">
        <v>0.8583333333333333</v>
      </c>
      <c r="K102" s="40">
        <v>0.8583333333333333</v>
      </c>
      <c r="L102" s="42">
        <f t="shared" si="3"/>
        <v>0</v>
      </c>
      <c r="M102" s="44"/>
      <c r="N102" s="41">
        <v>6.944444444444445E-4</v>
      </c>
      <c r="O102" s="45">
        <v>0.04652777777777778</v>
      </c>
      <c r="P102" s="42">
        <f t="shared" si="4"/>
        <v>66</v>
      </c>
      <c r="Q102" s="44"/>
      <c r="R102" s="40">
        <v>0.1111111111111111</v>
      </c>
      <c r="S102" s="40">
        <v>0.14305555555555555</v>
      </c>
      <c r="T102" s="42">
        <f t="shared" si="5"/>
        <v>46</v>
      </c>
      <c r="U102" s="44"/>
      <c r="V102" s="41">
        <v>0.9166666666666666</v>
      </c>
      <c r="W102" s="40">
        <v>0.22430555555555556</v>
      </c>
      <c r="X102" s="42">
        <f t="shared" si="7"/>
        <v>443</v>
      </c>
      <c r="Y102" s="43"/>
      <c r="Z102" s="43"/>
      <c r="AA102" s="43"/>
      <c r="AB102" s="43"/>
      <c r="AC102" s="43"/>
      <c r="AD102" s="43"/>
    </row>
    <row r="103" hidden="1" outlineLevel="1">
      <c r="A103" s="53">
        <v>43565.0</v>
      </c>
      <c r="B103" s="40">
        <v>0.75</v>
      </c>
      <c r="C103" s="40">
        <v>0.22291666666666668</v>
      </c>
      <c r="D103" s="42">
        <f t="shared" si="1"/>
        <v>681</v>
      </c>
      <c r="E103" s="43"/>
      <c r="F103" s="40">
        <v>0.8777777777777778</v>
      </c>
      <c r="G103" s="40">
        <v>0.9055555555555556</v>
      </c>
      <c r="H103" s="42">
        <f t="shared" si="8"/>
        <v>40</v>
      </c>
      <c r="I103" s="43"/>
      <c r="J103" s="40">
        <v>0.8583333333333333</v>
      </c>
      <c r="K103" s="40">
        <v>0.8583333333333333</v>
      </c>
      <c r="L103" s="42">
        <f t="shared" si="3"/>
        <v>0</v>
      </c>
      <c r="M103" s="44"/>
      <c r="N103" s="41">
        <v>6.944444444444445E-4</v>
      </c>
      <c r="O103" s="45">
        <v>0.050694444444444445</v>
      </c>
      <c r="P103" s="42">
        <f t="shared" si="4"/>
        <v>72</v>
      </c>
      <c r="Q103" s="44"/>
      <c r="R103" s="40">
        <v>0.12569444444444444</v>
      </c>
      <c r="S103" s="40">
        <v>0.15138888888888888</v>
      </c>
      <c r="T103" s="42">
        <f t="shared" si="5"/>
        <v>37</v>
      </c>
      <c r="U103" s="44"/>
      <c r="V103" s="41">
        <v>0.9166666666666666</v>
      </c>
      <c r="W103" s="40">
        <v>0.22569444444444445</v>
      </c>
      <c r="X103" s="42">
        <f t="shared" si="7"/>
        <v>445</v>
      </c>
      <c r="Y103" s="43"/>
      <c r="Z103" s="43"/>
      <c r="AA103" s="43"/>
      <c r="AB103" s="43"/>
      <c r="AC103" s="43"/>
      <c r="AD103" s="43"/>
    </row>
    <row r="104" hidden="1" outlineLevel="1">
      <c r="A104" s="53">
        <v>43566.0</v>
      </c>
      <c r="B104" s="40">
        <v>0.75</v>
      </c>
      <c r="C104" s="40">
        <v>0.22291666666666668</v>
      </c>
      <c r="D104" s="42">
        <f t="shared" si="1"/>
        <v>681</v>
      </c>
      <c r="E104" s="43"/>
      <c r="F104" s="40">
        <v>0.8798611111111111</v>
      </c>
      <c r="G104" s="40">
        <v>0.9083333333333333</v>
      </c>
      <c r="H104" s="42">
        <f t="shared" si="8"/>
        <v>41</v>
      </c>
      <c r="I104" s="43"/>
      <c r="J104" s="40">
        <v>0.8645833333333334</v>
      </c>
      <c r="K104" s="40">
        <v>0.8645833333333334</v>
      </c>
      <c r="L104" s="42">
        <f t="shared" si="3"/>
        <v>0</v>
      </c>
      <c r="M104" s="44"/>
      <c r="N104" s="41">
        <v>6.944444444444445E-4</v>
      </c>
      <c r="O104" s="45">
        <v>0.06458333333333334</v>
      </c>
      <c r="P104" s="42">
        <f t="shared" si="4"/>
        <v>92</v>
      </c>
      <c r="Q104" s="44"/>
      <c r="R104" s="40">
        <v>0.15208333333333332</v>
      </c>
      <c r="S104" s="40">
        <v>0.1798611111111111</v>
      </c>
      <c r="T104" s="42">
        <f t="shared" si="5"/>
        <v>40</v>
      </c>
      <c r="U104" s="44"/>
      <c r="V104" s="41">
        <v>0.9166666666666666</v>
      </c>
      <c r="W104" s="40">
        <v>0.25972222222222224</v>
      </c>
      <c r="X104" s="42">
        <f t="shared" si="7"/>
        <v>494</v>
      </c>
      <c r="Y104" s="43"/>
      <c r="Z104" s="43"/>
      <c r="AA104" s="43"/>
      <c r="AB104" s="43"/>
      <c r="AC104" s="43"/>
      <c r="AD104" s="43"/>
    </row>
    <row r="105" hidden="1" outlineLevel="1">
      <c r="A105" s="53">
        <v>43567.0</v>
      </c>
      <c r="B105" s="40">
        <v>0.75</v>
      </c>
      <c r="C105" s="40">
        <v>0.1563425925925926</v>
      </c>
      <c r="D105" s="42">
        <f t="shared" si="1"/>
        <v>585.1333333</v>
      </c>
      <c r="E105" s="43"/>
      <c r="F105" s="40">
        <v>0.8697685185185186</v>
      </c>
      <c r="G105" s="40">
        <v>0.8982060185185186</v>
      </c>
      <c r="H105" s="42">
        <f t="shared" si="8"/>
        <v>40.95</v>
      </c>
      <c r="I105" s="43"/>
      <c r="J105" s="40">
        <v>0.8514467592592593</v>
      </c>
      <c r="K105" s="40">
        <v>0.8514583333333333</v>
      </c>
      <c r="L105" s="42">
        <f t="shared" si="3"/>
        <v>0.01666666667</v>
      </c>
      <c r="M105" s="44"/>
      <c r="N105" s="46" t="s">
        <v>32</v>
      </c>
      <c r="O105" s="45"/>
      <c r="P105" s="42" t="b">
        <f t="shared" si="4"/>
        <v>0</v>
      </c>
      <c r="Q105" s="44"/>
      <c r="R105" s="40">
        <v>0.13712962962962963</v>
      </c>
      <c r="S105" s="40">
        <v>0.15633101851851852</v>
      </c>
      <c r="T105" s="42">
        <f t="shared" si="5"/>
        <v>27.65</v>
      </c>
      <c r="U105" s="44"/>
      <c r="V105" s="41">
        <v>0.9166666666666666</v>
      </c>
      <c r="W105" s="40">
        <v>0.24471064814814814</v>
      </c>
      <c r="X105" s="42">
        <f t="shared" si="7"/>
        <v>472.3833333</v>
      </c>
      <c r="Y105" s="43"/>
      <c r="Z105" s="43"/>
      <c r="AA105" s="43"/>
      <c r="AB105" s="43"/>
      <c r="AC105" s="43"/>
      <c r="AD105" s="43"/>
    </row>
    <row r="106" hidden="1" outlineLevel="1">
      <c r="A106" s="53">
        <v>43568.0</v>
      </c>
      <c r="B106" s="40">
        <v>0.75</v>
      </c>
      <c r="C106" s="40">
        <v>0.16670138888888889</v>
      </c>
      <c r="D106" s="42">
        <f t="shared" si="1"/>
        <v>600.05</v>
      </c>
      <c r="E106" s="43"/>
      <c r="F106" s="40">
        <v>0.7501967592592592</v>
      </c>
      <c r="G106" s="40">
        <v>0.7629513888888889</v>
      </c>
      <c r="H106" s="42">
        <f t="shared" si="8"/>
        <v>18.36666667</v>
      </c>
      <c r="I106" s="43"/>
      <c r="J106" s="40">
        <v>0.7536111111111111</v>
      </c>
      <c r="K106" s="40">
        <v>0.7536226851851852</v>
      </c>
      <c r="L106" s="42">
        <f t="shared" si="3"/>
        <v>0.01666666667</v>
      </c>
      <c r="M106" s="44"/>
      <c r="N106" s="46" t="s">
        <v>32</v>
      </c>
      <c r="O106" s="45"/>
      <c r="P106" s="42" t="b">
        <f t="shared" si="4"/>
        <v>0</v>
      </c>
      <c r="Q106" s="44"/>
      <c r="R106" s="40">
        <v>0.1477662037037037</v>
      </c>
      <c r="S106" s="40">
        <v>0.16670138888888889</v>
      </c>
      <c r="T106" s="42">
        <f t="shared" si="5"/>
        <v>27.26666667</v>
      </c>
      <c r="U106" s="44"/>
      <c r="V106" s="41">
        <v>0.9166666666666666</v>
      </c>
      <c r="W106" s="40">
        <v>0.2316087962962963</v>
      </c>
      <c r="X106" s="42">
        <f t="shared" si="7"/>
        <v>453.5166667</v>
      </c>
      <c r="Y106" s="43"/>
      <c r="Z106" s="43"/>
      <c r="AA106" s="43"/>
      <c r="AB106" s="43"/>
      <c r="AC106" s="43"/>
      <c r="AD106" s="43"/>
    </row>
    <row r="107" hidden="1" outlineLevel="1">
      <c r="A107" s="53">
        <v>43569.0</v>
      </c>
      <c r="B107" s="40">
        <v>0.75</v>
      </c>
      <c r="C107" s="40">
        <v>0.22324074074074074</v>
      </c>
      <c r="D107" s="42">
        <f t="shared" si="1"/>
        <v>681.4666667</v>
      </c>
      <c r="E107" s="43"/>
      <c r="F107" s="40">
        <v>0.75</v>
      </c>
      <c r="G107" s="40">
        <v>0.7583333333333333</v>
      </c>
      <c r="H107" s="42">
        <f t="shared" si="8"/>
        <v>12</v>
      </c>
      <c r="I107" s="43"/>
      <c r="J107" s="40">
        <v>0.7534722222222222</v>
      </c>
      <c r="K107" s="40">
        <v>0.7534722222222222</v>
      </c>
      <c r="L107" s="42">
        <f t="shared" si="3"/>
        <v>0</v>
      </c>
      <c r="M107" s="44"/>
      <c r="N107" s="41">
        <v>6.944444444444445E-4</v>
      </c>
      <c r="O107" s="45">
        <v>0.04861111111111111</v>
      </c>
      <c r="P107" s="42">
        <f t="shared" si="4"/>
        <v>69</v>
      </c>
      <c r="Q107" s="44"/>
      <c r="R107" s="40">
        <v>0.18819444444444444</v>
      </c>
      <c r="S107" s="40">
        <v>0.21388888888888888</v>
      </c>
      <c r="T107" s="42">
        <f t="shared" si="5"/>
        <v>37</v>
      </c>
      <c r="U107" s="44"/>
      <c r="V107" s="41">
        <v>0.9166666666666666</v>
      </c>
      <c r="W107" s="40">
        <v>0.29195601851851855</v>
      </c>
      <c r="X107" s="42">
        <f t="shared" si="7"/>
        <v>540.4166667</v>
      </c>
      <c r="Y107" s="43"/>
      <c r="Z107" s="43"/>
      <c r="AA107" s="43"/>
      <c r="AB107" s="43"/>
      <c r="AC107" s="43"/>
      <c r="AD107" s="43"/>
    </row>
    <row r="108" hidden="1" outlineLevel="1">
      <c r="A108" s="53">
        <v>43570.0</v>
      </c>
      <c r="B108" s="40">
        <v>0.75</v>
      </c>
      <c r="C108" s="40">
        <v>0.2222222222222222</v>
      </c>
      <c r="D108" s="42">
        <f t="shared" si="1"/>
        <v>680</v>
      </c>
      <c r="E108" s="43"/>
      <c r="F108" s="40">
        <v>0.86875</v>
      </c>
      <c r="G108" s="40">
        <v>0.8875</v>
      </c>
      <c r="H108" s="42">
        <f t="shared" si="8"/>
        <v>27</v>
      </c>
      <c r="I108" s="43"/>
      <c r="J108" s="40">
        <v>0.8555555555555555</v>
      </c>
      <c r="K108" s="40">
        <v>0.8555555555555555</v>
      </c>
      <c r="L108" s="42">
        <f t="shared" si="3"/>
        <v>0</v>
      </c>
      <c r="M108" s="44"/>
      <c r="N108" s="41">
        <v>6.944444444444445E-4</v>
      </c>
      <c r="O108" s="45">
        <v>0.04791666666666667</v>
      </c>
      <c r="P108" s="42">
        <f t="shared" si="4"/>
        <v>68</v>
      </c>
      <c r="Q108" s="44"/>
      <c r="R108" s="40">
        <v>0.15208333333333332</v>
      </c>
      <c r="S108" s="40">
        <v>0.17777777777777778</v>
      </c>
      <c r="T108" s="42">
        <f t="shared" si="5"/>
        <v>37</v>
      </c>
      <c r="U108" s="44"/>
      <c r="V108" s="41">
        <v>0.9166666666666666</v>
      </c>
      <c r="W108" s="40">
        <v>0.25277777777777777</v>
      </c>
      <c r="X108" s="42">
        <f t="shared" si="7"/>
        <v>484</v>
      </c>
      <c r="Y108" s="43"/>
      <c r="Z108" s="43"/>
      <c r="AA108" s="43"/>
      <c r="AB108" s="43"/>
      <c r="AC108" s="43"/>
      <c r="AD108" s="43"/>
    </row>
    <row r="109" hidden="1" outlineLevel="1">
      <c r="A109" s="53">
        <v>43571.0</v>
      </c>
      <c r="B109" s="40">
        <v>0.7868055555555555</v>
      </c>
      <c r="C109" s="40">
        <v>0.2222222222222222</v>
      </c>
      <c r="D109" s="42">
        <f t="shared" si="1"/>
        <v>627</v>
      </c>
      <c r="E109" s="43"/>
      <c r="F109" s="40">
        <v>0.88125</v>
      </c>
      <c r="G109" s="40">
        <v>0.8993055555555556</v>
      </c>
      <c r="H109" s="42">
        <f t="shared" si="8"/>
        <v>26</v>
      </c>
      <c r="I109" s="43"/>
      <c r="J109" s="40">
        <v>0.8722222222222222</v>
      </c>
      <c r="K109" s="40">
        <v>0.8993055555555556</v>
      </c>
      <c r="L109" s="42">
        <f t="shared" si="3"/>
        <v>39</v>
      </c>
      <c r="M109" s="44"/>
      <c r="N109" s="41">
        <v>6.944444444444445E-4</v>
      </c>
      <c r="O109" s="45">
        <v>0.03888888888888889</v>
      </c>
      <c r="P109" s="42">
        <f t="shared" si="4"/>
        <v>55</v>
      </c>
      <c r="Q109" s="44"/>
      <c r="R109" s="40">
        <v>0.14375</v>
      </c>
      <c r="S109" s="40">
        <v>0.17777777777777778</v>
      </c>
      <c r="T109" s="42">
        <f t="shared" si="5"/>
        <v>49</v>
      </c>
      <c r="U109" s="44"/>
      <c r="V109" s="41">
        <v>0.9166666666666666</v>
      </c>
      <c r="W109" s="40">
        <v>0.33819444444444446</v>
      </c>
      <c r="X109" s="42">
        <f t="shared" si="7"/>
        <v>607</v>
      </c>
      <c r="Y109" s="43"/>
      <c r="Z109" s="43"/>
      <c r="AA109" s="43"/>
      <c r="AB109" s="43"/>
      <c r="AC109" s="43"/>
      <c r="AD109" s="43"/>
    </row>
    <row r="110" hidden="1" outlineLevel="1">
      <c r="A110" s="53">
        <v>43572.0</v>
      </c>
      <c r="B110" s="40">
        <v>0.75</v>
      </c>
      <c r="C110" s="41">
        <v>0.225</v>
      </c>
      <c r="D110" s="42">
        <f t="shared" si="1"/>
        <v>684</v>
      </c>
      <c r="E110" s="43"/>
      <c r="F110" s="40">
        <v>0.8819444444444444</v>
      </c>
      <c r="G110" s="40">
        <v>0.8923611111111112</v>
      </c>
      <c r="H110" s="42">
        <f t="shared" si="8"/>
        <v>15</v>
      </c>
      <c r="I110" s="43"/>
      <c r="J110" s="40">
        <v>0.8645833333333334</v>
      </c>
      <c r="K110" s="40">
        <v>0.8923611111111112</v>
      </c>
      <c r="L110" s="42">
        <f t="shared" si="3"/>
        <v>40</v>
      </c>
      <c r="M110" s="44"/>
      <c r="N110" s="41">
        <v>6.944444444444445E-4</v>
      </c>
      <c r="O110" s="45">
        <v>0.050694444444444445</v>
      </c>
      <c r="P110" s="42">
        <f t="shared" si="4"/>
        <v>72</v>
      </c>
      <c r="Q110" s="44"/>
      <c r="R110" s="41">
        <v>0.12916666666666668</v>
      </c>
      <c r="S110" s="41">
        <v>0.15347222222222223</v>
      </c>
      <c r="T110" s="42">
        <f t="shared" si="5"/>
        <v>35</v>
      </c>
      <c r="U110" s="44"/>
      <c r="V110" s="41">
        <v>0.9166666666666666</v>
      </c>
      <c r="W110" s="41">
        <v>0.475</v>
      </c>
      <c r="X110" s="42">
        <f t="shared" si="7"/>
        <v>804</v>
      </c>
      <c r="Y110" s="43"/>
      <c r="Z110" s="43"/>
      <c r="AA110" s="43"/>
      <c r="AB110" s="43"/>
      <c r="AC110" s="43"/>
      <c r="AD110" s="43"/>
    </row>
    <row r="111" hidden="1" outlineLevel="1">
      <c r="A111" s="53">
        <v>43573.0</v>
      </c>
      <c r="B111" s="40">
        <v>0.75</v>
      </c>
      <c r="C111" s="41">
        <v>0.24362268518518518</v>
      </c>
      <c r="D111" s="42">
        <f t="shared" si="1"/>
        <v>710.8166667</v>
      </c>
      <c r="E111" s="43"/>
      <c r="F111" s="41">
        <v>0.8855902777777778</v>
      </c>
      <c r="G111" s="41">
        <v>0.9052546296296297</v>
      </c>
      <c r="H111" s="42">
        <f t="shared" si="8"/>
        <v>28.31666667</v>
      </c>
      <c r="I111" s="43"/>
      <c r="J111" s="41">
        <v>0.8605787037037037</v>
      </c>
      <c r="K111" s="41">
        <v>0.864837962962963</v>
      </c>
      <c r="L111" s="42">
        <f t="shared" si="3"/>
        <v>6.133333333</v>
      </c>
      <c r="M111" s="44"/>
      <c r="N111" s="41">
        <v>6.944444444444445E-4</v>
      </c>
      <c r="O111" s="45">
        <v>0.05445601851851852</v>
      </c>
      <c r="P111" s="42">
        <f t="shared" si="4"/>
        <v>77.41666667</v>
      </c>
      <c r="Q111" s="44"/>
      <c r="R111" s="41">
        <v>0.1269675925925926</v>
      </c>
      <c r="S111" s="41">
        <v>0.15363425925925925</v>
      </c>
      <c r="T111" s="42">
        <f t="shared" si="5"/>
        <v>38.4</v>
      </c>
      <c r="U111" s="44"/>
      <c r="V111" s="41">
        <v>0.9166666666666666</v>
      </c>
      <c r="W111" s="41">
        <v>0.23371527777777779</v>
      </c>
      <c r="X111" s="42">
        <f t="shared" si="7"/>
        <v>456.55</v>
      </c>
      <c r="Y111" s="43"/>
      <c r="Z111" s="43"/>
      <c r="AA111" s="43"/>
      <c r="AB111" s="43"/>
      <c r="AC111" s="43"/>
      <c r="AD111" s="43"/>
    </row>
    <row r="112" hidden="1" outlineLevel="1">
      <c r="A112" s="53">
        <v>43574.0</v>
      </c>
      <c r="B112" s="40">
        <v>0.75</v>
      </c>
      <c r="C112" s="41">
        <v>0.1334837962962963</v>
      </c>
      <c r="D112" s="42">
        <f t="shared" si="1"/>
        <v>552.2166667</v>
      </c>
      <c r="E112" s="43"/>
      <c r="F112" s="41">
        <v>0.8507754629629629</v>
      </c>
      <c r="G112" s="41">
        <v>0.8662847222222222</v>
      </c>
      <c r="H112" s="42">
        <f t="shared" si="8"/>
        <v>22.33333333</v>
      </c>
      <c r="I112" s="43"/>
      <c r="J112" s="41">
        <v>0.8327199074074074</v>
      </c>
      <c r="K112" s="41">
        <v>0.8356712962962963</v>
      </c>
      <c r="L112" s="42">
        <f t="shared" si="3"/>
        <v>4.25</v>
      </c>
      <c r="M112" s="44"/>
      <c r="N112" s="46" t="s">
        <v>32</v>
      </c>
      <c r="O112" s="45"/>
      <c r="P112" s="42" t="b">
        <f t="shared" si="4"/>
        <v>0</v>
      </c>
      <c r="Q112" s="44"/>
      <c r="R112" s="41">
        <v>0.11424768518518519</v>
      </c>
      <c r="S112" s="41">
        <v>0.13371527777777778</v>
      </c>
      <c r="T112" s="42">
        <f t="shared" si="5"/>
        <v>28.03333333</v>
      </c>
      <c r="U112" s="44"/>
      <c r="V112" s="41">
        <v>0.9166666666666666</v>
      </c>
      <c r="W112" s="41">
        <v>0.21876157407407407</v>
      </c>
      <c r="X112" s="42">
        <f t="shared" si="7"/>
        <v>435.0166667</v>
      </c>
      <c r="Y112" s="43"/>
      <c r="Z112" s="43"/>
      <c r="AA112" s="43"/>
      <c r="AB112" s="43"/>
      <c r="AC112" s="43"/>
      <c r="AD112" s="43"/>
    </row>
    <row r="113" hidden="1" outlineLevel="1">
      <c r="A113" s="53">
        <v>43575.0</v>
      </c>
      <c r="B113" s="40">
        <v>0.75</v>
      </c>
      <c r="C113" s="41">
        <v>0.14305555555555555</v>
      </c>
      <c r="D113" s="42">
        <f t="shared" si="1"/>
        <v>566</v>
      </c>
      <c r="E113" s="43"/>
      <c r="F113" s="41">
        <v>0.75</v>
      </c>
      <c r="G113" s="41">
        <v>0.7611111111111111</v>
      </c>
      <c r="H113" s="42">
        <f t="shared" si="8"/>
        <v>16</v>
      </c>
      <c r="I113" s="43"/>
      <c r="J113" s="41">
        <v>0.7534722222222222</v>
      </c>
      <c r="K113" s="41">
        <v>0.7611111111111111</v>
      </c>
      <c r="L113" s="42">
        <f t="shared" si="3"/>
        <v>11</v>
      </c>
      <c r="M113" s="44"/>
      <c r="N113" s="46" t="s">
        <v>32</v>
      </c>
      <c r="O113" s="45"/>
      <c r="P113" s="42" t="b">
        <f t="shared" si="4"/>
        <v>0</v>
      </c>
      <c r="Q113" s="44"/>
      <c r="R113" s="41">
        <v>0.13055555555555556</v>
      </c>
      <c r="S113" s="41">
        <v>0.14305555555555555</v>
      </c>
      <c r="T113" s="42">
        <f t="shared" si="5"/>
        <v>18</v>
      </c>
      <c r="U113" s="44"/>
      <c r="V113" s="41">
        <v>0.9166666666666666</v>
      </c>
      <c r="W113" s="41">
        <v>0.32222222222222224</v>
      </c>
      <c r="X113" s="42">
        <f t="shared" si="7"/>
        <v>584</v>
      </c>
      <c r="Y113" s="43"/>
      <c r="Z113" s="43"/>
      <c r="AA113" s="43"/>
      <c r="AB113" s="43"/>
      <c r="AC113" s="43"/>
      <c r="AD113" s="43"/>
    </row>
    <row r="114" hidden="1" outlineLevel="1">
      <c r="A114" s="53">
        <v>43576.0</v>
      </c>
      <c r="B114" s="40">
        <v>0.8634143518518519</v>
      </c>
      <c r="C114" s="41">
        <v>0.22452546296296297</v>
      </c>
      <c r="D114" s="42">
        <f t="shared" si="1"/>
        <v>520</v>
      </c>
      <c r="E114" s="43"/>
      <c r="F114" s="41">
        <v>0.8634259259259259</v>
      </c>
      <c r="G114" s="41">
        <v>0.867025462962963</v>
      </c>
      <c r="H114" s="42">
        <f t="shared" si="8"/>
        <v>5.183333333</v>
      </c>
      <c r="I114" s="43"/>
      <c r="J114" s="41">
        <v>0.8634259259259259</v>
      </c>
      <c r="K114" s="41">
        <v>0.867025462962963</v>
      </c>
      <c r="L114" s="42">
        <f t="shared" si="3"/>
        <v>5.183333333</v>
      </c>
      <c r="M114" s="44"/>
      <c r="N114" s="41">
        <v>6.944444444444445E-4</v>
      </c>
      <c r="O114" s="45">
        <v>0.03899305555555556</v>
      </c>
      <c r="P114" s="42">
        <f t="shared" si="4"/>
        <v>55.15</v>
      </c>
      <c r="Q114" s="44"/>
      <c r="R114" s="41">
        <v>0.14846064814814816</v>
      </c>
      <c r="S114" s="41">
        <v>0.17408564814814814</v>
      </c>
      <c r="T114" s="42">
        <f t="shared" si="5"/>
        <v>36.9</v>
      </c>
      <c r="U114" s="44"/>
      <c r="V114" s="41">
        <v>0.9166666666666666</v>
      </c>
      <c r="W114" s="41">
        <v>0.24305555555555555</v>
      </c>
      <c r="X114" s="42">
        <f t="shared" si="7"/>
        <v>470</v>
      </c>
      <c r="Y114" s="43"/>
      <c r="Z114" s="43"/>
      <c r="AA114" s="43"/>
      <c r="AB114" s="43"/>
      <c r="AC114" s="43"/>
      <c r="AD114" s="43"/>
    </row>
    <row r="115" hidden="1" outlineLevel="1">
      <c r="A115" s="53">
        <v>43577.0</v>
      </c>
      <c r="B115" s="40">
        <v>0.75</v>
      </c>
      <c r="C115" s="41">
        <v>0.22083333333333333</v>
      </c>
      <c r="D115" s="42">
        <f t="shared" si="1"/>
        <v>678</v>
      </c>
      <c r="E115" s="43"/>
      <c r="F115" s="41">
        <v>0.8729166666666667</v>
      </c>
      <c r="G115" s="41">
        <v>0.8854166666666666</v>
      </c>
      <c r="H115" s="42">
        <f t="shared" si="8"/>
        <v>18</v>
      </c>
      <c r="I115" s="43"/>
      <c r="J115" s="41">
        <v>0.85625</v>
      </c>
      <c r="K115" s="41">
        <v>0.8854166666666666</v>
      </c>
      <c r="L115" s="42">
        <f t="shared" si="3"/>
        <v>42</v>
      </c>
      <c r="M115" s="44"/>
      <c r="N115" s="41">
        <v>6.944444444444445E-4</v>
      </c>
      <c r="O115" s="45">
        <v>0.06944444444444445</v>
      </c>
      <c r="P115" s="42">
        <f t="shared" si="4"/>
        <v>99</v>
      </c>
      <c r="Q115" s="44"/>
      <c r="R115" s="41">
        <v>0.12708333333333333</v>
      </c>
      <c r="S115" s="41">
        <v>0.15</v>
      </c>
      <c r="T115" s="42">
        <f t="shared" si="5"/>
        <v>33</v>
      </c>
      <c r="U115" s="44"/>
      <c r="V115" s="41">
        <v>0.9166666666666666</v>
      </c>
      <c r="W115" s="41">
        <v>0.2263888888888889</v>
      </c>
      <c r="X115" s="42">
        <f t="shared" si="7"/>
        <v>446</v>
      </c>
      <c r="Y115" s="43"/>
      <c r="Z115" s="43"/>
      <c r="AA115" s="43"/>
      <c r="AB115" s="43"/>
      <c r="AC115" s="43"/>
      <c r="AD115" s="43"/>
    </row>
    <row r="116" hidden="1" outlineLevel="1">
      <c r="A116" s="53">
        <v>43578.0</v>
      </c>
      <c r="B116" s="40">
        <v>0.75</v>
      </c>
      <c r="C116" s="41">
        <v>0.22430555555555556</v>
      </c>
      <c r="D116" s="42">
        <f t="shared" si="1"/>
        <v>683</v>
      </c>
      <c r="E116" s="43"/>
      <c r="F116" s="41">
        <v>0.8888888888888888</v>
      </c>
      <c r="G116" s="41">
        <v>0.9152777777777777</v>
      </c>
      <c r="H116" s="42">
        <f t="shared" si="8"/>
        <v>38</v>
      </c>
      <c r="I116" s="43"/>
      <c r="J116" s="41">
        <v>0.8854166666666666</v>
      </c>
      <c r="K116" s="41">
        <v>0.9152777777777777</v>
      </c>
      <c r="L116" s="42">
        <f t="shared" si="3"/>
        <v>43</v>
      </c>
      <c r="M116" s="44"/>
      <c r="N116" s="41">
        <v>6.944444444444445E-4</v>
      </c>
      <c r="O116" s="45">
        <v>0.07916666666666666</v>
      </c>
      <c r="P116" s="42">
        <f t="shared" si="4"/>
        <v>113</v>
      </c>
      <c r="Q116" s="44"/>
      <c r="R116" s="41">
        <v>0.11458333333333333</v>
      </c>
      <c r="S116" s="41">
        <v>0.1388888888888889</v>
      </c>
      <c r="T116" s="42">
        <f t="shared" si="5"/>
        <v>35</v>
      </c>
      <c r="U116" s="44"/>
      <c r="V116" s="41">
        <v>0.9166666666666666</v>
      </c>
      <c r="W116" s="41">
        <v>0.225</v>
      </c>
      <c r="X116" s="42">
        <f t="shared" si="7"/>
        <v>444</v>
      </c>
      <c r="Y116" s="43"/>
      <c r="Z116" s="43"/>
      <c r="AA116" s="43"/>
      <c r="AB116" s="43"/>
      <c r="AC116" s="43"/>
      <c r="AD116" s="43"/>
    </row>
    <row r="117" hidden="1" outlineLevel="1">
      <c r="A117" s="53">
        <v>43579.0</v>
      </c>
      <c r="B117" s="40">
        <v>0.75</v>
      </c>
      <c r="C117" s="41">
        <v>0.22152777777777777</v>
      </c>
      <c r="D117" s="42">
        <f t="shared" si="1"/>
        <v>679</v>
      </c>
      <c r="E117" s="43"/>
      <c r="F117" s="41">
        <v>0.8861111111111111</v>
      </c>
      <c r="G117" s="41">
        <v>0.9166666666666666</v>
      </c>
      <c r="H117" s="42">
        <f t="shared" si="8"/>
        <v>44</v>
      </c>
      <c r="I117" s="43"/>
      <c r="J117" s="41">
        <v>0.8701388888888889</v>
      </c>
      <c r="K117" s="41">
        <v>0.9166666666666666</v>
      </c>
      <c r="L117" s="42">
        <f t="shared" si="3"/>
        <v>67</v>
      </c>
      <c r="M117" s="44"/>
      <c r="N117" s="41">
        <v>6.944444444444445E-4</v>
      </c>
      <c r="O117" s="45">
        <v>0.08958333333333333</v>
      </c>
      <c r="P117" s="42">
        <f t="shared" si="4"/>
        <v>128</v>
      </c>
      <c r="Q117" s="44"/>
      <c r="R117" s="41">
        <v>0.12986111111111112</v>
      </c>
      <c r="S117" s="41">
        <v>0.15694444444444444</v>
      </c>
      <c r="T117" s="42">
        <f t="shared" si="5"/>
        <v>39</v>
      </c>
      <c r="U117" s="44"/>
      <c r="V117" s="41">
        <v>0.9166666666666666</v>
      </c>
      <c r="W117" s="41">
        <v>0.23472222222222222</v>
      </c>
      <c r="X117" s="42">
        <f t="shared" si="7"/>
        <v>458</v>
      </c>
      <c r="Y117" s="43"/>
      <c r="Z117" s="43"/>
      <c r="AA117" s="43"/>
      <c r="AB117" s="43"/>
      <c r="AC117" s="43"/>
      <c r="AD117" s="43"/>
    </row>
    <row r="118" hidden="1" outlineLevel="1">
      <c r="A118" s="53">
        <v>43580.0</v>
      </c>
      <c r="B118" s="40">
        <v>0.75</v>
      </c>
      <c r="C118" s="41">
        <v>0.22089120370370371</v>
      </c>
      <c r="D118" s="42">
        <f t="shared" si="1"/>
        <v>678.0833333</v>
      </c>
      <c r="E118" s="43"/>
      <c r="F118" s="41">
        <v>0.8861111111111111</v>
      </c>
      <c r="G118" s="41">
        <v>0.9145833333333333</v>
      </c>
      <c r="H118" s="42">
        <f t="shared" si="8"/>
        <v>41</v>
      </c>
      <c r="I118" s="43"/>
      <c r="J118" s="41">
        <v>0.8659722222222223</v>
      </c>
      <c r="K118" s="41">
        <v>0.8708333333333333</v>
      </c>
      <c r="L118" s="42">
        <f t="shared" si="3"/>
        <v>7</v>
      </c>
      <c r="M118" s="44"/>
      <c r="N118" s="41">
        <v>6.944444444444445E-4</v>
      </c>
      <c r="O118" s="45">
        <v>0.06527777777777778</v>
      </c>
      <c r="P118" s="42">
        <f t="shared" si="4"/>
        <v>93</v>
      </c>
      <c r="Q118" s="44"/>
      <c r="R118" s="41">
        <v>0.125</v>
      </c>
      <c r="S118" s="41">
        <v>0.17777777777777778</v>
      </c>
      <c r="T118" s="42">
        <f t="shared" si="5"/>
        <v>76</v>
      </c>
      <c r="U118" s="44"/>
      <c r="V118" s="41">
        <v>0.9166666666666666</v>
      </c>
      <c r="W118" s="41">
        <v>0.22994212962962962</v>
      </c>
      <c r="X118" s="42">
        <f t="shared" si="7"/>
        <v>451.1166667</v>
      </c>
      <c r="Y118" s="43"/>
      <c r="Z118" s="43"/>
      <c r="AA118" s="43"/>
      <c r="AB118" s="43"/>
      <c r="AC118" s="43"/>
      <c r="AD118" s="43"/>
    </row>
    <row r="119" hidden="1" outlineLevel="1">
      <c r="A119" s="53">
        <v>43581.0</v>
      </c>
      <c r="B119" s="40">
        <v>0.75</v>
      </c>
      <c r="C119" s="41">
        <v>0.16172453703703704</v>
      </c>
      <c r="D119" s="42">
        <f t="shared" si="1"/>
        <v>592.8833333</v>
      </c>
      <c r="E119" s="43"/>
      <c r="F119" s="41">
        <v>0.8888310185185185</v>
      </c>
      <c r="G119" s="41">
        <v>0.9082291666666666</v>
      </c>
      <c r="H119" s="42">
        <f t="shared" si="8"/>
        <v>27.93333333</v>
      </c>
      <c r="I119" s="43"/>
      <c r="J119" s="41">
        <v>0.8712268518518519</v>
      </c>
      <c r="K119" s="41">
        <v>0.8751851851851852</v>
      </c>
      <c r="L119" s="42">
        <f t="shared" si="3"/>
        <v>5.7</v>
      </c>
      <c r="M119" s="44"/>
      <c r="N119" s="46" t="s">
        <v>32</v>
      </c>
      <c r="O119" s="45"/>
      <c r="P119" s="42" t="b">
        <f t="shared" si="4"/>
        <v>0</v>
      </c>
      <c r="Q119" s="44"/>
      <c r="R119" s="41">
        <v>0.11581018518518518</v>
      </c>
      <c r="S119" s="41">
        <v>0.1451851851851852</v>
      </c>
      <c r="T119" s="42">
        <f t="shared" si="5"/>
        <v>42.3</v>
      </c>
      <c r="U119" s="44"/>
      <c r="V119" s="41">
        <v>0.9166666666666666</v>
      </c>
      <c r="W119" s="41">
        <v>0.23358796296296297</v>
      </c>
      <c r="X119" s="42">
        <f t="shared" si="7"/>
        <v>456.3666667</v>
      </c>
      <c r="Y119" s="43"/>
      <c r="Z119" s="43"/>
      <c r="AA119" s="43"/>
      <c r="AB119" s="43"/>
      <c r="AC119" s="43"/>
      <c r="AD119" s="43"/>
    </row>
    <row r="120" hidden="1" outlineLevel="1">
      <c r="A120" s="53">
        <v>43582.0</v>
      </c>
      <c r="B120" s="40">
        <v>0.75</v>
      </c>
      <c r="C120" s="41">
        <v>0.15625</v>
      </c>
      <c r="D120" s="42">
        <f t="shared" si="1"/>
        <v>585</v>
      </c>
      <c r="E120" s="43"/>
      <c r="F120" s="76">
        <v>0.75</v>
      </c>
      <c r="G120" s="41">
        <v>0.7631944444444444</v>
      </c>
      <c r="H120" s="42">
        <f t="shared" si="8"/>
        <v>19</v>
      </c>
      <c r="I120" s="43"/>
      <c r="J120" s="41">
        <v>0.7534722222222222</v>
      </c>
      <c r="K120" s="41">
        <v>0.7631944444444444</v>
      </c>
      <c r="L120" s="42">
        <f t="shared" si="3"/>
        <v>14</v>
      </c>
      <c r="M120" s="44"/>
      <c r="N120" s="46" t="s">
        <v>32</v>
      </c>
      <c r="O120" s="45"/>
      <c r="P120" s="42" t="b">
        <f t="shared" si="4"/>
        <v>0</v>
      </c>
      <c r="Q120" s="44"/>
      <c r="R120" s="41">
        <v>0.12916666666666668</v>
      </c>
      <c r="S120" s="41">
        <v>0.1486111111111111</v>
      </c>
      <c r="T120" s="42">
        <f t="shared" si="5"/>
        <v>28</v>
      </c>
      <c r="U120" s="44"/>
      <c r="V120" s="41">
        <v>0.9166666666666666</v>
      </c>
      <c r="W120" s="41">
        <v>0.23125</v>
      </c>
      <c r="X120" s="42">
        <f t="shared" si="7"/>
        <v>453</v>
      </c>
      <c r="Y120" s="43"/>
      <c r="Z120" s="43"/>
      <c r="AA120" s="43"/>
      <c r="AB120" s="43"/>
      <c r="AC120" s="43"/>
      <c r="AD120" s="43"/>
    </row>
    <row r="121" hidden="1" outlineLevel="1">
      <c r="A121" s="53">
        <v>43583.0</v>
      </c>
      <c r="B121" s="40">
        <v>0.75</v>
      </c>
      <c r="C121" s="77">
        <v>0.2222222222222222</v>
      </c>
      <c r="D121" s="42">
        <f t="shared" si="1"/>
        <v>680</v>
      </c>
      <c r="E121" s="43"/>
      <c r="F121" s="41">
        <v>0.75</v>
      </c>
      <c r="G121" s="41">
        <v>0.7590277777777777</v>
      </c>
      <c r="H121" s="42">
        <f t="shared" si="8"/>
        <v>13</v>
      </c>
      <c r="I121" s="43"/>
      <c r="J121" s="41">
        <v>0.7534722222222222</v>
      </c>
      <c r="K121" s="41">
        <v>0.7590277777777777</v>
      </c>
      <c r="L121" s="42">
        <f t="shared" si="3"/>
        <v>8</v>
      </c>
      <c r="M121" s="44"/>
      <c r="N121" s="41">
        <v>6.944444444444445E-4</v>
      </c>
      <c r="O121" s="45">
        <v>0.04722222222222222</v>
      </c>
      <c r="P121" s="42">
        <f t="shared" si="4"/>
        <v>67</v>
      </c>
      <c r="Q121" s="44"/>
      <c r="R121" s="41">
        <v>0.15416666666666667</v>
      </c>
      <c r="S121" s="41">
        <v>0.17916666666666667</v>
      </c>
      <c r="T121" s="42">
        <f t="shared" si="5"/>
        <v>36</v>
      </c>
      <c r="U121" s="44"/>
      <c r="V121" s="41">
        <v>0.9166666666666666</v>
      </c>
      <c r="W121" s="41">
        <v>0.24861111111111112</v>
      </c>
      <c r="X121" s="42">
        <f t="shared" si="7"/>
        <v>478</v>
      </c>
      <c r="Y121" s="43"/>
      <c r="Z121" s="43"/>
      <c r="AA121" s="43"/>
      <c r="AB121" s="43"/>
      <c r="AC121" s="43"/>
      <c r="AD121" s="43"/>
    </row>
    <row r="122" hidden="1" outlineLevel="1">
      <c r="A122" s="53">
        <v>43584.0</v>
      </c>
      <c r="B122" s="40">
        <v>0.75</v>
      </c>
      <c r="C122" s="41">
        <v>0.22152777777777777</v>
      </c>
      <c r="D122" s="42">
        <f t="shared" si="1"/>
        <v>679</v>
      </c>
      <c r="E122" s="43"/>
      <c r="F122" s="41">
        <v>0.8819444444444444</v>
      </c>
      <c r="G122" s="41">
        <v>0.8923611111111112</v>
      </c>
      <c r="H122" s="42">
        <f t="shared" si="8"/>
        <v>15</v>
      </c>
      <c r="I122" s="43"/>
      <c r="J122" s="41">
        <v>0.8694444444444445</v>
      </c>
      <c r="K122" s="41">
        <v>0.8923611111111112</v>
      </c>
      <c r="L122" s="42">
        <f t="shared" si="3"/>
        <v>33</v>
      </c>
      <c r="M122" s="44"/>
      <c r="N122" s="41">
        <v>6.944444444444445E-4</v>
      </c>
      <c r="O122" s="45">
        <v>0.04583333333333333</v>
      </c>
      <c r="P122" s="42">
        <f t="shared" si="4"/>
        <v>65</v>
      </c>
      <c r="Q122" s="44"/>
      <c r="R122" s="41">
        <v>0.11666666666666667</v>
      </c>
      <c r="S122" s="41">
        <v>0.1423611111111111</v>
      </c>
      <c r="T122" s="42">
        <f t="shared" si="5"/>
        <v>37</v>
      </c>
      <c r="U122" s="44"/>
      <c r="V122" s="41">
        <v>0.9166666666666666</v>
      </c>
      <c r="W122" s="41">
        <v>0.24166666666666667</v>
      </c>
      <c r="X122" s="42">
        <f t="shared" si="7"/>
        <v>468</v>
      </c>
      <c r="Y122" s="43"/>
      <c r="Z122" s="43"/>
      <c r="AA122" s="43"/>
      <c r="AB122" s="43"/>
      <c r="AC122" s="43"/>
      <c r="AD122" s="43"/>
    </row>
    <row r="123" hidden="1" outlineLevel="1">
      <c r="A123" s="53">
        <v>43585.0</v>
      </c>
      <c r="B123" s="40">
        <v>0.75</v>
      </c>
      <c r="C123" s="41">
        <v>0.22777777777777777</v>
      </c>
      <c r="D123" s="42">
        <f t="shared" si="1"/>
        <v>688</v>
      </c>
      <c r="E123" s="43"/>
      <c r="F123" s="41">
        <v>0.8840277777777777</v>
      </c>
      <c r="G123" s="41">
        <v>0.9069444444444444</v>
      </c>
      <c r="H123" s="42">
        <f t="shared" si="8"/>
        <v>33</v>
      </c>
      <c r="I123" s="43"/>
      <c r="J123" s="41">
        <v>0.8715277777777778</v>
      </c>
      <c r="K123" s="41">
        <v>0.9069444444444444</v>
      </c>
      <c r="L123" s="42">
        <f t="shared" si="3"/>
        <v>51</v>
      </c>
      <c r="M123" s="44"/>
      <c r="N123" s="41">
        <v>6.944444444444445E-4</v>
      </c>
      <c r="O123" s="45">
        <v>0.049305555555555554</v>
      </c>
      <c r="P123" s="42">
        <f t="shared" si="4"/>
        <v>70</v>
      </c>
      <c r="Q123" s="44"/>
      <c r="R123" s="41">
        <v>0.1326388888888889</v>
      </c>
      <c r="S123" s="41">
        <v>0.15625</v>
      </c>
      <c r="T123" s="42">
        <f t="shared" si="5"/>
        <v>34</v>
      </c>
      <c r="U123" s="44"/>
      <c r="V123" s="41">
        <v>0.9166666666666666</v>
      </c>
      <c r="W123" s="41">
        <v>0.25555555555555554</v>
      </c>
      <c r="X123" s="42">
        <f t="shared" si="7"/>
        <v>488</v>
      </c>
      <c r="Y123" s="43"/>
      <c r="Z123" s="43"/>
      <c r="AA123" s="43"/>
      <c r="AB123" s="43"/>
      <c r="AC123" s="43"/>
      <c r="AD123" s="43"/>
    </row>
    <row r="124" collapsed="1">
      <c r="A124" s="53">
        <v>43586.0</v>
      </c>
      <c r="B124" s="40">
        <v>0.75</v>
      </c>
      <c r="C124" s="41">
        <v>0.2222222222222222</v>
      </c>
      <c r="D124" s="42">
        <f t="shared" si="1"/>
        <v>680</v>
      </c>
      <c r="E124" s="43"/>
      <c r="F124" s="41">
        <v>0.8854166666666666</v>
      </c>
      <c r="G124" s="41">
        <v>0.9131944444444444</v>
      </c>
      <c r="H124" s="42">
        <f t="shared" si="8"/>
        <v>40</v>
      </c>
      <c r="I124" s="43"/>
      <c r="J124" s="41">
        <v>0.8659722222222223</v>
      </c>
      <c r="K124" s="41">
        <v>0.8701388888888889</v>
      </c>
      <c r="L124" s="42">
        <f t="shared" si="3"/>
        <v>6</v>
      </c>
      <c r="M124" s="44"/>
      <c r="N124" s="41">
        <v>6.944444444444445E-4</v>
      </c>
      <c r="O124" s="45">
        <v>0.09444444444444444</v>
      </c>
      <c r="P124" s="42">
        <f t="shared" si="4"/>
        <v>135</v>
      </c>
      <c r="Q124" s="44"/>
      <c r="R124" s="41">
        <v>0.11666666666666667</v>
      </c>
      <c r="S124" s="41">
        <v>0.15069444444444444</v>
      </c>
      <c r="T124" s="42">
        <f t="shared" si="5"/>
        <v>49</v>
      </c>
      <c r="U124" s="44"/>
      <c r="V124" s="41">
        <v>0.9166666666666666</v>
      </c>
      <c r="W124" s="41">
        <v>0.2375</v>
      </c>
      <c r="X124" s="42">
        <f t="shared" si="7"/>
        <v>462</v>
      </c>
      <c r="Y124" s="43"/>
      <c r="Z124" s="43"/>
      <c r="AA124" s="43"/>
      <c r="AB124" s="43"/>
      <c r="AC124" s="43"/>
      <c r="AD124" s="43"/>
    </row>
    <row r="125" hidden="1" outlineLevel="1">
      <c r="A125" s="53">
        <v>43587.0</v>
      </c>
      <c r="B125" s="40">
        <v>0.75</v>
      </c>
      <c r="C125" s="41">
        <v>0.225</v>
      </c>
      <c r="D125" s="42">
        <f t="shared" si="1"/>
        <v>684</v>
      </c>
      <c r="E125" s="43"/>
      <c r="F125" s="41">
        <v>0.8916666666666667</v>
      </c>
      <c r="G125" s="41">
        <v>0.9194444444444444</v>
      </c>
      <c r="H125" s="42">
        <f t="shared" si="8"/>
        <v>40</v>
      </c>
      <c r="I125" s="43"/>
      <c r="J125" s="41">
        <v>0.8708333333333333</v>
      </c>
      <c r="K125" s="41">
        <v>0.875</v>
      </c>
      <c r="L125" s="42">
        <f t="shared" si="3"/>
        <v>6</v>
      </c>
      <c r="M125" s="44"/>
      <c r="N125" s="41">
        <v>6.944444444444445E-4</v>
      </c>
      <c r="O125" s="45">
        <v>0.0625</v>
      </c>
      <c r="P125" s="42">
        <f t="shared" si="4"/>
        <v>89</v>
      </c>
      <c r="Q125" s="44"/>
      <c r="R125" s="41">
        <v>0.11527777777777778</v>
      </c>
      <c r="S125" s="41">
        <v>0.14027777777777778</v>
      </c>
      <c r="T125" s="42">
        <f t="shared" si="5"/>
        <v>36</v>
      </c>
      <c r="U125" s="44"/>
      <c r="V125" s="41">
        <v>0.9166666666666666</v>
      </c>
      <c r="W125" s="41">
        <v>0.2263888888888889</v>
      </c>
      <c r="X125" s="42">
        <f t="shared" si="7"/>
        <v>446</v>
      </c>
      <c r="Y125" s="43"/>
      <c r="Z125" s="43"/>
      <c r="AA125" s="43"/>
      <c r="AB125" s="43"/>
      <c r="AC125" s="43"/>
      <c r="AD125" s="43"/>
    </row>
    <row r="126" hidden="1" outlineLevel="1">
      <c r="A126" s="53">
        <v>43588.0</v>
      </c>
      <c r="B126" s="40">
        <v>0.75</v>
      </c>
      <c r="C126" s="41">
        <v>0.15069444444444444</v>
      </c>
      <c r="D126" s="42">
        <f t="shared" si="1"/>
        <v>577</v>
      </c>
      <c r="E126" s="43"/>
      <c r="F126" s="41">
        <v>0.8861111111111111</v>
      </c>
      <c r="G126" s="41">
        <v>0.9118055555555555</v>
      </c>
      <c r="H126" s="42">
        <f t="shared" si="8"/>
        <v>37</v>
      </c>
      <c r="I126" s="43"/>
      <c r="J126" s="41">
        <v>0.8659722222222223</v>
      </c>
      <c r="K126" s="41">
        <v>0.8701388888888889</v>
      </c>
      <c r="L126" s="42">
        <f t="shared" si="3"/>
        <v>6</v>
      </c>
      <c r="M126" s="44"/>
      <c r="N126" s="46" t="s">
        <v>32</v>
      </c>
      <c r="O126" s="45"/>
      <c r="P126" s="42" t="b">
        <f t="shared" si="4"/>
        <v>0</v>
      </c>
      <c r="Q126" s="44"/>
      <c r="R126" s="41">
        <v>0.12986111111111112</v>
      </c>
      <c r="S126" s="41">
        <v>0.15069444444444444</v>
      </c>
      <c r="T126" s="42">
        <f t="shared" si="5"/>
        <v>30</v>
      </c>
      <c r="U126" s="44"/>
      <c r="V126" s="41">
        <v>0.9166666666666666</v>
      </c>
      <c r="W126" s="41">
        <v>0.23958333333333334</v>
      </c>
      <c r="X126" s="42">
        <f t="shared" si="7"/>
        <v>465</v>
      </c>
      <c r="Y126" s="43"/>
      <c r="Z126" s="43"/>
      <c r="AA126" s="43"/>
      <c r="AB126" s="43"/>
      <c r="AC126" s="43"/>
      <c r="AD126" s="43"/>
    </row>
    <row r="127" hidden="1" outlineLevel="1">
      <c r="A127" s="53">
        <v>43589.0</v>
      </c>
      <c r="B127" s="40">
        <v>0.75</v>
      </c>
      <c r="C127" s="41">
        <v>0.14478009259259259</v>
      </c>
      <c r="D127" s="42">
        <f t="shared" si="1"/>
        <v>568.4833333</v>
      </c>
      <c r="E127" s="43"/>
      <c r="F127" s="41">
        <v>0.7502314814814814</v>
      </c>
      <c r="G127" s="41">
        <v>0.7641203703703704</v>
      </c>
      <c r="H127" s="42">
        <f t="shared" si="8"/>
        <v>20</v>
      </c>
      <c r="I127" s="43"/>
      <c r="J127" s="41">
        <v>0.7536574074074074</v>
      </c>
      <c r="K127" s="41">
        <v>0.7641203703703704</v>
      </c>
      <c r="L127" s="42">
        <f t="shared" si="3"/>
        <v>15.06666667</v>
      </c>
      <c r="M127" s="44"/>
      <c r="N127" s="46" t="s">
        <v>32</v>
      </c>
      <c r="O127" s="45"/>
      <c r="P127" s="42" t="b">
        <f t="shared" si="4"/>
        <v>0</v>
      </c>
      <c r="Q127" s="44"/>
      <c r="R127" s="41">
        <v>0.1279861111111111</v>
      </c>
      <c r="S127" s="41">
        <v>0.14478009259259259</v>
      </c>
      <c r="T127" s="42">
        <f t="shared" si="5"/>
        <v>24.18333333</v>
      </c>
      <c r="U127" s="44"/>
      <c r="V127" s="41">
        <v>0.9166666666666666</v>
      </c>
      <c r="W127" s="41">
        <v>0.2296875</v>
      </c>
      <c r="X127" s="42">
        <f t="shared" si="7"/>
        <v>450.75</v>
      </c>
      <c r="Y127" s="43"/>
      <c r="Z127" s="43"/>
      <c r="AA127" s="43"/>
      <c r="AB127" s="43"/>
      <c r="AC127" s="43"/>
      <c r="AD127" s="43"/>
    </row>
    <row r="128" hidden="1" outlineLevel="1">
      <c r="A128" s="53">
        <v>43590.0</v>
      </c>
      <c r="B128" s="40">
        <v>0.75</v>
      </c>
      <c r="C128" s="41">
        <v>0.22152777777777777</v>
      </c>
      <c r="D128" s="42">
        <f t="shared" si="1"/>
        <v>679</v>
      </c>
      <c r="E128" s="43"/>
      <c r="F128" s="41">
        <v>0.75</v>
      </c>
      <c r="G128" s="41">
        <v>0.7597222222222222</v>
      </c>
      <c r="H128" s="42">
        <f t="shared" si="8"/>
        <v>14</v>
      </c>
      <c r="I128" s="43"/>
      <c r="J128" s="41">
        <v>0.7534722222222222</v>
      </c>
      <c r="K128" s="41">
        <v>0.7597222222222222</v>
      </c>
      <c r="L128" s="42">
        <f t="shared" si="3"/>
        <v>9</v>
      </c>
      <c r="M128" s="44"/>
      <c r="N128" s="41">
        <v>6.944444444444445E-4</v>
      </c>
      <c r="O128" s="45">
        <v>0.044444444444444446</v>
      </c>
      <c r="P128" s="42">
        <f t="shared" si="4"/>
        <v>63</v>
      </c>
      <c r="Q128" s="44"/>
      <c r="R128" s="41">
        <v>0.16180555555555556</v>
      </c>
      <c r="S128" s="41">
        <v>0.19166666666666668</v>
      </c>
      <c r="T128" s="42">
        <f t="shared" si="5"/>
        <v>43</v>
      </c>
      <c r="U128" s="44"/>
      <c r="V128" s="41">
        <v>0.9166666666666666</v>
      </c>
      <c r="W128" s="41">
        <v>0.3013888888888889</v>
      </c>
      <c r="X128" s="42">
        <f t="shared" si="7"/>
        <v>554</v>
      </c>
      <c r="Y128" s="43"/>
      <c r="Z128" s="43"/>
      <c r="AA128" s="43"/>
      <c r="AB128" s="43"/>
      <c r="AC128" s="43"/>
      <c r="AD128" s="43"/>
    </row>
    <row r="129" hidden="1" outlineLevel="1">
      <c r="A129" s="53">
        <v>43591.0</v>
      </c>
      <c r="B129" s="40">
        <v>0.75</v>
      </c>
      <c r="C129" s="41">
        <v>0.22291666666666668</v>
      </c>
      <c r="D129" s="42">
        <f t="shared" si="1"/>
        <v>681</v>
      </c>
      <c r="E129" s="43"/>
      <c r="F129" s="41">
        <v>0.8777777777777778</v>
      </c>
      <c r="G129" s="41">
        <v>0.8875</v>
      </c>
      <c r="H129" s="42">
        <f t="shared" si="8"/>
        <v>14</v>
      </c>
      <c r="I129" s="43"/>
      <c r="J129" s="41">
        <v>0.8618055555555556</v>
      </c>
      <c r="K129" s="41">
        <v>0.8875</v>
      </c>
      <c r="L129" s="42">
        <f t="shared" si="3"/>
        <v>37</v>
      </c>
      <c r="M129" s="44"/>
      <c r="N129" s="41">
        <v>6.944444444444445E-4</v>
      </c>
      <c r="O129" s="45">
        <v>0.03888888888888889</v>
      </c>
      <c r="P129" s="42">
        <f t="shared" si="4"/>
        <v>55</v>
      </c>
      <c r="Q129" s="44"/>
      <c r="R129" s="41">
        <v>0.11666666666666667</v>
      </c>
      <c r="S129" s="41">
        <v>0.14444444444444443</v>
      </c>
      <c r="T129" s="42">
        <f t="shared" si="5"/>
        <v>40</v>
      </c>
      <c r="U129" s="44"/>
      <c r="V129" s="41">
        <v>0.9166666666666666</v>
      </c>
      <c r="W129" s="41">
        <v>0.2263888888888889</v>
      </c>
      <c r="X129" s="42">
        <f t="shared" si="7"/>
        <v>446</v>
      </c>
      <c r="Y129" s="43"/>
      <c r="Z129" s="43"/>
      <c r="AA129" s="43"/>
      <c r="AB129" s="43"/>
      <c r="AC129" s="43"/>
      <c r="AD129" s="43"/>
    </row>
    <row r="130" hidden="1" outlineLevel="1">
      <c r="A130" s="53">
        <v>43592.0</v>
      </c>
      <c r="B130" s="40">
        <v>0.75</v>
      </c>
      <c r="C130" s="41">
        <v>0.22569444444444445</v>
      </c>
      <c r="D130" s="42">
        <f t="shared" si="1"/>
        <v>685</v>
      </c>
      <c r="E130" s="43"/>
      <c r="F130" s="41">
        <v>0.8875</v>
      </c>
      <c r="G130" s="41">
        <v>0.9118055555555555</v>
      </c>
      <c r="H130" s="42">
        <f t="shared" si="8"/>
        <v>35</v>
      </c>
      <c r="I130" s="43"/>
      <c r="J130" s="41">
        <v>0.8791666666666667</v>
      </c>
      <c r="K130" s="41">
        <v>0.9118055555555555</v>
      </c>
      <c r="L130" s="42">
        <f t="shared" si="3"/>
        <v>47</v>
      </c>
      <c r="M130" s="44"/>
      <c r="N130" s="41">
        <v>0.004166666666666667</v>
      </c>
      <c r="O130" s="45">
        <v>0.04861111111111111</v>
      </c>
      <c r="P130" s="42">
        <f t="shared" si="4"/>
        <v>64</v>
      </c>
      <c r="Q130" s="44"/>
      <c r="R130" s="41">
        <v>0.12638888888888888</v>
      </c>
      <c r="S130" s="41">
        <v>0.15347222222222223</v>
      </c>
      <c r="T130" s="42">
        <f t="shared" si="5"/>
        <v>39</v>
      </c>
      <c r="U130" s="44"/>
      <c r="V130" s="41">
        <v>0.9166666666666666</v>
      </c>
      <c r="W130" s="41">
        <v>0.23541666666666666</v>
      </c>
      <c r="X130" s="42">
        <f t="shared" si="7"/>
        <v>459</v>
      </c>
      <c r="Y130" s="43"/>
      <c r="Z130" s="43"/>
      <c r="AA130" s="43"/>
      <c r="AB130" s="43"/>
      <c r="AC130" s="43"/>
      <c r="AD130" s="43"/>
    </row>
    <row r="131" hidden="1" outlineLevel="1">
      <c r="A131" s="53">
        <v>43593.0</v>
      </c>
      <c r="B131" s="40">
        <v>0.75</v>
      </c>
      <c r="C131" s="41">
        <v>0.2326388888888889</v>
      </c>
      <c r="D131" s="42">
        <f t="shared" si="1"/>
        <v>695</v>
      </c>
      <c r="E131" s="43"/>
      <c r="F131" s="41">
        <v>0.8805555555555555</v>
      </c>
      <c r="G131" s="41">
        <v>0.8965277777777778</v>
      </c>
      <c r="H131" s="42">
        <f t="shared" si="8"/>
        <v>23</v>
      </c>
      <c r="I131" s="43"/>
      <c r="J131" s="41">
        <v>0.8652777777777778</v>
      </c>
      <c r="K131" s="41">
        <v>0.8965277777777778</v>
      </c>
      <c r="L131" s="42">
        <f t="shared" si="3"/>
        <v>45</v>
      </c>
      <c r="M131" s="44"/>
      <c r="N131" s="41">
        <v>6.944444444444445E-4</v>
      </c>
      <c r="O131" s="45">
        <v>0.052083333333333336</v>
      </c>
      <c r="P131" s="42">
        <f t="shared" si="4"/>
        <v>74</v>
      </c>
      <c r="Q131" s="44"/>
      <c r="R131" s="41">
        <v>0.14305555555555555</v>
      </c>
      <c r="S131" s="41">
        <v>0.17083333333333334</v>
      </c>
      <c r="T131" s="42">
        <f t="shared" si="5"/>
        <v>40</v>
      </c>
      <c r="U131" s="44"/>
      <c r="V131" s="41">
        <v>0.9166666666666666</v>
      </c>
      <c r="W131" s="41">
        <v>0.28402777777777777</v>
      </c>
      <c r="X131" s="42">
        <f t="shared" si="7"/>
        <v>529</v>
      </c>
      <c r="Y131" s="43"/>
      <c r="Z131" s="43"/>
      <c r="AA131" s="43"/>
      <c r="AB131" s="43"/>
      <c r="AC131" s="43"/>
      <c r="AD131" s="43"/>
    </row>
    <row r="132" hidden="1" outlineLevel="1">
      <c r="A132" s="53">
        <v>43594.0</v>
      </c>
      <c r="B132" s="40">
        <v>0.75</v>
      </c>
      <c r="C132" s="41">
        <v>0.22150462962962963</v>
      </c>
      <c r="D132" s="42">
        <f t="shared" si="1"/>
        <v>678.9666667</v>
      </c>
      <c r="E132" s="43"/>
      <c r="F132" s="41">
        <v>0.8805555555555555</v>
      </c>
      <c r="G132" s="41">
        <v>0.8958333333333334</v>
      </c>
      <c r="H132" s="42">
        <f t="shared" si="8"/>
        <v>22</v>
      </c>
      <c r="I132" s="43"/>
      <c r="J132" s="41">
        <v>0.8673611111111111</v>
      </c>
      <c r="K132" s="41">
        <v>0.8958333333333334</v>
      </c>
      <c r="L132" s="42">
        <f t="shared" si="3"/>
        <v>41</v>
      </c>
      <c r="M132" s="44"/>
      <c r="N132" s="41">
        <v>6.944444444444445E-4</v>
      </c>
      <c r="O132" s="45">
        <v>0.0763888888888889</v>
      </c>
      <c r="P132" s="42">
        <f t="shared" si="4"/>
        <v>109</v>
      </c>
      <c r="Q132" s="44"/>
      <c r="R132" s="41">
        <v>0.12777777777777777</v>
      </c>
      <c r="S132" s="41">
        <v>0.21944444444444444</v>
      </c>
      <c r="T132" s="42">
        <f t="shared" si="5"/>
        <v>132</v>
      </c>
      <c r="U132" s="44"/>
      <c r="V132" s="41">
        <v>0.9166666666666666</v>
      </c>
      <c r="W132" s="41">
        <v>0.3104166666666667</v>
      </c>
      <c r="X132" s="42">
        <f t="shared" si="7"/>
        <v>567</v>
      </c>
      <c r="Y132" s="43"/>
      <c r="Z132" s="43"/>
      <c r="AA132" s="43"/>
      <c r="AB132" s="43"/>
      <c r="AC132" s="43"/>
      <c r="AD132" s="43"/>
    </row>
    <row r="133" hidden="1" outlineLevel="1">
      <c r="A133" s="53">
        <v>43595.0</v>
      </c>
      <c r="B133" s="40">
        <v>0.75</v>
      </c>
      <c r="C133" s="41">
        <v>0.15005787037037038</v>
      </c>
      <c r="D133" s="42">
        <f t="shared" si="1"/>
        <v>576.0833333</v>
      </c>
      <c r="E133" s="43"/>
      <c r="F133" s="41">
        <v>0.8803703703703704</v>
      </c>
      <c r="G133" s="41">
        <v>0.9037962962962963</v>
      </c>
      <c r="H133" s="42">
        <f t="shared" si="8"/>
        <v>33.73333333</v>
      </c>
      <c r="I133" s="43"/>
      <c r="J133" s="41">
        <v>0.8570023148148148</v>
      </c>
      <c r="K133" s="41">
        <v>0.8610532407407407</v>
      </c>
      <c r="L133" s="42">
        <f t="shared" si="3"/>
        <v>5.833333333</v>
      </c>
      <c r="M133" s="44"/>
      <c r="N133" s="46" t="s">
        <v>32</v>
      </c>
      <c r="O133" s="45"/>
      <c r="P133" s="42" t="b">
        <f t="shared" si="4"/>
        <v>0</v>
      </c>
      <c r="Q133" s="44"/>
      <c r="R133" s="41">
        <v>0.1269212962962963</v>
      </c>
      <c r="S133" s="41">
        <v>0.1500462962962963</v>
      </c>
      <c r="T133" s="42">
        <f t="shared" si="5"/>
        <v>33.3</v>
      </c>
      <c r="U133" s="44"/>
      <c r="V133" s="41">
        <v>0.9166666666666666</v>
      </c>
      <c r="W133" s="41">
        <v>0.24505787037037038</v>
      </c>
      <c r="X133" s="42">
        <f t="shared" si="7"/>
        <v>472.8833333</v>
      </c>
      <c r="Y133" s="43"/>
      <c r="Z133" s="43"/>
      <c r="AA133" s="43"/>
      <c r="AB133" s="43"/>
      <c r="AC133" s="43"/>
      <c r="AD133" s="43"/>
    </row>
    <row r="134" hidden="1" outlineLevel="1">
      <c r="A134" s="53">
        <v>43596.0</v>
      </c>
      <c r="B134" s="40">
        <v>0.75</v>
      </c>
      <c r="C134" s="41">
        <v>0.1757986111111111</v>
      </c>
      <c r="D134" s="42">
        <f t="shared" si="1"/>
        <v>613.15</v>
      </c>
      <c r="E134" s="43"/>
      <c r="F134" s="41">
        <v>0.7502546296296296</v>
      </c>
      <c r="G134" s="41">
        <v>0.7633912037037037</v>
      </c>
      <c r="H134" s="42">
        <f t="shared" si="8"/>
        <v>18.91666667</v>
      </c>
      <c r="I134" s="43"/>
      <c r="J134" s="41">
        <v>0.7536689814814815</v>
      </c>
      <c r="K134" s="41">
        <v>0.7633912037037037</v>
      </c>
      <c r="L134" s="42">
        <f t="shared" si="3"/>
        <v>14</v>
      </c>
      <c r="M134" s="44"/>
      <c r="N134" s="46" t="s">
        <v>32</v>
      </c>
      <c r="O134" s="45"/>
      <c r="P134" s="42" t="b">
        <f t="shared" si="4"/>
        <v>0</v>
      </c>
      <c r="Q134" s="44"/>
      <c r="R134" s="41">
        <v>0.15538194444444445</v>
      </c>
      <c r="S134" s="41">
        <v>0.17636574074074074</v>
      </c>
      <c r="T134" s="42">
        <f t="shared" si="5"/>
        <v>30.21666667</v>
      </c>
      <c r="U134" s="44"/>
      <c r="V134" s="41">
        <v>0.9166666666666666</v>
      </c>
      <c r="W134" s="41">
        <v>0.36666666666666664</v>
      </c>
      <c r="X134" s="42">
        <f t="shared" si="7"/>
        <v>648</v>
      </c>
      <c r="Y134" s="43"/>
      <c r="Z134" s="43"/>
      <c r="AA134" s="43"/>
      <c r="AB134" s="43"/>
      <c r="AC134" s="43"/>
      <c r="AD134" s="43"/>
    </row>
    <row r="135" hidden="1" outlineLevel="1">
      <c r="A135" s="53">
        <v>43597.0</v>
      </c>
      <c r="B135" s="40">
        <v>0.75</v>
      </c>
      <c r="C135" s="41">
        <v>0.241875</v>
      </c>
      <c r="D135" s="42">
        <f t="shared" si="1"/>
        <v>708.3</v>
      </c>
      <c r="E135" s="43"/>
      <c r="F135" s="41">
        <v>0.75</v>
      </c>
      <c r="G135" s="41">
        <v>0.7583333333333333</v>
      </c>
      <c r="H135" s="42">
        <f t="shared" si="8"/>
        <v>12</v>
      </c>
      <c r="I135" s="43"/>
      <c r="J135" s="41">
        <v>0.7534953703703704</v>
      </c>
      <c r="K135" s="41">
        <v>0.7587268518518518</v>
      </c>
      <c r="L135" s="42">
        <f t="shared" si="3"/>
        <v>7.533333333</v>
      </c>
      <c r="M135" s="44"/>
      <c r="N135" s="41">
        <v>6.944444444444445E-4</v>
      </c>
      <c r="O135" s="45">
        <v>0.05694444444444444</v>
      </c>
      <c r="P135" s="42">
        <f t="shared" si="4"/>
        <v>81</v>
      </c>
      <c r="Q135" s="44"/>
      <c r="R135" s="41">
        <v>0.2114236111111111</v>
      </c>
      <c r="S135" s="41">
        <v>0.23918981481481483</v>
      </c>
      <c r="T135" s="42">
        <f t="shared" si="5"/>
        <v>39.98333333</v>
      </c>
      <c r="U135" s="44"/>
      <c r="V135" s="41">
        <v>0.9166666666666666</v>
      </c>
      <c r="W135" s="41">
        <v>0.3025115740740741</v>
      </c>
      <c r="X135" s="42">
        <f t="shared" si="7"/>
        <v>555.6166667</v>
      </c>
      <c r="Y135" s="43"/>
      <c r="Z135" s="43"/>
      <c r="AA135" s="43"/>
      <c r="AB135" s="43"/>
      <c r="AC135" s="43"/>
      <c r="AD135" s="43"/>
    </row>
    <row r="136" hidden="1" outlineLevel="1">
      <c r="A136" s="53">
        <v>43598.0</v>
      </c>
      <c r="B136" s="40">
        <v>0.75</v>
      </c>
      <c r="C136" s="41">
        <v>0.22430555555555556</v>
      </c>
      <c r="D136" s="42">
        <f t="shared" si="1"/>
        <v>683</v>
      </c>
      <c r="E136" s="43"/>
      <c r="F136" s="41">
        <v>0.8659722222222223</v>
      </c>
      <c r="G136" s="41">
        <v>0.8847222222222222</v>
      </c>
      <c r="H136" s="42">
        <f t="shared" si="8"/>
        <v>27</v>
      </c>
      <c r="I136" s="43"/>
      <c r="J136" s="41">
        <v>0.8631944444444445</v>
      </c>
      <c r="K136" s="41">
        <v>0.8854166666666666</v>
      </c>
      <c r="L136" s="42">
        <f t="shared" si="3"/>
        <v>32</v>
      </c>
      <c r="M136" s="44"/>
      <c r="N136" s="41">
        <v>6.944444444444445E-4</v>
      </c>
      <c r="O136" s="45">
        <v>0.049305555555555554</v>
      </c>
      <c r="P136" s="42">
        <f t="shared" si="4"/>
        <v>70</v>
      </c>
      <c r="Q136" s="44"/>
      <c r="R136" s="41">
        <v>0.13333333333333333</v>
      </c>
      <c r="S136" s="41">
        <v>0.15902777777777777</v>
      </c>
      <c r="T136" s="42">
        <f t="shared" si="5"/>
        <v>37</v>
      </c>
      <c r="U136" s="44"/>
      <c r="V136" s="41">
        <v>0.9166666666666666</v>
      </c>
      <c r="W136" s="41">
        <v>0.29305555555555557</v>
      </c>
      <c r="X136" s="42">
        <f t="shared" si="7"/>
        <v>542</v>
      </c>
      <c r="Y136" s="43"/>
      <c r="Z136" s="43"/>
      <c r="AA136" s="43"/>
      <c r="AB136" s="43"/>
      <c r="AC136" s="43"/>
      <c r="AD136" s="43"/>
    </row>
    <row r="137" hidden="1" outlineLevel="1">
      <c r="A137" s="53">
        <v>43599.0</v>
      </c>
      <c r="B137" s="40">
        <v>0.75</v>
      </c>
      <c r="C137" s="41">
        <v>0.2263888888888889</v>
      </c>
      <c r="D137" s="42">
        <f t="shared" si="1"/>
        <v>686</v>
      </c>
      <c r="E137" s="43"/>
      <c r="F137" s="41">
        <v>0.8833333333333333</v>
      </c>
      <c r="G137" s="41">
        <v>0.9013888888888889</v>
      </c>
      <c r="H137" s="42">
        <f t="shared" si="8"/>
        <v>26</v>
      </c>
      <c r="I137" s="43"/>
      <c r="J137" s="41">
        <v>0.8770833333333333</v>
      </c>
      <c r="K137" s="41">
        <v>0.9020833333333333</v>
      </c>
      <c r="L137" s="42">
        <f>IF(K138 &gt; 0,(K138-J138+(K138&lt;J138))*24*60)</f>
        <v>7</v>
      </c>
      <c r="M137" s="44"/>
      <c r="N137" s="41">
        <v>6.944444444444445E-4</v>
      </c>
      <c r="O137" s="45">
        <v>0.08402777777777778</v>
      </c>
      <c r="P137" s="42">
        <f t="shared" si="4"/>
        <v>120</v>
      </c>
      <c r="Q137" s="44"/>
      <c r="R137" s="41">
        <v>0.11666666666666667</v>
      </c>
      <c r="S137" s="41">
        <v>0.21666666666666667</v>
      </c>
      <c r="T137" s="42">
        <f t="shared" si="5"/>
        <v>144</v>
      </c>
      <c r="U137" s="44"/>
      <c r="V137" s="41">
        <v>0.9166666666666666</v>
      </c>
      <c r="W137" s="41">
        <v>0.325</v>
      </c>
      <c r="X137" s="42">
        <f t="shared" si="7"/>
        <v>588</v>
      </c>
      <c r="Y137" s="43"/>
      <c r="Z137" s="43"/>
      <c r="AA137" s="43"/>
      <c r="AB137" s="43"/>
      <c r="AC137" s="43"/>
      <c r="AD137" s="43"/>
    </row>
    <row r="138" hidden="1" outlineLevel="1">
      <c r="A138" s="53">
        <v>43600.0</v>
      </c>
      <c r="B138" s="40">
        <v>0.75</v>
      </c>
      <c r="C138" s="41">
        <v>0.22291666666666668</v>
      </c>
      <c r="D138" s="42">
        <f t="shared" si="1"/>
        <v>681</v>
      </c>
      <c r="E138" s="43"/>
      <c r="F138" s="41">
        <v>0.8826388888888889</v>
      </c>
      <c r="G138" s="41">
        <v>0.9041666666666667</v>
      </c>
      <c r="H138" s="42">
        <f t="shared" si="8"/>
        <v>31</v>
      </c>
      <c r="I138" s="43"/>
      <c r="J138" s="41">
        <v>0.8659722222222223</v>
      </c>
      <c r="K138" s="41">
        <v>0.8708333333333333</v>
      </c>
      <c r="L138" s="42">
        <f t="shared" ref="L138:L368" si="9">IF(K138 &gt; 0,(K138-J138+(K138&lt;J138))*24*60)</f>
        <v>7</v>
      </c>
      <c r="M138" s="44"/>
      <c r="N138" s="41">
        <v>6.944444444444445E-4</v>
      </c>
      <c r="O138" s="45">
        <v>0.06180555555555556</v>
      </c>
      <c r="P138" s="42">
        <f t="shared" si="4"/>
        <v>88</v>
      </c>
      <c r="Q138" s="44"/>
      <c r="R138" s="41">
        <v>0.12013888888888889</v>
      </c>
      <c r="S138" s="41">
        <v>0.15208333333333332</v>
      </c>
      <c r="T138" s="42">
        <f t="shared" si="5"/>
        <v>46</v>
      </c>
      <c r="U138" s="44"/>
      <c r="V138" s="41">
        <v>0.9166666666666666</v>
      </c>
      <c r="W138" s="41">
        <v>0.30486111111111114</v>
      </c>
      <c r="X138" s="42">
        <f t="shared" si="7"/>
        <v>559</v>
      </c>
      <c r="Y138" s="43"/>
      <c r="Z138" s="43"/>
      <c r="AA138" s="43"/>
      <c r="AB138" s="43"/>
      <c r="AC138" s="43"/>
      <c r="AD138" s="43"/>
    </row>
    <row r="139" hidden="1" outlineLevel="1">
      <c r="A139" s="53">
        <v>43601.0</v>
      </c>
      <c r="B139" s="40">
        <v>0.75</v>
      </c>
      <c r="C139" s="41">
        <v>0.22361111111111112</v>
      </c>
      <c r="D139" s="42">
        <f t="shared" si="1"/>
        <v>682</v>
      </c>
      <c r="E139" s="43"/>
      <c r="F139" s="41">
        <v>0.8680555555555556</v>
      </c>
      <c r="G139" s="41">
        <v>0.8854166666666666</v>
      </c>
      <c r="H139" s="42">
        <f t="shared" si="8"/>
        <v>25</v>
      </c>
      <c r="I139" s="43"/>
      <c r="J139" s="41">
        <v>0.8576388888888888</v>
      </c>
      <c r="K139" s="41">
        <v>0.8854166666666666</v>
      </c>
      <c r="L139" s="42">
        <f t="shared" si="9"/>
        <v>40</v>
      </c>
      <c r="M139" s="44"/>
      <c r="N139" s="41">
        <v>0.008402777777777778</v>
      </c>
      <c r="O139" s="45">
        <v>0.07788194444444445</v>
      </c>
      <c r="P139" s="42">
        <f t="shared" si="4"/>
        <v>100.05</v>
      </c>
      <c r="Q139" s="44"/>
      <c r="R139" s="41">
        <v>0.11319444444444444</v>
      </c>
      <c r="S139" s="41">
        <v>0.14583333333333334</v>
      </c>
      <c r="T139" s="42">
        <f t="shared" si="5"/>
        <v>47</v>
      </c>
      <c r="U139" s="44"/>
      <c r="V139" s="41">
        <v>0.9166666666666666</v>
      </c>
      <c r="W139" s="41">
        <v>0.25416666666666665</v>
      </c>
      <c r="X139" s="42">
        <f t="shared" si="7"/>
        <v>486</v>
      </c>
      <c r="Y139" s="43"/>
      <c r="Z139" s="43"/>
      <c r="AA139" s="43"/>
      <c r="AB139" s="43"/>
      <c r="AC139" s="43"/>
      <c r="AD139" s="43"/>
    </row>
    <row r="140" hidden="1" outlineLevel="1">
      <c r="A140" s="53">
        <v>43602.0</v>
      </c>
      <c r="B140" s="40">
        <v>0.75</v>
      </c>
      <c r="C140" s="41">
        <v>0.19166666666666668</v>
      </c>
      <c r="D140" s="42">
        <f t="shared" si="1"/>
        <v>636</v>
      </c>
      <c r="E140" s="43"/>
      <c r="F140" s="41">
        <v>0.86875</v>
      </c>
      <c r="G140" s="41">
        <v>0.8868055555555555</v>
      </c>
      <c r="H140" s="42">
        <f t="shared" si="8"/>
        <v>26</v>
      </c>
      <c r="I140" s="43"/>
      <c r="J140" s="41">
        <v>0.85625</v>
      </c>
      <c r="K140" s="41">
        <v>0.8868055555555555</v>
      </c>
      <c r="L140" s="42">
        <f t="shared" si="9"/>
        <v>44</v>
      </c>
      <c r="M140" s="44"/>
      <c r="N140" s="46" t="s">
        <v>32</v>
      </c>
      <c r="O140" s="45"/>
      <c r="P140" s="42" t="b">
        <f t="shared" si="4"/>
        <v>0</v>
      </c>
      <c r="Q140" s="44"/>
      <c r="R140" s="41">
        <v>0.12569444444444444</v>
      </c>
      <c r="S140" s="41">
        <v>0.15416666666666667</v>
      </c>
      <c r="T140" s="42">
        <f t="shared" si="5"/>
        <v>41</v>
      </c>
      <c r="U140" s="44"/>
      <c r="V140" s="41">
        <v>0.9166666666666666</v>
      </c>
      <c r="W140" s="41">
        <v>0.23472222222222222</v>
      </c>
      <c r="X140" s="42">
        <f t="shared" si="7"/>
        <v>458</v>
      </c>
      <c r="Y140" s="43"/>
      <c r="Z140" s="43"/>
      <c r="AA140" s="43"/>
      <c r="AB140" s="43"/>
      <c r="AC140" s="43"/>
      <c r="AD140" s="43"/>
    </row>
    <row r="141" hidden="1" outlineLevel="1">
      <c r="A141" s="53">
        <v>43603.0</v>
      </c>
      <c r="B141" s="40">
        <v>0.75</v>
      </c>
      <c r="C141" s="41">
        <v>0.14684027777777778</v>
      </c>
      <c r="D141" s="42">
        <f t="shared" si="1"/>
        <v>571.45</v>
      </c>
      <c r="E141" s="43"/>
      <c r="F141" s="41">
        <v>0.7500925925925926</v>
      </c>
      <c r="G141" s="41">
        <v>0.762800925925926</v>
      </c>
      <c r="H141" s="42">
        <f t="shared" si="8"/>
        <v>18.3</v>
      </c>
      <c r="I141" s="43"/>
      <c r="J141" s="41">
        <v>0.7535185185185185</v>
      </c>
      <c r="K141" s="41">
        <v>0.7628125</v>
      </c>
      <c r="L141" s="42">
        <f t="shared" si="9"/>
        <v>13.38333333</v>
      </c>
      <c r="M141" s="44"/>
      <c r="N141" s="46" t="s">
        <v>32</v>
      </c>
      <c r="O141" s="47"/>
      <c r="P141" s="42" t="b">
        <f t="shared" si="4"/>
        <v>0</v>
      </c>
      <c r="Q141" s="44"/>
      <c r="R141" s="41">
        <v>0.1262962962962963</v>
      </c>
      <c r="S141" s="41">
        <v>0.1412962962962963</v>
      </c>
      <c r="T141" s="42">
        <f t="shared" si="5"/>
        <v>21.6</v>
      </c>
      <c r="U141" s="44"/>
      <c r="V141" s="41">
        <v>0.9166666666666666</v>
      </c>
      <c r="W141" s="41">
        <v>0.2608101851851852</v>
      </c>
      <c r="X141" s="42">
        <f t="shared" si="7"/>
        <v>495.5666667</v>
      </c>
      <c r="Y141" s="43"/>
      <c r="Z141" s="43"/>
      <c r="AA141" s="43"/>
      <c r="AB141" s="43"/>
      <c r="AC141" s="43"/>
      <c r="AD141" s="43"/>
    </row>
    <row r="142" hidden="1" outlineLevel="1">
      <c r="A142" s="53">
        <v>43604.0</v>
      </c>
      <c r="B142" s="40">
        <v>0.75</v>
      </c>
      <c r="C142" s="41">
        <v>0.25069444444444444</v>
      </c>
      <c r="D142" s="42">
        <f t="shared" si="1"/>
        <v>721</v>
      </c>
      <c r="E142" s="43"/>
      <c r="F142" s="41">
        <v>0.75</v>
      </c>
      <c r="G142" s="41">
        <v>0.7590277777777777</v>
      </c>
      <c r="H142" s="42">
        <f t="shared" si="8"/>
        <v>13</v>
      </c>
      <c r="I142" s="43"/>
      <c r="J142" s="41">
        <v>0.7534722222222222</v>
      </c>
      <c r="K142" s="41">
        <v>0.7590277777777777</v>
      </c>
      <c r="L142" s="42">
        <f t="shared" si="9"/>
        <v>8</v>
      </c>
      <c r="M142" s="44"/>
      <c r="N142" s="41">
        <v>6.944444444444445E-4</v>
      </c>
      <c r="O142" s="45">
        <v>0.043055555555555555</v>
      </c>
      <c r="P142" s="42">
        <f t="shared" si="4"/>
        <v>61</v>
      </c>
      <c r="Q142" s="44"/>
      <c r="R142" s="41">
        <v>0.15208333333333332</v>
      </c>
      <c r="S142" s="41">
        <v>0.16458333333333333</v>
      </c>
      <c r="T142" s="42">
        <f t="shared" si="5"/>
        <v>18</v>
      </c>
      <c r="U142" s="44"/>
      <c r="V142" s="41">
        <v>0.9166666666666666</v>
      </c>
      <c r="W142" s="41">
        <v>0.2513888888888889</v>
      </c>
      <c r="X142" s="42">
        <f t="shared" si="7"/>
        <v>482</v>
      </c>
      <c r="Y142" s="43"/>
      <c r="Z142" s="43"/>
      <c r="AA142" s="43"/>
      <c r="AB142" s="43"/>
      <c r="AC142" s="43"/>
      <c r="AD142" s="43"/>
    </row>
    <row r="143" hidden="1" outlineLevel="1">
      <c r="A143" s="53">
        <v>43605.0</v>
      </c>
      <c r="B143" s="40">
        <v>0.75</v>
      </c>
      <c r="C143" s="41">
        <v>0.22569444444444445</v>
      </c>
      <c r="D143" s="42">
        <f t="shared" si="1"/>
        <v>685</v>
      </c>
      <c r="E143" s="43"/>
      <c r="F143" s="41">
        <v>0.8611111111111112</v>
      </c>
      <c r="G143" s="41">
        <v>0.8756944444444444</v>
      </c>
      <c r="H143" s="42">
        <f t="shared" si="8"/>
        <v>21</v>
      </c>
      <c r="I143" s="43"/>
      <c r="J143" s="41">
        <v>0.8506944444444444</v>
      </c>
      <c r="K143" s="41">
        <v>0.8756944444444444</v>
      </c>
      <c r="L143" s="42">
        <f t="shared" si="9"/>
        <v>36</v>
      </c>
      <c r="M143" s="44"/>
      <c r="N143" s="41">
        <v>6.944444444444445E-4</v>
      </c>
      <c r="O143" s="45">
        <v>0.04722222222222222</v>
      </c>
      <c r="P143" s="42">
        <f t="shared" si="4"/>
        <v>67</v>
      </c>
      <c r="Q143" s="44"/>
      <c r="R143" s="41">
        <v>0.12708333333333333</v>
      </c>
      <c r="S143" s="41">
        <v>0.16180555555555556</v>
      </c>
      <c r="T143" s="42">
        <f t="shared" si="5"/>
        <v>50</v>
      </c>
      <c r="U143" s="44"/>
      <c r="V143" s="41">
        <v>0.9166666666666666</v>
      </c>
      <c r="W143" s="41">
        <v>0.2569444444444444</v>
      </c>
      <c r="X143" s="42">
        <f t="shared" si="7"/>
        <v>490</v>
      </c>
      <c r="Y143" s="43"/>
      <c r="Z143" s="43"/>
      <c r="AA143" s="43"/>
      <c r="AB143" s="43"/>
      <c r="AC143" s="43"/>
      <c r="AD143" s="43"/>
    </row>
    <row r="144" hidden="1" outlineLevel="1">
      <c r="A144" s="53">
        <v>43606.0</v>
      </c>
      <c r="B144" s="40">
        <v>0.75</v>
      </c>
      <c r="C144" s="41">
        <v>0.2222222222222222</v>
      </c>
      <c r="D144" s="42">
        <f t="shared" si="1"/>
        <v>680</v>
      </c>
      <c r="E144" s="43"/>
      <c r="F144" s="41">
        <v>0.8756944444444444</v>
      </c>
      <c r="G144" s="41">
        <v>0.89375</v>
      </c>
      <c r="H144" s="42">
        <f t="shared" si="8"/>
        <v>26</v>
      </c>
      <c r="I144" s="43"/>
      <c r="J144" s="41">
        <v>0.8680555555555556</v>
      </c>
      <c r="K144" s="41">
        <v>0.89375</v>
      </c>
      <c r="L144" s="42">
        <f t="shared" si="9"/>
        <v>37</v>
      </c>
      <c r="M144" s="44"/>
      <c r="N144" s="41">
        <v>6.944444444444445E-4</v>
      </c>
      <c r="O144" s="45">
        <v>0.04652777777777778</v>
      </c>
      <c r="P144" s="42">
        <f t="shared" si="4"/>
        <v>66</v>
      </c>
      <c r="Q144" s="44"/>
      <c r="R144" s="41">
        <v>0.11319444444444444</v>
      </c>
      <c r="S144" s="41">
        <v>0.1361111111111111</v>
      </c>
      <c r="T144" s="42">
        <f t="shared" si="5"/>
        <v>33</v>
      </c>
      <c r="U144" s="44"/>
      <c r="V144" s="41">
        <v>0.9166666666666666</v>
      </c>
      <c r="W144" s="41">
        <v>0.2263888888888889</v>
      </c>
      <c r="X144" s="42">
        <f t="shared" si="7"/>
        <v>446</v>
      </c>
      <c r="Y144" s="43"/>
      <c r="Z144" s="43"/>
      <c r="AA144" s="43"/>
      <c r="AB144" s="43"/>
      <c r="AC144" s="43"/>
      <c r="AD144" s="43"/>
    </row>
    <row r="145" hidden="1" outlineLevel="1">
      <c r="A145" s="53">
        <v>43607.0</v>
      </c>
      <c r="B145" s="40">
        <v>0.75</v>
      </c>
      <c r="C145" s="41">
        <v>0.22083333333333333</v>
      </c>
      <c r="D145" s="42">
        <f t="shared" si="1"/>
        <v>678</v>
      </c>
      <c r="E145" s="43"/>
      <c r="F145" s="41">
        <v>0.8854166666666666</v>
      </c>
      <c r="G145" s="41">
        <v>0.8979166666666667</v>
      </c>
      <c r="H145" s="42">
        <f t="shared" si="8"/>
        <v>18</v>
      </c>
      <c r="I145" s="43"/>
      <c r="J145" s="41">
        <v>0.8701388888888889</v>
      </c>
      <c r="K145" s="41">
        <v>0.8979166666666667</v>
      </c>
      <c r="L145" s="42">
        <f t="shared" si="9"/>
        <v>40</v>
      </c>
      <c r="M145" s="44"/>
      <c r="N145" s="41">
        <v>6.944444444444445E-4</v>
      </c>
      <c r="O145" s="45">
        <v>0.049305555555555554</v>
      </c>
      <c r="P145" s="42">
        <f t="shared" si="4"/>
        <v>70</v>
      </c>
      <c r="Q145" s="44"/>
      <c r="R145" s="41">
        <v>0.11388888888888889</v>
      </c>
      <c r="S145" s="41">
        <v>0.13541666666666666</v>
      </c>
      <c r="T145" s="42">
        <f t="shared" si="5"/>
        <v>31</v>
      </c>
      <c r="U145" s="44"/>
      <c r="V145" s="41">
        <v>0.9166666666666666</v>
      </c>
      <c r="W145" s="41">
        <v>0.22670138888888888</v>
      </c>
      <c r="X145" s="42">
        <f t="shared" si="7"/>
        <v>446.45</v>
      </c>
      <c r="Y145" s="43"/>
      <c r="Z145" s="43"/>
      <c r="AA145" s="43"/>
      <c r="AB145" s="43"/>
      <c r="AC145" s="43"/>
      <c r="AD145" s="43"/>
    </row>
    <row r="146" hidden="1" outlineLevel="1">
      <c r="A146" s="53">
        <v>43608.0</v>
      </c>
      <c r="B146" s="40">
        <v>0.75</v>
      </c>
      <c r="C146" s="41">
        <v>0.22520833333333334</v>
      </c>
      <c r="D146" s="42">
        <f t="shared" si="1"/>
        <v>684.3</v>
      </c>
      <c r="E146" s="43"/>
      <c r="F146" s="41">
        <v>0.8807523148148149</v>
      </c>
      <c r="G146" s="41">
        <v>0.8960416666666666</v>
      </c>
      <c r="H146" s="42">
        <f t="shared" si="8"/>
        <v>22.01666667</v>
      </c>
      <c r="I146" s="43"/>
      <c r="J146" s="41">
        <v>0.8638425925925926</v>
      </c>
      <c r="K146" s="41">
        <v>0.8960532407407408</v>
      </c>
      <c r="L146" s="42">
        <f t="shared" si="9"/>
        <v>46.38333333</v>
      </c>
      <c r="M146" s="44"/>
      <c r="N146" s="41">
        <v>6.944444444444445E-4</v>
      </c>
      <c r="O146" s="45">
        <v>0.055497685185185185</v>
      </c>
      <c r="P146" s="42">
        <f t="shared" si="4"/>
        <v>78.91666667</v>
      </c>
      <c r="Q146" s="44"/>
      <c r="R146" s="41">
        <v>0.13190972222222222</v>
      </c>
      <c r="S146" s="41">
        <v>0.16153935185185186</v>
      </c>
      <c r="T146" s="42">
        <f t="shared" si="5"/>
        <v>42.66666667</v>
      </c>
      <c r="U146" s="44"/>
      <c r="V146" s="41">
        <v>0.9166666666666666</v>
      </c>
      <c r="W146" s="41">
        <v>0.24288194444444444</v>
      </c>
      <c r="X146" s="42">
        <f t="shared" si="7"/>
        <v>469.75</v>
      </c>
      <c r="Y146" s="43"/>
      <c r="Z146" s="43"/>
      <c r="AA146" s="43"/>
      <c r="AB146" s="43"/>
      <c r="AC146" s="43"/>
      <c r="AD146" s="43"/>
    </row>
    <row r="147" hidden="1" outlineLevel="1">
      <c r="A147" s="53">
        <v>43609.0</v>
      </c>
      <c r="B147" s="40">
        <v>0.75</v>
      </c>
      <c r="C147" s="41">
        <v>0.15224537037037036</v>
      </c>
      <c r="D147" s="42">
        <f t="shared" si="1"/>
        <v>579.2333333</v>
      </c>
      <c r="E147" s="43"/>
      <c r="F147" s="41">
        <v>0.8795833333333334</v>
      </c>
      <c r="G147" s="41">
        <v>0.9015393518518519</v>
      </c>
      <c r="H147" s="42">
        <f t="shared" si="8"/>
        <v>31.61666667</v>
      </c>
      <c r="I147" s="43"/>
      <c r="J147" s="41">
        <v>0.8589583333333334</v>
      </c>
      <c r="K147" s="41">
        <v>0.863125</v>
      </c>
      <c r="L147" s="42">
        <f t="shared" si="9"/>
        <v>6</v>
      </c>
      <c r="M147" s="44"/>
      <c r="N147" s="46" t="s">
        <v>32</v>
      </c>
      <c r="O147" s="45"/>
      <c r="P147" s="42" t="b">
        <f t="shared" si="4"/>
        <v>0</v>
      </c>
      <c r="Q147" s="44"/>
      <c r="R147" s="41">
        <v>0.13100694444444444</v>
      </c>
      <c r="S147" s="41">
        <v>0.1522337962962963</v>
      </c>
      <c r="T147" s="42">
        <f t="shared" si="5"/>
        <v>30.56666667</v>
      </c>
      <c r="U147" s="44"/>
      <c r="V147" s="41">
        <v>0.9166666666666666</v>
      </c>
      <c r="W147" s="41">
        <v>0.24859953703703705</v>
      </c>
      <c r="X147" s="42">
        <f t="shared" si="7"/>
        <v>477.9833333</v>
      </c>
      <c r="Y147" s="43"/>
      <c r="Z147" s="43"/>
      <c r="AA147" s="43"/>
      <c r="AB147" s="43"/>
      <c r="AC147" s="43"/>
      <c r="AD147" s="43"/>
    </row>
    <row r="148" hidden="1" outlineLevel="1">
      <c r="A148" s="53">
        <v>43610.0</v>
      </c>
      <c r="B148" s="40">
        <v>0.75</v>
      </c>
      <c r="C148" s="41">
        <v>0.14883101851851852</v>
      </c>
      <c r="D148" s="42">
        <f t="shared" si="1"/>
        <v>574.3166667</v>
      </c>
      <c r="E148" s="43"/>
      <c r="F148" s="41">
        <v>0.750162037037037</v>
      </c>
      <c r="G148" s="41">
        <v>0.763275462962963</v>
      </c>
      <c r="H148" s="42">
        <f t="shared" si="8"/>
        <v>18.88333333</v>
      </c>
      <c r="I148" s="43"/>
      <c r="J148" s="41">
        <v>0.7535995370370371</v>
      </c>
      <c r="K148" s="41">
        <v>0.763275462962963</v>
      </c>
      <c r="L148" s="42">
        <f t="shared" si="9"/>
        <v>13.93333333</v>
      </c>
      <c r="M148" s="44"/>
      <c r="N148" s="46" t="s">
        <v>32</v>
      </c>
      <c r="O148" s="45"/>
      <c r="P148" s="42" t="b">
        <f t="shared" si="4"/>
        <v>0</v>
      </c>
      <c r="Q148" s="44"/>
      <c r="R148" s="41">
        <v>0.11646990740740741</v>
      </c>
      <c r="S148" s="41">
        <v>0.13542824074074075</v>
      </c>
      <c r="T148" s="42">
        <f t="shared" si="5"/>
        <v>27.3</v>
      </c>
      <c r="U148" s="44"/>
      <c r="V148" s="41">
        <v>0.9166666666666666</v>
      </c>
      <c r="W148" s="41">
        <v>0.2217939814814815</v>
      </c>
      <c r="X148" s="42">
        <f t="shared" si="7"/>
        <v>439.3833333</v>
      </c>
      <c r="Y148" s="43"/>
      <c r="Z148" s="43"/>
      <c r="AA148" s="43"/>
      <c r="AB148" s="43"/>
      <c r="AC148" s="43"/>
      <c r="AD148" s="43"/>
    </row>
    <row r="149" hidden="1" outlineLevel="1">
      <c r="A149" s="53">
        <v>43611.0</v>
      </c>
      <c r="B149" s="40">
        <v>0.75</v>
      </c>
      <c r="C149" s="41">
        <v>0.2502662037037037</v>
      </c>
      <c r="D149" s="42">
        <f t="shared" si="1"/>
        <v>720.3833333</v>
      </c>
      <c r="E149" s="43"/>
      <c r="F149" s="41">
        <v>0.7501851851851852</v>
      </c>
      <c r="G149" s="41">
        <v>0.759525462962963</v>
      </c>
      <c r="H149" s="42">
        <f t="shared" si="8"/>
        <v>13.45</v>
      </c>
      <c r="I149" s="43"/>
      <c r="J149" s="41">
        <v>0.7536111111111111</v>
      </c>
      <c r="K149" s="41">
        <v>0.759525462962963</v>
      </c>
      <c r="L149" s="42">
        <f t="shared" si="9"/>
        <v>8.516666667</v>
      </c>
      <c r="M149" s="44"/>
      <c r="N149" s="78" t="s">
        <v>39</v>
      </c>
      <c r="O149" s="45"/>
      <c r="P149" s="42" t="b">
        <f t="shared" si="4"/>
        <v>0</v>
      </c>
      <c r="Q149" s="44"/>
      <c r="R149" s="41">
        <v>0.1490277777777778</v>
      </c>
      <c r="S149" s="41">
        <v>0.16171296296296298</v>
      </c>
      <c r="T149" s="42">
        <f t="shared" si="5"/>
        <v>18.26666667</v>
      </c>
      <c r="U149" s="44"/>
      <c r="V149" s="41">
        <v>0.9166666666666666</v>
      </c>
      <c r="W149" s="41">
        <v>0.25275462962962963</v>
      </c>
      <c r="X149" s="42">
        <f t="shared" si="7"/>
        <v>483.9666667</v>
      </c>
      <c r="Y149" s="43"/>
      <c r="Z149" s="43"/>
      <c r="AA149" s="43"/>
      <c r="AB149" s="43"/>
      <c r="AC149" s="43"/>
      <c r="AD149" s="43"/>
    </row>
    <row r="150" hidden="1" outlineLevel="1">
      <c r="A150" s="53">
        <v>43612.0</v>
      </c>
      <c r="B150" s="40">
        <v>0.75</v>
      </c>
      <c r="C150" s="41">
        <v>0.2263888888888889</v>
      </c>
      <c r="D150" s="42">
        <f t="shared" si="1"/>
        <v>686</v>
      </c>
      <c r="E150" s="43"/>
      <c r="F150" s="41">
        <v>0.8201388888888889</v>
      </c>
      <c r="G150" s="41">
        <v>0.8256944444444444</v>
      </c>
      <c r="H150" s="42">
        <f t="shared" si="8"/>
        <v>8</v>
      </c>
      <c r="I150" s="43"/>
      <c r="J150" s="41">
        <v>0.8222222222222222</v>
      </c>
      <c r="K150" s="41">
        <v>0.8256944444444444</v>
      </c>
      <c r="L150" s="42">
        <f t="shared" si="9"/>
        <v>5</v>
      </c>
      <c r="M150" s="44"/>
      <c r="N150" s="41">
        <v>6.944444444444445E-4</v>
      </c>
      <c r="O150" s="45">
        <v>0.06736111111111111</v>
      </c>
      <c r="P150" s="42">
        <f t="shared" si="4"/>
        <v>96</v>
      </c>
      <c r="Q150" s="44"/>
      <c r="R150" s="41">
        <v>0.12986111111111112</v>
      </c>
      <c r="S150" s="41">
        <v>0.15486111111111112</v>
      </c>
      <c r="T150" s="42">
        <f t="shared" si="5"/>
        <v>36</v>
      </c>
      <c r="U150" s="44"/>
      <c r="V150" s="41">
        <v>0.9166666666666666</v>
      </c>
      <c r="W150" s="41">
        <v>0.23125</v>
      </c>
      <c r="X150" s="42">
        <f t="shared" si="7"/>
        <v>453</v>
      </c>
      <c r="Y150" s="43"/>
      <c r="Z150" s="43"/>
      <c r="AA150" s="43"/>
      <c r="AB150" s="43"/>
      <c r="AC150" s="43"/>
      <c r="AD150" s="43"/>
    </row>
    <row r="151" hidden="1" outlineLevel="1">
      <c r="A151" s="53">
        <v>43613.0</v>
      </c>
      <c r="B151" s="40">
        <v>0.75</v>
      </c>
      <c r="C151" s="41">
        <v>0.22361111111111112</v>
      </c>
      <c r="D151" s="42">
        <f t="shared" si="1"/>
        <v>682</v>
      </c>
      <c r="E151" s="43"/>
      <c r="F151" s="41">
        <v>0.8784722222222222</v>
      </c>
      <c r="G151" s="41">
        <v>0.8909722222222223</v>
      </c>
      <c r="H151" s="42">
        <f t="shared" si="8"/>
        <v>18</v>
      </c>
      <c r="I151" s="43"/>
      <c r="J151" s="41">
        <v>0.8625</v>
      </c>
      <c r="K151" s="41">
        <v>0.8909722222222223</v>
      </c>
      <c r="L151" s="42">
        <f t="shared" si="9"/>
        <v>41</v>
      </c>
      <c r="M151" s="44"/>
      <c r="N151" s="41">
        <v>6.944444444444445E-4</v>
      </c>
      <c r="O151" s="45">
        <v>0.04861111111111111</v>
      </c>
      <c r="P151" s="42">
        <f t="shared" si="4"/>
        <v>69</v>
      </c>
      <c r="Q151" s="44"/>
      <c r="R151" s="41">
        <v>0.11875</v>
      </c>
      <c r="S151" s="41">
        <v>0.1451388888888889</v>
      </c>
      <c r="T151" s="42">
        <f t="shared" si="5"/>
        <v>38</v>
      </c>
      <c r="U151" s="44"/>
      <c r="V151" s="41">
        <v>0.9166666666666666</v>
      </c>
      <c r="W151" s="41">
        <v>0.22916666666666666</v>
      </c>
      <c r="X151" s="42">
        <f t="shared" si="7"/>
        <v>450</v>
      </c>
      <c r="Y151" s="43"/>
      <c r="Z151" s="43"/>
      <c r="AA151" s="43"/>
      <c r="AB151" s="43"/>
      <c r="AC151" s="43"/>
      <c r="AD151" s="43"/>
    </row>
    <row r="152" hidden="1" outlineLevel="1">
      <c r="A152" s="53">
        <v>43614.0</v>
      </c>
      <c r="B152" s="40">
        <v>0.75</v>
      </c>
      <c r="C152" s="41">
        <v>0.22569444444444445</v>
      </c>
      <c r="D152" s="42">
        <f t="shared" si="1"/>
        <v>685</v>
      </c>
      <c r="E152" s="43"/>
      <c r="F152" s="41">
        <v>0.8888888888888888</v>
      </c>
      <c r="G152" s="41">
        <v>0.9097222222222222</v>
      </c>
      <c r="H152" s="42">
        <f t="shared" si="8"/>
        <v>30</v>
      </c>
      <c r="I152" s="43"/>
      <c r="J152" s="41">
        <v>0.8833333333333333</v>
      </c>
      <c r="K152" s="41">
        <v>0.9097222222222222</v>
      </c>
      <c r="L152" s="42">
        <f t="shared" si="9"/>
        <v>38</v>
      </c>
      <c r="M152" s="44"/>
      <c r="N152" s="41">
        <v>6.944444444444445E-4</v>
      </c>
      <c r="O152" s="45">
        <v>0.07013888888888889</v>
      </c>
      <c r="P152" s="42">
        <f t="shared" si="4"/>
        <v>100</v>
      </c>
      <c r="Q152" s="44"/>
      <c r="R152" s="41">
        <v>0.1111111111111111</v>
      </c>
      <c r="S152" s="41">
        <v>0.15347222222222223</v>
      </c>
      <c r="T152" s="42">
        <f t="shared" si="5"/>
        <v>61</v>
      </c>
      <c r="U152" s="44"/>
      <c r="V152" s="41">
        <v>0.9166666666666666</v>
      </c>
      <c r="W152" s="41">
        <v>0.23055555555555557</v>
      </c>
      <c r="X152" s="42">
        <f t="shared" si="7"/>
        <v>452</v>
      </c>
      <c r="Y152" s="43"/>
      <c r="Z152" s="43"/>
      <c r="AA152" s="43"/>
      <c r="AB152" s="43"/>
      <c r="AC152" s="43"/>
      <c r="AD152" s="43"/>
    </row>
    <row r="153" hidden="1" outlineLevel="1">
      <c r="A153" s="53">
        <v>43615.0</v>
      </c>
      <c r="B153" s="40">
        <v>0.75</v>
      </c>
      <c r="C153" s="41">
        <v>0.22100694444444444</v>
      </c>
      <c r="D153" s="42">
        <f t="shared" si="1"/>
        <v>678.25</v>
      </c>
      <c r="E153" s="43"/>
      <c r="F153" s="41">
        <v>0.8854282407407408</v>
      </c>
      <c r="G153" s="41">
        <v>0.9106481481481481</v>
      </c>
      <c r="H153" s="42">
        <f t="shared" si="8"/>
        <v>36.31666667</v>
      </c>
      <c r="I153" s="43"/>
      <c r="J153" s="41">
        <v>0.8662037037037037</v>
      </c>
      <c r="K153" s="41">
        <v>0.8708217592592593</v>
      </c>
      <c r="L153" s="42">
        <f t="shared" si="9"/>
        <v>6.65</v>
      </c>
      <c r="M153" s="44"/>
      <c r="N153" s="41">
        <v>6.944444444444445E-4</v>
      </c>
      <c r="O153" s="45">
        <v>0.0587962962962963</v>
      </c>
      <c r="P153" s="42">
        <f t="shared" si="4"/>
        <v>83.66666667</v>
      </c>
      <c r="Q153" s="44"/>
      <c r="R153" s="41">
        <v>0.12295138888888889</v>
      </c>
      <c r="S153" s="41">
        <v>0.19815972222222222</v>
      </c>
      <c r="T153" s="42">
        <f t="shared" si="5"/>
        <v>108.3</v>
      </c>
      <c r="U153" s="44"/>
      <c r="V153" s="41">
        <v>0.9166666666666666</v>
      </c>
      <c r="W153" s="41">
        <v>0.28958333333333336</v>
      </c>
      <c r="X153" s="42">
        <f t="shared" si="7"/>
        <v>537</v>
      </c>
      <c r="Y153" s="43"/>
      <c r="Z153" s="43"/>
      <c r="AA153" s="43"/>
      <c r="AB153" s="43"/>
      <c r="AC153" s="43"/>
      <c r="AD153" s="43"/>
    </row>
    <row r="154" hidden="1" outlineLevel="1">
      <c r="A154" s="53">
        <v>43616.0</v>
      </c>
      <c r="B154" s="40">
        <v>0.75</v>
      </c>
      <c r="C154" s="41">
        <v>0.13550925925925925</v>
      </c>
      <c r="D154" s="42">
        <f t="shared" si="1"/>
        <v>555.1333333</v>
      </c>
      <c r="E154" s="43"/>
      <c r="F154" s="41">
        <v>0.8813888888888889</v>
      </c>
      <c r="G154" s="41">
        <v>0.9054166666666666</v>
      </c>
      <c r="H154" s="42">
        <f t="shared" si="8"/>
        <v>34.6</v>
      </c>
      <c r="I154" s="43"/>
      <c r="J154" s="41">
        <v>0.8573032407407407</v>
      </c>
      <c r="K154" s="41">
        <v>0.8619444444444444</v>
      </c>
      <c r="L154" s="42">
        <f t="shared" si="9"/>
        <v>6.683333333</v>
      </c>
      <c r="M154" s="44"/>
      <c r="N154" s="46" t="s">
        <v>32</v>
      </c>
      <c r="O154" s="45"/>
      <c r="P154" s="42" t="b">
        <f t="shared" si="4"/>
        <v>0</v>
      </c>
      <c r="Q154" s="44"/>
      <c r="R154" s="41">
        <v>0.11421296296296296</v>
      </c>
      <c r="S154" s="41">
        <v>0.13550925925925925</v>
      </c>
      <c r="T154" s="42">
        <f t="shared" si="5"/>
        <v>30.66666667</v>
      </c>
      <c r="U154" s="44"/>
      <c r="V154" s="41">
        <v>0.9166666666666666</v>
      </c>
      <c r="W154" s="41">
        <v>0.2379050925925926</v>
      </c>
      <c r="X154" s="42">
        <f t="shared" si="7"/>
        <v>462.5833333</v>
      </c>
      <c r="Y154" s="43"/>
      <c r="Z154" s="43"/>
      <c r="AA154" s="43"/>
      <c r="AB154" s="43"/>
      <c r="AC154" s="43"/>
      <c r="AD154" s="43"/>
    </row>
    <row r="155" collapsed="1">
      <c r="A155" s="53">
        <v>43617.0</v>
      </c>
      <c r="B155" s="40">
        <v>0.75</v>
      </c>
      <c r="C155" s="41">
        <v>0.2115277777777778</v>
      </c>
      <c r="D155" s="42">
        <f t="shared" si="1"/>
        <v>664.6</v>
      </c>
      <c r="E155" s="43"/>
      <c r="F155" s="41">
        <v>0.7502314814814814</v>
      </c>
      <c r="G155" s="41">
        <v>0.7636921296296296</v>
      </c>
      <c r="H155" s="42">
        <f t="shared" si="8"/>
        <v>19.38333333</v>
      </c>
      <c r="I155" s="43"/>
      <c r="J155" s="41">
        <v>0.7536689814814815</v>
      </c>
      <c r="K155" s="41">
        <v>0.7636805555555556</v>
      </c>
      <c r="L155" s="42">
        <f t="shared" si="9"/>
        <v>14.41666667</v>
      </c>
      <c r="M155" s="44"/>
      <c r="N155" s="46" t="s">
        <v>32</v>
      </c>
      <c r="O155" s="47"/>
      <c r="P155" s="42" t="b">
        <f t="shared" si="4"/>
        <v>0</v>
      </c>
      <c r="Q155" s="44"/>
      <c r="R155" s="41">
        <v>0.13266203703703705</v>
      </c>
      <c r="S155" s="41">
        <v>0.14972222222222223</v>
      </c>
      <c r="T155" s="42">
        <f t="shared" si="5"/>
        <v>24.56666667</v>
      </c>
      <c r="U155" s="44"/>
      <c r="V155" s="41">
        <v>0.9166666666666666</v>
      </c>
      <c r="W155" s="41">
        <v>0.24472222222222223</v>
      </c>
      <c r="X155" s="42">
        <f t="shared" si="7"/>
        <v>472.4</v>
      </c>
      <c r="Y155" s="43"/>
      <c r="Z155" s="78" t="s">
        <v>40</v>
      </c>
      <c r="AA155" s="43"/>
      <c r="AB155" s="43"/>
      <c r="AC155" s="43"/>
      <c r="AD155" s="43"/>
    </row>
    <row r="156" hidden="1" outlineLevel="1">
      <c r="A156" s="53">
        <v>43618.0</v>
      </c>
      <c r="B156" s="40">
        <v>0.75</v>
      </c>
      <c r="C156" s="41">
        <v>0.22083333333333333</v>
      </c>
      <c r="D156" s="42">
        <f t="shared" si="1"/>
        <v>678</v>
      </c>
      <c r="E156" s="43"/>
      <c r="F156" s="41">
        <v>0.75</v>
      </c>
      <c r="G156" s="41">
        <v>0.7597222222222222</v>
      </c>
      <c r="H156" s="42">
        <f t="shared" si="8"/>
        <v>14</v>
      </c>
      <c r="I156" s="43"/>
      <c r="J156" s="41">
        <v>0.7534722222222222</v>
      </c>
      <c r="K156" s="41">
        <v>0.7597222222222222</v>
      </c>
      <c r="L156" s="42">
        <f t="shared" si="9"/>
        <v>9</v>
      </c>
      <c r="M156" s="44"/>
      <c r="N156" s="41">
        <v>6.944444444444445E-4</v>
      </c>
      <c r="O156" s="45">
        <v>0.04583333333333333</v>
      </c>
      <c r="P156" s="42">
        <f t="shared" si="4"/>
        <v>65</v>
      </c>
      <c r="Q156" s="44"/>
      <c r="R156" s="41">
        <v>0.15625</v>
      </c>
      <c r="S156" s="41">
        <v>0.1840277777777778</v>
      </c>
      <c r="T156" s="42">
        <f t="shared" si="5"/>
        <v>40</v>
      </c>
      <c r="U156" s="44"/>
      <c r="V156" s="41">
        <v>0.9166666666666666</v>
      </c>
      <c r="W156" s="41">
        <v>0.2701388888888889</v>
      </c>
      <c r="X156" s="42">
        <f t="shared" si="7"/>
        <v>509</v>
      </c>
      <c r="Y156" s="43"/>
      <c r="Z156" s="43"/>
      <c r="AA156" s="43"/>
      <c r="AB156" s="43"/>
      <c r="AC156" s="43"/>
      <c r="AD156" s="43"/>
    </row>
    <row r="157" hidden="1" outlineLevel="1">
      <c r="A157" s="53">
        <v>43619.0</v>
      </c>
      <c r="B157" s="40">
        <v>0.75</v>
      </c>
      <c r="C157" s="41">
        <v>0.32708333333333334</v>
      </c>
      <c r="D157" s="42">
        <f t="shared" si="1"/>
        <v>831</v>
      </c>
      <c r="E157" s="43"/>
      <c r="F157" s="41">
        <v>0.8833333333333333</v>
      </c>
      <c r="G157" s="41">
        <v>0.8951388888888889</v>
      </c>
      <c r="H157" s="42">
        <f t="shared" si="8"/>
        <v>17</v>
      </c>
      <c r="I157" s="43"/>
      <c r="J157" s="41">
        <v>0.8680555555555556</v>
      </c>
      <c r="K157" s="41">
        <v>0.8951388888888889</v>
      </c>
      <c r="L157" s="42">
        <f t="shared" si="9"/>
        <v>39</v>
      </c>
      <c r="M157" s="44"/>
      <c r="N157" s="41">
        <v>6.944444444444445E-4</v>
      </c>
      <c r="O157" s="45">
        <v>0.05</v>
      </c>
      <c r="P157" s="42">
        <f t="shared" si="4"/>
        <v>71</v>
      </c>
      <c r="Q157" s="44"/>
      <c r="R157" s="41">
        <v>0.17430555555555555</v>
      </c>
      <c r="S157" s="41">
        <v>0.2013888888888889</v>
      </c>
      <c r="T157" s="42">
        <f t="shared" si="5"/>
        <v>39</v>
      </c>
      <c r="U157" s="44"/>
      <c r="V157" s="41">
        <v>0.9166666666666666</v>
      </c>
      <c r="W157" s="41">
        <v>0.27152777777777776</v>
      </c>
      <c r="X157" s="42">
        <f t="shared" si="7"/>
        <v>511</v>
      </c>
      <c r="Y157" s="43"/>
      <c r="Z157" s="43"/>
      <c r="AA157" s="43"/>
      <c r="AB157" s="43"/>
      <c r="AC157" s="43"/>
      <c r="AD157" s="43"/>
    </row>
    <row r="158" hidden="1" outlineLevel="1">
      <c r="A158" s="53">
        <v>43620.0</v>
      </c>
      <c r="B158" s="40">
        <v>0.75</v>
      </c>
      <c r="C158" s="41">
        <v>0.22152777777777777</v>
      </c>
      <c r="D158" s="42">
        <f t="shared" si="1"/>
        <v>679</v>
      </c>
      <c r="E158" s="43"/>
      <c r="F158" s="41">
        <v>0.8895833333333333</v>
      </c>
      <c r="G158" s="41">
        <v>0.9097222222222222</v>
      </c>
      <c r="H158" s="42">
        <f t="shared" si="8"/>
        <v>29</v>
      </c>
      <c r="I158" s="43"/>
      <c r="J158" s="41">
        <v>0.8833333333333333</v>
      </c>
      <c r="K158" s="41">
        <v>0.9097222222222222</v>
      </c>
      <c r="L158" s="42">
        <f t="shared" si="9"/>
        <v>38</v>
      </c>
      <c r="M158" s="44"/>
      <c r="N158" s="41">
        <v>6.944444444444445E-4</v>
      </c>
      <c r="O158" s="45">
        <v>0.05</v>
      </c>
      <c r="P158" s="42">
        <f t="shared" si="4"/>
        <v>71</v>
      </c>
      <c r="Q158" s="44"/>
      <c r="R158" s="41">
        <v>0.11527777777777778</v>
      </c>
      <c r="S158" s="41">
        <v>0.1423611111111111</v>
      </c>
      <c r="T158" s="42">
        <f t="shared" si="5"/>
        <v>39</v>
      </c>
      <c r="U158" s="44"/>
      <c r="V158" s="41">
        <v>0.9166666666666666</v>
      </c>
      <c r="W158" s="41">
        <v>0.2361111111111111</v>
      </c>
      <c r="X158" s="42">
        <f t="shared" si="7"/>
        <v>460</v>
      </c>
      <c r="Y158" s="43"/>
      <c r="Z158" s="43"/>
      <c r="AA158" s="43"/>
      <c r="AB158" s="43"/>
      <c r="AC158" s="43"/>
      <c r="AD158" s="43"/>
    </row>
    <row r="159" hidden="1" outlineLevel="1">
      <c r="A159" s="53">
        <v>43621.0</v>
      </c>
      <c r="B159" s="40">
        <v>0.75</v>
      </c>
      <c r="C159" s="41">
        <v>0.22569444444444445</v>
      </c>
      <c r="D159" s="42">
        <f t="shared" si="1"/>
        <v>685</v>
      </c>
      <c r="E159" s="43"/>
      <c r="F159" s="41">
        <v>0.88125</v>
      </c>
      <c r="G159" s="41">
        <v>0.8993055555555556</v>
      </c>
      <c r="H159" s="42">
        <f t="shared" si="8"/>
        <v>26</v>
      </c>
      <c r="I159" s="43"/>
      <c r="J159" s="41">
        <v>0.8680555555555556</v>
      </c>
      <c r="K159" s="41">
        <v>0.8993055555555556</v>
      </c>
      <c r="L159" s="42">
        <f t="shared" si="9"/>
        <v>45</v>
      </c>
      <c r="M159" s="44"/>
      <c r="N159" s="41">
        <v>6.944444444444445E-4</v>
      </c>
      <c r="O159" s="45">
        <v>0.05347222222222222</v>
      </c>
      <c r="P159" s="42">
        <f t="shared" si="4"/>
        <v>76</v>
      </c>
      <c r="Q159" s="44"/>
      <c r="R159" s="41">
        <v>0.13125</v>
      </c>
      <c r="S159" s="41">
        <v>0.16111111111111112</v>
      </c>
      <c r="T159" s="42">
        <f t="shared" si="5"/>
        <v>43</v>
      </c>
      <c r="U159" s="44"/>
      <c r="V159" s="41">
        <v>0.9166666666666666</v>
      </c>
      <c r="W159" s="41">
        <v>0.2916666666666667</v>
      </c>
      <c r="X159" s="42">
        <f t="shared" si="7"/>
        <v>540</v>
      </c>
      <c r="Y159" s="43"/>
      <c r="Z159" s="43"/>
      <c r="AA159" s="43"/>
      <c r="AB159" s="43"/>
      <c r="AC159" s="43"/>
      <c r="AD159" s="43"/>
    </row>
    <row r="160" hidden="1" outlineLevel="1">
      <c r="A160" s="53">
        <v>43622.0</v>
      </c>
      <c r="B160" s="40">
        <v>0.75</v>
      </c>
      <c r="C160" s="41">
        <v>0.22361111111111112</v>
      </c>
      <c r="D160" s="42">
        <f t="shared" si="1"/>
        <v>682</v>
      </c>
      <c r="E160" s="43"/>
      <c r="F160" s="41">
        <v>0.8819444444444444</v>
      </c>
      <c r="G160" s="41">
        <v>0.8986111111111111</v>
      </c>
      <c r="H160" s="42">
        <f t="shared" si="8"/>
        <v>24</v>
      </c>
      <c r="I160" s="43"/>
      <c r="J160" s="41">
        <v>0.8652777777777778</v>
      </c>
      <c r="K160" s="41">
        <v>0.8986111111111111</v>
      </c>
      <c r="L160" s="42">
        <f t="shared" si="9"/>
        <v>48</v>
      </c>
      <c r="M160" s="44"/>
      <c r="N160" s="41">
        <v>6.944444444444445E-4</v>
      </c>
      <c r="O160" s="45">
        <v>0.06319444444444444</v>
      </c>
      <c r="P160" s="42">
        <f t="shared" si="4"/>
        <v>90</v>
      </c>
      <c r="Q160" s="44"/>
      <c r="R160" s="41">
        <v>0.11388888888888889</v>
      </c>
      <c r="S160" s="40">
        <v>0.14583333333333334</v>
      </c>
      <c r="T160" s="42">
        <f t="shared" si="5"/>
        <v>46</v>
      </c>
      <c r="U160" s="44"/>
      <c r="V160" s="41">
        <v>0.9166666666666666</v>
      </c>
      <c r="W160" s="41">
        <v>0.24166666666666667</v>
      </c>
      <c r="X160" s="42">
        <f t="shared" si="7"/>
        <v>468</v>
      </c>
      <c r="Y160" s="43"/>
      <c r="Z160" s="43"/>
      <c r="AA160" s="43"/>
      <c r="AB160" s="43"/>
      <c r="AC160" s="43"/>
      <c r="AD160" s="43"/>
    </row>
    <row r="161" hidden="1" outlineLevel="1">
      <c r="A161" s="53">
        <v>43623.0</v>
      </c>
      <c r="B161" s="40">
        <v>0.75</v>
      </c>
      <c r="C161" s="41">
        <v>0.1414351851851852</v>
      </c>
      <c r="D161" s="42">
        <f t="shared" si="1"/>
        <v>563.6666667</v>
      </c>
      <c r="E161" s="43"/>
      <c r="F161" s="41">
        <v>0.8875694444444444</v>
      </c>
      <c r="G161" s="41">
        <v>0.9119212962962963</v>
      </c>
      <c r="H161" s="42">
        <f t="shared" si="8"/>
        <v>35.06666667</v>
      </c>
      <c r="I161" s="43"/>
      <c r="J161" s="41">
        <v>0.8634722222222222</v>
      </c>
      <c r="K161" s="41">
        <v>0.8680787037037037</v>
      </c>
      <c r="L161" s="42">
        <f t="shared" si="9"/>
        <v>6.633333333</v>
      </c>
      <c r="M161" s="44"/>
      <c r="N161" s="46" t="s">
        <v>32</v>
      </c>
      <c r="O161" s="45"/>
      <c r="P161" s="42" t="b">
        <f t="shared" si="4"/>
        <v>0</v>
      </c>
      <c r="Q161" s="44"/>
      <c r="R161" s="41">
        <v>0.11813657407407407</v>
      </c>
      <c r="S161" s="41">
        <v>0.1414351851851852</v>
      </c>
      <c r="T161" s="42">
        <f t="shared" si="5"/>
        <v>33.55</v>
      </c>
      <c r="U161" s="44"/>
      <c r="V161" s="41">
        <v>0.9166666666666666</v>
      </c>
      <c r="W161" s="41">
        <v>0.24493055555555557</v>
      </c>
      <c r="X161" s="42">
        <f t="shared" si="7"/>
        <v>472.7</v>
      </c>
      <c r="Y161" s="43"/>
      <c r="Z161" s="43"/>
      <c r="AA161" s="43"/>
      <c r="AB161" s="43"/>
      <c r="AC161" s="43"/>
      <c r="AD161" s="43"/>
    </row>
    <row r="162" hidden="1" outlineLevel="1">
      <c r="A162" s="53">
        <v>43624.0</v>
      </c>
      <c r="B162" s="40">
        <v>0.75</v>
      </c>
      <c r="C162" s="41">
        <v>0.1736574074074074</v>
      </c>
      <c r="D162" s="42">
        <f t="shared" si="1"/>
        <v>610.0666667</v>
      </c>
      <c r="E162" s="43"/>
      <c r="F162" s="41">
        <v>0.7502662037037037</v>
      </c>
      <c r="G162" s="41">
        <v>0.7630324074074074</v>
      </c>
      <c r="H162" s="42">
        <f t="shared" si="8"/>
        <v>18.38333333</v>
      </c>
      <c r="I162" s="43"/>
      <c r="J162" s="41">
        <v>0.7537037037037037</v>
      </c>
      <c r="K162" s="41">
        <v>0.7630324074074074</v>
      </c>
      <c r="L162" s="42">
        <f t="shared" si="9"/>
        <v>13.43333333</v>
      </c>
      <c r="M162" s="44"/>
      <c r="N162" s="46" t="s">
        <v>32</v>
      </c>
      <c r="O162" s="47"/>
      <c r="P162" s="42" t="b">
        <f t="shared" si="4"/>
        <v>0</v>
      </c>
      <c r="Q162" s="44"/>
      <c r="R162" s="41">
        <v>0.15269675925925927</v>
      </c>
      <c r="S162" s="41">
        <v>0.1736574074074074</v>
      </c>
      <c r="T162" s="42">
        <f t="shared" si="5"/>
        <v>30.18333333</v>
      </c>
      <c r="U162" s="44"/>
      <c r="V162" s="41">
        <v>0.9166666666666666</v>
      </c>
      <c r="W162" s="41">
        <v>0.2442476851851852</v>
      </c>
      <c r="X162" s="42">
        <f t="shared" si="7"/>
        <v>471.7166667</v>
      </c>
      <c r="Y162" s="43"/>
      <c r="Z162" s="43"/>
      <c r="AA162" s="43"/>
      <c r="AB162" s="43"/>
      <c r="AC162" s="43"/>
      <c r="AD162" s="43"/>
    </row>
    <row r="163" hidden="1" outlineLevel="1">
      <c r="A163" s="53">
        <v>43625.0</v>
      </c>
      <c r="B163" s="40">
        <v>0.75</v>
      </c>
      <c r="C163" s="41">
        <v>0.23429398148148148</v>
      </c>
      <c r="D163" s="42">
        <f t="shared" si="1"/>
        <v>697.3833333</v>
      </c>
      <c r="E163" s="43"/>
      <c r="F163" s="41">
        <v>0.75</v>
      </c>
      <c r="G163" s="41">
        <v>0.7583333333333333</v>
      </c>
      <c r="H163" s="42">
        <f t="shared" si="8"/>
        <v>12</v>
      </c>
      <c r="I163" s="43"/>
      <c r="J163" s="41">
        <v>0.7534722222222222</v>
      </c>
      <c r="K163" s="41">
        <v>0.7583333333333333</v>
      </c>
      <c r="L163" s="42">
        <f t="shared" si="9"/>
        <v>7</v>
      </c>
      <c r="M163" s="44"/>
      <c r="N163" s="41">
        <v>6.944444444444445E-4</v>
      </c>
      <c r="O163" s="45">
        <v>0.06041666666666667</v>
      </c>
      <c r="P163" s="42">
        <f t="shared" si="4"/>
        <v>86</v>
      </c>
      <c r="Q163" s="44"/>
      <c r="R163" s="41">
        <v>0.18195601851851853</v>
      </c>
      <c r="S163" s="41">
        <v>0.21153935185185185</v>
      </c>
      <c r="T163" s="42">
        <f t="shared" si="5"/>
        <v>42.6</v>
      </c>
      <c r="U163" s="44"/>
      <c r="V163" s="41">
        <v>0.9166666666666666</v>
      </c>
      <c r="W163" s="41">
        <v>0.2951388888888889</v>
      </c>
      <c r="X163" s="42">
        <f t="shared" si="7"/>
        <v>545</v>
      </c>
      <c r="Y163" s="43"/>
      <c r="Z163" s="43"/>
      <c r="AA163" s="43"/>
      <c r="AB163" s="43"/>
      <c r="AC163" s="43"/>
      <c r="AD163" s="43"/>
    </row>
    <row r="164" hidden="1" outlineLevel="1">
      <c r="A164" s="53">
        <v>43626.0</v>
      </c>
      <c r="B164" s="40">
        <v>0.75</v>
      </c>
      <c r="C164" s="41">
        <v>0.22152777777777777</v>
      </c>
      <c r="D164" s="42">
        <f t="shared" si="1"/>
        <v>679</v>
      </c>
      <c r="E164" s="43"/>
      <c r="F164" s="41">
        <v>0.8715277777777778</v>
      </c>
      <c r="G164" s="41">
        <v>0.8833333333333333</v>
      </c>
      <c r="H164" s="42">
        <f t="shared" si="8"/>
        <v>17</v>
      </c>
      <c r="I164" s="43"/>
      <c r="J164" s="41">
        <v>0.8604166666666667</v>
      </c>
      <c r="K164" s="41">
        <v>0.8833333333333333</v>
      </c>
      <c r="L164" s="42">
        <f t="shared" si="9"/>
        <v>33</v>
      </c>
      <c r="M164" s="44"/>
      <c r="N164" s="41">
        <v>6.944444444444445E-4</v>
      </c>
      <c r="O164" s="45">
        <v>0.08125</v>
      </c>
      <c r="P164" s="42">
        <f t="shared" si="4"/>
        <v>116</v>
      </c>
      <c r="Q164" s="44"/>
      <c r="R164" s="41">
        <v>0.1527777777777778</v>
      </c>
      <c r="S164" s="41">
        <v>0.18472222222222223</v>
      </c>
      <c r="T164" s="42">
        <f t="shared" si="5"/>
        <v>46</v>
      </c>
      <c r="U164" s="44"/>
      <c r="V164" s="41">
        <v>0.9166666666666666</v>
      </c>
      <c r="W164" s="41">
        <v>0.27708333333333335</v>
      </c>
      <c r="X164" s="42">
        <f t="shared" si="7"/>
        <v>519</v>
      </c>
      <c r="Y164" s="43"/>
      <c r="Z164" s="43"/>
      <c r="AA164" s="43"/>
      <c r="AB164" s="43"/>
      <c r="AC164" s="43"/>
      <c r="AD164" s="43"/>
    </row>
    <row r="165" hidden="1" outlineLevel="1">
      <c r="A165" s="53">
        <v>43627.0</v>
      </c>
      <c r="B165" s="40">
        <v>0.75</v>
      </c>
      <c r="C165" s="41">
        <v>0.3034722222222222</v>
      </c>
      <c r="D165" s="42">
        <f t="shared" si="1"/>
        <v>797</v>
      </c>
      <c r="E165" s="43"/>
      <c r="F165" s="41">
        <v>0.8805555555555555</v>
      </c>
      <c r="G165" s="41">
        <v>0.8986111111111111</v>
      </c>
      <c r="H165" s="42">
        <f t="shared" si="8"/>
        <v>26</v>
      </c>
      <c r="I165" s="43"/>
      <c r="J165" s="41">
        <v>0.8722222222222222</v>
      </c>
      <c r="K165" s="41">
        <v>0.8986111111111111</v>
      </c>
      <c r="L165" s="42">
        <f t="shared" si="9"/>
        <v>38</v>
      </c>
      <c r="M165" s="44"/>
      <c r="N165" s="41">
        <v>6.944444444444445E-4</v>
      </c>
      <c r="O165" s="45">
        <v>0.05</v>
      </c>
      <c r="P165" s="42">
        <f t="shared" si="4"/>
        <v>71</v>
      </c>
      <c r="Q165" s="44"/>
      <c r="R165" s="41">
        <v>0.1111111111111111</v>
      </c>
      <c r="S165" s="41">
        <v>0.1361111111111111</v>
      </c>
      <c r="T165" s="42">
        <f t="shared" si="5"/>
        <v>36</v>
      </c>
      <c r="U165" s="44"/>
      <c r="V165" s="41">
        <v>0.9166666666666666</v>
      </c>
      <c r="W165" s="41">
        <v>0.2388888888888889</v>
      </c>
      <c r="X165" s="42">
        <f t="shared" si="7"/>
        <v>464</v>
      </c>
      <c r="Y165" s="43"/>
      <c r="Z165" s="43"/>
      <c r="AA165" s="43"/>
      <c r="AB165" s="43"/>
      <c r="AC165" s="43"/>
      <c r="AD165" s="43"/>
    </row>
    <row r="166" hidden="1" outlineLevel="1">
      <c r="A166" s="53">
        <v>43628.0</v>
      </c>
      <c r="B166" s="40">
        <v>0.75</v>
      </c>
      <c r="C166" s="41">
        <v>0.2222222222222222</v>
      </c>
      <c r="D166" s="42">
        <f t="shared" si="1"/>
        <v>680</v>
      </c>
      <c r="E166" s="43"/>
      <c r="F166" s="41">
        <v>0.8784722222222222</v>
      </c>
      <c r="G166" s="41">
        <v>0.8909722222222223</v>
      </c>
      <c r="H166" s="42">
        <f t="shared" si="8"/>
        <v>18</v>
      </c>
      <c r="I166" s="43"/>
      <c r="J166" s="41">
        <v>0.8625</v>
      </c>
      <c r="K166" s="41">
        <v>0.8916666666666667</v>
      </c>
      <c r="L166" s="42">
        <f t="shared" si="9"/>
        <v>42</v>
      </c>
      <c r="M166" s="44"/>
      <c r="N166" s="41">
        <v>6.944444444444445E-4</v>
      </c>
      <c r="O166" s="45">
        <v>0.06736111111111111</v>
      </c>
      <c r="P166" s="42">
        <f t="shared" si="4"/>
        <v>96</v>
      </c>
      <c r="Q166" s="44"/>
      <c r="R166" s="41">
        <v>0.11319444444444444</v>
      </c>
      <c r="S166" s="41">
        <v>0.13680555555555557</v>
      </c>
      <c r="T166" s="42">
        <f t="shared" si="5"/>
        <v>34</v>
      </c>
      <c r="U166" s="44"/>
      <c r="V166" s="41">
        <v>0.9166666666666666</v>
      </c>
      <c r="W166" s="41">
        <v>0.23402777777777778</v>
      </c>
      <c r="X166" s="42">
        <f t="shared" si="7"/>
        <v>457</v>
      </c>
      <c r="Y166" s="43"/>
      <c r="Z166" s="43"/>
      <c r="AA166" s="43"/>
      <c r="AB166" s="43"/>
      <c r="AC166" s="43"/>
      <c r="AD166" s="43"/>
    </row>
    <row r="167" hidden="1" outlineLevel="1">
      <c r="A167" s="53">
        <v>43629.0</v>
      </c>
      <c r="B167" s="40">
        <v>0.75</v>
      </c>
      <c r="C167" s="41">
        <v>0.22569444444444445</v>
      </c>
      <c r="D167" s="42">
        <f t="shared" si="1"/>
        <v>685</v>
      </c>
      <c r="E167" s="43"/>
      <c r="F167" s="41">
        <v>0.8798611111111111</v>
      </c>
      <c r="G167" s="41">
        <v>0.8909722222222223</v>
      </c>
      <c r="H167" s="42">
        <f t="shared" si="8"/>
        <v>16</v>
      </c>
      <c r="I167" s="43"/>
      <c r="J167" s="41">
        <v>0.8625</v>
      </c>
      <c r="K167" s="41">
        <v>0.8909722222222223</v>
      </c>
      <c r="L167" s="42">
        <f t="shared" si="9"/>
        <v>41</v>
      </c>
      <c r="M167" s="44"/>
      <c r="N167" s="41">
        <v>6.944444444444445E-4</v>
      </c>
      <c r="O167" s="45">
        <v>0.06319444444444444</v>
      </c>
      <c r="P167" s="42">
        <f t="shared" si="4"/>
        <v>90</v>
      </c>
      <c r="Q167" s="44"/>
      <c r="R167" s="41">
        <v>0.1840277777777778</v>
      </c>
      <c r="S167" s="41">
        <v>0.20347222222222222</v>
      </c>
      <c r="T167" s="42">
        <f t="shared" si="5"/>
        <v>28</v>
      </c>
      <c r="U167" s="44"/>
      <c r="V167" s="41">
        <v>0.9166666666666666</v>
      </c>
      <c r="W167" s="41">
        <v>0.3034722222222222</v>
      </c>
      <c r="X167" s="42">
        <f t="shared" si="7"/>
        <v>557</v>
      </c>
      <c r="Y167" s="43"/>
      <c r="Z167" s="43"/>
      <c r="AA167" s="43"/>
      <c r="AB167" s="43"/>
      <c r="AC167" s="43"/>
      <c r="AD167" s="43"/>
    </row>
    <row r="168" hidden="1" outlineLevel="1">
      <c r="A168" s="53">
        <v>43630.0</v>
      </c>
      <c r="B168" s="40">
        <v>0.75</v>
      </c>
      <c r="C168" s="41">
        <v>0.14930555555555555</v>
      </c>
      <c r="D168" s="42">
        <f t="shared" si="1"/>
        <v>575</v>
      </c>
      <c r="E168" s="43"/>
      <c r="F168" s="41">
        <v>0.8888888888888888</v>
      </c>
      <c r="G168" s="41">
        <v>0.9111111111111111</v>
      </c>
      <c r="H168" s="42">
        <f t="shared" si="8"/>
        <v>32</v>
      </c>
      <c r="I168" s="43"/>
      <c r="J168" s="41">
        <v>0.8708333333333333</v>
      </c>
      <c r="K168" s="41">
        <v>0.8756944444444444</v>
      </c>
      <c r="L168" s="42">
        <f t="shared" si="9"/>
        <v>7</v>
      </c>
      <c r="M168" s="44"/>
      <c r="N168" s="46" t="s">
        <v>32</v>
      </c>
      <c r="O168" s="45"/>
      <c r="P168" s="42" t="b">
        <f t="shared" si="4"/>
        <v>0</v>
      </c>
      <c r="Q168" s="44"/>
      <c r="R168" s="41">
        <v>0.11180555555555556</v>
      </c>
      <c r="S168" s="41">
        <v>0.1388888888888889</v>
      </c>
      <c r="T168" s="42">
        <f t="shared" si="5"/>
        <v>39</v>
      </c>
      <c r="U168" s="44"/>
      <c r="V168" s="41">
        <v>0.9166666666666666</v>
      </c>
      <c r="W168" s="41">
        <v>0.24097222222222223</v>
      </c>
      <c r="X168" s="42">
        <f t="shared" si="7"/>
        <v>467</v>
      </c>
      <c r="Y168" s="43"/>
      <c r="Z168" s="43"/>
      <c r="AA168" s="43"/>
      <c r="AB168" s="43"/>
      <c r="AC168" s="43"/>
      <c r="AD168" s="43"/>
    </row>
    <row r="169" hidden="1" outlineLevel="1">
      <c r="A169" s="53">
        <v>43631.0</v>
      </c>
      <c r="B169" s="40">
        <v>0.75</v>
      </c>
      <c r="C169" s="41">
        <v>0.1326388888888889</v>
      </c>
      <c r="D169" s="42">
        <f t="shared" si="1"/>
        <v>551</v>
      </c>
      <c r="E169" s="43"/>
      <c r="F169" s="41">
        <v>0.75</v>
      </c>
      <c r="G169" s="41">
        <v>0.7631944444444444</v>
      </c>
      <c r="H169" s="42">
        <f t="shared" si="8"/>
        <v>19</v>
      </c>
      <c r="I169" s="43"/>
      <c r="J169" s="41">
        <v>0.7534722222222222</v>
      </c>
      <c r="K169" s="41">
        <v>0.7625</v>
      </c>
      <c r="L169" s="42">
        <f t="shared" si="9"/>
        <v>13</v>
      </c>
      <c r="M169" s="44"/>
      <c r="N169" s="46" t="s">
        <v>32</v>
      </c>
      <c r="O169" s="47"/>
      <c r="P169" s="42" t="b">
        <f t="shared" si="4"/>
        <v>0</v>
      </c>
      <c r="Q169" s="44"/>
      <c r="R169" s="41">
        <v>0.11597222222222223</v>
      </c>
      <c r="S169" s="41">
        <v>0.1326388888888889</v>
      </c>
      <c r="T169" s="42">
        <f t="shared" si="5"/>
        <v>24</v>
      </c>
      <c r="U169" s="44"/>
      <c r="V169" s="41">
        <v>0.9166666666666666</v>
      </c>
      <c r="W169" s="41">
        <v>0.22361111111111112</v>
      </c>
      <c r="X169" s="42">
        <f t="shared" si="7"/>
        <v>442</v>
      </c>
      <c r="Y169" s="43"/>
      <c r="Z169" s="43"/>
      <c r="AA169" s="43"/>
      <c r="AB169" s="43"/>
      <c r="AC169" s="43"/>
      <c r="AD169" s="43"/>
    </row>
    <row r="170" hidden="1" outlineLevel="1">
      <c r="A170" s="53">
        <v>43632.0</v>
      </c>
      <c r="B170" s="40">
        <v>0.75</v>
      </c>
      <c r="C170" s="41">
        <v>0.2222222222222222</v>
      </c>
      <c r="D170" s="42">
        <f t="shared" si="1"/>
        <v>680</v>
      </c>
      <c r="E170" s="43"/>
      <c r="F170" s="41">
        <v>0.75</v>
      </c>
      <c r="G170" s="41">
        <v>0.7590277777777777</v>
      </c>
      <c r="H170" s="42">
        <f t="shared" si="8"/>
        <v>13</v>
      </c>
      <c r="I170" s="43"/>
      <c r="J170" s="41">
        <v>0.7534722222222222</v>
      </c>
      <c r="K170" s="41">
        <v>0.7590277777777777</v>
      </c>
      <c r="L170" s="42">
        <f t="shared" si="9"/>
        <v>8</v>
      </c>
      <c r="M170" s="44"/>
      <c r="N170" s="41">
        <v>6.944444444444445E-4</v>
      </c>
      <c r="O170" s="45">
        <v>0.06388888888888888</v>
      </c>
      <c r="P170" s="42">
        <f t="shared" si="4"/>
        <v>91</v>
      </c>
      <c r="Q170" s="44"/>
      <c r="R170" s="41">
        <v>0.1451388888888889</v>
      </c>
      <c r="S170" s="41">
        <v>0.17222222222222222</v>
      </c>
      <c r="T170" s="42">
        <f t="shared" si="5"/>
        <v>39</v>
      </c>
      <c r="U170" s="44"/>
      <c r="V170" s="41">
        <v>0.9166666666666666</v>
      </c>
      <c r="W170" s="41">
        <v>0.24027777777777778</v>
      </c>
      <c r="X170" s="42">
        <f t="shared" si="7"/>
        <v>466</v>
      </c>
      <c r="Y170" s="43"/>
      <c r="Z170" s="43"/>
      <c r="AA170" s="43"/>
      <c r="AB170" s="43"/>
      <c r="AC170" s="43"/>
      <c r="AD170" s="43"/>
    </row>
    <row r="171" hidden="1" outlineLevel="1">
      <c r="A171" s="53">
        <v>43633.0</v>
      </c>
      <c r="B171" s="40">
        <v>0.75</v>
      </c>
      <c r="C171" s="41">
        <v>0.2222222222222222</v>
      </c>
      <c r="D171" s="42">
        <f t="shared" si="1"/>
        <v>680</v>
      </c>
      <c r="E171" s="43"/>
      <c r="F171" s="41">
        <v>0.8722222222222222</v>
      </c>
      <c r="G171" s="41">
        <v>0.8854166666666666</v>
      </c>
      <c r="H171" s="42">
        <f t="shared" si="8"/>
        <v>19</v>
      </c>
      <c r="I171" s="43"/>
      <c r="J171" s="41">
        <v>0.8618055555555556</v>
      </c>
      <c r="K171" s="41">
        <v>0.8854166666666666</v>
      </c>
      <c r="L171" s="42">
        <f t="shared" si="9"/>
        <v>34</v>
      </c>
      <c r="M171" s="44"/>
      <c r="N171" s="41">
        <v>6.944444444444445E-4</v>
      </c>
      <c r="O171" s="45">
        <v>0.07361111111111111</v>
      </c>
      <c r="P171" s="42">
        <f t="shared" si="4"/>
        <v>105</v>
      </c>
      <c r="Q171" s="44"/>
      <c r="R171" s="41">
        <v>0.11388888888888889</v>
      </c>
      <c r="S171" s="41">
        <v>0.14375</v>
      </c>
      <c r="T171" s="42">
        <f t="shared" si="5"/>
        <v>43</v>
      </c>
      <c r="U171" s="44"/>
      <c r="V171" s="41">
        <v>0.9166666666666666</v>
      </c>
      <c r="W171" s="41">
        <v>0.22777777777777777</v>
      </c>
      <c r="X171" s="42">
        <f t="shared" si="7"/>
        <v>448</v>
      </c>
      <c r="Y171" s="43"/>
      <c r="Z171" s="43"/>
      <c r="AA171" s="43"/>
      <c r="AB171" s="43"/>
      <c r="AC171" s="43"/>
      <c r="AD171" s="43"/>
    </row>
    <row r="172" hidden="1" outlineLevel="1">
      <c r="A172" s="53">
        <v>43634.0</v>
      </c>
      <c r="B172" s="40">
        <v>0.75</v>
      </c>
      <c r="C172" s="41">
        <v>0.22361111111111112</v>
      </c>
      <c r="D172" s="42">
        <f t="shared" si="1"/>
        <v>682</v>
      </c>
      <c r="E172" s="43"/>
      <c r="F172" s="41">
        <v>0.8736111111111111</v>
      </c>
      <c r="G172" s="41">
        <v>0.89375</v>
      </c>
      <c r="H172" s="42">
        <f t="shared" si="8"/>
        <v>29</v>
      </c>
      <c r="I172" s="43"/>
      <c r="J172" s="41">
        <v>0.8652777777777778</v>
      </c>
      <c r="K172" s="41">
        <v>0.89375</v>
      </c>
      <c r="L172" s="42">
        <f t="shared" si="9"/>
        <v>41</v>
      </c>
      <c r="M172" s="44"/>
      <c r="N172" s="41">
        <v>6.944444444444445E-4</v>
      </c>
      <c r="O172" s="45">
        <v>0.06111111111111111</v>
      </c>
      <c r="P172" s="42">
        <f t="shared" si="4"/>
        <v>87</v>
      </c>
      <c r="Q172" s="44"/>
      <c r="R172" s="41">
        <v>0.11458333333333333</v>
      </c>
      <c r="S172" s="41">
        <v>0.1375</v>
      </c>
      <c r="T172" s="42">
        <f t="shared" si="5"/>
        <v>33</v>
      </c>
      <c r="U172" s="44"/>
      <c r="V172" s="41">
        <v>0.9166666666666666</v>
      </c>
      <c r="W172" s="41">
        <v>0.23194444444444445</v>
      </c>
      <c r="X172" s="42">
        <f t="shared" si="7"/>
        <v>454</v>
      </c>
      <c r="Y172" s="43"/>
      <c r="Z172" s="43"/>
      <c r="AA172" s="43"/>
      <c r="AB172" s="43"/>
      <c r="AC172" s="43"/>
      <c r="AD172" s="43"/>
    </row>
    <row r="173" hidden="1" outlineLevel="1">
      <c r="A173" s="53">
        <v>43635.0</v>
      </c>
      <c r="B173" s="40">
        <v>0.75</v>
      </c>
      <c r="C173" s="41">
        <v>0.22152777777777777</v>
      </c>
      <c r="D173" s="42">
        <f t="shared" si="1"/>
        <v>679</v>
      </c>
      <c r="E173" s="43"/>
      <c r="F173" s="41">
        <v>0.8791666666666667</v>
      </c>
      <c r="G173" s="41">
        <v>0.8965277777777778</v>
      </c>
      <c r="H173" s="42">
        <f t="shared" si="8"/>
        <v>25</v>
      </c>
      <c r="I173" s="43"/>
      <c r="J173" s="41">
        <v>0.8659722222222223</v>
      </c>
      <c r="K173" s="41">
        <v>0.8965277777777778</v>
      </c>
      <c r="L173" s="42">
        <f t="shared" si="9"/>
        <v>44</v>
      </c>
      <c r="M173" s="44"/>
      <c r="N173" s="41">
        <v>6.944444444444445E-4</v>
      </c>
      <c r="O173" s="45">
        <v>0.06111111111111111</v>
      </c>
      <c r="P173" s="42">
        <f t="shared" si="4"/>
        <v>87</v>
      </c>
      <c r="Q173" s="44"/>
      <c r="R173" s="41">
        <v>0.11597222222222223</v>
      </c>
      <c r="S173" s="41">
        <v>0.13680555555555557</v>
      </c>
      <c r="T173" s="42">
        <f t="shared" si="5"/>
        <v>30</v>
      </c>
      <c r="U173" s="44"/>
      <c r="V173" s="41">
        <v>0.9166666666666666</v>
      </c>
      <c r="W173" s="41">
        <v>0.23125</v>
      </c>
      <c r="X173" s="42">
        <f t="shared" si="7"/>
        <v>453</v>
      </c>
      <c r="Y173" s="43"/>
      <c r="Z173" s="43"/>
      <c r="AA173" s="43"/>
      <c r="AB173" s="43"/>
      <c r="AC173" s="43"/>
      <c r="AD173" s="43"/>
    </row>
    <row r="174" hidden="1" outlineLevel="1">
      <c r="A174" s="53">
        <v>43636.0</v>
      </c>
      <c r="B174" s="40">
        <v>0.75</v>
      </c>
      <c r="C174" s="41">
        <v>0.22083333333333333</v>
      </c>
      <c r="D174" s="42">
        <f t="shared" si="1"/>
        <v>678</v>
      </c>
      <c r="E174" s="43"/>
      <c r="F174" s="41">
        <v>0.8763888888888889</v>
      </c>
      <c r="G174" s="50">
        <v>0.8909722222222223</v>
      </c>
      <c r="H174" s="42">
        <f t="shared" si="8"/>
        <v>21</v>
      </c>
      <c r="I174" s="43"/>
      <c r="J174" s="41">
        <v>0.8590277777777777</v>
      </c>
      <c r="K174" s="41">
        <v>0.8909722222222223</v>
      </c>
      <c r="L174" s="42">
        <f t="shared" si="9"/>
        <v>46</v>
      </c>
      <c r="M174" s="44"/>
      <c r="N174" s="41">
        <v>6.944444444444445E-4</v>
      </c>
      <c r="O174" s="45">
        <v>0.08125</v>
      </c>
      <c r="P174" s="42">
        <f t="shared" si="4"/>
        <v>116</v>
      </c>
      <c r="Q174" s="44"/>
      <c r="R174" s="41">
        <v>0.125</v>
      </c>
      <c r="S174" s="41">
        <v>0.17083333333333334</v>
      </c>
      <c r="T174" s="42">
        <f t="shared" si="5"/>
        <v>66</v>
      </c>
      <c r="U174" s="44"/>
      <c r="V174" s="41">
        <v>0.9166666666666666</v>
      </c>
      <c r="W174" s="41">
        <v>0.28055555555555556</v>
      </c>
      <c r="X174" s="42">
        <f t="shared" si="7"/>
        <v>524</v>
      </c>
      <c r="Y174" s="43"/>
      <c r="Z174" s="43"/>
      <c r="AA174" s="43"/>
      <c r="AB174" s="43"/>
      <c r="AC174" s="43"/>
      <c r="AD174" s="43"/>
    </row>
    <row r="175" hidden="1" outlineLevel="1">
      <c r="A175" s="53">
        <v>43637.0</v>
      </c>
      <c r="B175" s="40">
        <v>0.75</v>
      </c>
      <c r="C175" s="41">
        <v>0.16041666666666668</v>
      </c>
      <c r="D175" s="42">
        <f t="shared" si="1"/>
        <v>591</v>
      </c>
      <c r="E175" s="43"/>
      <c r="F175" s="41">
        <v>0.8881944444444444</v>
      </c>
      <c r="G175" s="41">
        <v>0.9048611111111111</v>
      </c>
      <c r="H175" s="42">
        <f t="shared" si="8"/>
        <v>24</v>
      </c>
      <c r="I175" s="43"/>
      <c r="J175" s="41">
        <v>0.8736111111111111</v>
      </c>
      <c r="K175" s="41">
        <v>0.9048611111111111</v>
      </c>
      <c r="L175" s="42">
        <f t="shared" si="9"/>
        <v>45</v>
      </c>
      <c r="M175" s="44"/>
      <c r="N175" s="46" t="s">
        <v>32</v>
      </c>
      <c r="O175" s="45"/>
      <c r="P175" s="42" t="b">
        <f t="shared" si="4"/>
        <v>0</v>
      </c>
      <c r="Q175" s="44"/>
      <c r="R175" s="41">
        <v>0.11319444444444444</v>
      </c>
      <c r="S175" s="41">
        <v>0.16041666666666668</v>
      </c>
      <c r="T175" s="42">
        <f t="shared" si="5"/>
        <v>68</v>
      </c>
      <c r="U175" s="44"/>
      <c r="V175" s="41">
        <v>0.9166666666666666</v>
      </c>
      <c r="W175" s="41">
        <v>0.28908564814814813</v>
      </c>
      <c r="X175" s="42">
        <f t="shared" si="7"/>
        <v>536.2833333</v>
      </c>
      <c r="Y175" s="43"/>
      <c r="Z175" s="43"/>
      <c r="AA175" s="43"/>
      <c r="AB175" s="43"/>
      <c r="AC175" s="43"/>
      <c r="AD175" s="43"/>
    </row>
    <row r="176" hidden="1" outlineLevel="1">
      <c r="A176" s="53">
        <v>43638.0</v>
      </c>
      <c r="B176" s="40">
        <v>0.75</v>
      </c>
      <c r="C176" s="41">
        <v>0.23314814814814816</v>
      </c>
      <c r="D176" s="42">
        <f t="shared" si="1"/>
        <v>695.7333333</v>
      </c>
      <c r="E176" s="43"/>
      <c r="F176" s="41">
        <v>0.7500810185185185</v>
      </c>
      <c r="G176" s="41">
        <v>0.7628472222222222</v>
      </c>
      <c r="H176" s="42">
        <f t="shared" si="8"/>
        <v>18.38333333</v>
      </c>
      <c r="I176" s="43"/>
      <c r="J176" s="41">
        <v>0.7535185185185185</v>
      </c>
      <c r="K176" s="41">
        <v>0.7628356481481482</v>
      </c>
      <c r="L176" s="42">
        <f t="shared" si="9"/>
        <v>13.41666667</v>
      </c>
      <c r="M176" s="44"/>
      <c r="N176" s="46" t="s">
        <v>32</v>
      </c>
      <c r="O176" s="47"/>
      <c r="P176" s="42" t="b">
        <f t="shared" si="4"/>
        <v>0</v>
      </c>
      <c r="Q176" s="44"/>
      <c r="R176" s="41">
        <v>0.17450231481481482</v>
      </c>
      <c r="S176" s="41">
        <v>0.23313657407407407</v>
      </c>
      <c r="T176" s="42">
        <f t="shared" si="5"/>
        <v>84.43333333</v>
      </c>
      <c r="U176" s="44"/>
      <c r="V176" s="41">
        <v>0.9166666666666666</v>
      </c>
      <c r="W176" s="50">
        <v>0.3451388888888889</v>
      </c>
      <c r="X176" s="42">
        <f t="shared" si="7"/>
        <v>617</v>
      </c>
      <c r="Y176" s="43"/>
      <c r="Z176" s="43"/>
      <c r="AA176" s="43"/>
      <c r="AB176" s="43"/>
      <c r="AC176" s="43"/>
      <c r="AD176" s="43"/>
    </row>
    <row r="177" hidden="1" outlineLevel="1">
      <c r="A177" s="53">
        <v>43639.0</v>
      </c>
      <c r="B177" s="40">
        <v>0.75</v>
      </c>
      <c r="C177" s="41">
        <v>0.23125</v>
      </c>
      <c r="D177" s="42">
        <f t="shared" si="1"/>
        <v>693</v>
      </c>
      <c r="E177" s="43"/>
      <c r="F177" s="41">
        <v>0.75</v>
      </c>
      <c r="G177" s="41">
        <v>0.7583333333333333</v>
      </c>
      <c r="H177" s="42">
        <f t="shared" si="8"/>
        <v>12</v>
      </c>
      <c r="I177" s="43"/>
      <c r="J177" s="41">
        <v>0.7534722222222222</v>
      </c>
      <c r="K177" s="41">
        <v>0.7583333333333333</v>
      </c>
      <c r="L177" s="42">
        <f t="shared" si="9"/>
        <v>7</v>
      </c>
      <c r="M177" s="44"/>
      <c r="N177" s="41">
        <v>6.944444444444445E-4</v>
      </c>
      <c r="O177" s="45">
        <v>0.044444444444444446</v>
      </c>
      <c r="P177" s="42">
        <f t="shared" si="4"/>
        <v>63</v>
      </c>
      <c r="Q177" s="44"/>
      <c r="R177" s="41">
        <v>0.15</v>
      </c>
      <c r="S177" s="41">
        <v>0.22777777777777777</v>
      </c>
      <c r="T177" s="42">
        <f t="shared" si="5"/>
        <v>112</v>
      </c>
      <c r="U177" s="44"/>
      <c r="V177" s="41">
        <v>0.9166666666666666</v>
      </c>
      <c r="W177" s="41">
        <v>0.34930555555555554</v>
      </c>
      <c r="X177" s="42">
        <f t="shared" si="7"/>
        <v>623</v>
      </c>
      <c r="Y177" s="43"/>
      <c r="Z177" s="43"/>
      <c r="AA177" s="43"/>
      <c r="AB177" s="43"/>
      <c r="AC177" s="43"/>
      <c r="AD177" s="43"/>
    </row>
    <row r="178" hidden="1" outlineLevel="1">
      <c r="A178" s="53">
        <v>43640.0</v>
      </c>
      <c r="B178" s="40">
        <v>0.75</v>
      </c>
      <c r="C178" s="41">
        <v>0.225</v>
      </c>
      <c r="D178" s="42">
        <f t="shared" si="1"/>
        <v>684</v>
      </c>
      <c r="E178" s="43"/>
      <c r="F178" s="41">
        <v>0.8715277777777778</v>
      </c>
      <c r="G178" s="41">
        <v>0.8847222222222222</v>
      </c>
      <c r="H178" s="42">
        <f t="shared" si="8"/>
        <v>19</v>
      </c>
      <c r="I178" s="43"/>
      <c r="J178" s="41">
        <v>0.8590277777777777</v>
      </c>
      <c r="K178" s="41">
        <v>0.8847222222222222</v>
      </c>
      <c r="L178" s="42">
        <f t="shared" si="9"/>
        <v>37</v>
      </c>
      <c r="M178" s="44"/>
      <c r="N178" s="41">
        <v>6.944444444444445E-4</v>
      </c>
      <c r="O178" s="45">
        <v>0.050694444444444445</v>
      </c>
      <c r="P178" s="42">
        <f t="shared" si="4"/>
        <v>72</v>
      </c>
      <c r="Q178" s="44"/>
      <c r="R178" s="41">
        <v>0.11666666666666667</v>
      </c>
      <c r="S178" s="41">
        <v>0.18125</v>
      </c>
      <c r="T178" s="42">
        <f t="shared" si="5"/>
        <v>93</v>
      </c>
      <c r="U178" s="44"/>
      <c r="V178" s="41">
        <v>0.9166666666666666</v>
      </c>
      <c r="W178" s="41">
        <v>0.30277777777777776</v>
      </c>
      <c r="X178" s="42">
        <f t="shared" si="7"/>
        <v>556</v>
      </c>
      <c r="Y178" s="43"/>
      <c r="Z178" s="43"/>
      <c r="AA178" s="43"/>
      <c r="AB178" s="43"/>
      <c r="AC178" s="43"/>
      <c r="AD178" s="43"/>
    </row>
    <row r="179" hidden="1" outlineLevel="1">
      <c r="A179" s="53">
        <v>43641.0</v>
      </c>
      <c r="B179" s="40">
        <v>0.75</v>
      </c>
      <c r="C179" s="41">
        <v>0.2222222222222222</v>
      </c>
      <c r="D179" s="42">
        <f t="shared" si="1"/>
        <v>680</v>
      </c>
      <c r="E179" s="43"/>
      <c r="F179" s="41">
        <v>0.8756944444444444</v>
      </c>
      <c r="G179" s="41">
        <v>0.8944444444444445</v>
      </c>
      <c r="H179" s="42">
        <f t="shared" si="8"/>
        <v>27</v>
      </c>
      <c r="I179" s="43"/>
      <c r="J179" s="41">
        <v>0.8701388888888889</v>
      </c>
      <c r="K179" s="41">
        <v>0.8944444444444445</v>
      </c>
      <c r="L179" s="42">
        <f t="shared" si="9"/>
        <v>35</v>
      </c>
      <c r="M179" s="44"/>
      <c r="N179" s="41">
        <v>6.944444444444445E-4</v>
      </c>
      <c r="O179" s="45">
        <v>0.07777777777777778</v>
      </c>
      <c r="P179" s="42">
        <f t="shared" si="4"/>
        <v>111</v>
      </c>
      <c r="Q179" s="44"/>
      <c r="R179" s="41">
        <v>0.12222222222222222</v>
      </c>
      <c r="S179" s="41">
        <v>0.14305555555555555</v>
      </c>
      <c r="T179" s="42">
        <f t="shared" si="5"/>
        <v>30</v>
      </c>
      <c r="U179" s="44"/>
      <c r="V179" s="41">
        <v>0.9166666666666666</v>
      </c>
      <c r="W179" s="41">
        <v>0.23472222222222222</v>
      </c>
      <c r="X179" s="42">
        <f t="shared" si="7"/>
        <v>458</v>
      </c>
      <c r="Y179" s="43"/>
      <c r="Z179" s="43"/>
      <c r="AA179" s="43"/>
      <c r="AB179" s="43"/>
      <c r="AC179" s="43"/>
      <c r="AD179" s="43"/>
    </row>
    <row r="180" hidden="1" outlineLevel="1">
      <c r="A180" s="53">
        <v>43642.0</v>
      </c>
      <c r="B180" s="40">
        <v>0.75</v>
      </c>
      <c r="C180" s="41">
        <v>0.22430555555555556</v>
      </c>
      <c r="D180" s="42">
        <f t="shared" si="1"/>
        <v>683</v>
      </c>
      <c r="E180" s="43"/>
      <c r="F180" s="41">
        <v>0.8881944444444444</v>
      </c>
      <c r="G180" s="41">
        <v>0.9048611111111111</v>
      </c>
      <c r="H180" s="42">
        <f t="shared" si="8"/>
        <v>24</v>
      </c>
      <c r="I180" s="43"/>
      <c r="J180" s="41">
        <v>0.8743055555555556</v>
      </c>
      <c r="K180" s="41">
        <v>0.9048611111111111</v>
      </c>
      <c r="L180" s="42">
        <f t="shared" si="9"/>
        <v>44</v>
      </c>
      <c r="M180" s="44"/>
      <c r="N180" s="41">
        <v>6.944444444444445E-4</v>
      </c>
      <c r="O180" s="45">
        <v>0.05486111111111111</v>
      </c>
      <c r="P180" s="42">
        <f t="shared" si="4"/>
        <v>78</v>
      </c>
      <c r="Q180" s="44"/>
      <c r="R180" s="41">
        <v>0.13333333333333333</v>
      </c>
      <c r="S180" s="79">
        <v>0.16666666666666666</v>
      </c>
      <c r="T180" s="42">
        <f t="shared" si="5"/>
        <v>48</v>
      </c>
      <c r="U180" s="44"/>
      <c r="V180" s="41">
        <v>0.9166666666666666</v>
      </c>
      <c r="W180" s="41">
        <v>0.2533564814814815</v>
      </c>
      <c r="X180" s="42">
        <f t="shared" si="7"/>
        <v>484.8333333</v>
      </c>
      <c r="Y180" s="43"/>
      <c r="Z180" s="43"/>
      <c r="AA180" s="43"/>
      <c r="AB180" s="43"/>
      <c r="AC180" s="43"/>
      <c r="AD180" s="43"/>
    </row>
    <row r="181" hidden="1" outlineLevel="1">
      <c r="A181" s="53">
        <v>43643.0</v>
      </c>
      <c r="B181" s="40">
        <v>0.75</v>
      </c>
      <c r="C181" s="41">
        <v>0.22280092592592593</v>
      </c>
      <c r="D181" s="42">
        <f t="shared" si="1"/>
        <v>680.8333333</v>
      </c>
      <c r="E181" s="43"/>
      <c r="F181" s="41">
        <v>0.8902314814814815</v>
      </c>
      <c r="G181" s="41">
        <v>0.9103587962962963</v>
      </c>
      <c r="H181" s="42">
        <f t="shared" si="8"/>
        <v>28.98333333</v>
      </c>
      <c r="I181" s="43"/>
      <c r="J181" s="41">
        <v>0.869363425925926</v>
      </c>
      <c r="K181" s="41">
        <v>0.8736111111111111</v>
      </c>
      <c r="L181" s="42">
        <f t="shared" si="9"/>
        <v>6.116666667</v>
      </c>
      <c r="M181" s="44"/>
      <c r="N181" s="41">
        <v>6.944444444444445E-4</v>
      </c>
      <c r="O181" s="45">
        <v>0.052523148148148145</v>
      </c>
      <c r="P181" s="42">
        <f t="shared" si="4"/>
        <v>74.63333333</v>
      </c>
      <c r="Q181" s="44"/>
      <c r="R181" s="41">
        <v>0.06989583333333334</v>
      </c>
      <c r="S181" s="41">
        <v>0.10339120370370371</v>
      </c>
      <c r="T181" s="42">
        <f t="shared" si="5"/>
        <v>48.23333333</v>
      </c>
      <c r="U181" s="44"/>
      <c r="V181" s="41">
        <v>0.9166666666666666</v>
      </c>
      <c r="W181" s="41">
        <v>0.20791666666666667</v>
      </c>
      <c r="X181" s="42">
        <f t="shared" si="7"/>
        <v>419.4</v>
      </c>
      <c r="Y181" s="43"/>
      <c r="Z181" s="43"/>
      <c r="AA181" s="43"/>
      <c r="AB181" s="43"/>
      <c r="AC181" s="43"/>
      <c r="AD181" s="43"/>
    </row>
    <row r="182" hidden="1" outlineLevel="1">
      <c r="A182" s="53">
        <v>43644.0</v>
      </c>
      <c r="B182" s="40">
        <v>0.75</v>
      </c>
      <c r="C182" s="41">
        <v>0.1413425925925926</v>
      </c>
      <c r="D182" s="42">
        <f t="shared" si="1"/>
        <v>563.5333333</v>
      </c>
      <c r="E182" s="43"/>
      <c r="F182" s="41">
        <v>0.8870023148148148</v>
      </c>
      <c r="G182" s="41">
        <v>0.9080787037037037</v>
      </c>
      <c r="H182" s="42">
        <f t="shared" si="8"/>
        <v>30.35</v>
      </c>
      <c r="I182" s="43"/>
      <c r="J182" s="41">
        <v>0.8659490740740741</v>
      </c>
      <c r="K182" s="41">
        <v>0.8700925925925926</v>
      </c>
      <c r="L182" s="42">
        <f t="shared" si="9"/>
        <v>5.966666667</v>
      </c>
      <c r="M182" s="44"/>
      <c r="N182" s="46" t="s">
        <v>32</v>
      </c>
      <c r="O182" s="45"/>
      <c r="P182" s="42" t="b">
        <f t="shared" si="4"/>
        <v>0</v>
      </c>
      <c r="Q182" s="44"/>
      <c r="R182" s="41">
        <v>0.11795138888888888</v>
      </c>
      <c r="S182" s="41">
        <v>0.1413425925925926</v>
      </c>
      <c r="T182" s="42">
        <f t="shared" si="5"/>
        <v>33.68333333</v>
      </c>
      <c r="U182" s="44"/>
      <c r="V182" s="41">
        <v>0.9166666666666666</v>
      </c>
      <c r="W182" s="41">
        <v>0.2338425925925926</v>
      </c>
      <c r="X182" s="42">
        <f t="shared" si="7"/>
        <v>456.7333333</v>
      </c>
      <c r="Y182" s="43"/>
      <c r="Z182" s="43"/>
      <c r="AA182" s="43"/>
      <c r="AB182" s="43"/>
      <c r="AC182" s="43"/>
      <c r="AD182" s="43"/>
    </row>
    <row r="183" hidden="1" outlineLevel="1">
      <c r="A183" s="53">
        <v>43645.0</v>
      </c>
      <c r="B183" s="40">
        <v>0.75</v>
      </c>
      <c r="C183" s="41">
        <v>0.17126157407407408</v>
      </c>
      <c r="D183" s="42">
        <f t="shared" si="1"/>
        <v>606.6166667</v>
      </c>
      <c r="E183" s="43"/>
      <c r="F183" s="41">
        <v>0.7500462962962963</v>
      </c>
      <c r="G183" s="41">
        <v>0.7637037037037037</v>
      </c>
      <c r="H183" s="42">
        <f t="shared" si="8"/>
        <v>19.66666667</v>
      </c>
      <c r="I183" s="43"/>
      <c r="J183" s="41">
        <v>0.7534953703703704</v>
      </c>
      <c r="K183" s="41">
        <v>0.7637037037037037</v>
      </c>
      <c r="L183" s="42">
        <f t="shared" si="9"/>
        <v>14.7</v>
      </c>
      <c r="M183" s="44"/>
      <c r="N183" s="46" t="s">
        <v>32</v>
      </c>
      <c r="O183" s="47"/>
      <c r="P183" s="42" t="b">
        <f t="shared" si="4"/>
        <v>0</v>
      </c>
      <c r="Q183" s="44"/>
      <c r="R183" s="41">
        <v>0.1146875</v>
      </c>
      <c r="S183" s="41">
        <v>0.13172453703703704</v>
      </c>
      <c r="T183" s="42">
        <f t="shared" si="5"/>
        <v>24.53333333</v>
      </c>
      <c r="U183" s="44"/>
      <c r="V183" s="41">
        <v>0.9166666666666666</v>
      </c>
      <c r="W183" s="41">
        <v>0.22644675925925925</v>
      </c>
      <c r="X183" s="42">
        <f t="shared" si="7"/>
        <v>446.0833333</v>
      </c>
      <c r="Y183" s="43"/>
      <c r="Z183" s="43"/>
      <c r="AA183" s="43"/>
      <c r="AB183" s="43"/>
      <c r="AC183" s="43"/>
      <c r="AD183" s="43"/>
    </row>
    <row r="184" hidden="1" outlineLevel="1">
      <c r="A184" s="53">
        <v>43646.0</v>
      </c>
      <c r="B184" s="40">
        <v>0.75</v>
      </c>
      <c r="C184" s="80">
        <v>0.2298611111111111</v>
      </c>
      <c r="D184" s="42">
        <f t="shared" si="1"/>
        <v>691</v>
      </c>
      <c r="E184" s="43"/>
      <c r="F184" s="41">
        <v>0.75</v>
      </c>
      <c r="G184" s="41">
        <v>0.7590277777777777</v>
      </c>
      <c r="H184" s="42">
        <f t="shared" si="8"/>
        <v>13</v>
      </c>
      <c r="I184" s="43"/>
      <c r="J184" s="41">
        <v>0.7534722222222222</v>
      </c>
      <c r="K184" s="41">
        <v>0.7590277777777777</v>
      </c>
      <c r="L184" s="42">
        <f t="shared" si="9"/>
        <v>8</v>
      </c>
      <c r="M184" s="44"/>
      <c r="N184" s="41">
        <v>6.944444444444445E-4</v>
      </c>
      <c r="O184" s="45">
        <v>0.05416666666666667</v>
      </c>
      <c r="P184" s="42">
        <f t="shared" si="4"/>
        <v>77</v>
      </c>
      <c r="Q184" s="44"/>
      <c r="R184" s="41">
        <v>0.15069444444444444</v>
      </c>
      <c r="S184" s="41">
        <v>0.17847222222222223</v>
      </c>
      <c r="T184" s="42">
        <f t="shared" si="5"/>
        <v>40</v>
      </c>
      <c r="U184" s="44"/>
      <c r="V184" s="41">
        <v>0.9166666666666666</v>
      </c>
      <c r="W184" s="41">
        <v>0.24027777777777778</v>
      </c>
      <c r="X184" s="42">
        <f t="shared" si="7"/>
        <v>466</v>
      </c>
      <c r="Y184" s="43"/>
      <c r="Z184" s="43"/>
      <c r="AA184" s="43"/>
      <c r="AB184" s="43"/>
      <c r="AC184" s="43"/>
      <c r="AD184" s="43"/>
    </row>
    <row r="185" collapsed="1">
      <c r="A185" s="53">
        <v>43647.0</v>
      </c>
      <c r="B185" s="40">
        <v>0.75</v>
      </c>
      <c r="C185" s="41">
        <v>0.225</v>
      </c>
      <c r="D185" s="42">
        <f t="shared" si="1"/>
        <v>684</v>
      </c>
      <c r="E185" s="43"/>
      <c r="F185" s="41">
        <v>0.8645833333333334</v>
      </c>
      <c r="G185" s="41">
        <v>0.8819444444444444</v>
      </c>
      <c r="H185" s="42">
        <f t="shared" si="8"/>
        <v>25</v>
      </c>
      <c r="I185" s="43"/>
      <c r="J185" s="41">
        <v>0.8444444444444444</v>
      </c>
      <c r="K185" s="41">
        <v>0.8472222222222222</v>
      </c>
      <c r="L185" s="42">
        <f t="shared" si="9"/>
        <v>4</v>
      </c>
      <c r="M185" s="44"/>
      <c r="N185" s="41">
        <v>6.944444444444445E-4</v>
      </c>
      <c r="O185" s="45">
        <v>0.07777777777777778</v>
      </c>
      <c r="P185" s="42">
        <f t="shared" si="4"/>
        <v>111</v>
      </c>
      <c r="Q185" s="44"/>
      <c r="R185" s="41">
        <v>0.12152777777777778</v>
      </c>
      <c r="S185" s="41">
        <v>0.1951388888888889</v>
      </c>
      <c r="T185" s="42">
        <f t="shared" si="5"/>
        <v>106</v>
      </c>
      <c r="U185" s="44"/>
      <c r="V185" s="41">
        <v>0.9166666666666666</v>
      </c>
      <c r="W185" s="41">
        <v>0.23194444444444445</v>
      </c>
      <c r="X185" s="42">
        <f t="shared" si="7"/>
        <v>454</v>
      </c>
      <c r="Y185" s="43"/>
      <c r="Z185" s="43"/>
      <c r="AA185" s="43"/>
      <c r="AB185" s="43"/>
      <c r="AC185" s="43"/>
      <c r="AD185" s="43"/>
    </row>
    <row r="186" hidden="1" outlineLevel="1">
      <c r="A186" s="53">
        <v>43648.0</v>
      </c>
      <c r="B186" s="40">
        <v>0.75</v>
      </c>
      <c r="C186" s="41">
        <v>0.22152777777777777</v>
      </c>
      <c r="D186" s="42">
        <f t="shared" si="1"/>
        <v>679</v>
      </c>
      <c r="E186" s="43"/>
      <c r="F186" s="41">
        <v>0.8958333333333334</v>
      </c>
      <c r="G186" s="41">
        <v>0.9090277777777778</v>
      </c>
      <c r="H186" s="42">
        <f t="shared" si="8"/>
        <v>19</v>
      </c>
      <c r="I186" s="43"/>
      <c r="J186" s="41">
        <v>0.8833333333333333</v>
      </c>
      <c r="K186" s="41">
        <v>0.9090277777777778</v>
      </c>
      <c r="L186" s="42">
        <f t="shared" si="9"/>
        <v>37</v>
      </c>
      <c r="M186" s="44"/>
      <c r="N186" s="41">
        <v>6.944444444444445E-4</v>
      </c>
      <c r="O186" s="45">
        <v>0.049305555555555554</v>
      </c>
      <c r="P186" s="42">
        <f t="shared" si="4"/>
        <v>70</v>
      </c>
      <c r="Q186" s="44"/>
      <c r="R186" s="41">
        <v>0.11944444444444445</v>
      </c>
      <c r="S186" s="41">
        <v>0.14930555555555555</v>
      </c>
      <c r="T186" s="42">
        <f t="shared" si="5"/>
        <v>43</v>
      </c>
      <c r="U186" s="44"/>
      <c r="V186" s="41">
        <v>0.9166666666666666</v>
      </c>
      <c r="W186" s="41">
        <v>0.23819444444444443</v>
      </c>
      <c r="X186" s="42">
        <f t="shared" si="7"/>
        <v>463</v>
      </c>
      <c r="Y186" s="43"/>
      <c r="Z186" s="43"/>
      <c r="AA186" s="43"/>
      <c r="AB186" s="43"/>
      <c r="AC186" s="43"/>
      <c r="AD186" s="43"/>
    </row>
    <row r="187" hidden="1" outlineLevel="1">
      <c r="A187" s="53">
        <v>43649.0</v>
      </c>
      <c r="B187" s="40">
        <v>0.75</v>
      </c>
      <c r="C187" s="41">
        <v>0.24802083333333333</v>
      </c>
      <c r="D187" s="42">
        <f t="shared" si="1"/>
        <v>717.15</v>
      </c>
      <c r="E187" s="43"/>
      <c r="F187" s="41">
        <v>0.8908796296296296</v>
      </c>
      <c r="G187" s="41">
        <v>0.9052777777777777</v>
      </c>
      <c r="H187" s="42">
        <f t="shared" si="8"/>
        <v>20.73333333</v>
      </c>
      <c r="I187" s="43"/>
      <c r="J187" s="41">
        <v>0.8760532407407408</v>
      </c>
      <c r="K187" s="41">
        <v>0.9052777777777777</v>
      </c>
      <c r="L187" s="42">
        <f t="shared" si="9"/>
        <v>42.08333333</v>
      </c>
      <c r="M187" s="44"/>
      <c r="N187" s="46" t="s">
        <v>32</v>
      </c>
      <c r="O187" s="47"/>
      <c r="P187" s="42" t="b">
        <f t="shared" si="4"/>
        <v>0</v>
      </c>
      <c r="Q187" s="44"/>
      <c r="R187" s="41">
        <v>0.13642361111111112</v>
      </c>
      <c r="S187" s="41">
        <v>0.15736111111111112</v>
      </c>
      <c r="T187" s="42">
        <f t="shared" si="5"/>
        <v>30.15</v>
      </c>
      <c r="U187" s="44"/>
      <c r="V187" s="41">
        <v>0.9166666666666666</v>
      </c>
      <c r="W187" s="41">
        <v>0.2462962962962963</v>
      </c>
      <c r="X187" s="42">
        <f t="shared" si="7"/>
        <v>474.6666667</v>
      </c>
      <c r="Y187" s="43"/>
      <c r="Z187" s="43"/>
      <c r="AA187" s="43"/>
      <c r="AB187" s="43"/>
      <c r="AC187" s="43"/>
      <c r="AD187" s="43"/>
    </row>
    <row r="188" hidden="1" outlineLevel="1">
      <c r="A188" s="53">
        <v>43650.0</v>
      </c>
      <c r="B188" s="40">
        <v>0.75</v>
      </c>
      <c r="C188" s="41">
        <v>0.3677314814814815</v>
      </c>
      <c r="D188" s="42">
        <f t="shared" si="1"/>
        <v>889.5333333</v>
      </c>
      <c r="E188" s="43"/>
      <c r="F188" s="41">
        <v>0.8294444444444444</v>
      </c>
      <c r="G188" s="41">
        <v>0.8440162037037037</v>
      </c>
      <c r="H188" s="42">
        <f t="shared" si="8"/>
        <v>20.98333333</v>
      </c>
      <c r="I188" s="43"/>
      <c r="J188" s="41">
        <v>0.8299074074074074</v>
      </c>
      <c r="K188" s="41">
        <v>0.8440162037037037</v>
      </c>
      <c r="L188" s="42">
        <f t="shared" si="9"/>
        <v>20.31666667</v>
      </c>
      <c r="M188" s="44"/>
      <c r="N188" s="41">
        <v>6.944444444444445E-4</v>
      </c>
      <c r="O188" s="45">
        <v>0.08138888888888889</v>
      </c>
      <c r="P188" s="42">
        <f t="shared" si="4"/>
        <v>116.2</v>
      </c>
      <c r="Q188" s="44"/>
      <c r="R188" s="41">
        <v>0.13069444444444445</v>
      </c>
      <c r="S188" s="41">
        <v>0.15844907407407408</v>
      </c>
      <c r="T188" s="42">
        <f t="shared" si="5"/>
        <v>39.96666667</v>
      </c>
      <c r="U188" s="44"/>
      <c r="V188" s="41">
        <v>0.9166666666666666</v>
      </c>
      <c r="W188" s="41">
        <v>0.24479166666666666</v>
      </c>
      <c r="X188" s="42">
        <f t="shared" si="7"/>
        <v>472.5</v>
      </c>
      <c r="Y188" s="43"/>
      <c r="Z188" s="43"/>
      <c r="AA188" s="43"/>
      <c r="AB188" s="43"/>
      <c r="AC188" s="43"/>
      <c r="AD188" s="43"/>
    </row>
    <row r="189" hidden="1" outlineLevel="1">
      <c r="A189" s="53">
        <v>43651.0</v>
      </c>
      <c r="B189" s="40">
        <v>0.75</v>
      </c>
      <c r="C189" s="41">
        <v>0.27793981481481483</v>
      </c>
      <c r="D189" s="42">
        <f t="shared" si="1"/>
        <v>760.2333333</v>
      </c>
      <c r="E189" s="43"/>
      <c r="F189" s="41">
        <v>0.8861111111111111</v>
      </c>
      <c r="G189" s="41">
        <v>0.9895833333333334</v>
      </c>
      <c r="H189" s="42">
        <f t="shared" si="8"/>
        <v>149</v>
      </c>
      <c r="I189" s="43"/>
      <c r="J189" s="41">
        <v>0.8659722222222223</v>
      </c>
      <c r="K189" s="41">
        <v>0.8715277777777778</v>
      </c>
      <c r="L189" s="42">
        <f t="shared" si="9"/>
        <v>8</v>
      </c>
      <c r="M189" s="44"/>
      <c r="N189" s="46" t="s">
        <v>32</v>
      </c>
      <c r="O189" s="45"/>
      <c r="P189" s="42" t="b">
        <f t="shared" si="4"/>
        <v>0</v>
      </c>
      <c r="Q189" s="44"/>
      <c r="R189" s="41">
        <v>0.23333333333333334</v>
      </c>
      <c r="S189" s="41">
        <v>0.2777777777777778</v>
      </c>
      <c r="T189" s="42">
        <f t="shared" si="5"/>
        <v>64</v>
      </c>
      <c r="U189" s="44"/>
      <c r="V189" s="41">
        <v>0.9166666666666666</v>
      </c>
      <c r="W189" s="41">
        <v>0.3680555555555556</v>
      </c>
      <c r="X189" s="42">
        <f t="shared" si="7"/>
        <v>650</v>
      </c>
      <c r="Y189" s="43"/>
      <c r="Z189" s="43"/>
      <c r="AA189" s="43"/>
      <c r="AB189" s="43"/>
      <c r="AC189" s="43"/>
      <c r="AD189" s="43"/>
    </row>
    <row r="190" hidden="1" outlineLevel="1">
      <c r="A190" s="53">
        <v>43652.0</v>
      </c>
      <c r="B190" s="40">
        <v>0.75</v>
      </c>
      <c r="C190" s="41">
        <v>0.1796875</v>
      </c>
      <c r="D190" s="42">
        <f t="shared" si="1"/>
        <v>618.75</v>
      </c>
      <c r="E190" s="43"/>
      <c r="F190" s="41">
        <v>0.7501388888888889</v>
      </c>
      <c r="G190" s="41">
        <v>0.7656481481481482</v>
      </c>
      <c r="H190" s="42">
        <f t="shared" si="8"/>
        <v>22.33333333</v>
      </c>
      <c r="I190" s="43"/>
      <c r="J190" s="41">
        <v>0.7535648148148149</v>
      </c>
      <c r="K190" s="41">
        <v>0.765636574074074</v>
      </c>
      <c r="L190" s="42">
        <f t="shared" si="9"/>
        <v>17.38333333</v>
      </c>
      <c r="M190" s="44"/>
      <c r="N190" s="46" t="s">
        <v>32</v>
      </c>
      <c r="O190" s="47"/>
      <c r="P190" s="42" t="b">
        <f>IF(O190 &gt; 0,(O190-#REF!+(O190&lt;#REF!))*24*60)</f>
        <v>0</v>
      </c>
      <c r="Q190" s="44"/>
      <c r="R190" s="41">
        <v>0.1586574074074074</v>
      </c>
      <c r="S190" s="41">
        <v>0.20050925925925925</v>
      </c>
      <c r="T190" s="42">
        <f t="shared" si="5"/>
        <v>60.26666667</v>
      </c>
      <c r="U190" s="44"/>
      <c r="V190" s="41">
        <v>0.9166666666666666</v>
      </c>
      <c r="W190" s="41">
        <v>0.24305555555555555</v>
      </c>
      <c r="X190" s="42">
        <f t="shared" si="7"/>
        <v>470</v>
      </c>
      <c r="Y190" s="43"/>
      <c r="Z190" s="43"/>
      <c r="AA190" s="43"/>
      <c r="AB190" s="43"/>
      <c r="AC190" s="43"/>
      <c r="AD190" s="43"/>
    </row>
    <row r="191" hidden="1" outlineLevel="1">
      <c r="A191" s="53">
        <v>43653.0</v>
      </c>
      <c r="B191" s="40">
        <v>0.75</v>
      </c>
      <c r="C191" s="41">
        <v>0.23541666666666666</v>
      </c>
      <c r="D191" s="42">
        <f t="shared" si="1"/>
        <v>699</v>
      </c>
      <c r="E191" s="43"/>
      <c r="F191" s="41">
        <v>0.75</v>
      </c>
      <c r="G191" s="41">
        <v>0.7625</v>
      </c>
      <c r="H191" s="42">
        <f t="shared" si="8"/>
        <v>18</v>
      </c>
      <c r="I191" s="43"/>
      <c r="J191" s="41">
        <v>0.7534722222222222</v>
      </c>
      <c r="K191" s="41">
        <v>0.7631944444444444</v>
      </c>
      <c r="L191" s="42">
        <f t="shared" si="9"/>
        <v>14</v>
      </c>
      <c r="M191" s="44"/>
      <c r="N191" s="41">
        <v>6.944444444444445E-4</v>
      </c>
      <c r="O191" s="51">
        <v>0.06111111111111111</v>
      </c>
      <c r="P191" s="42">
        <f t="shared" ref="P191:P281" si="10">IF(O191 &gt; 0,(O191-N191+(O191&lt;N191))*24*60)</f>
        <v>87</v>
      </c>
      <c r="Q191" s="44"/>
      <c r="R191" s="41">
        <v>0.20347222222222222</v>
      </c>
      <c r="S191" s="41">
        <v>0.23333333333333334</v>
      </c>
      <c r="T191" s="42">
        <f t="shared" si="5"/>
        <v>43</v>
      </c>
      <c r="U191" s="44"/>
      <c r="V191" s="41">
        <v>0.9166666666666666</v>
      </c>
      <c r="W191" s="41">
        <v>0.32569444444444445</v>
      </c>
      <c r="X191" s="42">
        <f t="shared" si="7"/>
        <v>589</v>
      </c>
      <c r="Y191" s="43"/>
      <c r="Z191" s="43"/>
      <c r="AA191" s="43"/>
      <c r="AB191" s="43"/>
      <c r="AC191" s="43"/>
      <c r="AD191" s="43"/>
    </row>
    <row r="192" hidden="1" outlineLevel="1">
      <c r="A192" s="53">
        <v>43654.0</v>
      </c>
      <c r="B192" s="40">
        <v>0.75</v>
      </c>
      <c r="C192" s="41">
        <v>0.2465277777777778</v>
      </c>
      <c r="D192" s="42">
        <f t="shared" si="1"/>
        <v>715</v>
      </c>
      <c r="E192" s="43"/>
      <c r="F192" s="41">
        <v>0.8840277777777777</v>
      </c>
      <c r="G192" s="41">
        <v>0.9402777777777778</v>
      </c>
      <c r="H192" s="42">
        <f t="shared" si="8"/>
        <v>81</v>
      </c>
      <c r="I192" s="43"/>
      <c r="J192" s="41">
        <v>0.8708333333333333</v>
      </c>
      <c r="K192" s="41">
        <v>0.9402777777777778</v>
      </c>
      <c r="L192" s="42">
        <f t="shared" si="9"/>
        <v>100</v>
      </c>
      <c r="M192" s="44"/>
      <c r="N192" s="41">
        <v>0.13680555555555557</v>
      </c>
      <c r="O192" s="45">
        <v>0.17222222222222222</v>
      </c>
      <c r="P192" s="42">
        <f t="shared" si="10"/>
        <v>51</v>
      </c>
      <c r="Q192" s="44"/>
      <c r="R192" s="41">
        <v>0.20902777777777778</v>
      </c>
      <c r="S192" s="41">
        <v>0.24305555555555555</v>
      </c>
      <c r="T192" s="42">
        <f t="shared" si="5"/>
        <v>49</v>
      </c>
      <c r="U192" s="44"/>
      <c r="V192" s="41">
        <v>0.9166666666666666</v>
      </c>
      <c r="W192" s="41">
        <v>0.32222222222222224</v>
      </c>
      <c r="X192" s="42">
        <f t="shared" si="7"/>
        <v>584</v>
      </c>
      <c r="Y192" s="43"/>
      <c r="Z192" s="43"/>
      <c r="AA192" s="43"/>
      <c r="AB192" s="43"/>
      <c r="AC192" s="43"/>
      <c r="AD192" s="43"/>
    </row>
    <row r="193" hidden="1" outlineLevel="1">
      <c r="A193" s="53">
        <v>43655.0</v>
      </c>
      <c r="B193" s="40">
        <v>0.75</v>
      </c>
      <c r="C193" s="41">
        <v>0.22430555555555556</v>
      </c>
      <c r="D193" s="42">
        <f t="shared" si="1"/>
        <v>683</v>
      </c>
      <c r="E193" s="43"/>
      <c r="F193" s="41">
        <v>0.8916666666666667</v>
      </c>
      <c r="G193" s="41">
        <v>0.9097222222222222</v>
      </c>
      <c r="H193" s="42">
        <f t="shared" si="8"/>
        <v>26</v>
      </c>
      <c r="I193" s="43"/>
      <c r="J193" s="41">
        <v>0.88125</v>
      </c>
      <c r="K193" s="41">
        <v>0.9097222222222222</v>
      </c>
      <c r="L193" s="42">
        <f t="shared" si="9"/>
        <v>41</v>
      </c>
      <c r="M193" s="44"/>
      <c r="N193" s="41">
        <v>6.944444444444445E-4</v>
      </c>
      <c r="O193" s="45">
        <v>0.05</v>
      </c>
      <c r="P193" s="42">
        <f t="shared" si="10"/>
        <v>71</v>
      </c>
      <c r="Q193" s="44"/>
      <c r="R193" s="41">
        <v>0.11180555555555556</v>
      </c>
      <c r="S193" s="41">
        <v>0.1388888888888889</v>
      </c>
      <c r="T193" s="42">
        <f t="shared" si="5"/>
        <v>39</v>
      </c>
      <c r="U193" s="44"/>
      <c r="V193" s="41">
        <v>0.9166666666666666</v>
      </c>
      <c r="W193" s="41">
        <v>0.22916666666666666</v>
      </c>
      <c r="X193" s="42">
        <f t="shared" si="7"/>
        <v>450</v>
      </c>
      <c r="Y193" s="43"/>
      <c r="Z193" s="43"/>
      <c r="AA193" s="43"/>
      <c r="AB193" s="43"/>
      <c r="AC193" s="43"/>
      <c r="AD193" s="43"/>
    </row>
    <row r="194" hidden="1" outlineLevel="1">
      <c r="A194" s="53">
        <v>43656.0</v>
      </c>
      <c r="B194" s="40">
        <v>0.75</v>
      </c>
      <c r="C194" s="41">
        <v>0.22758101851851853</v>
      </c>
      <c r="D194" s="42">
        <f t="shared" si="1"/>
        <v>687.7166667</v>
      </c>
      <c r="E194" s="43"/>
      <c r="F194" s="41">
        <v>0.9036342592592592</v>
      </c>
      <c r="G194" s="41">
        <v>0.9156597222222222</v>
      </c>
      <c r="H194" s="42">
        <f t="shared" si="8"/>
        <v>17.31666667</v>
      </c>
      <c r="I194" s="43"/>
      <c r="J194" s="41">
        <v>0.8878935185185185</v>
      </c>
      <c r="K194" s="41">
        <v>0.9156597222222222</v>
      </c>
      <c r="L194" s="42">
        <f t="shared" si="9"/>
        <v>39.98333333</v>
      </c>
      <c r="M194" s="44"/>
      <c r="N194" s="41">
        <v>6.944444444444445E-4</v>
      </c>
      <c r="O194" s="45">
        <v>0.057962962962962966</v>
      </c>
      <c r="P194" s="42">
        <f t="shared" si="10"/>
        <v>82.46666667</v>
      </c>
      <c r="Q194" s="44"/>
      <c r="R194" s="41">
        <v>0.11408564814814814</v>
      </c>
      <c r="S194" s="41">
        <v>0.14224537037037038</v>
      </c>
      <c r="T194" s="42">
        <f t="shared" si="5"/>
        <v>40.55</v>
      </c>
      <c r="U194" s="44"/>
      <c r="V194" s="41">
        <v>0.9166666666666666</v>
      </c>
      <c r="W194" s="41">
        <v>0.2400810185185185</v>
      </c>
      <c r="X194" s="42">
        <f t="shared" si="7"/>
        <v>465.7166667</v>
      </c>
      <c r="Y194" s="43"/>
      <c r="Z194" s="43"/>
      <c r="AA194" s="43"/>
      <c r="AB194" s="43"/>
      <c r="AC194" s="43"/>
      <c r="AD194" s="43"/>
    </row>
    <row r="195" hidden="1" outlineLevel="1">
      <c r="A195" s="53">
        <v>43657.0</v>
      </c>
      <c r="B195" s="40">
        <v>0.75</v>
      </c>
      <c r="C195" s="41">
        <v>0.22261574074074075</v>
      </c>
      <c r="D195" s="42">
        <f t="shared" si="1"/>
        <v>680.5666667</v>
      </c>
      <c r="E195" s="43"/>
      <c r="F195" s="41">
        <v>0.8887152777777778</v>
      </c>
      <c r="G195" s="41">
        <v>0.8982291666666666</v>
      </c>
      <c r="H195" s="42">
        <f t="shared" si="8"/>
        <v>13.7</v>
      </c>
      <c r="I195" s="43"/>
      <c r="J195" s="41">
        <v>0.8720486111111111</v>
      </c>
      <c r="K195" s="41">
        <v>0.8982175925925926</v>
      </c>
      <c r="L195" s="42">
        <f t="shared" si="9"/>
        <v>37.68333333</v>
      </c>
      <c r="M195" s="44"/>
      <c r="N195" s="41">
        <v>6.944444444444445E-4</v>
      </c>
      <c r="O195" s="45">
        <v>0.06876157407407407</v>
      </c>
      <c r="P195" s="42">
        <f t="shared" si="10"/>
        <v>98.01666667</v>
      </c>
      <c r="Q195" s="44"/>
      <c r="R195" s="41">
        <v>0.11283564814814814</v>
      </c>
      <c r="S195" s="41">
        <v>0.13797453703703705</v>
      </c>
      <c r="T195" s="42">
        <f t="shared" si="5"/>
        <v>36.2</v>
      </c>
      <c r="U195" s="44"/>
      <c r="V195" s="41">
        <v>0.9166666666666666</v>
      </c>
      <c r="W195" s="41">
        <v>0.23971064814814816</v>
      </c>
      <c r="X195" s="42">
        <f t="shared" si="7"/>
        <v>465.1833333</v>
      </c>
      <c r="Y195" s="43"/>
      <c r="Z195" s="43"/>
      <c r="AA195" s="43"/>
      <c r="AB195" s="43"/>
      <c r="AC195" s="43"/>
      <c r="AD195" s="43"/>
    </row>
    <row r="196" hidden="1" outlineLevel="1">
      <c r="A196" s="53">
        <v>43658.0</v>
      </c>
      <c r="B196" s="40">
        <v>0.75</v>
      </c>
      <c r="C196" s="41">
        <v>0.14318287037037036</v>
      </c>
      <c r="D196" s="42">
        <f t="shared" si="1"/>
        <v>566.1833333</v>
      </c>
      <c r="E196" s="43"/>
      <c r="F196" s="41">
        <v>0.8895949074074074</v>
      </c>
      <c r="G196" s="41">
        <v>0.9093402777777778</v>
      </c>
      <c r="H196" s="42">
        <f t="shared" si="8"/>
        <v>28.43333333</v>
      </c>
      <c r="I196" s="43"/>
      <c r="J196" s="41">
        <v>0.8701388888888889</v>
      </c>
      <c r="K196" s="41">
        <v>0.8748032407407408</v>
      </c>
      <c r="L196" s="42">
        <f t="shared" si="9"/>
        <v>6.716666667</v>
      </c>
      <c r="M196" s="44"/>
      <c r="N196" s="46" t="s">
        <v>32</v>
      </c>
      <c r="O196" s="45"/>
      <c r="P196" s="42" t="b">
        <f t="shared" si="10"/>
        <v>0</v>
      </c>
      <c r="Q196" s="44"/>
      <c r="R196" s="41">
        <v>0.11633101851851851</v>
      </c>
      <c r="S196" s="41">
        <v>0.14318287037037036</v>
      </c>
      <c r="T196" s="42">
        <f t="shared" si="5"/>
        <v>38.66666667</v>
      </c>
      <c r="U196" s="44"/>
      <c r="V196" s="41">
        <v>0.9166666666666666</v>
      </c>
      <c r="W196" s="41">
        <v>0.23658564814814814</v>
      </c>
      <c r="X196" s="42">
        <f t="shared" si="7"/>
        <v>460.6833333</v>
      </c>
      <c r="Y196" s="43"/>
      <c r="Z196" s="43"/>
      <c r="AA196" s="43"/>
      <c r="AB196" s="43"/>
      <c r="AC196" s="43"/>
      <c r="AD196" s="43"/>
    </row>
    <row r="197" hidden="1" outlineLevel="1">
      <c r="A197" s="53">
        <v>43659.0</v>
      </c>
      <c r="B197" s="40">
        <v>0.75</v>
      </c>
      <c r="C197" s="41">
        <v>0.14579861111111111</v>
      </c>
      <c r="D197" s="42">
        <f t="shared" si="1"/>
        <v>569.95</v>
      </c>
      <c r="E197" s="43"/>
      <c r="F197" s="41">
        <v>0.7501736111111111</v>
      </c>
      <c r="G197" s="41">
        <v>0.7636226851851852</v>
      </c>
      <c r="H197" s="42">
        <f t="shared" si="8"/>
        <v>19.36666667</v>
      </c>
      <c r="I197" s="43"/>
      <c r="J197" s="41">
        <v>0.7535995370370371</v>
      </c>
      <c r="K197" s="41">
        <v>0.7636111111111111</v>
      </c>
      <c r="L197" s="42">
        <f t="shared" si="9"/>
        <v>14.41666667</v>
      </c>
      <c r="M197" s="44"/>
      <c r="N197" s="46" t="s">
        <v>32</v>
      </c>
      <c r="O197" s="47"/>
      <c r="P197" s="42" t="b">
        <f t="shared" si="10"/>
        <v>0</v>
      </c>
      <c r="Q197" s="44"/>
      <c r="R197" s="41">
        <v>0.13115740740740742</v>
      </c>
      <c r="S197" s="41">
        <v>0.14579861111111111</v>
      </c>
      <c r="T197" s="42">
        <f t="shared" si="5"/>
        <v>21.08333333</v>
      </c>
      <c r="U197" s="44"/>
      <c r="V197" s="41">
        <v>0.9166666666666666</v>
      </c>
      <c r="W197" s="41">
        <v>0.24726851851851853</v>
      </c>
      <c r="X197" s="42">
        <f t="shared" si="7"/>
        <v>476.0666667</v>
      </c>
      <c r="Y197" s="43"/>
      <c r="Z197" s="43"/>
      <c r="AA197" s="43"/>
      <c r="AB197" s="43"/>
      <c r="AC197" s="43"/>
      <c r="AD197" s="43"/>
    </row>
    <row r="198" hidden="1" outlineLevel="1">
      <c r="A198" s="53">
        <v>43660.0</v>
      </c>
      <c r="B198" s="40">
        <v>0.75</v>
      </c>
      <c r="C198" s="41">
        <v>0.22361111111111112</v>
      </c>
      <c r="D198" s="42">
        <f t="shared" si="1"/>
        <v>682</v>
      </c>
      <c r="E198" s="43"/>
      <c r="F198" s="41">
        <v>0.75</v>
      </c>
      <c r="G198" s="41">
        <v>0.7597222222222222</v>
      </c>
      <c r="H198" s="42">
        <f t="shared" si="8"/>
        <v>14</v>
      </c>
      <c r="I198" s="43"/>
      <c r="J198" s="41">
        <v>0.7534722222222222</v>
      </c>
      <c r="K198" s="41">
        <v>0.7597222222222222</v>
      </c>
      <c r="L198" s="42">
        <f t="shared" si="9"/>
        <v>9</v>
      </c>
      <c r="M198" s="44"/>
      <c r="N198" s="41">
        <v>6.944444444444445E-4</v>
      </c>
      <c r="O198" s="45">
        <v>0.05416666666666667</v>
      </c>
      <c r="P198" s="42">
        <f t="shared" si="10"/>
        <v>77</v>
      </c>
      <c r="Q198" s="44"/>
      <c r="R198" s="41">
        <v>0.14444444444444443</v>
      </c>
      <c r="S198" s="41">
        <v>0.1597222222222222</v>
      </c>
      <c r="T198" s="42">
        <f t="shared" si="5"/>
        <v>22</v>
      </c>
      <c r="U198" s="44"/>
      <c r="V198" s="41">
        <v>0.9166666666666666</v>
      </c>
      <c r="W198" s="41">
        <v>0.2520833333333333</v>
      </c>
      <c r="X198" s="42">
        <f t="shared" si="7"/>
        <v>483</v>
      </c>
      <c r="Y198" s="43"/>
      <c r="Z198" s="43"/>
      <c r="AA198" s="43"/>
      <c r="AB198" s="43"/>
      <c r="AC198" s="43"/>
      <c r="AD198" s="43"/>
    </row>
    <row r="199" hidden="1" outlineLevel="1">
      <c r="A199" s="53">
        <v>43661.0</v>
      </c>
      <c r="B199" s="40">
        <v>0.75</v>
      </c>
      <c r="C199" s="74">
        <v>0.225</v>
      </c>
      <c r="D199" s="42">
        <f t="shared" si="1"/>
        <v>684</v>
      </c>
      <c r="E199" s="43"/>
      <c r="F199" s="41">
        <v>0.8868055555555555</v>
      </c>
      <c r="G199" s="41">
        <v>0.8972222222222223</v>
      </c>
      <c r="H199" s="42">
        <f t="shared" si="8"/>
        <v>15</v>
      </c>
      <c r="I199" s="43"/>
      <c r="J199" s="41">
        <v>0.8715277777777778</v>
      </c>
      <c r="K199" s="41">
        <v>0.8972222222222223</v>
      </c>
      <c r="L199" s="42">
        <f t="shared" si="9"/>
        <v>37</v>
      </c>
      <c r="M199" s="44"/>
      <c r="N199" s="41">
        <v>6.944444444444445E-4</v>
      </c>
      <c r="O199" s="45">
        <v>0.0375</v>
      </c>
      <c r="P199" s="42">
        <f t="shared" si="10"/>
        <v>53</v>
      </c>
      <c r="Q199" s="44"/>
      <c r="R199" s="41">
        <v>0.12986111111111112</v>
      </c>
      <c r="S199" s="41">
        <v>0.15347222222222223</v>
      </c>
      <c r="T199" s="42">
        <f t="shared" si="5"/>
        <v>34</v>
      </c>
      <c r="U199" s="44"/>
      <c r="V199" s="41">
        <v>0.9166666666666666</v>
      </c>
      <c r="W199" s="41">
        <v>0.23958333333333334</v>
      </c>
      <c r="X199" s="42">
        <f t="shared" si="7"/>
        <v>465</v>
      </c>
      <c r="Y199" s="43"/>
      <c r="Z199" s="43"/>
      <c r="AA199" s="43"/>
      <c r="AB199" s="43"/>
      <c r="AC199" s="43"/>
      <c r="AD199" s="43"/>
    </row>
    <row r="200" hidden="1" outlineLevel="1">
      <c r="A200" s="53">
        <v>43662.0</v>
      </c>
      <c r="B200" s="40">
        <v>0.75</v>
      </c>
      <c r="C200" s="41">
        <v>0.22430555555555556</v>
      </c>
      <c r="D200" s="42">
        <f t="shared" si="1"/>
        <v>683</v>
      </c>
      <c r="E200" s="43"/>
      <c r="F200" s="41">
        <v>0.8909722222222223</v>
      </c>
      <c r="G200" s="41">
        <v>0.9159722222222222</v>
      </c>
      <c r="H200" s="42">
        <f t="shared" si="8"/>
        <v>36</v>
      </c>
      <c r="I200" s="43"/>
      <c r="J200" s="41">
        <v>0.8861111111111111</v>
      </c>
      <c r="K200" s="41">
        <v>0.9159722222222222</v>
      </c>
      <c r="L200" s="42">
        <f t="shared" si="9"/>
        <v>43</v>
      </c>
      <c r="M200" s="44"/>
      <c r="N200" s="41">
        <v>6.944444444444445E-4</v>
      </c>
      <c r="O200" s="45">
        <v>0.04583333333333333</v>
      </c>
      <c r="P200" s="42">
        <f t="shared" si="10"/>
        <v>65</v>
      </c>
      <c r="Q200" s="44"/>
      <c r="R200" s="41">
        <v>0.13194444444444445</v>
      </c>
      <c r="S200" s="41">
        <v>0.1597222222222222</v>
      </c>
      <c r="T200" s="42">
        <f t="shared" si="5"/>
        <v>40</v>
      </c>
      <c r="U200" s="44"/>
      <c r="V200" s="41">
        <v>0.9166666666666666</v>
      </c>
      <c r="W200" s="41">
        <v>0.24861111111111112</v>
      </c>
      <c r="X200" s="42">
        <f t="shared" si="7"/>
        <v>478</v>
      </c>
      <c r="Y200" s="43"/>
      <c r="Z200" s="43"/>
      <c r="AA200" s="43"/>
      <c r="AB200" s="43"/>
      <c r="AC200" s="43"/>
      <c r="AD200" s="43"/>
    </row>
    <row r="201" hidden="1" outlineLevel="1">
      <c r="A201" s="53">
        <v>43663.0</v>
      </c>
      <c r="B201" s="40">
        <v>0.75</v>
      </c>
      <c r="C201" s="41">
        <v>0.22152777777777777</v>
      </c>
      <c r="D201" s="42">
        <f t="shared" si="1"/>
        <v>679</v>
      </c>
      <c r="E201" s="43"/>
      <c r="F201" s="41">
        <v>0.8944444444444445</v>
      </c>
      <c r="G201" s="41">
        <v>0.9159722222222222</v>
      </c>
      <c r="H201" s="42">
        <f t="shared" si="8"/>
        <v>31</v>
      </c>
      <c r="I201" s="43"/>
      <c r="J201" s="41">
        <v>0.8854166666666666</v>
      </c>
      <c r="K201" s="41">
        <v>0.9159722222222222</v>
      </c>
      <c r="L201" s="42">
        <f t="shared" si="9"/>
        <v>44</v>
      </c>
      <c r="M201" s="44"/>
      <c r="N201" s="41">
        <v>0.001388888888888889</v>
      </c>
      <c r="O201" s="45">
        <v>0.04791666666666667</v>
      </c>
      <c r="P201" s="42">
        <f t="shared" si="10"/>
        <v>67</v>
      </c>
      <c r="Q201" s="44"/>
      <c r="R201" s="41">
        <v>0.1375</v>
      </c>
      <c r="S201" s="41">
        <v>0.17083333333333334</v>
      </c>
      <c r="T201" s="42">
        <f t="shared" si="5"/>
        <v>48</v>
      </c>
      <c r="U201" s="44"/>
      <c r="V201" s="41">
        <v>0.9166666666666666</v>
      </c>
      <c r="W201" s="41">
        <v>0.2548611111111111</v>
      </c>
      <c r="X201" s="42">
        <f t="shared" si="7"/>
        <v>487</v>
      </c>
      <c r="Y201" s="43"/>
      <c r="Z201" s="43"/>
      <c r="AA201" s="43"/>
      <c r="AB201" s="43"/>
      <c r="AC201" s="43"/>
      <c r="AD201" s="43"/>
    </row>
    <row r="202" hidden="1" outlineLevel="1">
      <c r="A202" s="53">
        <v>43664.0</v>
      </c>
      <c r="B202" s="40">
        <v>0.75</v>
      </c>
      <c r="C202" s="41">
        <v>0.3659722222222222</v>
      </c>
      <c r="D202" s="42">
        <f t="shared" si="1"/>
        <v>887</v>
      </c>
      <c r="E202" s="43"/>
      <c r="F202" s="41">
        <v>0.3902777777777778</v>
      </c>
      <c r="G202" s="41">
        <v>0.40555555555555556</v>
      </c>
      <c r="H202" s="42">
        <f t="shared" si="8"/>
        <v>22</v>
      </c>
      <c r="I202" s="43"/>
      <c r="J202" s="41">
        <v>0.3729166666666667</v>
      </c>
      <c r="K202" s="41">
        <v>0.40555555555555556</v>
      </c>
      <c r="L202" s="42">
        <f t="shared" si="9"/>
        <v>47</v>
      </c>
      <c r="M202" s="44"/>
      <c r="N202" s="41">
        <v>6.944444444444445E-4</v>
      </c>
      <c r="O202" s="45">
        <v>0.05763888888888889</v>
      </c>
      <c r="P202" s="42">
        <f t="shared" si="10"/>
        <v>82</v>
      </c>
      <c r="Q202" s="44"/>
      <c r="R202" s="41">
        <v>0.21666666666666667</v>
      </c>
      <c r="S202" s="41">
        <v>0.2798611111111111</v>
      </c>
      <c r="T202" s="42">
        <f t="shared" si="5"/>
        <v>91</v>
      </c>
      <c r="U202" s="44"/>
      <c r="V202" s="41">
        <v>0.9166666666666666</v>
      </c>
      <c r="W202" s="41">
        <v>0.3486111111111111</v>
      </c>
      <c r="X202" s="42">
        <f t="shared" si="7"/>
        <v>622</v>
      </c>
      <c r="Y202" s="43"/>
      <c r="Z202" s="43"/>
      <c r="AA202" s="43"/>
      <c r="AB202" s="43"/>
      <c r="AC202" s="43"/>
      <c r="AD202" s="43"/>
    </row>
    <row r="203" hidden="1" outlineLevel="1">
      <c r="A203" s="53">
        <v>43665.0</v>
      </c>
      <c r="B203" s="40">
        <v>0.75</v>
      </c>
      <c r="C203" s="41">
        <v>0.1685300925925926</v>
      </c>
      <c r="D203" s="42">
        <f t="shared" si="1"/>
        <v>602.6833333</v>
      </c>
      <c r="E203" s="43"/>
      <c r="F203" s="41">
        <v>0.8901273148148148</v>
      </c>
      <c r="G203" s="41">
        <v>0.9106712962962963</v>
      </c>
      <c r="H203" s="42">
        <f t="shared" si="8"/>
        <v>29.58333333</v>
      </c>
      <c r="I203" s="43"/>
      <c r="J203" s="41">
        <v>0.8794675925925926</v>
      </c>
      <c r="K203" s="41">
        <v>0.9106597222222222</v>
      </c>
      <c r="L203" s="42">
        <f t="shared" si="9"/>
        <v>44.91666667</v>
      </c>
      <c r="M203" s="44"/>
      <c r="N203" s="46" t="s">
        <v>32</v>
      </c>
      <c r="O203" s="45"/>
      <c r="P203" s="42" t="b">
        <f t="shared" si="10"/>
        <v>0</v>
      </c>
      <c r="Q203" s="44"/>
      <c r="R203" s="41">
        <v>0.12064814814814814</v>
      </c>
      <c r="S203" s="41">
        <v>0.14618055555555556</v>
      </c>
      <c r="T203" s="42">
        <f t="shared" si="5"/>
        <v>36.76666667</v>
      </c>
      <c r="U203" s="44"/>
      <c r="V203" s="41">
        <v>0.9166666666666666</v>
      </c>
      <c r="W203" s="78" t="s">
        <v>41</v>
      </c>
      <c r="X203" s="42" t="str">
        <f t="shared" si="7"/>
        <v>#VALUE!</v>
      </c>
      <c r="Y203" s="43"/>
      <c r="Z203" s="43"/>
      <c r="AA203" s="43"/>
      <c r="AB203" s="43"/>
      <c r="AC203" s="43"/>
      <c r="AD203" s="43"/>
    </row>
    <row r="204" hidden="1" outlineLevel="1">
      <c r="A204" s="53">
        <v>43666.0</v>
      </c>
      <c r="B204" s="40">
        <v>0.75</v>
      </c>
      <c r="C204" s="41">
        <v>0.2826388888888889</v>
      </c>
      <c r="D204" s="42">
        <f t="shared" si="1"/>
        <v>767</v>
      </c>
      <c r="E204" s="43"/>
      <c r="F204" s="41">
        <v>0.75</v>
      </c>
      <c r="G204" s="41">
        <v>0.7618055555555555</v>
      </c>
      <c r="H204" s="42">
        <f t="shared" si="8"/>
        <v>17</v>
      </c>
      <c r="I204" s="43"/>
      <c r="J204" s="41">
        <v>0.7534722222222222</v>
      </c>
      <c r="K204" s="41">
        <v>0.7618055555555555</v>
      </c>
      <c r="L204" s="42">
        <f t="shared" si="9"/>
        <v>12</v>
      </c>
      <c r="M204" s="44"/>
      <c r="N204" s="46" t="s">
        <v>32</v>
      </c>
      <c r="O204" s="47"/>
      <c r="P204" s="42" t="b">
        <f t="shared" si="10"/>
        <v>0</v>
      </c>
      <c r="Q204" s="44"/>
      <c r="R204" s="41">
        <v>0.11920138888888888</v>
      </c>
      <c r="S204" s="41">
        <v>0.13194444444444445</v>
      </c>
      <c r="T204" s="42">
        <f t="shared" si="5"/>
        <v>18.35</v>
      </c>
      <c r="U204" s="44"/>
      <c r="V204" s="41">
        <v>0.9166666666666666</v>
      </c>
      <c r="W204" s="41">
        <v>0.5196527777777777</v>
      </c>
      <c r="X204" s="42">
        <f t="shared" si="7"/>
        <v>868.3</v>
      </c>
      <c r="Y204" s="43"/>
      <c r="Z204" s="43"/>
      <c r="AA204" s="43"/>
      <c r="AB204" s="43"/>
      <c r="AC204" s="43"/>
      <c r="AD204" s="43"/>
    </row>
    <row r="205" hidden="1" outlineLevel="1">
      <c r="A205" s="53">
        <v>43667.0</v>
      </c>
      <c r="B205" s="40">
        <v>0.75</v>
      </c>
      <c r="C205" s="41">
        <v>0.22083333333333333</v>
      </c>
      <c r="D205" s="42">
        <f t="shared" si="1"/>
        <v>678</v>
      </c>
      <c r="E205" s="43"/>
      <c r="F205" s="41">
        <v>0.75</v>
      </c>
      <c r="G205" s="41">
        <v>0.7583333333333333</v>
      </c>
      <c r="H205" s="42">
        <f t="shared" si="8"/>
        <v>12</v>
      </c>
      <c r="I205" s="43"/>
      <c r="J205" s="41">
        <v>0.7534722222222222</v>
      </c>
      <c r="K205" s="41">
        <v>0.7583333333333333</v>
      </c>
      <c r="L205" s="42">
        <f t="shared" si="9"/>
        <v>7</v>
      </c>
      <c r="M205" s="44"/>
      <c r="N205" s="41">
        <v>6.944444444444445E-4</v>
      </c>
      <c r="O205" s="45">
        <v>0.06180555555555556</v>
      </c>
      <c r="P205" s="42">
        <f t="shared" si="10"/>
        <v>88</v>
      </c>
      <c r="Q205" s="44"/>
      <c r="R205" s="41">
        <v>0.15069444444444444</v>
      </c>
      <c r="S205" s="41">
        <v>0.18055555555555555</v>
      </c>
      <c r="T205" s="42">
        <f t="shared" si="5"/>
        <v>43</v>
      </c>
      <c r="U205" s="44"/>
      <c r="V205" s="41">
        <v>0.9166666666666666</v>
      </c>
      <c r="W205" s="41">
        <v>0.25416666666666665</v>
      </c>
      <c r="X205" s="42">
        <f t="shared" si="7"/>
        <v>486</v>
      </c>
      <c r="Y205" s="43"/>
      <c r="Z205" s="43"/>
      <c r="AA205" s="43"/>
      <c r="AB205" s="43"/>
      <c r="AC205" s="43"/>
      <c r="AD205" s="43"/>
    </row>
    <row r="206" hidden="1" outlineLevel="1">
      <c r="A206" s="53">
        <v>43668.0</v>
      </c>
      <c r="B206" s="40">
        <v>0.75</v>
      </c>
      <c r="C206" s="41">
        <v>0.22152777777777777</v>
      </c>
      <c r="D206" s="42">
        <f t="shared" si="1"/>
        <v>679</v>
      </c>
      <c r="E206" s="43"/>
      <c r="F206" s="41">
        <v>0.89375</v>
      </c>
      <c r="G206" s="41">
        <v>0.9083333333333333</v>
      </c>
      <c r="H206" s="42">
        <f t="shared" si="8"/>
        <v>21</v>
      </c>
      <c r="I206" s="43"/>
      <c r="J206" s="41">
        <v>0.8847222222222222</v>
      </c>
      <c r="K206" s="41">
        <v>0.9083333333333333</v>
      </c>
      <c r="L206" s="42">
        <f t="shared" si="9"/>
        <v>34</v>
      </c>
      <c r="M206" s="44"/>
      <c r="N206" s="41">
        <v>6.944444444444445E-4</v>
      </c>
      <c r="O206" s="45">
        <v>0.04513888888888889</v>
      </c>
      <c r="P206" s="42">
        <f t="shared" si="10"/>
        <v>64</v>
      </c>
      <c r="Q206" s="44"/>
      <c r="R206" s="41">
        <v>0.11805555555555555</v>
      </c>
      <c r="S206" s="41">
        <v>0.15</v>
      </c>
      <c r="T206" s="42">
        <f t="shared" si="5"/>
        <v>46</v>
      </c>
      <c r="U206" s="44"/>
      <c r="V206" s="41">
        <v>0.9166666666666666</v>
      </c>
      <c r="W206" s="41">
        <v>0.23333333333333334</v>
      </c>
      <c r="X206" s="42">
        <f t="shared" si="7"/>
        <v>456</v>
      </c>
      <c r="Y206" s="43"/>
      <c r="Z206" s="43"/>
      <c r="AA206" s="43"/>
      <c r="AB206" s="43"/>
      <c r="AC206" s="43"/>
      <c r="AD206" s="43"/>
    </row>
    <row r="207" hidden="1" outlineLevel="1">
      <c r="A207" s="53">
        <v>43669.0</v>
      </c>
      <c r="B207" s="40">
        <v>0.75</v>
      </c>
      <c r="C207" s="41">
        <v>0.22430555555555556</v>
      </c>
      <c r="D207" s="42">
        <f t="shared" si="1"/>
        <v>683</v>
      </c>
      <c r="E207" s="43"/>
      <c r="F207" s="41">
        <v>0.8909722222222223</v>
      </c>
      <c r="G207" s="41">
        <v>0.9159722222222222</v>
      </c>
      <c r="H207" s="42">
        <f t="shared" si="8"/>
        <v>36</v>
      </c>
      <c r="I207" s="43"/>
      <c r="J207" s="41">
        <v>0.8847222222222222</v>
      </c>
      <c r="K207" s="41">
        <v>0.9159722222222222</v>
      </c>
      <c r="L207" s="42">
        <f t="shared" si="9"/>
        <v>45</v>
      </c>
      <c r="M207" s="44"/>
      <c r="N207" s="41">
        <v>6.944444444444445E-4</v>
      </c>
      <c r="O207" s="45">
        <v>0.05277777777777778</v>
      </c>
      <c r="P207" s="42">
        <f t="shared" si="10"/>
        <v>75</v>
      </c>
      <c r="Q207" s="44"/>
      <c r="R207" s="41">
        <v>0.12083333333333333</v>
      </c>
      <c r="S207" s="41">
        <v>0.1486111111111111</v>
      </c>
      <c r="T207" s="42">
        <f t="shared" si="5"/>
        <v>40</v>
      </c>
      <c r="U207" s="44"/>
      <c r="V207" s="41">
        <v>0.9166666666666666</v>
      </c>
      <c r="W207" s="41">
        <v>0.30277777777777776</v>
      </c>
      <c r="X207" s="42">
        <f t="shared" si="7"/>
        <v>556</v>
      </c>
      <c r="Y207" s="43"/>
      <c r="Z207" s="43"/>
      <c r="AA207" s="43"/>
      <c r="AB207" s="43"/>
      <c r="AC207" s="43"/>
      <c r="AD207" s="43"/>
    </row>
    <row r="208" hidden="1" outlineLevel="1">
      <c r="A208" s="53">
        <v>43670.0</v>
      </c>
      <c r="B208" s="40">
        <v>0.75</v>
      </c>
      <c r="C208" s="41">
        <v>0.10138888888888889</v>
      </c>
      <c r="D208" s="42">
        <f t="shared" si="1"/>
        <v>506</v>
      </c>
      <c r="E208" s="43"/>
      <c r="F208" s="41">
        <v>0.9</v>
      </c>
      <c r="G208" s="41">
        <v>0.9208333333333333</v>
      </c>
      <c r="H208" s="42">
        <f t="shared" si="8"/>
        <v>30</v>
      </c>
      <c r="I208" s="43"/>
      <c r="J208" s="41">
        <v>0.8875</v>
      </c>
      <c r="K208" s="41">
        <v>0.9208333333333333</v>
      </c>
      <c r="L208" s="42">
        <f t="shared" si="9"/>
        <v>48</v>
      </c>
      <c r="M208" s="44"/>
      <c r="N208" s="41">
        <v>6.944444444444445E-4</v>
      </c>
      <c r="O208" s="45">
        <v>0.059722222222222225</v>
      </c>
      <c r="P208" s="42">
        <f t="shared" si="10"/>
        <v>85</v>
      </c>
      <c r="Q208" s="44"/>
      <c r="R208" s="41">
        <v>0.1125</v>
      </c>
      <c r="S208" s="41">
        <v>0.14791666666666667</v>
      </c>
      <c r="T208" s="42">
        <f t="shared" si="5"/>
        <v>51</v>
      </c>
      <c r="U208" s="44"/>
      <c r="V208" s="41">
        <v>0.9166666666666666</v>
      </c>
      <c r="W208" s="41">
        <v>0.2388888888888889</v>
      </c>
      <c r="X208" s="42">
        <f t="shared" si="7"/>
        <v>464</v>
      </c>
      <c r="Y208" s="43"/>
      <c r="Z208" s="43"/>
      <c r="AA208" s="43"/>
      <c r="AB208" s="43"/>
      <c r="AC208" s="43"/>
      <c r="AD208" s="43"/>
    </row>
    <row r="209" hidden="1" outlineLevel="1">
      <c r="A209" s="53">
        <v>43671.0</v>
      </c>
      <c r="B209" s="40">
        <v>0.75</v>
      </c>
      <c r="C209" s="41">
        <v>0.22038194444444445</v>
      </c>
      <c r="D209" s="42">
        <f t="shared" si="1"/>
        <v>677.35</v>
      </c>
      <c r="E209" s="43"/>
      <c r="F209" s="41">
        <v>0.8809259259259259</v>
      </c>
      <c r="G209" s="41">
        <v>0.8929861111111111</v>
      </c>
      <c r="H209" s="42">
        <f t="shared" si="8"/>
        <v>17.36666667</v>
      </c>
      <c r="I209" s="43"/>
      <c r="J209" s="41">
        <v>0.8619444444444444</v>
      </c>
      <c r="K209" s="41">
        <v>0.8929976851851852</v>
      </c>
      <c r="L209" s="42">
        <f t="shared" si="9"/>
        <v>44.71666667</v>
      </c>
      <c r="M209" s="44"/>
      <c r="N209" s="41">
        <v>6.944444444444445E-4</v>
      </c>
      <c r="O209" s="45">
        <v>0.05543981481481482</v>
      </c>
      <c r="P209" s="42">
        <f t="shared" si="10"/>
        <v>78.83333333</v>
      </c>
      <c r="Q209" s="44"/>
      <c r="R209" s="41">
        <v>0.11927083333333334</v>
      </c>
      <c r="S209" s="41">
        <v>0.14947916666666666</v>
      </c>
      <c r="T209" s="42">
        <f t="shared" si="5"/>
        <v>43.5</v>
      </c>
      <c r="U209" s="44"/>
      <c r="V209" s="41">
        <v>0.9166666666666666</v>
      </c>
      <c r="W209" s="81">
        <v>0.2346875</v>
      </c>
      <c r="X209" s="42">
        <f t="shared" si="7"/>
        <v>457.95</v>
      </c>
      <c r="Y209" s="43"/>
      <c r="Z209" s="43"/>
      <c r="AA209" s="43"/>
      <c r="AB209" s="43"/>
      <c r="AC209" s="43"/>
      <c r="AD209" s="43"/>
    </row>
    <row r="210" hidden="1" outlineLevel="1">
      <c r="A210" s="53">
        <v>43672.0</v>
      </c>
      <c r="B210" s="40">
        <v>0.75</v>
      </c>
      <c r="C210" s="41">
        <v>0.1455787037037037</v>
      </c>
      <c r="D210" s="42">
        <f t="shared" si="1"/>
        <v>569.6333333</v>
      </c>
      <c r="E210" s="43"/>
      <c r="F210" s="41">
        <v>0.8855671296296296</v>
      </c>
      <c r="G210" s="41">
        <v>0.9093981481481481</v>
      </c>
      <c r="H210" s="42">
        <f t="shared" si="8"/>
        <v>34.31666667</v>
      </c>
      <c r="I210" s="43"/>
      <c r="J210" s="41">
        <v>0.8628819444444444</v>
      </c>
      <c r="K210" s="41">
        <v>0.8684027777777777</v>
      </c>
      <c r="L210" s="42">
        <f t="shared" si="9"/>
        <v>7.95</v>
      </c>
      <c r="M210" s="44"/>
      <c r="N210" s="46" t="s">
        <v>32</v>
      </c>
      <c r="O210" s="45"/>
      <c r="P210" s="42" t="b">
        <f t="shared" si="10"/>
        <v>0</v>
      </c>
      <c r="Q210" s="44"/>
      <c r="R210" s="41">
        <v>0.11609953703703704</v>
      </c>
      <c r="S210" s="41">
        <v>0.14554398148148148</v>
      </c>
      <c r="T210" s="42">
        <f t="shared" si="5"/>
        <v>42.4</v>
      </c>
      <c r="U210" s="44"/>
      <c r="V210" s="41">
        <v>0.9166666666666666</v>
      </c>
      <c r="W210" s="41">
        <v>0.23354166666666668</v>
      </c>
      <c r="X210" s="42">
        <f t="shared" si="7"/>
        <v>456.3</v>
      </c>
      <c r="Y210" s="43"/>
      <c r="Z210" s="43"/>
      <c r="AA210" s="43"/>
      <c r="AB210" s="43"/>
      <c r="AC210" s="43"/>
      <c r="AD210" s="43"/>
    </row>
    <row r="211" hidden="1" outlineLevel="1">
      <c r="A211" s="53">
        <v>43673.0</v>
      </c>
      <c r="B211" s="40">
        <v>0.75</v>
      </c>
      <c r="C211" s="41">
        <v>0.1365162037037037</v>
      </c>
      <c r="D211" s="42">
        <f t="shared" si="1"/>
        <v>556.5833333</v>
      </c>
      <c r="E211" s="43"/>
      <c r="F211" s="41">
        <v>0.7502662037037037</v>
      </c>
      <c r="G211" s="41">
        <v>0.7643981481481481</v>
      </c>
      <c r="H211" s="42">
        <f t="shared" si="8"/>
        <v>20.35</v>
      </c>
      <c r="I211" s="43"/>
      <c r="J211" s="41">
        <v>0.7537037037037037</v>
      </c>
      <c r="K211" s="41">
        <v>0.7643981481481481</v>
      </c>
      <c r="L211" s="42">
        <f t="shared" si="9"/>
        <v>15.4</v>
      </c>
      <c r="M211" s="44"/>
      <c r="N211" s="46" t="s">
        <v>32</v>
      </c>
      <c r="O211" s="47"/>
      <c r="P211" s="42" t="b">
        <f t="shared" si="10"/>
        <v>0</v>
      </c>
      <c r="Q211" s="44"/>
      <c r="R211" s="41">
        <v>0.11725694444444444</v>
      </c>
      <c r="S211" s="41">
        <v>0.1365162037037037</v>
      </c>
      <c r="T211" s="42">
        <f t="shared" si="5"/>
        <v>27.73333333</v>
      </c>
      <c r="U211" s="44"/>
      <c r="V211" s="41">
        <v>0.9166666666666666</v>
      </c>
      <c r="W211" s="41">
        <v>0.23603009259259258</v>
      </c>
      <c r="X211" s="42">
        <f t="shared" si="7"/>
        <v>459.8833333</v>
      </c>
      <c r="Y211" s="43"/>
      <c r="Z211" s="43"/>
      <c r="AA211" s="43"/>
      <c r="AB211" s="43"/>
      <c r="AC211" s="43"/>
      <c r="AD211" s="43"/>
    </row>
    <row r="212" hidden="1" outlineLevel="1">
      <c r="A212" s="53">
        <v>43674.0</v>
      </c>
      <c r="B212" s="40">
        <v>0.75</v>
      </c>
      <c r="C212" s="41">
        <v>0.22152777777777777</v>
      </c>
      <c r="D212" s="42">
        <f t="shared" si="1"/>
        <v>679</v>
      </c>
      <c r="E212" s="43"/>
      <c r="F212" s="41">
        <v>0.75</v>
      </c>
      <c r="G212" s="41">
        <v>0.7590277777777777</v>
      </c>
      <c r="H212" s="42">
        <f t="shared" si="8"/>
        <v>13</v>
      </c>
      <c r="I212" s="43"/>
      <c r="J212" s="41">
        <v>0.7534722222222222</v>
      </c>
      <c r="K212" s="41">
        <v>0.7590277777777777</v>
      </c>
      <c r="L212" s="42">
        <f t="shared" si="9"/>
        <v>8</v>
      </c>
      <c r="M212" s="44"/>
      <c r="N212" s="41">
        <v>6.944444444444445E-4</v>
      </c>
      <c r="O212" s="45">
        <v>0.04375</v>
      </c>
      <c r="P212" s="42">
        <f t="shared" si="10"/>
        <v>62</v>
      </c>
      <c r="Q212" s="44"/>
      <c r="R212" s="41">
        <v>0.15763888888888888</v>
      </c>
      <c r="S212" s="41">
        <v>0.18541666666666667</v>
      </c>
      <c r="T212" s="42">
        <f t="shared" si="5"/>
        <v>40</v>
      </c>
      <c r="U212" s="44"/>
      <c r="V212" s="41">
        <v>0.9166666666666666</v>
      </c>
      <c r="W212" s="41">
        <v>0.2625</v>
      </c>
      <c r="X212" s="42">
        <f t="shared" si="7"/>
        <v>498</v>
      </c>
      <c r="Y212" s="43"/>
      <c r="Z212" s="43"/>
      <c r="AA212" s="43"/>
      <c r="AB212" s="43"/>
      <c r="AC212" s="43"/>
      <c r="AD212" s="43"/>
    </row>
    <row r="213" hidden="1" outlineLevel="1">
      <c r="A213" s="53">
        <v>43675.0</v>
      </c>
      <c r="B213" s="40">
        <v>0.75</v>
      </c>
      <c r="C213" s="41">
        <v>0.22291666666666668</v>
      </c>
      <c r="D213" s="42">
        <f t="shared" si="1"/>
        <v>681</v>
      </c>
      <c r="E213" s="43"/>
      <c r="F213" s="41">
        <v>0.8722222222222222</v>
      </c>
      <c r="G213" s="41">
        <v>0.8826388888888889</v>
      </c>
      <c r="H213" s="42">
        <f t="shared" si="8"/>
        <v>15</v>
      </c>
      <c r="I213" s="43"/>
      <c r="J213" s="41">
        <v>0.8583333333333333</v>
      </c>
      <c r="K213" s="41">
        <v>0.8826388888888889</v>
      </c>
      <c r="L213" s="42">
        <f t="shared" si="9"/>
        <v>35</v>
      </c>
      <c r="M213" s="44"/>
      <c r="N213" s="41">
        <v>6.944444444444445E-4</v>
      </c>
      <c r="O213" s="45">
        <v>0.03888888888888889</v>
      </c>
      <c r="P213" s="42">
        <f t="shared" si="10"/>
        <v>55</v>
      </c>
      <c r="Q213" s="44"/>
      <c r="R213" s="41">
        <v>0.11736111111111111</v>
      </c>
      <c r="S213" s="41">
        <v>0.17847222222222223</v>
      </c>
      <c r="T213" s="42">
        <f t="shared" si="5"/>
        <v>88</v>
      </c>
      <c r="U213" s="44"/>
      <c r="V213" s="41">
        <v>0.9166666666666666</v>
      </c>
      <c r="W213" s="41">
        <v>0.36527777777777776</v>
      </c>
      <c r="X213" s="42">
        <f t="shared" si="7"/>
        <v>646</v>
      </c>
      <c r="Y213" s="43"/>
      <c r="Z213" s="43"/>
      <c r="AA213" s="43"/>
      <c r="AB213" s="43"/>
      <c r="AC213" s="43"/>
      <c r="AD213" s="43"/>
    </row>
    <row r="214" hidden="1" outlineLevel="1">
      <c r="A214" s="53">
        <v>43676.0</v>
      </c>
      <c r="B214" s="40">
        <v>0.75</v>
      </c>
      <c r="C214" s="41">
        <v>0.2222222222222222</v>
      </c>
      <c r="D214" s="42">
        <f t="shared" si="1"/>
        <v>680</v>
      </c>
      <c r="E214" s="43"/>
      <c r="F214" s="41">
        <v>0.8784722222222222</v>
      </c>
      <c r="G214" s="41">
        <v>0.9055555555555556</v>
      </c>
      <c r="H214" s="42">
        <f t="shared" si="8"/>
        <v>39</v>
      </c>
      <c r="I214" s="43"/>
      <c r="J214" s="41">
        <v>0.8819444444444444</v>
      </c>
      <c r="K214" s="41">
        <v>0.9055555555555556</v>
      </c>
      <c r="L214" s="42">
        <f t="shared" si="9"/>
        <v>34</v>
      </c>
      <c r="M214" s="44"/>
      <c r="N214" s="41">
        <v>6.944444444444445E-4</v>
      </c>
      <c r="O214" s="45">
        <v>0.04583333333333333</v>
      </c>
      <c r="P214" s="42">
        <f t="shared" si="10"/>
        <v>65</v>
      </c>
      <c r="Q214" s="44"/>
      <c r="R214" s="41">
        <v>0.11527777777777778</v>
      </c>
      <c r="S214" s="41">
        <v>0.18125</v>
      </c>
      <c r="T214" s="42">
        <f t="shared" si="5"/>
        <v>95</v>
      </c>
      <c r="U214" s="44"/>
      <c r="V214" s="41">
        <v>0.9166666666666666</v>
      </c>
      <c r="W214" s="41">
        <v>0.2625</v>
      </c>
      <c r="X214" s="42">
        <f t="shared" si="7"/>
        <v>498</v>
      </c>
      <c r="Y214" s="43"/>
      <c r="Z214" s="43"/>
      <c r="AA214" s="43"/>
      <c r="AB214" s="43"/>
      <c r="AC214" s="43"/>
      <c r="AD214" s="43"/>
    </row>
    <row r="215" hidden="1" outlineLevel="1">
      <c r="A215" s="53">
        <v>43677.0</v>
      </c>
      <c r="B215" s="40">
        <v>0.75</v>
      </c>
      <c r="C215" s="41"/>
      <c r="D215" s="42" t="b">
        <f t="shared" si="1"/>
        <v>0</v>
      </c>
      <c r="E215" s="43"/>
      <c r="F215" s="41">
        <v>0.8756944444444444</v>
      </c>
      <c r="G215" s="41">
        <v>0.89375</v>
      </c>
      <c r="H215" s="42">
        <f t="shared" si="8"/>
        <v>26</v>
      </c>
      <c r="I215" s="43"/>
      <c r="J215" s="41">
        <v>0.8631944444444445</v>
      </c>
      <c r="K215" s="41">
        <v>0.89375</v>
      </c>
      <c r="L215" s="42">
        <f t="shared" si="9"/>
        <v>44</v>
      </c>
      <c r="M215" s="44"/>
      <c r="N215" s="41">
        <v>6.944444444444445E-4</v>
      </c>
      <c r="O215" s="45">
        <v>0.07083333333333333</v>
      </c>
      <c r="P215" s="42">
        <f t="shared" si="10"/>
        <v>101</v>
      </c>
      <c r="Q215" s="44"/>
      <c r="R215" s="41">
        <v>0.13194444444444445</v>
      </c>
      <c r="S215" s="41">
        <v>0.15069444444444444</v>
      </c>
      <c r="T215" s="42">
        <f t="shared" si="5"/>
        <v>27</v>
      </c>
      <c r="U215" s="44"/>
      <c r="V215" s="41">
        <v>0.9166666666666666</v>
      </c>
      <c r="W215" s="82"/>
      <c r="X215" s="42" t="b">
        <f t="shared" si="7"/>
        <v>0</v>
      </c>
      <c r="Y215" s="43"/>
      <c r="Z215" s="43"/>
      <c r="AA215" s="43"/>
      <c r="AB215" s="43"/>
      <c r="AC215" s="43"/>
      <c r="AD215" s="43"/>
    </row>
    <row r="216" collapsed="1">
      <c r="A216" s="53">
        <v>43678.0</v>
      </c>
      <c r="B216" s="40">
        <v>0.75</v>
      </c>
      <c r="C216" s="41">
        <v>0.22152777777777777</v>
      </c>
      <c r="D216" s="42">
        <f t="shared" si="1"/>
        <v>679</v>
      </c>
      <c r="E216" s="43"/>
      <c r="F216" s="41">
        <v>0.8826388888888889</v>
      </c>
      <c r="G216" s="41">
        <v>0.8958333333333334</v>
      </c>
      <c r="H216" s="42">
        <f t="shared" si="8"/>
        <v>19</v>
      </c>
      <c r="I216" s="43"/>
      <c r="J216" s="41">
        <v>0.8659722222222223</v>
      </c>
      <c r="K216" s="41">
        <v>0.8958333333333334</v>
      </c>
      <c r="L216" s="42">
        <f t="shared" si="9"/>
        <v>43</v>
      </c>
      <c r="M216" s="44"/>
      <c r="N216" s="41">
        <v>6.944444444444445E-4</v>
      </c>
      <c r="O216" s="45">
        <v>0.05347222222222222</v>
      </c>
      <c r="P216" s="42">
        <f t="shared" si="10"/>
        <v>76</v>
      </c>
      <c r="Q216" s="44"/>
      <c r="R216" s="41">
        <v>0.11527777777777778</v>
      </c>
      <c r="S216" s="41">
        <v>0.15069444444444444</v>
      </c>
      <c r="T216" s="42">
        <f t="shared" si="5"/>
        <v>51</v>
      </c>
      <c r="U216" s="44"/>
      <c r="V216" s="41">
        <v>0.9166666666666666</v>
      </c>
      <c r="W216" s="41">
        <v>0.2423611111111111</v>
      </c>
      <c r="X216" s="42">
        <f t="shared" si="7"/>
        <v>469</v>
      </c>
      <c r="Y216" s="43"/>
      <c r="Z216" s="43"/>
      <c r="AA216" s="43"/>
      <c r="AB216" s="43"/>
      <c r="AC216" s="43"/>
      <c r="AD216" s="43"/>
    </row>
    <row r="217" hidden="1" outlineLevel="1">
      <c r="A217" s="53">
        <v>43679.0</v>
      </c>
      <c r="B217" s="40">
        <v>0.75</v>
      </c>
      <c r="C217" s="41">
        <v>0.14930555555555555</v>
      </c>
      <c r="D217" s="42">
        <f t="shared" si="1"/>
        <v>575</v>
      </c>
      <c r="E217" s="43"/>
      <c r="F217" s="41">
        <v>0.8819444444444444</v>
      </c>
      <c r="G217" s="41">
        <v>0.8972222222222223</v>
      </c>
      <c r="H217" s="42">
        <f t="shared" si="8"/>
        <v>22</v>
      </c>
      <c r="I217" s="43"/>
      <c r="J217" s="41">
        <v>0.8659722222222223</v>
      </c>
      <c r="K217" s="41">
        <v>0.8972222222222223</v>
      </c>
      <c r="L217" s="42">
        <f t="shared" si="9"/>
        <v>45</v>
      </c>
      <c r="M217" s="44"/>
      <c r="N217" s="46" t="s">
        <v>32</v>
      </c>
      <c r="O217" s="45"/>
      <c r="P217" s="42" t="b">
        <f t="shared" si="10"/>
        <v>0</v>
      </c>
      <c r="Q217" s="44"/>
      <c r="R217" s="41">
        <v>0.11944444444444445</v>
      </c>
      <c r="S217" s="41">
        <v>0.14930555555555555</v>
      </c>
      <c r="T217" s="42">
        <f t="shared" si="5"/>
        <v>43</v>
      </c>
      <c r="U217" s="44"/>
      <c r="V217" s="41">
        <v>0.9166666666666666</v>
      </c>
      <c r="W217" s="41">
        <v>0.24722222222222223</v>
      </c>
      <c r="X217" s="42">
        <f t="shared" si="7"/>
        <v>476</v>
      </c>
      <c r="Y217" s="43"/>
      <c r="Z217" s="43"/>
      <c r="AA217" s="43"/>
      <c r="AB217" s="43"/>
      <c r="AC217" s="43"/>
      <c r="AD217" s="43"/>
    </row>
    <row r="218" hidden="1" outlineLevel="1">
      <c r="A218" s="53">
        <v>43680.0</v>
      </c>
      <c r="B218" s="40">
        <v>0.75</v>
      </c>
      <c r="C218" s="41">
        <v>0.17777777777777778</v>
      </c>
      <c r="D218" s="42">
        <f t="shared" si="1"/>
        <v>616</v>
      </c>
      <c r="E218" s="43"/>
      <c r="F218" s="41">
        <v>0.75</v>
      </c>
      <c r="G218" s="41">
        <v>0.7638888888888888</v>
      </c>
      <c r="H218" s="42">
        <f t="shared" si="8"/>
        <v>20</v>
      </c>
      <c r="I218" s="43"/>
      <c r="J218" s="41">
        <v>0.7534722222222222</v>
      </c>
      <c r="K218" s="41">
        <v>0.7638888888888888</v>
      </c>
      <c r="L218" s="42">
        <f t="shared" si="9"/>
        <v>15</v>
      </c>
      <c r="M218" s="44"/>
      <c r="N218" s="46" t="s">
        <v>32</v>
      </c>
      <c r="O218" s="47"/>
      <c r="P218" s="42" t="b">
        <f t="shared" si="10"/>
        <v>0</v>
      </c>
      <c r="Q218" s="44"/>
      <c r="R218" s="41">
        <v>0.15833333333333333</v>
      </c>
      <c r="S218" s="41">
        <v>0.17777777777777778</v>
      </c>
      <c r="T218" s="42">
        <f t="shared" si="5"/>
        <v>28</v>
      </c>
      <c r="U218" s="44"/>
      <c r="V218" s="41">
        <v>0.9166666666666666</v>
      </c>
      <c r="W218" s="81">
        <v>0.2777777777777778</v>
      </c>
      <c r="X218" s="42">
        <f t="shared" si="7"/>
        <v>520</v>
      </c>
      <c r="Y218" s="43"/>
      <c r="Z218" s="43"/>
      <c r="AA218" s="43"/>
      <c r="AB218" s="43"/>
      <c r="AC218" s="43"/>
      <c r="AD218" s="43"/>
    </row>
    <row r="219" hidden="1" outlineLevel="1">
      <c r="A219" s="53">
        <v>43681.0</v>
      </c>
      <c r="B219" s="40">
        <v>0.75</v>
      </c>
      <c r="C219" s="41">
        <v>0.22361111111111112</v>
      </c>
      <c r="D219" s="42">
        <f t="shared" si="1"/>
        <v>682</v>
      </c>
      <c r="E219" s="43"/>
      <c r="F219" s="41">
        <v>0.75</v>
      </c>
      <c r="G219" s="41">
        <v>0.7597222222222222</v>
      </c>
      <c r="H219" s="42">
        <f t="shared" si="8"/>
        <v>14</v>
      </c>
      <c r="I219" s="43"/>
      <c r="J219" s="41">
        <v>0.7534722222222222</v>
      </c>
      <c r="K219" s="41">
        <v>0.7597222222222222</v>
      </c>
      <c r="L219" s="42">
        <f t="shared" si="9"/>
        <v>9</v>
      </c>
      <c r="M219" s="44"/>
      <c r="N219" s="41">
        <v>6.944444444444445E-4</v>
      </c>
      <c r="O219" s="45">
        <v>0.04097222222222222</v>
      </c>
      <c r="P219" s="42">
        <f t="shared" si="10"/>
        <v>58</v>
      </c>
      <c r="Q219" s="44"/>
      <c r="R219" s="41">
        <v>0.1840277777777778</v>
      </c>
      <c r="S219" s="41">
        <v>0.21388888888888888</v>
      </c>
      <c r="T219" s="42">
        <f t="shared" si="5"/>
        <v>43</v>
      </c>
      <c r="U219" s="44"/>
      <c r="V219" s="41">
        <v>0.9166666666666666</v>
      </c>
      <c r="W219" s="41">
        <v>0.3347222222222222</v>
      </c>
      <c r="X219" s="42">
        <f t="shared" si="7"/>
        <v>602</v>
      </c>
      <c r="Y219" s="43"/>
      <c r="Z219" s="43"/>
      <c r="AA219" s="43"/>
      <c r="AB219" s="43"/>
      <c r="AC219" s="43"/>
      <c r="AD219" s="43"/>
    </row>
    <row r="220" hidden="1" outlineLevel="1">
      <c r="A220" s="53">
        <v>43682.0</v>
      </c>
      <c r="B220" s="40">
        <v>0.75</v>
      </c>
      <c r="C220" s="41">
        <v>0.22152777777777777</v>
      </c>
      <c r="D220" s="42">
        <f t="shared" si="1"/>
        <v>679</v>
      </c>
      <c r="E220" s="43"/>
      <c r="F220" s="41">
        <v>0.8631944444444445</v>
      </c>
      <c r="G220" s="41">
        <v>0.8770833333333333</v>
      </c>
      <c r="H220" s="42">
        <f t="shared" si="8"/>
        <v>20</v>
      </c>
      <c r="I220" s="43"/>
      <c r="J220" s="41">
        <v>0.8548611111111111</v>
      </c>
      <c r="K220" s="41">
        <v>0.8770833333333333</v>
      </c>
      <c r="L220" s="42">
        <f t="shared" si="9"/>
        <v>32</v>
      </c>
      <c r="M220" s="44"/>
      <c r="N220" s="41">
        <v>6.944444444444445E-4</v>
      </c>
      <c r="O220" s="45">
        <v>0.03263888888888889</v>
      </c>
      <c r="P220" s="42">
        <f t="shared" si="10"/>
        <v>46</v>
      </c>
      <c r="Q220" s="44"/>
      <c r="R220" s="41">
        <v>0.1361111111111111</v>
      </c>
      <c r="S220" s="41">
        <v>0.17847222222222223</v>
      </c>
      <c r="T220" s="42">
        <f t="shared" si="5"/>
        <v>61</v>
      </c>
      <c r="U220" s="44"/>
      <c r="V220" s="41">
        <v>0.9166666666666666</v>
      </c>
      <c r="W220" s="41">
        <v>0.25972222222222224</v>
      </c>
      <c r="X220" s="42">
        <f t="shared" si="7"/>
        <v>494</v>
      </c>
      <c r="Y220" s="43"/>
      <c r="Z220" s="43"/>
      <c r="AA220" s="43"/>
      <c r="AB220" s="43"/>
      <c r="AC220" s="43"/>
      <c r="AD220" s="43"/>
    </row>
    <row r="221" hidden="1" outlineLevel="1">
      <c r="A221" s="53">
        <v>43683.0</v>
      </c>
      <c r="B221" s="40">
        <v>0.75</v>
      </c>
      <c r="C221" s="41">
        <v>0.22361111111111112</v>
      </c>
      <c r="D221" s="42">
        <f t="shared" si="1"/>
        <v>682</v>
      </c>
      <c r="E221" s="43"/>
      <c r="F221" s="41">
        <v>0.88125</v>
      </c>
      <c r="G221" s="41">
        <v>0.8986111111111111</v>
      </c>
      <c r="H221" s="42">
        <f t="shared" si="8"/>
        <v>25</v>
      </c>
      <c r="I221" s="43"/>
      <c r="J221" s="41">
        <v>0.8777777777777778</v>
      </c>
      <c r="K221" s="41">
        <v>0.8986111111111111</v>
      </c>
      <c r="L221" s="42">
        <f t="shared" si="9"/>
        <v>30</v>
      </c>
      <c r="M221" s="44"/>
      <c r="N221" s="41">
        <v>6.944444444444445E-4</v>
      </c>
      <c r="O221" s="45">
        <v>0.03958333333333333</v>
      </c>
      <c r="P221" s="42">
        <f t="shared" si="10"/>
        <v>56</v>
      </c>
      <c r="Q221" s="44"/>
      <c r="R221" s="41">
        <v>0.11388888888888889</v>
      </c>
      <c r="S221" s="41">
        <v>0.13819444444444445</v>
      </c>
      <c r="T221" s="42">
        <f t="shared" si="5"/>
        <v>35</v>
      </c>
      <c r="U221" s="44"/>
      <c r="V221" s="41">
        <v>0.9166666666666666</v>
      </c>
      <c r="W221" s="41">
        <v>0.2465277777777778</v>
      </c>
      <c r="X221" s="42">
        <f t="shared" si="7"/>
        <v>475</v>
      </c>
      <c r="Y221" s="43"/>
      <c r="Z221" s="43"/>
      <c r="AA221" s="43"/>
      <c r="AB221" s="43"/>
      <c r="AC221" s="43"/>
      <c r="AD221" s="43"/>
    </row>
    <row r="222" hidden="1" outlineLevel="1">
      <c r="A222" s="53">
        <v>43684.0</v>
      </c>
      <c r="B222" s="40">
        <v>0.75</v>
      </c>
      <c r="C222" s="41">
        <v>0.22253472222222223</v>
      </c>
      <c r="D222" s="42">
        <f t="shared" si="1"/>
        <v>680.45</v>
      </c>
      <c r="E222" s="43"/>
      <c r="F222" s="41">
        <v>0.8885763888888889</v>
      </c>
      <c r="G222" s="41">
        <v>0.8993634259259259</v>
      </c>
      <c r="H222" s="42">
        <f t="shared" si="8"/>
        <v>15.53333333</v>
      </c>
      <c r="I222" s="43"/>
      <c r="J222" s="41">
        <v>0.8721180555555555</v>
      </c>
      <c r="K222" s="41">
        <v>0.8993634259259259</v>
      </c>
      <c r="L222" s="42">
        <f t="shared" si="9"/>
        <v>39.23333333</v>
      </c>
      <c r="M222" s="44"/>
      <c r="N222" s="41">
        <v>6.944444444444445E-4</v>
      </c>
      <c r="O222" s="45">
        <v>0.048101851851851854</v>
      </c>
      <c r="P222" s="42">
        <f t="shared" si="10"/>
        <v>68.26666667</v>
      </c>
      <c r="Q222" s="44"/>
      <c r="R222" s="41">
        <v>0.11326388888888889</v>
      </c>
      <c r="S222" s="41">
        <v>0.16835648148148147</v>
      </c>
      <c r="T222" s="42">
        <f t="shared" si="5"/>
        <v>79.33333333</v>
      </c>
      <c r="U222" s="44"/>
      <c r="V222" s="41">
        <v>0.9166666666666666</v>
      </c>
      <c r="W222" s="41">
        <v>0.3055555555555556</v>
      </c>
      <c r="X222" s="42">
        <f t="shared" si="7"/>
        <v>560</v>
      </c>
      <c r="Y222" s="43"/>
      <c r="Z222" s="43"/>
      <c r="AA222" s="43"/>
      <c r="AB222" s="43"/>
      <c r="AC222" s="43"/>
      <c r="AD222" s="43"/>
    </row>
    <row r="223" hidden="1" outlineLevel="1">
      <c r="A223" s="53">
        <v>43685.0</v>
      </c>
      <c r="B223" s="40">
        <v>0.75</v>
      </c>
      <c r="C223" s="41">
        <v>0.24375</v>
      </c>
      <c r="D223" s="42">
        <f t="shared" si="1"/>
        <v>711</v>
      </c>
      <c r="E223" s="43"/>
      <c r="F223" s="41">
        <v>0.8854166666666666</v>
      </c>
      <c r="G223" s="41">
        <v>0.8923611111111112</v>
      </c>
      <c r="H223" s="42">
        <f t="shared" si="8"/>
        <v>10</v>
      </c>
      <c r="I223" s="43"/>
      <c r="J223" s="41">
        <v>0.8638888888888889</v>
      </c>
      <c r="K223" s="41">
        <v>0.8923611111111112</v>
      </c>
      <c r="L223" s="42">
        <f t="shared" si="9"/>
        <v>41</v>
      </c>
      <c r="M223" s="44"/>
      <c r="N223" s="41">
        <v>6.944444444444445E-4</v>
      </c>
      <c r="O223" s="45">
        <v>0.075</v>
      </c>
      <c r="P223" s="42">
        <f t="shared" si="10"/>
        <v>107</v>
      </c>
      <c r="Q223" s="44"/>
      <c r="R223" s="41">
        <v>0.11597222222222223</v>
      </c>
      <c r="S223" s="41">
        <v>0.14305555555555555</v>
      </c>
      <c r="T223" s="42">
        <f t="shared" si="5"/>
        <v>39</v>
      </c>
      <c r="U223" s="44"/>
      <c r="V223" s="41">
        <v>0.9166666666666666</v>
      </c>
      <c r="W223" s="41">
        <v>0.25833333333333336</v>
      </c>
      <c r="X223" s="42">
        <f t="shared" si="7"/>
        <v>492</v>
      </c>
      <c r="Y223" s="43"/>
      <c r="Z223" s="43"/>
      <c r="AA223" s="43"/>
      <c r="AB223" s="43"/>
      <c r="AC223" s="43"/>
      <c r="AD223" s="43"/>
    </row>
    <row r="224" hidden="1" outlineLevel="1">
      <c r="A224" s="53">
        <v>43686.0</v>
      </c>
      <c r="B224" s="40">
        <v>0.75</v>
      </c>
      <c r="C224" s="41">
        <v>0.15</v>
      </c>
      <c r="D224" s="42">
        <f t="shared" si="1"/>
        <v>576</v>
      </c>
      <c r="E224" s="43"/>
      <c r="F224" s="41">
        <v>0.9</v>
      </c>
      <c r="G224" s="41">
        <v>0.9215277777777777</v>
      </c>
      <c r="H224" s="42">
        <f t="shared" si="8"/>
        <v>31</v>
      </c>
      <c r="I224" s="43"/>
      <c r="J224" s="41">
        <v>0.8840277777777777</v>
      </c>
      <c r="K224" s="41">
        <v>0.8881944444444444</v>
      </c>
      <c r="L224" s="42">
        <f t="shared" si="9"/>
        <v>6</v>
      </c>
      <c r="M224" s="44"/>
      <c r="N224" s="46" t="s">
        <v>32</v>
      </c>
      <c r="O224" s="45"/>
      <c r="P224" s="42" t="b">
        <f t="shared" si="10"/>
        <v>0</v>
      </c>
      <c r="Q224" s="44"/>
      <c r="R224" s="41">
        <v>0.11736111111111111</v>
      </c>
      <c r="S224" s="41">
        <v>0.15</v>
      </c>
      <c r="T224" s="42">
        <f t="shared" si="5"/>
        <v>47</v>
      </c>
      <c r="U224" s="44"/>
      <c r="V224" s="41">
        <v>0.9166666666666666</v>
      </c>
      <c r="W224" s="41">
        <v>0.25555555555555554</v>
      </c>
      <c r="X224" s="42">
        <f t="shared" si="7"/>
        <v>488</v>
      </c>
      <c r="Y224" s="43"/>
      <c r="Z224" s="43"/>
      <c r="AA224" s="43"/>
      <c r="AB224" s="43"/>
      <c r="AC224" s="43"/>
      <c r="AD224" s="43"/>
    </row>
    <row r="225" hidden="1" outlineLevel="1">
      <c r="A225" s="53">
        <v>43687.0</v>
      </c>
      <c r="B225" s="40">
        <v>0.75</v>
      </c>
      <c r="C225" s="41">
        <v>0.15590277777777778</v>
      </c>
      <c r="D225" s="42">
        <f t="shared" si="1"/>
        <v>584.5</v>
      </c>
      <c r="E225" s="43"/>
      <c r="F225" s="41">
        <v>0.7501388888888889</v>
      </c>
      <c r="G225" s="41">
        <v>0.7629398148148148</v>
      </c>
      <c r="H225" s="42">
        <f t="shared" si="8"/>
        <v>18.43333333</v>
      </c>
      <c r="I225" s="43"/>
      <c r="J225" s="41">
        <v>0.7535995370370371</v>
      </c>
      <c r="K225" s="41">
        <v>0.7629398148148148</v>
      </c>
      <c r="L225" s="42">
        <f t="shared" si="9"/>
        <v>13.45</v>
      </c>
      <c r="M225" s="44"/>
      <c r="N225" s="46" t="s">
        <v>32</v>
      </c>
      <c r="O225" s="47"/>
      <c r="P225" s="42" t="b">
        <f t="shared" si="10"/>
        <v>0</v>
      </c>
      <c r="Q225" s="44"/>
      <c r="R225" s="41">
        <v>0.13877314814814815</v>
      </c>
      <c r="S225" s="41">
        <v>0.15590277777777778</v>
      </c>
      <c r="T225" s="42">
        <f t="shared" si="5"/>
        <v>24.66666667</v>
      </c>
      <c r="U225" s="44"/>
      <c r="V225" s="41">
        <v>0.9166666666666666</v>
      </c>
      <c r="W225" s="41">
        <v>0.2590277777777778</v>
      </c>
      <c r="X225" s="42">
        <f t="shared" si="7"/>
        <v>493</v>
      </c>
      <c r="Y225" s="43"/>
      <c r="Z225" s="43"/>
      <c r="AA225" s="43"/>
      <c r="AB225" s="43"/>
      <c r="AC225" s="43"/>
      <c r="AD225" s="43"/>
    </row>
    <row r="226" hidden="1" outlineLevel="1">
      <c r="A226" s="53">
        <v>43688.0</v>
      </c>
      <c r="B226" s="40">
        <v>0.75</v>
      </c>
      <c r="C226" s="41">
        <v>0.2951388888888889</v>
      </c>
      <c r="D226" s="42">
        <f t="shared" si="1"/>
        <v>785</v>
      </c>
      <c r="E226" s="43"/>
      <c r="F226" s="41">
        <v>0.75</v>
      </c>
      <c r="G226" s="41">
        <v>0.7590277777777777</v>
      </c>
      <c r="H226" s="42">
        <f t="shared" si="8"/>
        <v>13</v>
      </c>
      <c r="I226" s="43"/>
      <c r="J226" s="41">
        <v>0.7534722222222222</v>
      </c>
      <c r="K226" s="41">
        <v>0.7590277777777777</v>
      </c>
      <c r="L226" s="42">
        <f t="shared" si="9"/>
        <v>8</v>
      </c>
      <c r="M226" s="44"/>
      <c r="N226" s="41">
        <v>6.944444444444445E-4</v>
      </c>
      <c r="O226" s="45">
        <v>0.04583333333333333</v>
      </c>
      <c r="P226" s="42">
        <f t="shared" si="10"/>
        <v>65</v>
      </c>
      <c r="Q226" s="44"/>
      <c r="R226" s="41">
        <v>0.1451388888888889</v>
      </c>
      <c r="S226" s="41">
        <v>0.1597222222222222</v>
      </c>
      <c r="T226" s="42">
        <f t="shared" si="5"/>
        <v>21</v>
      </c>
      <c r="U226" s="44"/>
      <c r="V226" s="41">
        <v>0.9166666666666666</v>
      </c>
      <c r="W226" s="41">
        <v>0.25555555555555554</v>
      </c>
      <c r="X226" s="42">
        <f t="shared" si="7"/>
        <v>488</v>
      </c>
      <c r="Y226" s="43"/>
      <c r="Z226" s="43"/>
      <c r="AA226" s="43"/>
      <c r="AB226" s="43"/>
      <c r="AC226" s="43"/>
      <c r="AD226" s="43"/>
    </row>
    <row r="227" hidden="1" outlineLevel="1">
      <c r="A227" s="53">
        <v>43689.0</v>
      </c>
      <c r="B227" s="40">
        <v>0.75</v>
      </c>
      <c r="C227" s="41">
        <v>0.22291666666666668</v>
      </c>
      <c r="D227" s="42">
        <f t="shared" si="1"/>
        <v>681</v>
      </c>
      <c r="E227" s="43"/>
      <c r="F227" s="41">
        <v>0.8819444444444444</v>
      </c>
      <c r="G227" s="41">
        <v>0.8909722222222223</v>
      </c>
      <c r="H227" s="42">
        <f t="shared" si="8"/>
        <v>13</v>
      </c>
      <c r="I227" s="43"/>
      <c r="J227" s="41">
        <v>0.8618055555555556</v>
      </c>
      <c r="K227" s="41">
        <v>0.8909722222222223</v>
      </c>
      <c r="L227" s="42">
        <f t="shared" si="9"/>
        <v>42</v>
      </c>
      <c r="M227" s="44"/>
      <c r="N227" s="41">
        <v>6.944444444444445E-4</v>
      </c>
      <c r="O227" s="45">
        <v>0.03611111111111111</v>
      </c>
      <c r="P227" s="42">
        <f t="shared" si="10"/>
        <v>51</v>
      </c>
      <c r="Q227" s="44"/>
      <c r="R227" s="41">
        <v>0.12569444444444444</v>
      </c>
      <c r="S227" s="41">
        <v>0.15555555555555556</v>
      </c>
      <c r="T227" s="42">
        <f t="shared" si="5"/>
        <v>43</v>
      </c>
      <c r="U227" s="44"/>
      <c r="V227" s="41">
        <v>0.9166666666666666</v>
      </c>
      <c r="W227" s="41">
        <v>0.25763888888888886</v>
      </c>
      <c r="X227" s="42">
        <f t="shared" si="7"/>
        <v>491</v>
      </c>
      <c r="Y227" s="43"/>
      <c r="Z227" s="43"/>
      <c r="AA227" s="43"/>
      <c r="AB227" s="43"/>
      <c r="AC227" s="43"/>
      <c r="AD227" s="43"/>
    </row>
    <row r="228" hidden="1" outlineLevel="1">
      <c r="A228" s="53">
        <v>43690.0</v>
      </c>
      <c r="B228" s="40">
        <v>0.75</v>
      </c>
      <c r="C228" s="41">
        <v>0.22291666666666668</v>
      </c>
      <c r="D228" s="42">
        <f t="shared" si="1"/>
        <v>681</v>
      </c>
      <c r="E228" s="43"/>
      <c r="F228" s="41">
        <v>0.8854166666666666</v>
      </c>
      <c r="G228" s="41">
        <v>0.9034722222222222</v>
      </c>
      <c r="H228" s="42">
        <f t="shared" si="8"/>
        <v>26</v>
      </c>
      <c r="I228" s="43"/>
      <c r="J228" s="41">
        <v>0.875</v>
      </c>
      <c r="K228" s="41">
        <v>0.9034722222222222</v>
      </c>
      <c r="L228" s="42">
        <f t="shared" si="9"/>
        <v>41</v>
      </c>
      <c r="M228" s="44"/>
      <c r="N228" s="41">
        <v>6.944444444444445E-4</v>
      </c>
      <c r="O228" s="45">
        <v>0.05</v>
      </c>
      <c r="P228" s="42">
        <f t="shared" si="10"/>
        <v>71</v>
      </c>
      <c r="Q228" s="44"/>
      <c r="R228" s="41">
        <v>0.13194444444444445</v>
      </c>
      <c r="S228" s="41">
        <v>0.15763888888888888</v>
      </c>
      <c r="T228" s="42">
        <f t="shared" si="5"/>
        <v>37</v>
      </c>
      <c r="U228" s="44"/>
      <c r="V228" s="41">
        <v>0.9166666666666666</v>
      </c>
      <c r="W228" s="41">
        <v>0.25555555555555554</v>
      </c>
      <c r="X228" s="42">
        <f t="shared" si="7"/>
        <v>488</v>
      </c>
      <c r="Y228" s="43"/>
      <c r="Z228" s="43"/>
      <c r="AA228" s="43"/>
      <c r="AB228" s="43"/>
      <c r="AC228" s="43"/>
      <c r="AD228" s="43"/>
    </row>
    <row r="229" hidden="1" outlineLevel="1">
      <c r="A229" s="53">
        <v>43691.0</v>
      </c>
      <c r="B229" s="40">
        <v>0.75</v>
      </c>
      <c r="C229" s="41">
        <v>0.22165509259259258</v>
      </c>
      <c r="D229" s="42">
        <f t="shared" si="1"/>
        <v>679.1833333</v>
      </c>
      <c r="E229" s="43"/>
      <c r="F229" s="41">
        <v>0.8969444444444444</v>
      </c>
      <c r="G229" s="41">
        <v>0.9155439814814815</v>
      </c>
      <c r="H229" s="42">
        <f t="shared" si="8"/>
        <v>26.78333333</v>
      </c>
      <c r="I229" s="43"/>
      <c r="J229" s="41">
        <v>0.8855902777777778</v>
      </c>
      <c r="K229" s="41">
        <v>0.9157060185185185</v>
      </c>
      <c r="L229" s="42">
        <f t="shared" si="9"/>
        <v>43.36666667</v>
      </c>
      <c r="M229" s="44"/>
      <c r="N229" s="41">
        <v>6.944444444444445E-4</v>
      </c>
      <c r="O229" s="45">
        <v>0.05592592592592593</v>
      </c>
      <c r="P229" s="42">
        <f t="shared" si="10"/>
        <v>79.53333333</v>
      </c>
      <c r="Q229" s="44"/>
      <c r="R229" s="41">
        <v>0.13050925925925927</v>
      </c>
      <c r="S229" s="41">
        <v>0.15381944444444445</v>
      </c>
      <c r="T229" s="42">
        <f t="shared" si="5"/>
        <v>33.56666667</v>
      </c>
      <c r="U229" s="44"/>
      <c r="V229" s="41">
        <v>0.9166666666666666</v>
      </c>
      <c r="W229" s="41">
        <v>0.25895833333333335</v>
      </c>
      <c r="X229" s="42">
        <f t="shared" si="7"/>
        <v>492.9</v>
      </c>
      <c r="Y229" s="43"/>
      <c r="Z229" s="43"/>
      <c r="AA229" s="43"/>
      <c r="AB229" s="43"/>
      <c r="AC229" s="43"/>
      <c r="AD229" s="43"/>
    </row>
    <row r="230" hidden="1" outlineLevel="1">
      <c r="A230" s="53">
        <v>43692.0</v>
      </c>
      <c r="B230" s="40">
        <v>0.75</v>
      </c>
      <c r="C230" s="41">
        <v>0.2212037037037037</v>
      </c>
      <c r="D230" s="42">
        <f t="shared" si="1"/>
        <v>678.5333333</v>
      </c>
      <c r="E230" s="43"/>
      <c r="F230" s="41">
        <v>0.887349537037037</v>
      </c>
      <c r="G230" s="41">
        <v>0.9091319444444445</v>
      </c>
      <c r="H230" s="42">
        <f t="shared" si="8"/>
        <v>31.36666667</v>
      </c>
      <c r="I230" s="43"/>
      <c r="J230" s="41">
        <v>0.8845717592592592</v>
      </c>
      <c r="K230" s="41">
        <v>0.9091319444444445</v>
      </c>
      <c r="L230" s="42">
        <f t="shared" si="9"/>
        <v>35.36666667</v>
      </c>
      <c r="M230" s="44"/>
      <c r="N230" s="41">
        <v>6.944444444444445E-4</v>
      </c>
      <c r="O230" s="45">
        <v>0.053321759259259256</v>
      </c>
      <c r="P230" s="42">
        <f t="shared" si="10"/>
        <v>75.78333333</v>
      </c>
      <c r="Q230" s="44"/>
      <c r="R230" s="41">
        <v>0.11502314814814815</v>
      </c>
      <c r="S230" s="41">
        <v>0.1607523148148148</v>
      </c>
      <c r="T230" s="42">
        <f t="shared" si="5"/>
        <v>65.85</v>
      </c>
      <c r="U230" s="44"/>
      <c r="V230" s="41">
        <v>0.9166666666666666</v>
      </c>
      <c r="W230" s="41">
        <v>0.2440277777777778</v>
      </c>
      <c r="X230" s="42">
        <f t="shared" si="7"/>
        <v>471.4</v>
      </c>
      <c r="Y230" s="43"/>
      <c r="Z230" s="43"/>
      <c r="AA230" s="43"/>
      <c r="AB230" s="43"/>
      <c r="AC230" s="43"/>
      <c r="AD230" s="43"/>
    </row>
    <row r="231" hidden="1" outlineLevel="1">
      <c r="A231" s="53">
        <v>43693.0</v>
      </c>
      <c r="B231" s="40">
        <v>0.75</v>
      </c>
      <c r="C231" s="41">
        <v>0.1423611111111111</v>
      </c>
      <c r="D231" s="42">
        <f t="shared" si="1"/>
        <v>565</v>
      </c>
      <c r="E231" s="43"/>
      <c r="F231" s="41">
        <v>0.8930555555555556</v>
      </c>
      <c r="G231" s="41">
        <v>0.9097222222222222</v>
      </c>
      <c r="H231" s="42">
        <f t="shared" si="8"/>
        <v>24</v>
      </c>
      <c r="I231" s="43"/>
      <c r="J231" s="41">
        <v>0.8659722222222223</v>
      </c>
      <c r="K231" s="41">
        <v>0.8701388888888889</v>
      </c>
      <c r="L231" s="42">
        <f t="shared" si="9"/>
        <v>6</v>
      </c>
      <c r="M231" s="44"/>
      <c r="N231" s="46" t="s">
        <v>32</v>
      </c>
      <c r="O231" s="45"/>
      <c r="P231" s="42" t="b">
        <f t="shared" si="10"/>
        <v>0</v>
      </c>
      <c r="Q231" s="44"/>
      <c r="R231" s="41">
        <v>0.11597222222222223</v>
      </c>
      <c r="S231" s="41">
        <v>0.1423611111111111</v>
      </c>
      <c r="T231" s="42">
        <f t="shared" si="5"/>
        <v>38</v>
      </c>
      <c r="U231" s="44"/>
      <c r="V231" s="41">
        <v>0.9166666666666666</v>
      </c>
      <c r="W231" s="41">
        <v>0.525</v>
      </c>
      <c r="X231" s="42">
        <f t="shared" si="7"/>
        <v>876</v>
      </c>
      <c r="Y231" s="43"/>
      <c r="Z231" s="43"/>
      <c r="AA231" s="43"/>
      <c r="AB231" s="43"/>
      <c r="AC231" s="43"/>
      <c r="AD231" s="43"/>
    </row>
    <row r="232" hidden="1" outlineLevel="1">
      <c r="A232" s="53">
        <v>43694.0</v>
      </c>
      <c r="B232" s="40">
        <v>0.75</v>
      </c>
      <c r="C232" s="41">
        <v>0.12777777777777777</v>
      </c>
      <c r="D232" s="42">
        <f t="shared" si="1"/>
        <v>544</v>
      </c>
      <c r="E232" s="43"/>
      <c r="F232" s="41">
        <v>0.7500810185185185</v>
      </c>
      <c r="G232" s="41">
        <v>0.7628587962962963</v>
      </c>
      <c r="H232" s="42">
        <f t="shared" si="8"/>
        <v>18.4</v>
      </c>
      <c r="I232" s="43"/>
      <c r="J232" s="41">
        <v>0.7535300925925926</v>
      </c>
      <c r="K232" s="41">
        <v>0.7628587962962963</v>
      </c>
      <c r="L232" s="42">
        <f t="shared" si="9"/>
        <v>13.43333333</v>
      </c>
      <c r="M232" s="44"/>
      <c r="N232" s="46" t="s">
        <v>32</v>
      </c>
      <c r="O232" s="47"/>
      <c r="P232" s="42" t="b">
        <f t="shared" si="10"/>
        <v>0</v>
      </c>
      <c r="Q232" s="44"/>
      <c r="R232" s="41">
        <v>0.11547453703703704</v>
      </c>
      <c r="S232" s="41">
        <v>0.12840277777777778</v>
      </c>
      <c r="T232" s="42">
        <f t="shared" si="5"/>
        <v>18.61666667</v>
      </c>
      <c r="U232" s="44"/>
      <c r="V232" s="41">
        <v>0.9166666666666666</v>
      </c>
      <c r="W232" s="41">
        <v>0.22973379629629628</v>
      </c>
      <c r="X232" s="42">
        <f t="shared" si="7"/>
        <v>450.8166667</v>
      </c>
      <c r="Y232" s="43"/>
      <c r="Z232" s="43"/>
      <c r="AA232" s="43"/>
      <c r="AB232" s="43"/>
      <c r="AC232" s="43"/>
      <c r="AD232" s="43"/>
    </row>
    <row r="233" hidden="1" outlineLevel="1">
      <c r="A233" s="53">
        <v>43695.0</v>
      </c>
      <c r="B233" s="40">
        <v>0.75</v>
      </c>
      <c r="C233" s="41">
        <v>0.22152777777777777</v>
      </c>
      <c r="D233" s="42">
        <f t="shared" si="1"/>
        <v>679</v>
      </c>
      <c r="E233" s="43"/>
      <c r="F233" s="41">
        <v>0.75</v>
      </c>
      <c r="G233" s="41">
        <v>0.7583333333333333</v>
      </c>
      <c r="H233" s="42">
        <f t="shared" si="8"/>
        <v>12</v>
      </c>
      <c r="I233" s="43"/>
      <c r="J233" s="41">
        <v>0.7534722222222222</v>
      </c>
      <c r="K233" s="41">
        <v>0.7583333333333333</v>
      </c>
      <c r="L233" s="42">
        <f t="shared" si="9"/>
        <v>7</v>
      </c>
      <c r="M233" s="44"/>
      <c r="N233" s="41">
        <v>6.944444444444445E-4</v>
      </c>
      <c r="O233" s="45">
        <v>0.050694444444444445</v>
      </c>
      <c r="P233" s="42">
        <f t="shared" si="10"/>
        <v>72</v>
      </c>
      <c r="Q233" s="44"/>
      <c r="R233" s="41">
        <v>0.15138888888888888</v>
      </c>
      <c r="S233" s="41">
        <v>0.18541666666666667</v>
      </c>
      <c r="T233" s="42">
        <f t="shared" si="5"/>
        <v>49</v>
      </c>
      <c r="U233" s="44"/>
      <c r="V233" s="41">
        <v>0.9166666666666666</v>
      </c>
      <c r="W233" s="41">
        <v>0.2520833333333333</v>
      </c>
      <c r="X233" s="42">
        <f t="shared" si="7"/>
        <v>483</v>
      </c>
      <c r="Y233" s="43"/>
      <c r="Z233" s="43"/>
      <c r="AA233" s="43"/>
      <c r="AB233" s="43"/>
      <c r="AC233" s="43"/>
      <c r="AD233" s="43"/>
    </row>
    <row r="234" hidden="1" outlineLevel="1">
      <c r="A234" s="53">
        <v>43696.0</v>
      </c>
      <c r="B234" s="40">
        <v>0.75</v>
      </c>
      <c r="C234" s="41">
        <v>0.22361111111111112</v>
      </c>
      <c r="D234" s="42">
        <f t="shared" si="1"/>
        <v>682</v>
      </c>
      <c r="E234" s="43"/>
      <c r="F234" s="41">
        <v>0.8854166666666666</v>
      </c>
      <c r="G234" s="41">
        <v>0.89375</v>
      </c>
      <c r="H234" s="42">
        <f t="shared" si="8"/>
        <v>12</v>
      </c>
      <c r="I234" s="43"/>
      <c r="J234" s="41">
        <v>0.86875</v>
      </c>
      <c r="K234" s="41">
        <v>0.89375</v>
      </c>
      <c r="L234" s="42">
        <f t="shared" si="9"/>
        <v>36</v>
      </c>
      <c r="M234" s="44"/>
      <c r="N234" s="41">
        <v>6.944444444444445E-4</v>
      </c>
      <c r="O234" s="45">
        <v>0.0375</v>
      </c>
      <c r="P234" s="42">
        <f t="shared" si="10"/>
        <v>53</v>
      </c>
      <c r="Q234" s="44"/>
      <c r="R234" s="41">
        <v>0.14305555555555555</v>
      </c>
      <c r="S234" s="41">
        <v>0.17291666666666666</v>
      </c>
      <c r="T234" s="42">
        <f t="shared" si="5"/>
        <v>43</v>
      </c>
      <c r="U234" s="44"/>
      <c r="V234" s="41">
        <v>0.9166666666666666</v>
      </c>
      <c r="W234" s="41">
        <v>0.2875</v>
      </c>
      <c r="X234" s="42">
        <f t="shared" si="7"/>
        <v>534</v>
      </c>
      <c r="Y234" s="43"/>
      <c r="Z234" s="43"/>
      <c r="AA234" s="43"/>
      <c r="AB234" s="43"/>
      <c r="AC234" s="43"/>
      <c r="AD234" s="43"/>
    </row>
    <row r="235" hidden="1" outlineLevel="1">
      <c r="A235" s="53">
        <v>43697.0</v>
      </c>
      <c r="B235" s="40">
        <v>0.75</v>
      </c>
      <c r="C235" s="77">
        <v>0.22152777777777777</v>
      </c>
      <c r="D235" s="83">
        <f t="shared" si="1"/>
        <v>679</v>
      </c>
      <c r="E235" s="84"/>
      <c r="F235" s="41">
        <v>0.8993055555555556</v>
      </c>
      <c r="G235" s="41">
        <v>0.9173611111111111</v>
      </c>
      <c r="H235" s="83">
        <f t="shared" si="8"/>
        <v>26</v>
      </c>
      <c r="I235" s="43"/>
      <c r="J235" s="41">
        <v>0.8847222222222222</v>
      </c>
      <c r="K235" s="41">
        <v>0.9173611111111111</v>
      </c>
      <c r="L235" s="83">
        <f t="shared" si="9"/>
        <v>47</v>
      </c>
      <c r="M235" s="43"/>
      <c r="N235" s="41">
        <v>6.944444444444445E-4</v>
      </c>
      <c r="O235" s="45">
        <v>0.05347222222222222</v>
      </c>
      <c r="P235" s="83">
        <f t="shared" si="10"/>
        <v>76</v>
      </c>
      <c r="Q235" s="43"/>
      <c r="R235" s="41">
        <v>0.13125</v>
      </c>
      <c r="S235" s="41">
        <v>0.15694444444444444</v>
      </c>
      <c r="T235" s="83">
        <f t="shared" si="5"/>
        <v>37</v>
      </c>
      <c r="U235" s="43"/>
      <c r="V235" s="41">
        <v>0.9166666666666666</v>
      </c>
      <c r="W235" s="41">
        <v>0.2791666666666667</v>
      </c>
      <c r="X235" s="83">
        <f t="shared" si="7"/>
        <v>522</v>
      </c>
      <c r="Y235" s="43"/>
      <c r="Z235" s="43"/>
      <c r="AA235" s="85"/>
      <c r="AB235" s="85"/>
      <c r="AC235" s="85"/>
      <c r="AD235" s="85"/>
    </row>
    <row r="236" hidden="1" outlineLevel="1">
      <c r="A236" s="53">
        <v>43698.0</v>
      </c>
      <c r="B236" s="40">
        <v>0.75</v>
      </c>
      <c r="C236" s="77">
        <v>0.2611111111111111</v>
      </c>
      <c r="D236" s="83">
        <f t="shared" si="1"/>
        <v>736</v>
      </c>
      <c r="E236" s="43"/>
      <c r="F236" s="41">
        <v>0.8930555555555556</v>
      </c>
      <c r="G236" s="41">
        <v>0.9152777777777777</v>
      </c>
      <c r="H236" s="83">
        <f t="shared" si="8"/>
        <v>32</v>
      </c>
      <c r="I236" s="43"/>
      <c r="J236" s="41">
        <v>0.8659722222222223</v>
      </c>
      <c r="K236" s="41">
        <v>0.8708333333333333</v>
      </c>
      <c r="L236" s="83">
        <f t="shared" si="9"/>
        <v>7</v>
      </c>
      <c r="M236" s="43"/>
      <c r="N236" s="41">
        <v>6.944444444444445E-4</v>
      </c>
      <c r="O236" s="45">
        <v>0.050694444444444445</v>
      </c>
      <c r="P236" s="83">
        <f t="shared" si="10"/>
        <v>72</v>
      </c>
      <c r="Q236" s="43"/>
      <c r="R236" s="41">
        <v>0.11666666666666667</v>
      </c>
      <c r="S236" s="41">
        <v>0.1527777777777778</v>
      </c>
      <c r="T236" s="83">
        <f t="shared" si="5"/>
        <v>52</v>
      </c>
      <c r="U236" s="43"/>
      <c r="V236" s="41">
        <v>0.9166666666666666</v>
      </c>
      <c r="W236" s="41">
        <v>0.2611111111111111</v>
      </c>
      <c r="X236" s="83">
        <f t="shared" si="7"/>
        <v>496</v>
      </c>
      <c r="Y236" s="43"/>
      <c r="Z236" s="43"/>
      <c r="AA236" s="85"/>
      <c r="AB236" s="85"/>
      <c r="AC236" s="85"/>
      <c r="AD236" s="85"/>
    </row>
    <row r="237" hidden="1" outlineLevel="1">
      <c r="A237" s="53">
        <v>43699.0</v>
      </c>
      <c r="B237" s="40">
        <v>0.75</v>
      </c>
      <c r="C237" s="41">
        <v>0.22916666666666666</v>
      </c>
      <c r="D237" s="83">
        <f t="shared" si="1"/>
        <v>690</v>
      </c>
      <c r="E237" s="84"/>
      <c r="F237" s="41">
        <v>0.8916666666666667</v>
      </c>
      <c r="G237" s="41">
        <v>0.9138888888888889</v>
      </c>
      <c r="H237" s="83">
        <f t="shared" si="8"/>
        <v>32</v>
      </c>
      <c r="I237" s="43"/>
      <c r="J237" s="45">
        <v>0.8638888888888889</v>
      </c>
      <c r="K237" s="41">
        <v>0.8680555555555556</v>
      </c>
      <c r="L237" s="83">
        <f t="shared" si="9"/>
        <v>6</v>
      </c>
      <c r="M237" s="43"/>
      <c r="N237" s="41">
        <v>6.944444444444445E-4</v>
      </c>
      <c r="O237" s="45">
        <v>0.06805555555555555</v>
      </c>
      <c r="P237" s="83">
        <f t="shared" si="10"/>
        <v>97</v>
      </c>
      <c r="Q237" s="43"/>
      <c r="R237" s="41">
        <v>0.1326388888888889</v>
      </c>
      <c r="S237" s="41">
        <v>0.17152777777777778</v>
      </c>
      <c r="T237" s="83">
        <f t="shared" si="5"/>
        <v>56</v>
      </c>
      <c r="U237" s="43"/>
      <c r="V237" s="41">
        <v>0.9166666666666666</v>
      </c>
      <c r="W237" s="41">
        <v>0.25625</v>
      </c>
      <c r="X237" s="83">
        <f t="shared" si="7"/>
        <v>489</v>
      </c>
      <c r="Y237" s="43"/>
      <c r="Z237" s="43"/>
      <c r="AA237" s="43"/>
      <c r="AB237" s="43"/>
      <c r="AC237" s="43"/>
      <c r="AD237" s="43"/>
    </row>
    <row r="238" hidden="1" outlineLevel="1">
      <c r="A238" s="53">
        <v>43700.0</v>
      </c>
      <c r="B238" s="40">
        <v>0.75</v>
      </c>
      <c r="C238" s="41">
        <v>0.1514699074074074</v>
      </c>
      <c r="D238" s="42">
        <f t="shared" si="1"/>
        <v>578.1166667</v>
      </c>
      <c r="E238" s="43"/>
      <c r="F238" s="41">
        <v>0.8916087962962963</v>
      </c>
      <c r="G238" s="41">
        <v>0.9230439814814815</v>
      </c>
      <c r="H238" s="42">
        <f t="shared" si="8"/>
        <v>45.26666667</v>
      </c>
      <c r="I238" s="43"/>
      <c r="J238" s="41">
        <v>0.8628935185185185</v>
      </c>
      <c r="K238" s="41">
        <v>0.8668634259259259</v>
      </c>
      <c r="L238" s="42">
        <f t="shared" si="9"/>
        <v>5.716666667</v>
      </c>
      <c r="M238" s="44"/>
      <c r="N238" s="46" t="s">
        <v>32</v>
      </c>
      <c r="O238" s="45"/>
      <c r="P238" s="42" t="b">
        <f t="shared" si="10"/>
        <v>0</v>
      </c>
      <c r="Q238" s="44"/>
      <c r="R238" s="41">
        <v>0.11768518518518518</v>
      </c>
      <c r="S238" s="41">
        <v>0.1514699074074074</v>
      </c>
      <c r="T238" s="42">
        <f t="shared" si="5"/>
        <v>48.65</v>
      </c>
      <c r="U238" s="72"/>
      <c r="V238" s="41">
        <v>0.9166666666666666</v>
      </c>
      <c r="W238" s="41">
        <v>0.24991898148148148</v>
      </c>
      <c r="X238" s="42">
        <f t="shared" si="7"/>
        <v>479.8833333</v>
      </c>
      <c r="Y238" s="43"/>
      <c r="Z238" s="43"/>
      <c r="AA238" s="43"/>
      <c r="AB238" s="43"/>
      <c r="AC238" s="43"/>
      <c r="AD238" s="43"/>
    </row>
    <row r="239" hidden="1" outlineLevel="1">
      <c r="A239" s="53">
        <v>43701.0</v>
      </c>
      <c r="B239" s="40">
        <v>0.75</v>
      </c>
      <c r="C239" s="41">
        <v>0.20394675925925926</v>
      </c>
      <c r="D239" s="42">
        <f t="shared" si="1"/>
        <v>653.6833333</v>
      </c>
      <c r="E239" s="43"/>
      <c r="F239" s="41">
        <v>0.7501851851851852</v>
      </c>
      <c r="G239" s="41">
        <v>0.7656944444444445</v>
      </c>
      <c r="H239" s="42">
        <f t="shared" si="8"/>
        <v>22.33333333</v>
      </c>
      <c r="I239" s="43"/>
      <c r="J239" s="41">
        <v>0.7536342592592593</v>
      </c>
      <c r="K239" s="41">
        <v>0.7656944444444445</v>
      </c>
      <c r="L239" s="42">
        <f t="shared" si="9"/>
        <v>17.36666667</v>
      </c>
      <c r="M239" s="44"/>
      <c r="N239" s="46" t="s">
        <v>32</v>
      </c>
      <c r="O239" s="47"/>
      <c r="P239" s="42" t="b">
        <f t="shared" si="10"/>
        <v>0</v>
      </c>
      <c r="Q239" s="44"/>
      <c r="R239" s="41">
        <v>0.1721412037037037</v>
      </c>
      <c r="S239" s="41">
        <v>0.19121527777777778</v>
      </c>
      <c r="T239" s="42">
        <f t="shared" si="5"/>
        <v>27.46666667</v>
      </c>
      <c r="U239" s="44"/>
      <c r="V239" s="41">
        <v>0.9166666666666666</v>
      </c>
      <c r="W239" s="41">
        <v>0.29899305555555555</v>
      </c>
      <c r="X239" s="42">
        <f t="shared" si="7"/>
        <v>550.55</v>
      </c>
      <c r="Y239" s="43"/>
      <c r="Z239" s="43"/>
      <c r="AA239" s="43"/>
      <c r="AB239" s="43"/>
      <c r="AC239" s="43"/>
      <c r="AD239" s="43"/>
    </row>
    <row r="240" hidden="1" outlineLevel="1">
      <c r="A240" s="53">
        <v>43702.0</v>
      </c>
      <c r="B240" s="40">
        <v>0.75</v>
      </c>
      <c r="C240" s="41">
        <v>0.22291666666666668</v>
      </c>
      <c r="D240" s="42">
        <f t="shared" si="1"/>
        <v>681</v>
      </c>
      <c r="E240" s="43"/>
      <c r="F240" s="41">
        <v>0.75</v>
      </c>
      <c r="G240" s="41">
        <v>0.7604166666666666</v>
      </c>
      <c r="H240" s="42">
        <f t="shared" si="8"/>
        <v>15</v>
      </c>
      <c r="I240" s="43"/>
      <c r="J240" s="41">
        <v>0.7534722222222222</v>
      </c>
      <c r="K240" s="41">
        <v>0.7604166666666666</v>
      </c>
      <c r="L240" s="42">
        <f t="shared" si="9"/>
        <v>10</v>
      </c>
      <c r="M240" s="44"/>
      <c r="N240" s="41">
        <v>6.944444444444445E-4</v>
      </c>
      <c r="O240" s="45">
        <v>0.04861111111111111</v>
      </c>
      <c r="P240" s="42">
        <f t="shared" si="10"/>
        <v>69</v>
      </c>
      <c r="Q240" s="44"/>
      <c r="R240" s="41">
        <v>0.15555555555555556</v>
      </c>
      <c r="S240" s="41">
        <v>0.18333333333333332</v>
      </c>
      <c r="T240" s="42">
        <f t="shared" si="5"/>
        <v>40</v>
      </c>
      <c r="U240" s="44"/>
      <c r="V240" s="41">
        <v>0.9166666666666666</v>
      </c>
      <c r="W240" s="41">
        <v>0.3</v>
      </c>
      <c r="X240" s="42">
        <f t="shared" si="7"/>
        <v>552</v>
      </c>
      <c r="Y240" s="43"/>
      <c r="Z240" s="43"/>
      <c r="AA240" s="43"/>
      <c r="AB240" s="43"/>
      <c r="AC240" s="43"/>
      <c r="AD240" s="43"/>
    </row>
    <row r="241" hidden="1" outlineLevel="1">
      <c r="A241" s="53">
        <v>43703.0</v>
      </c>
      <c r="B241" s="40">
        <v>0.75</v>
      </c>
      <c r="C241" s="41">
        <v>0.22291666666666668</v>
      </c>
      <c r="D241" s="42">
        <f t="shared" si="1"/>
        <v>681</v>
      </c>
      <c r="E241" s="43"/>
      <c r="F241" s="41">
        <v>0.8847222222222222</v>
      </c>
      <c r="G241" s="41">
        <v>0.9006944444444445</v>
      </c>
      <c r="H241" s="42">
        <f t="shared" si="8"/>
        <v>23</v>
      </c>
      <c r="I241" s="43"/>
      <c r="J241" s="41">
        <v>0.8708333333333333</v>
      </c>
      <c r="K241" s="41">
        <v>0.9006944444444445</v>
      </c>
      <c r="L241" s="42">
        <f t="shared" si="9"/>
        <v>43</v>
      </c>
      <c r="M241" s="44"/>
      <c r="N241" s="41">
        <v>6.944444444444445E-4</v>
      </c>
      <c r="O241" s="45">
        <v>0.03888888888888889</v>
      </c>
      <c r="P241" s="42">
        <f t="shared" si="10"/>
        <v>55</v>
      </c>
      <c r="Q241" s="44"/>
      <c r="R241" s="41">
        <v>0.11666666666666667</v>
      </c>
      <c r="S241" s="41">
        <v>0.1375</v>
      </c>
      <c r="T241" s="42">
        <f t="shared" si="5"/>
        <v>30</v>
      </c>
      <c r="U241" s="44"/>
      <c r="V241" s="41">
        <v>0.9166666666666666</v>
      </c>
      <c r="W241" s="41">
        <v>0.28958333333333336</v>
      </c>
      <c r="X241" s="42">
        <f t="shared" si="7"/>
        <v>537</v>
      </c>
      <c r="Y241" s="43"/>
      <c r="Z241" s="43"/>
      <c r="AA241" s="43"/>
      <c r="AB241" s="43"/>
      <c r="AC241" s="43"/>
      <c r="AD241" s="43"/>
    </row>
    <row r="242" hidden="1" outlineLevel="1">
      <c r="A242" s="53">
        <v>43704.0</v>
      </c>
      <c r="B242" s="40">
        <v>0.75</v>
      </c>
      <c r="C242" s="41">
        <v>0.22430555555555556</v>
      </c>
      <c r="D242" s="42">
        <f t="shared" si="1"/>
        <v>683</v>
      </c>
      <c r="E242" s="43"/>
      <c r="F242" s="41">
        <v>0.8916666666666667</v>
      </c>
      <c r="G242" s="41">
        <v>0.9166666666666666</v>
      </c>
      <c r="H242" s="42">
        <f t="shared" si="8"/>
        <v>36</v>
      </c>
      <c r="I242" s="43"/>
      <c r="J242" s="41">
        <v>0.875</v>
      </c>
      <c r="K242" s="41">
        <v>0.9166666666666666</v>
      </c>
      <c r="L242" s="42">
        <f t="shared" si="9"/>
        <v>60</v>
      </c>
      <c r="M242" s="44"/>
      <c r="N242" s="41">
        <v>0.017361111111111112</v>
      </c>
      <c r="O242" s="45">
        <v>0.09513888888888888</v>
      </c>
      <c r="P242" s="42">
        <f t="shared" si="10"/>
        <v>112</v>
      </c>
      <c r="Q242" s="44"/>
      <c r="R242" s="41">
        <v>0.11875</v>
      </c>
      <c r="S242" s="41">
        <v>0.1486111111111111</v>
      </c>
      <c r="T242" s="42">
        <f t="shared" si="5"/>
        <v>43</v>
      </c>
      <c r="U242" s="44"/>
      <c r="V242" s="41">
        <v>0.9166666666666666</v>
      </c>
      <c r="W242" s="41">
        <v>0.2625</v>
      </c>
      <c r="X242" s="42">
        <f t="shared" si="7"/>
        <v>498</v>
      </c>
      <c r="Y242" s="43"/>
      <c r="Z242" s="43"/>
      <c r="AA242" s="43"/>
      <c r="AB242" s="43"/>
      <c r="AC242" s="43"/>
      <c r="AD242" s="43"/>
    </row>
    <row r="243" hidden="1" outlineLevel="1">
      <c r="A243" s="53">
        <v>43705.0</v>
      </c>
      <c r="B243" s="40">
        <v>0.75</v>
      </c>
      <c r="C243" s="41">
        <v>0.22377314814814814</v>
      </c>
      <c r="D243" s="42">
        <f t="shared" si="1"/>
        <v>682.2333333</v>
      </c>
      <c r="E243" s="43"/>
      <c r="F243" s="41">
        <v>0.8924305555555555</v>
      </c>
      <c r="G243" s="41">
        <v>0.9209027777777777</v>
      </c>
      <c r="H243" s="42">
        <f t="shared" si="8"/>
        <v>41</v>
      </c>
      <c r="I243" s="43"/>
      <c r="J243" s="41">
        <v>0.878275462962963</v>
      </c>
      <c r="K243" s="41">
        <v>0.8823958333333334</v>
      </c>
      <c r="L243" s="42">
        <f t="shared" si="9"/>
        <v>5.933333333</v>
      </c>
      <c r="M243" s="44"/>
      <c r="N243" s="41">
        <v>6.944444444444445E-4</v>
      </c>
      <c r="O243" s="45">
        <v>0.04663194444444444</v>
      </c>
      <c r="P243" s="42">
        <f t="shared" si="10"/>
        <v>66.15</v>
      </c>
      <c r="Q243" s="44"/>
      <c r="R243" s="41">
        <v>0.1362847222222222</v>
      </c>
      <c r="S243" s="41">
        <v>0.16614583333333333</v>
      </c>
      <c r="T243" s="42">
        <f t="shared" si="5"/>
        <v>43</v>
      </c>
      <c r="U243" s="44"/>
      <c r="V243" s="41">
        <v>0.9166666666666666</v>
      </c>
      <c r="W243" s="41">
        <v>0.24722222222222223</v>
      </c>
      <c r="X243" s="42">
        <f t="shared" si="7"/>
        <v>476</v>
      </c>
      <c r="Y243" s="43"/>
      <c r="Z243" s="43"/>
      <c r="AA243" s="43"/>
      <c r="AB243" s="43"/>
      <c r="AC243" s="43"/>
      <c r="AD243" s="43"/>
    </row>
    <row r="244" hidden="1" outlineLevel="1">
      <c r="A244" s="53">
        <v>43706.0</v>
      </c>
      <c r="B244" s="40">
        <v>0.8756944444444444</v>
      </c>
      <c r="C244" s="41">
        <v>0.22239583333333332</v>
      </c>
      <c r="D244" s="42">
        <f t="shared" si="1"/>
        <v>499.25</v>
      </c>
      <c r="E244" s="43"/>
      <c r="F244" s="41">
        <v>0.8931828703703704</v>
      </c>
      <c r="G244" s="41">
        <v>0.9145949074074075</v>
      </c>
      <c r="H244" s="42">
        <f t="shared" si="8"/>
        <v>30.83333333</v>
      </c>
      <c r="I244" s="43"/>
      <c r="J244" s="41">
        <v>0.8748611111111111</v>
      </c>
      <c r="K244" s="41">
        <v>0.8792939814814815</v>
      </c>
      <c r="L244" s="42">
        <f t="shared" si="9"/>
        <v>6.383333333</v>
      </c>
      <c r="M244" s="44"/>
      <c r="N244" s="41">
        <v>6.944444444444445E-4</v>
      </c>
      <c r="O244" s="45">
        <v>0.05832175925925926</v>
      </c>
      <c r="P244" s="42">
        <f t="shared" si="10"/>
        <v>82.98333333</v>
      </c>
      <c r="Q244" s="44"/>
      <c r="R244" s="41">
        <v>0.11547453703703704</v>
      </c>
      <c r="S244" s="41">
        <v>0.1515625</v>
      </c>
      <c r="T244" s="42">
        <f t="shared" si="5"/>
        <v>51.96666667</v>
      </c>
      <c r="U244" s="44"/>
      <c r="V244" s="41">
        <v>0.9166666666666666</v>
      </c>
      <c r="W244" s="41">
        <v>0.24791666666666667</v>
      </c>
      <c r="X244" s="42">
        <f t="shared" si="7"/>
        <v>477</v>
      </c>
      <c r="Y244" s="43"/>
      <c r="Z244" s="43"/>
      <c r="AA244" s="43"/>
      <c r="AB244" s="43"/>
      <c r="AC244" s="43"/>
      <c r="AD244" s="43"/>
    </row>
    <row r="245" hidden="1" outlineLevel="1">
      <c r="A245" s="53">
        <v>43707.0</v>
      </c>
      <c r="B245" s="40">
        <v>0.75</v>
      </c>
      <c r="C245" s="41">
        <v>0.14305555555555555</v>
      </c>
      <c r="D245" s="42">
        <f t="shared" si="1"/>
        <v>566</v>
      </c>
      <c r="E245" s="43"/>
      <c r="F245" s="41">
        <v>0.8902777777777777</v>
      </c>
      <c r="G245" s="41">
        <v>0.9125</v>
      </c>
      <c r="H245" s="42">
        <f t="shared" si="8"/>
        <v>32</v>
      </c>
      <c r="I245" s="43"/>
      <c r="J245" s="41">
        <v>0.8680555555555556</v>
      </c>
      <c r="K245" s="41">
        <v>0.8722222222222222</v>
      </c>
      <c r="L245" s="42">
        <f t="shared" si="9"/>
        <v>6</v>
      </c>
      <c r="M245" s="44"/>
      <c r="N245" s="46" t="s">
        <v>32</v>
      </c>
      <c r="O245" s="45"/>
      <c r="P245" s="42" t="b">
        <f t="shared" si="10"/>
        <v>0</v>
      </c>
      <c r="Q245" s="44"/>
      <c r="R245" s="41">
        <v>0.11805555555555555</v>
      </c>
      <c r="S245" s="41">
        <v>0.14305555555555555</v>
      </c>
      <c r="T245" s="42">
        <f t="shared" si="5"/>
        <v>36</v>
      </c>
      <c r="U245" s="44"/>
      <c r="V245" s="41">
        <v>0.9166666666666666</v>
      </c>
      <c r="W245" s="41">
        <v>0.24444444444444444</v>
      </c>
      <c r="X245" s="42">
        <f t="shared" si="7"/>
        <v>472</v>
      </c>
      <c r="Y245" s="43"/>
      <c r="Z245" s="43"/>
      <c r="AA245" s="43"/>
      <c r="AB245" s="43"/>
      <c r="AC245" s="43"/>
      <c r="AD245" s="43"/>
    </row>
    <row r="246" hidden="1" outlineLevel="1">
      <c r="A246" s="53">
        <v>43708.0</v>
      </c>
      <c r="B246" s="40">
        <v>0.75</v>
      </c>
      <c r="C246" s="41">
        <v>0.18670138888888888</v>
      </c>
      <c r="D246" s="42">
        <f t="shared" si="1"/>
        <v>628.85</v>
      </c>
      <c r="E246" s="43"/>
      <c r="F246" s="41">
        <v>0.7502430555555556</v>
      </c>
      <c r="G246" s="41">
        <v>0.7641319444444444</v>
      </c>
      <c r="H246" s="42">
        <f t="shared" si="8"/>
        <v>20</v>
      </c>
      <c r="I246" s="43"/>
      <c r="J246" s="41">
        <v>0.7536689814814815</v>
      </c>
      <c r="K246" s="41">
        <v>0.7641319444444444</v>
      </c>
      <c r="L246" s="42">
        <f t="shared" si="9"/>
        <v>15.06666667</v>
      </c>
      <c r="M246" s="44"/>
      <c r="N246" s="46" t="s">
        <v>32</v>
      </c>
      <c r="O246" s="47"/>
      <c r="P246" s="42" t="b">
        <f t="shared" si="10"/>
        <v>0</v>
      </c>
      <c r="Q246" s="44"/>
      <c r="R246" s="41">
        <v>0.16552083333333334</v>
      </c>
      <c r="S246" s="41">
        <v>0.18670138888888888</v>
      </c>
      <c r="T246" s="42">
        <f t="shared" si="5"/>
        <v>30.5</v>
      </c>
      <c r="U246" s="44"/>
      <c r="V246" s="41">
        <v>0.9166666666666666</v>
      </c>
      <c r="W246" s="41">
        <v>0.2743055555555556</v>
      </c>
      <c r="X246" s="42">
        <f t="shared" si="7"/>
        <v>515</v>
      </c>
      <c r="Y246" s="43"/>
      <c r="Z246" s="43"/>
      <c r="AA246" s="43"/>
      <c r="AB246" s="43"/>
      <c r="AC246" s="43"/>
      <c r="AD246" s="43"/>
    </row>
    <row r="247" collapsed="1">
      <c r="A247" s="53">
        <v>43709.0</v>
      </c>
      <c r="B247" s="40">
        <v>0.75</v>
      </c>
      <c r="C247" s="41">
        <v>0.26805555555555555</v>
      </c>
      <c r="D247" s="42">
        <f t="shared" si="1"/>
        <v>746</v>
      </c>
      <c r="E247" s="43"/>
      <c r="F247" s="41">
        <v>0.75</v>
      </c>
      <c r="G247" s="41">
        <v>0.7583333333333333</v>
      </c>
      <c r="H247" s="42">
        <f t="shared" si="8"/>
        <v>12</v>
      </c>
      <c r="I247" s="43"/>
      <c r="J247" s="41">
        <v>0.7534722222222222</v>
      </c>
      <c r="K247" s="41">
        <v>0.7583333333333333</v>
      </c>
      <c r="L247" s="42">
        <f t="shared" si="9"/>
        <v>7</v>
      </c>
      <c r="M247" s="44"/>
      <c r="N247" s="78" t="s">
        <v>42</v>
      </c>
      <c r="O247" s="47"/>
      <c r="P247" s="42" t="b">
        <f t="shared" si="10"/>
        <v>0</v>
      </c>
      <c r="Q247" s="44"/>
      <c r="R247" s="41">
        <v>0.19791666666666666</v>
      </c>
      <c r="S247" s="41">
        <v>0.21666666666666667</v>
      </c>
      <c r="T247" s="42">
        <f t="shared" si="5"/>
        <v>27</v>
      </c>
      <c r="U247" s="44"/>
      <c r="V247" s="41">
        <v>0.9166666666666666</v>
      </c>
      <c r="W247" s="41">
        <v>0.39166666666666666</v>
      </c>
      <c r="X247" s="42">
        <f t="shared" si="7"/>
        <v>684</v>
      </c>
      <c r="Y247" s="43"/>
      <c r="Z247" s="43"/>
      <c r="AA247" s="43"/>
      <c r="AB247" s="43"/>
      <c r="AC247" s="43"/>
      <c r="AD247" s="43"/>
    </row>
    <row r="248" hidden="1" outlineLevel="1">
      <c r="A248" s="53">
        <v>43710.0</v>
      </c>
      <c r="B248" s="40">
        <v>0.75</v>
      </c>
      <c r="C248" s="41">
        <v>0.21944444444444444</v>
      </c>
      <c r="D248" s="42">
        <f t="shared" si="1"/>
        <v>676</v>
      </c>
      <c r="E248" s="43"/>
      <c r="F248" s="41">
        <v>0.8055555555555556</v>
      </c>
      <c r="G248" s="41">
        <v>0.8090277777777778</v>
      </c>
      <c r="H248" s="42">
        <f t="shared" si="8"/>
        <v>5</v>
      </c>
      <c r="I248" s="43"/>
      <c r="J248" s="41">
        <v>0.80625</v>
      </c>
      <c r="K248" s="41">
        <v>0.8090277777777778</v>
      </c>
      <c r="L248" s="42">
        <f t="shared" si="9"/>
        <v>4</v>
      </c>
      <c r="M248" s="44"/>
      <c r="N248" s="41">
        <v>6.944444444444445E-4</v>
      </c>
      <c r="O248" s="45">
        <v>0.07222222222222222</v>
      </c>
      <c r="P248" s="42">
        <f t="shared" si="10"/>
        <v>103</v>
      </c>
      <c r="Q248" s="44"/>
      <c r="R248" s="41">
        <v>0.1423611111111111</v>
      </c>
      <c r="S248" s="41">
        <v>0.16944444444444445</v>
      </c>
      <c r="T248" s="42">
        <f t="shared" si="5"/>
        <v>39</v>
      </c>
      <c r="U248" s="44"/>
      <c r="V248" s="41">
        <v>0.9166666666666666</v>
      </c>
      <c r="W248" s="41">
        <v>0.31875</v>
      </c>
      <c r="X248" s="42">
        <f t="shared" si="7"/>
        <v>579</v>
      </c>
      <c r="Y248" s="43"/>
      <c r="Z248" s="43"/>
      <c r="AA248" s="43"/>
      <c r="AB248" s="43"/>
      <c r="AC248" s="43"/>
      <c r="AD248" s="43"/>
    </row>
    <row r="249" hidden="1" outlineLevel="1">
      <c r="A249" s="53">
        <v>43711.0</v>
      </c>
      <c r="B249" s="40">
        <v>0.75</v>
      </c>
      <c r="C249" s="41">
        <v>0.30416666666666664</v>
      </c>
      <c r="D249" s="42">
        <f t="shared" si="1"/>
        <v>798</v>
      </c>
      <c r="E249" s="43"/>
      <c r="F249" s="41">
        <v>0.875</v>
      </c>
      <c r="G249" s="41">
        <v>0.8868055555555555</v>
      </c>
      <c r="H249" s="42">
        <f t="shared" si="8"/>
        <v>17</v>
      </c>
      <c r="I249" s="43"/>
      <c r="J249" s="41">
        <v>0.8618055555555556</v>
      </c>
      <c r="K249" s="41">
        <v>0.8868055555555555</v>
      </c>
      <c r="L249" s="42">
        <f t="shared" si="9"/>
        <v>36</v>
      </c>
      <c r="M249" s="44"/>
      <c r="N249" s="41">
        <v>6.944444444444445E-4</v>
      </c>
      <c r="O249" s="45">
        <v>0.05138888888888889</v>
      </c>
      <c r="P249" s="42">
        <f t="shared" si="10"/>
        <v>73</v>
      </c>
      <c r="Q249" s="44"/>
      <c r="R249" s="41">
        <v>0.14444444444444443</v>
      </c>
      <c r="S249" s="41">
        <v>0.2972222222222222</v>
      </c>
      <c r="T249" s="42">
        <f t="shared" si="5"/>
        <v>220</v>
      </c>
      <c r="U249" s="44"/>
      <c r="V249" s="41">
        <v>0.9166666666666666</v>
      </c>
      <c r="W249" s="41">
        <v>0.25833333333333336</v>
      </c>
      <c r="X249" s="42">
        <f t="shared" si="7"/>
        <v>492</v>
      </c>
      <c r="Y249" s="43"/>
      <c r="Z249" s="43"/>
      <c r="AA249" s="43"/>
      <c r="AB249" s="43"/>
      <c r="AC249" s="43"/>
      <c r="AD249" s="43"/>
    </row>
    <row r="250" hidden="1" outlineLevel="1">
      <c r="A250" s="53">
        <v>43712.0</v>
      </c>
      <c r="B250" s="40">
        <v>0.75</v>
      </c>
      <c r="C250" s="41">
        <v>0.22083333333333333</v>
      </c>
      <c r="D250" s="42">
        <f t="shared" si="1"/>
        <v>678</v>
      </c>
      <c r="E250" s="43"/>
      <c r="F250" s="41">
        <v>0.8923611111111112</v>
      </c>
      <c r="G250" s="41">
        <v>0.9145833333333333</v>
      </c>
      <c r="H250" s="42">
        <f t="shared" si="8"/>
        <v>32</v>
      </c>
      <c r="I250" s="43"/>
      <c r="J250" s="41">
        <v>0.8791666666666667</v>
      </c>
      <c r="K250" s="41">
        <v>0.9145833333333333</v>
      </c>
      <c r="L250" s="42">
        <f t="shared" si="9"/>
        <v>51</v>
      </c>
      <c r="M250" s="44"/>
      <c r="N250" s="41">
        <v>0.0125</v>
      </c>
      <c r="O250" s="45">
        <v>0.059722222222222225</v>
      </c>
      <c r="P250" s="42">
        <f t="shared" si="10"/>
        <v>68</v>
      </c>
      <c r="Q250" s="44"/>
      <c r="R250" s="41">
        <v>0.10972222222222222</v>
      </c>
      <c r="S250" s="41">
        <v>0.13472222222222222</v>
      </c>
      <c r="T250" s="42">
        <f t="shared" si="5"/>
        <v>36</v>
      </c>
      <c r="U250" s="44"/>
      <c r="V250" s="41">
        <v>0.9166666666666666</v>
      </c>
      <c r="W250" s="41">
        <v>0.24305555555555555</v>
      </c>
      <c r="X250" s="42">
        <f t="shared" si="7"/>
        <v>470</v>
      </c>
      <c r="Y250" s="43"/>
      <c r="Z250" s="43"/>
      <c r="AA250" s="43"/>
      <c r="AB250" s="43"/>
      <c r="AC250" s="43"/>
      <c r="AD250" s="43"/>
    </row>
    <row r="251" hidden="1" outlineLevel="1">
      <c r="A251" s="53">
        <v>43713.0</v>
      </c>
      <c r="B251" s="40">
        <v>0.75</v>
      </c>
      <c r="C251" s="41">
        <v>0.22152777777777777</v>
      </c>
      <c r="D251" s="42">
        <f t="shared" si="1"/>
        <v>679</v>
      </c>
      <c r="E251" s="43"/>
      <c r="F251" s="41">
        <v>0.8881944444444444</v>
      </c>
      <c r="G251" s="41">
        <v>0.9111111111111111</v>
      </c>
      <c r="H251" s="42">
        <f t="shared" si="8"/>
        <v>33</v>
      </c>
      <c r="I251" s="43"/>
      <c r="J251" s="41">
        <v>0.8694444444444445</v>
      </c>
      <c r="K251" s="41">
        <v>0.8743055555555556</v>
      </c>
      <c r="L251" s="42">
        <f t="shared" si="9"/>
        <v>7</v>
      </c>
      <c r="M251" s="44"/>
      <c r="N251" s="41">
        <v>6.944444444444445E-4</v>
      </c>
      <c r="O251" s="45">
        <v>0.08819444444444445</v>
      </c>
      <c r="P251" s="42">
        <f t="shared" si="10"/>
        <v>126</v>
      </c>
      <c r="Q251" s="44"/>
      <c r="R251" s="41">
        <v>0.11458333333333333</v>
      </c>
      <c r="S251" s="41">
        <v>0.13958333333333334</v>
      </c>
      <c r="T251" s="42">
        <f t="shared" si="5"/>
        <v>36</v>
      </c>
      <c r="U251" s="44"/>
      <c r="V251" s="41">
        <v>0.9166666666666666</v>
      </c>
      <c r="W251" s="41">
        <v>0.25555555555555554</v>
      </c>
      <c r="X251" s="42">
        <f t="shared" si="7"/>
        <v>488</v>
      </c>
      <c r="Y251" s="43"/>
      <c r="Z251" s="43"/>
      <c r="AA251" s="43"/>
      <c r="AB251" s="43"/>
      <c r="AC251" s="43"/>
      <c r="AD251" s="43"/>
    </row>
    <row r="252" hidden="1" outlineLevel="1">
      <c r="A252" s="53">
        <v>43714.0</v>
      </c>
      <c r="B252" s="40">
        <v>0.75</v>
      </c>
      <c r="C252" s="41">
        <v>0.13680555555555557</v>
      </c>
      <c r="D252" s="42">
        <f t="shared" si="1"/>
        <v>557</v>
      </c>
      <c r="E252" s="43"/>
      <c r="F252" s="41">
        <v>0.8861111111111111</v>
      </c>
      <c r="G252" s="41">
        <v>0.9090277777777778</v>
      </c>
      <c r="H252" s="42">
        <f t="shared" si="8"/>
        <v>33</v>
      </c>
      <c r="I252" s="43"/>
      <c r="J252" s="41">
        <v>0.8638888888888889</v>
      </c>
      <c r="K252" s="41">
        <v>0.8680555555555556</v>
      </c>
      <c r="L252" s="42">
        <f t="shared" si="9"/>
        <v>6</v>
      </c>
      <c r="M252" s="44"/>
      <c r="N252" s="46" t="s">
        <v>32</v>
      </c>
      <c r="O252" s="45"/>
      <c r="P252" s="42" t="b">
        <f t="shared" si="10"/>
        <v>0</v>
      </c>
      <c r="Q252" s="44"/>
      <c r="R252" s="41">
        <v>0.11597222222222223</v>
      </c>
      <c r="S252" s="41">
        <v>0.13680555555555557</v>
      </c>
      <c r="T252" s="42">
        <f t="shared" si="5"/>
        <v>30</v>
      </c>
      <c r="U252" s="44"/>
      <c r="V252" s="41">
        <v>0.9166666666666666</v>
      </c>
      <c r="W252" s="41">
        <v>0.26458333333333334</v>
      </c>
      <c r="X252" s="42">
        <f t="shared" si="7"/>
        <v>501</v>
      </c>
      <c r="Y252" s="43"/>
      <c r="Z252" s="43"/>
      <c r="AA252" s="43"/>
      <c r="AB252" s="43"/>
      <c r="AC252" s="43"/>
      <c r="AD252" s="43"/>
    </row>
    <row r="253" hidden="1" outlineLevel="1">
      <c r="A253" s="53">
        <v>43715.0</v>
      </c>
      <c r="B253" s="40">
        <v>0.75</v>
      </c>
      <c r="C253" s="41">
        <v>0.18125</v>
      </c>
      <c r="D253" s="42">
        <f t="shared" si="1"/>
        <v>621</v>
      </c>
      <c r="E253" s="43"/>
      <c r="F253" s="41">
        <v>0.75</v>
      </c>
      <c r="G253" s="41">
        <v>0.7638888888888888</v>
      </c>
      <c r="H253" s="42">
        <f t="shared" si="8"/>
        <v>20</v>
      </c>
      <c r="I253" s="43"/>
      <c r="J253" s="41">
        <v>0.7534722222222222</v>
      </c>
      <c r="K253" s="41">
        <v>0.7638888888888888</v>
      </c>
      <c r="L253" s="42">
        <f t="shared" si="9"/>
        <v>15</v>
      </c>
      <c r="M253" s="44"/>
      <c r="N253" s="46" t="s">
        <v>32</v>
      </c>
      <c r="O253" s="47"/>
      <c r="P253" s="42" t="b">
        <f t="shared" si="10"/>
        <v>0</v>
      </c>
      <c r="Q253" s="44"/>
      <c r="R253" s="41">
        <v>0.14305555555555555</v>
      </c>
      <c r="S253" s="41">
        <v>0.16458333333333333</v>
      </c>
      <c r="T253" s="42">
        <f t="shared" si="5"/>
        <v>31</v>
      </c>
      <c r="U253" s="44"/>
      <c r="V253" s="41">
        <v>0.9166666666666666</v>
      </c>
      <c r="W253" s="41">
        <v>0.27847222222222223</v>
      </c>
      <c r="X253" s="42">
        <f t="shared" si="7"/>
        <v>521</v>
      </c>
      <c r="Y253" s="43"/>
      <c r="Z253" s="43"/>
      <c r="AA253" s="43"/>
      <c r="AB253" s="43"/>
      <c r="AC253" s="43"/>
      <c r="AD253" s="43"/>
    </row>
    <row r="254" hidden="1" outlineLevel="1">
      <c r="A254" s="53">
        <v>43716.0</v>
      </c>
      <c r="B254" s="40">
        <v>0.75</v>
      </c>
      <c r="C254" s="87">
        <v>0.22152777777777777</v>
      </c>
      <c r="D254" s="42">
        <f t="shared" si="1"/>
        <v>679</v>
      </c>
      <c r="E254" s="43"/>
      <c r="F254" s="41">
        <v>0.75</v>
      </c>
      <c r="G254" s="41">
        <v>0.7597222222222222</v>
      </c>
      <c r="H254" s="42">
        <f t="shared" si="8"/>
        <v>14</v>
      </c>
      <c r="I254" s="43"/>
      <c r="J254" s="41">
        <v>0.7534722222222222</v>
      </c>
      <c r="K254" s="41">
        <v>0.7597222222222222</v>
      </c>
      <c r="L254" s="42">
        <f t="shared" si="9"/>
        <v>9</v>
      </c>
      <c r="M254" s="44"/>
      <c r="N254" s="41">
        <v>6.944444444444445E-4</v>
      </c>
      <c r="O254" s="45">
        <v>0.06319444444444444</v>
      </c>
      <c r="P254" s="42">
        <f t="shared" si="10"/>
        <v>90</v>
      </c>
      <c r="Q254" s="44"/>
      <c r="R254" s="41">
        <v>0.14375</v>
      </c>
      <c r="S254" s="41">
        <v>0.16041666666666668</v>
      </c>
      <c r="T254" s="42">
        <f t="shared" si="5"/>
        <v>24</v>
      </c>
      <c r="U254" s="44"/>
      <c r="V254" s="41">
        <v>0.9166666666666666</v>
      </c>
      <c r="W254" s="41">
        <v>0.2659722222222222</v>
      </c>
      <c r="X254" s="42">
        <f t="shared" si="7"/>
        <v>503</v>
      </c>
      <c r="Y254" s="43"/>
      <c r="Z254" s="43"/>
      <c r="AA254" s="43"/>
      <c r="AB254" s="43"/>
      <c r="AC254" s="43"/>
      <c r="AD254" s="43"/>
    </row>
    <row r="255" hidden="1" outlineLevel="1">
      <c r="A255" s="53">
        <v>43717.0</v>
      </c>
      <c r="B255" s="40">
        <v>0.75</v>
      </c>
      <c r="C255" s="41">
        <v>0.3763888888888889</v>
      </c>
      <c r="D255" s="42">
        <f t="shared" si="1"/>
        <v>902</v>
      </c>
      <c r="E255" s="43"/>
      <c r="F255" s="41">
        <v>0.8819444444444444</v>
      </c>
      <c r="G255" s="41">
        <v>0.8881944444444444</v>
      </c>
      <c r="H255" s="42">
        <f t="shared" si="8"/>
        <v>9</v>
      </c>
      <c r="I255" s="43"/>
      <c r="J255" s="41">
        <v>0.8625</v>
      </c>
      <c r="K255" s="41">
        <v>0.8881944444444444</v>
      </c>
      <c r="L255" s="42">
        <f t="shared" si="9"/>
        <v>37</v>
      </c>
      <c r="M255" s="44"/>
      <c r="N255" s="41">
        <v>6.944444444444445E-4</v>
      </c>
      <c r="O255" s="45">
        <v>0.041666666666666664</v>
      </c>
      <c r="P255" s="42">
        <f t="shared" si="10"/>
        <v>59</v>
      </c>
      <c r="Q255" s="44"/>
      <c r="R255" s="41">
        <v>0.11597222222222223</v>
      </c>
      <c r="S255" s="41">
        <v>0.13541666666666666</v>
      </c>
      <c r="T255" s="42">
        <f t="shared" si="5"/>
        <v>28</v>
      </c>
      <c r="U255" s="44"/>
      <c r="V255" s="41">
        <v>0.9166666666666666</v>
      </c>
      <c r="W255" s="41">
        <v>0.23541666666666666</v>
      </c>
      <c r="X255" s="42">
        <f t="shared" si="7"/>
        <v>459</v>
      </c>
      <c r="Y255" s="43"/>
      <c r="Z255" s="43"/>
      <c r="AA255" s="43"/>
      <c r="AB255" s="43"/>
      <c r="AC255" s="43"/>
      <c r="AD255" s="43"/>
    </row>
    <row r="256" hidden="1" outlineLevel="1">
      <c r="A256" s="53">
        <v>43718.0</v>
      </c>
      <c r="B256" s="40">
        <v>0.75</v>
      </c>
      <c r="C256" s="41">
        <v>0.22430555555555556</v>
      </c>
      <c r="D256" s="42">
        <f t="shared" si="1"/>
        <v>683</v>
      </c>
      <c r="E256" s="43"/>
      <c r="F256" s="41">
        <v>0.8854166666666666</v>
      </c>
      <c r="G256" s="41">
        <v>0.9048611111111111</v>
      </c>
      <c r="H256" s="42">
        <f t="shared" si="8"/>
        <v>28</v>
      </c>
      <c r="I256" s="43"/>
      <c r="J256" s="41">
        <v>0.8791666666666667</v>
      </c>
      <c r="K256" s="41">
        <v>0.9048611111111111</v>
      </c>
      <c r="L256" s="42">
        <f t="shared" si="9"/>
        <v>37</v>
      </c>
      <c r="M256" s="44"/>
      <c r="N256" s="41">
        <v>6.944444444444445E-4</v>
      </c>
      <c r="O256" s="45">
        <v>0.044444444444444446</v>
      </c>
      <c r="P256" s="42">
        <f t="shared" si="10"/>
        <v>63</v>
      </c>
      <c r="Q256" s="44"/>
      <c r="R256" s="41">
        <v>0.13125</v>
      </c>
      <c r="S256" s="41">
        <v>0.15208333333333332</v>
      </c>
      <c r="T256" s="42">
        <f t="shared" si="5"/>
        <v>30</v>
      </c>
      <c r="U256" s="44"/>
      <c r="V256" s="41">
        <v>0.9166666666666666</v>
      </c>
      <c r="W256" s="41">
        <v>0.25555555555555554</v>
      </c>
      <c r="X256" s="42">
        <f t="shared" si="7"/>
        <v>488</v>
      </c>
      <c r="Y256" s="43"/>
      <c r="Z256" s="43"/>
      <c r="AA256" s="43"/>
      <c r="AB256" s="43"/>
      <c r="AC256" s="43"/>
      <c r="AD256" s="43"/>
    </row>
    <row r="257" hidden="1" outlineLevel="1">
      <c r="A257" s="53">
        <v>43719.0</v>
      </c>
      <c r="B257" s="40">
        <v>0.75</v>
      </c>
      <c r="C257" s="41">
        <v>0.2233101851851852</v>
      </c>
      <c r="D257" s="42">
        <f t="shared" si="1"/>
        <v>681.5666667</v>
      </c>
      <c r="E257" s="43"/>
      <c r="F257" s="41">
        <v>0.8956712962962963</v>
      </c>
      <c r="G257" s="41">
        <v>0.9166203703703704</v>
      </c>
      <c r="H257" s="42">
        <f t="shared" si="8"/>
        <v>30.16666667</v>
      </c>
      <c r="I257" s="43"/>
      <c r="J257" s="41">
        <v>0.8887037037037037</v>
      </c>
      <c r="K257" s="41">
        <v>0.9166203703703704</v>
      </c>
      <c r="L257" s="42">
        <f t="shared" si="9"/>
        <v>40.2</v>
      </c>
      <c r="M257" s="44"/>
      <c r="N257" s="41">
        <v>6.944444444444445E-4</v>
      </c>
      <c r="O257" s="45">
        <v>0.058402777777777776</v>
      </c>
      <c r="P257" s="42">
        <f t="shared" si="10"/>
        <v>83.1</v>
      </c>
      <c r="Q257" s="44"/>
      <c r="R257" s="41">
        <v>0.1257175925925926</v>
      </c>
      <c r="S257" s="41">
        <v>0.1546412037037037</v>
      </c>
      <c r="T257" s="42">
        <f t="shared" si="5"/>
        <v>41.65</v>
      </c>
      <c r="U257" s="44"/>
      <c r="V257" s="41">
        <v>0.9166666666666666</v>
      </c>
      <c r="W257" s="41">
        <v>0.27847222222222223</v>
      </c>
      <c r="X257" s="42">
        <f t="shared" si="7"/>
        <v>521</v>
      </c>
      <c r="Y257" s="43"/>
      <c r="Z257" s="43"/>
      <c r="AA257" s="43"/>
      <c r="AB257" s="43"/>
      <c r="AC257" s="43"/>
      <c r="AD257" s="43"/>
    </row>
    <row r="258" hidden="1" outlineLevel="1">
      <c r="A258" s="53">
        <v>43720.0</v>
      </c>
      <c r="B258" s="40">
        <v>0.75</v>
      </c>
      <c r="C258" s="41">
        <v>0.28125</v>
      </c>
      <c r="D258" s="42">
        <f t="shared" si="1"/>
        <v>765</v>
      </c>
      <c r="E258" s="43"/>
      <c r="F258" s="41">
        <v>0.75</v>
      </c>
      <c r="G258" s="41">
        <v>0.9041666666666667</v>
      </c>
      <c r="H258" s="42">
        <f t="shared" si="8"/>
        <v>222</v>
      </c>
      <c r="I258" s="43"/>
      <c r="J258" s="41">
        <v>0.7534722222222222</v>
      </c>
      <c r="K258" s="41">
        <v>0.8694444444444445</v>
      </c>
      <c r="L258" s="42">
        <f t="shared" si="9"/>
        <v>167</v>
      </c>
      <c r="M258" s="44"/>
      <c r="N258" s="41">
        <v>0.03674768518518518</v>
      </c>
      <c r="O258" s="45">
        <v>0.09731481481481481</v>
      </c>
      <c r="P258" s="42">
        <f t="shared" si="10"/>
        <v>87.21666667</v>
      </c>
      <c r="Q258" s="44"/>
      <c r="R258" s="41">
        <v>0.11527777777777778</v>
      </c>
      <c r="S258" s="41">
        <v>0.27569444444444446</v>
      </c>
      <c r="T258" s="42">
        <f t="shared" si="5"/>
        <v>231</v>
      </c>
      <c r="U258" s="44"/>
      <c r="V258" s="41">
        <v>0.9166666666666666</v>
      </c>
      <c r="W258" s="41">
        <v>0.5944444444444444</v>
      </c>
      <c r="X258" s="42">
        <f t="shared" si="7"/>
        <v>976</v>
      </c>
      <c r="Y258" s="43"/>
      <c r="Z258" s="43"/>
      <c r="AA258" s="43"/>
      <c r="AB258" s="43"/>
      <c r="AC258" s="43"/>
      <c r="AD258" s="43"/>
    </row>
    <row r="259" hidden="1" outlineLevel="1">
      <c r="A259" s="53">
        <v>43721.0</v>
      </c>
      <c r="B259" s="40">
        <v>0.75</v>
      </c>
      <c r="C259" s="41">
        <v>0.2722222222222222</v>
      </c>
      <c r="D259" s="42">
        <f t="shared" si="1"/>
        <v>752</v>
      </c>
      <c r="E259" s="43"/>
      <c r="F259" s="41">
        <v>0.75</v>
      </c>
      <c r="G259" s="41">
        <v>0.9215277777777777</v>
      </c>
      <c r="H259" s="42">
        <f t="shared" si="8"/>
        <v>247</v>
      </c>
      <c r="I259" s="43"/>
      <c r="J259" s="41">
        <v>0.7534722222222222</v>
      </c>
      <c r="K259" s="41">
        <v>0.8631944444444445</v>
      </c>
      <c r="L259" s="42">
        <f t="shared" si="9"/>
        <v>158</v>
      </c>
      <c r="M259" s="44"/>
      <c r="N259" s="46" t="s">
        <v>32</v>
      </c>
      <c r="O259" s="45"/>
      <c r="P259" s="42" t="b">
        <f t="shared" si="10"/>
        <v>0</v>
      </c>
      <c r="Q259" s="44"/>
      <c r="R259" s="41">
        <v>0.11319444444444444</v>
      </c>
      <c r="S259" s="41">
        <v>0.2722222222222222</v>
      </c>
      <c r="T259" s="42">
        <f t="shared" si="5"/>
        <v>229</v>
      </c>
      <c r="U259" s="44"/>
      <c r="V259" s="41">
        <v>0.9166666666666666</v>
      </c>
      <c r="W259" s="41">
        <v>0.8320833333333333</v>
      </c>
      <c r="X259" s="42">
        <f t="shared" si="7"/>
        <v>1318.2</v>
      </c>
      <c r="Y259" s="43"/>
      <c r="Z259" s="43"/>
      <c r="AA259" s="43"/>
      <c r="AB259" s="43"/>
      <c r="AC259" s="43"/>
      <c r="AD259" s="43"/>
    </row>
    <row r="260" hidden="1" outlineLevel="1">
      <c r="A260" s="53">
        <v>43722.0</v>
      </c>
      <c r="B260" s="40">
        <v>0.75</v>
      </c>
      <c r="C260" s="41">
        <v>0.1320949074074074</v>
      </c>
      <c r="D260" s="42">
        <f t="shared" si="1"/>
        <v>550.2166667</v>
      </c>
      <c r="E260" s="43"/>
      <c r="F260" s="41">
        <v>0.7500347222222222</v>
      </c>
      <c r="G260" s="41">
        <v>0.762800925925926</v>
      </c>
      <c r="H260" s="42">
        <f t="shared" si="8"/>
        <v>18.38333333</v>
      </c>
      <c r="I260" s="43"/>
      <c r="J260" s="41">
        <v>0.7534722222222222</v>
      </c>
      <c r="K260" s="41">
        <v>0.7634837962962963</v>
      </c>
      <c r="L260" s="42">
        <f t="shared" si="9"/>
        <v>14.41666667</v>
      </c>
      <c r="M260" s="44"/>
      <c r="N260" s="46" t="s">
        <v>32</v>
      </c>
      <c r="O260" s="47"/>
      <c r="P260" s="42" t="b">
        <f t="shared" si="10"/>
        <v>0</v>
      </c>
      <c r="Q260" s="44"/>
      <c r="R260" s="41">
        <v>0.11518518518518518</v>
      </c>
      <c r="S260" s="41">
        <v>0.1320949074074074</v>
      </c>
      <c r="T260" s="42">
        <f t="shared" si="5"/>
        <v>24.35</v>
      </c>
      <c r="U260" s="44"/>
      <c r="V260" s="41">
        <v>0.9166666666666666</v>
      </c>
      <c r="W260" s="41">
        <v>0.24086805555555554</v>
      </c>
      <c r="X260" s="42">
        <f t="shared" si="7"/>
        <v>466.85</v>
      </c>
      <c r="Y260" s="43"/>
      <c r="Z260" s="43"/>
      <c r="AA260" s="43"/>
      <c r="AB260" s="43"/>
      <c r="AC260" s="43"/>
      <c r="AD260" s="43"/>
    </row>
    <row r="261" hidden="1" outlineLevel="1">
      <c r="A261" s="53">
        <v>43723.0</v>
      </c>
      <c r="B261" s="40">
        <v>0.75</v>
      </c>
      <c r="C261" s="41">
        <v>0.22013888888888888</v>
      </c>
      <c r="D261" s="42">
        <f t="shared" si="1"/>
        <v>677</v>
      </c>
      <c r="E261" s="43"/>
      <c r="F261" s="41">
        <v>0.75</v>
      </c>
      <c r="G261" s="41">
        <v>0.7604166666666666</v>
      </c>
      <c r="H261" s="42">
        <f t="shared" si="8"/>
        <v>15</v>
      </c>
      <c r="I261" s="43"/>
      <c r="J261" s="41">
        <v>0.7534722222222222</v>
      </c>
      <c r="K261" s="41">
        <v>0.7604166666666666</v>
      </c>
      <c r="L261" s="42">
        <f t="shared" si="9"/>
        <v>10</v>
      </c>
      <c r="M261" s="44"/>
      <c r="N261" s="41">
        <v>6.944444444444445E-4</v>
      </c>
      <c r="O261" s="45">
        <v>0.05763888888888889</v>
      </c>
      <c r="P261" s="42">
        <f t="shared" si="10"/>
        <v>82</v>
      </c>
      <c r="Q261" s="44"/>
      <c r="R261" s="41">
        <v>0.1486111111111111</v>
      </c>
      <c r="S261" s="41">
        <v>0.18055555555555555</v>
      </c>
      <c r="T261" s="42">
        <f t="shared" si="5"/>
        <v>46</v>
      </c>
      <c r="U261" s="44"/>
      <c r="V261" s="41">
        <v>0.9166666666666666</v>
      </c>
      <c r="W261" s="41">
        <v>0.25277777777777777</v>
      </c>
      <c r="X261" s="42">
        <f t="shared" si="7"/>
        <v>484</v>
      </c>
      <c r="Y261" s="43"/>
      <c r="Z261" s="43"/>
      <c r="AA261" s="43"/>
      <c r="AB261" s="43"/>
      <c r="AC261" s="43"/>
      <c r="AD261" s="43"/>
    </row>
    <row r="262" hidden="1" outlineLevel="1">
      <c r="A262" s="53">
        <v>43724.0</v>
      </c>
      <c r="B262" s="40">
        <v>0.75</v>
      </c>
      <c r="C262" s="41">
        <v>0.22083333333333333</v>
      </c>
      <c r="D262" s="42">
        <f t="shared" si="1"/>
        <v>678</v>
      </c>
      <c r="E262" s="43"/>
      <c r="F262" s="41">
        <v>0.8819444444444444</v>
      </c>
      <c r="G262" s="41">
        <v>0.9125</v>
      </c>
      <c r="H262" s="42">
        <f t="shared" si="8"/>
        <v>44</v>
      </c>
      <c r="I262" s="43"/>
      <c r="J262" s="41">
        <v>0.8770833333333333</v>
      </c>
      <c r="K262" s="41">
        <v>0.9125</v>
      </c>
      <c r="L262" s="42">
        <f t="shared" si="9"/>
        <v>51</v>
      </c>
      <c r="M262" s="44"/>
      <c r="N262" s="41">
        <v>6.944444444444445E-4</v>
      </c>
      <c r="O262" s="45">
        <v>0.04722222222222222</v>
      </c>
      <c r="P262" s="42">
        <f t="shared" si="10"/>
        <v>67</v>
      </c>
      <c r="Q262" s="44"/>
      <c r="R262" s="41">
        <v>0.11805555555555555</v>
      </c>
      <c r="S262" s="41">
        <v>0.15</v>
      </c>
      <c r="T262" s="42">
        <f t="shared" si="5"/>
        <v>46</v>
      </c>
      <c r="U262" s="44"/>
      <c r="V262" s="41">
        <v>0.9166666666666666</v>
      </c>
      <c r="W262" s="41">
        <v>0.24583333333333332</v>
      </c>
      <c r="X262" s="42">
        <f t="shared" si="7"/>
        <v>474</v>
      </c>
      <c r="Y262" s="43"/>
      <c r="Z262" s="43"/>
      <c r="AA262" s="43"/>
      <c r="AB262" s="43"/>
      <c r="AC262" s="43"/>
      <c r="AD262" s="43"/>
    </row>
    <row r="263" hidden="1" outlineLevel="1">
      <c r="A263" s="53">
        <v>43725.0</v>
      </c>
      <c r="B263" s="40">
        <v>0.75</v>
      </c>
      <c r="C263" s="41">
        <v>0.22152777777777777</v>
      </c>
      <c r="D263" s="42">
        <f t="shared" si="1"/>
        <v>679</v>
      </c>
      <c r="E263" s="43"/>
      <c r="F263" s="41">
        <v>0.8875</v>
      </c>
      <c r="G263" s="41">
        <v>0.9076388888888889</v>
      </c>
      <c r="H263" s="42">
        <f t="shared" si="8"/>
        <v>29</v>
      </c>
      <c r="I263" s="43"/>
      <c r="J263" s="41">
        <v>0.8743055555555556</v>
      </c>
      <c r="K263" s="41">
        <v>0.9076388888888889</v>
      </c>
      <c r="L263" s="42">
        <f t="shared" si="9"/>
        <v>48</v>
      </c>
      <c r="M263" s="44"/>
      <c r="N263" s="41">
        <v>6.944444444444445E-4</v>
      </c>
      <c r="O263" s="45">
        <v>0.07222222222222222</v>
      </c>
      <c r="P263" s="42">
        <f t="shared" si="10"/>
        <v>103</v>
      </c>
      <c r="Q263" s="44"/>
      <c r="R263" s="41">
        <v>0.13541666666666666</v>
      </c>
      <c r="S263" s="41">
        <v>0.15625</v>
      </c>
      <c r="T263" s="42">
        <f t="shared" si="5"/>
        <v>30</v>
      </c>
      <c r="U263" s="44"/>
      <c r="V263" s="41">
        <v>0.9166666666666666</v>
      </c>
      <c r="W263" s="41">
        <v>0.25555555555555554</v>
      </c>
      <c r="X263" s="42">
        <f t="shared" si="7"/>
        <v>488</v>
      </c>
      <c r="Y263" s="43"/>
      <c r="Z263" s="43"/>
      <c r="AA263" s="43"/>
      <c r="AB263" s="43"/>
      <c r="AC263" s="43"/>
      <c r="AD263" s="43"/>
    </row>
    <row r="264" hidden="1" outlineLevel="1">
      <c r="A264" s="53">
        <v>43726.0</v>
      </c>
      <c r="B264" s="40">
        <v>0.75</v>
      </c>
      <c r="C264" s="41">
        <v>0.22131944444444446</v>
      </c>
      <c r="D264" s="42">
        <f t="shared" si="1"/>
        <v>678.7</v>
      </c>
      <c r="E264" s="43"/>
      <c r="F264" s="41">
        <v>0.8750810185185185</v>
      </c>
      <c r="G264" s="41">
        <v>0.8975925925925926</v>
      </c>
      <c r="H264" s="42">
        <f t="shared" si="8"/>
        <v>32.41666667</v>
      </c>
      <c r="I264" s="43"/>
      <c r="J264" s="41">
        <v>0.8674421296296296</v>
      </c>
      <c r="K264" s="41">
        <v>0.898287037037037</v>
      </c>
      <c r="L264" s="42">
        <f t="shared" si="9"/>
        <v>44.41666667</v>
      </c>
      <c r="M264" s="44"/>
      <c r="N264" s="41">
        <v>0.5006944444444444</v>
      </c>
      <c r="O264" s="45">
        <v>0.04940972222222222</v>
      </c>
      <c r="P264" s="42">
        <f t="shared" si="10"/>
        <v>790.15</v>
      </c>
      <c r="Q264" s="44"/>
      <c r="R264" s="41">
        <v>0.11700231481481481</v>
      </c>
      <c r="S264" s="41">
        <v>0.1463310185185185</v>
      </c>
      <c r="T264" s="42">
        <f t="shared" si="5"/>
        <v>42.23333333</v>
      </c>
      <c r="U264" s="44"/>
      <c r="V264" s="41">
        <v>0.9166666666666666</v>
      </c>
      <c r="W264" s="41">
        <v>0.2530324074074074</v>
      </c>
      <c r="X264" s="42">
        <f t="shared" si="7"/>
        <v>484.3666667</v>
      </c>
      <c r="Y264" s="43"/>
      <c r="Z264" s="43"/>
      <c r="AA264" s="43"/>
      <c r="AB264" s="43"/>
      <c r="AC264" s="43"/>
      <c r="AD264" s="43"/>
    </row>
    <row r="265" hidden="1" outlineLevel="1">
      <c r="A265" s="53">
        <v>43727.0</v>
      </c>
      <c r="B265" s="40">
        <v>0.75</v>
      </c>
      <c r="C265" s="41">
        <v>0.22055555555555556</v>
      </c>
      <c r="D265" s="42">
        <f t="shared" si="1"/>
        <v>677.6</v>
      </c>
      <c r="E265" s="43"/>
      <c r="F265" s="41">
        <v>0.8828587962962963</v>
      </c>
      <c r="G265" s="41">
        <v>0.8983333333333333</v>
      </c>
      <c r="H265" s="42">
        <f t="shared" si="8"/>
        <v>22.28333333</v>
      </c>
      <c r="I265" s="43"/>
      <c r="J265" s="41">
        <v>0.8624884259259259</v>
      </c>
      <c r="K265" s="41">
        <v>0.8983217592592593</v>
      </c>
      <c r="L265" s="42">
        <f t="shared" si="9"/>
        <v>51.6</v>
      </c>
      <c r="M265" s="44"/>
      <c r="N265" s="41">
        <v>6.944444444444445E-4</v>
      </c>
      <c r="O265" s="45">
        <v>0.05127314814814815</v>
      </c>
      <c r="P265" s="42">
        <f t="shared" si="10"/>
        <v>72.83333333</v>
      </c>
      <c r="Q265" s="44"/>
      <c r="R265" s="41">
        <v>0.115</v>
      </c>
      <c r="S265" s="41">
        <v>0.13614583333333333</v>
      </c>
      <c r="T265" s="42">
        <f t="shared" si="5"/>
        <v>30.45</v>
      </c>
      <c r="U265" s="44"/>
      <c r="V265" s="41">
        <v>0.9166666666666666</v>
      </c>
      <c r="W265" s="41">
        <v>0.23717592592592593</v>
      </c>
      <c r="X265" s="42">
        <f t="shared" si="7"/>
        <v>461.5333333</v>
      </c>
      <c r="Y265" s="43"/>
      <c r="Z265" s="43"/>
      <c r="AA265" s="43"/>
      <c r="AB265" s="43"/>
      <c r="AC265" s="43"/>
      <c r="AD265" s="43"/>
    </row>
    <row r="266" hidden="1" outlineLevel="1">
      <c r="A266" s="53">
        <v>43728.0</v>
      </c>
      <c r="B266" s="40">
        <v>0.75</v>
      </c>
      <c r="C266" s="41">
        <v>0.14375</v>
      </c>
      <c r="D266" s="42">
        <f t="shared" si="1"/>
        <v>567</v>
      </c>
      <c r="E266" s="43"/>
      <c r="F266" s="41">
        <v>0.8847222222222222</v>
      </c>
      <c r="G266" s="41">
        <v>0.9131944444444444</v>
      </c>
      <c r="H266" s="42">
        <f t="shared" si="8"/>
        <v>41</v>
      </c>
      <c r="I266" s="43"/>
      <c r="J266" s="41">
        <v>0.8631944444444445</v>
      </c>
      <c r="K266" s="41">
        <v>0.8673611111111111</v>
      </c>
      <c r="L266" s="42">
        <f t="shared" si="9"/>
        <v>6</v>
      </c>
      <c r="M266" s="44"/>
      <c r="N266" s="46" t="s">
        <v>32</v>
      </c>
      <c r="O266" s="48"/>
      <c r="P266" s="42" t="b">
        <f t="shared" si="10"/>
        <v>0</v>
      </c>
      <c r="Q266" s="49"/>
      <c r="R266" s="41">
        <v>0.11388888888888889</v>
      </c>
      <c r="S266" s="41">
        <v>0.13680555555555557</v>
      </c>
      <c r="T266" s="42">
        <f t="shared" si="5"/>
        <v>33</v>
      </c>
      <c r="U266" s="44"/>
      <c r="V266" s="41">
        <v>0.9166666666666666</v>
      </c>
      <c r="W266" s="41">
        <v>0.24930555555555556</v>
      </c>
      <c r="X266" s="42">
        <f t="shared" si="7"/>
        <v>479</v>
      </c>
      <c r="Y266" s="43"/>
      <c r="Z266" s="43"/>
      <c r="AA266" s="43"/>
      <c r="AB266" s="43"/>
      <c r="AC266" s="43"/>
      <c r="AD266" s="43"/>
    </row>
    <row r="267" hidden="1" outlineLevel="1">
      <c r="A267" s="53">
        <v>43729.0</v>
      </c>
      <c r="B267" s="40">
        <v>0.75</v>
      </c>
      <c r="C267" s="41">
        <v>0.15138888888888888</v>
      </c>
      <c r="D267" s="42">
        <f t="shared" si="1"/>
        <v>578</v>
      </c>
      <c r="E267" s="43"/>
      <c r="F267" s="41">
        <v>0.7930555555555555</v>
      </c>
      <c r="G267" s="41">
        <v>0.8076388888888889</v>
      </c>
      <c r="H267" s="42">
        <f t="shared" si="8"/>
        <v>21</v>
      </c>
      <c r="I267" s="43"/>
      <c r="J267" s="41">
        <v>0.7930555555555555</v>
      </c>
      <c r="K267" s="41">
        <v>0.3909722222222222</v>
      </c>
      <c r="L267" s="42">
        <f t="shared" si="9"/>
        <v>861</v>
      </c>
      <c r="M267" s="44"/>
      <c r="N267" s="46" t="s">
        <v>32</v>
      </c>
      <c r="O267" s="47"/>
      <c r="P267" s="42" t="b">
        <f t="shared" si="10"/>
        <v>0</v>
      </c>
      <c r="Q267" s="44"/>
      <c r="R267" s="41">
        <v>0.1125</v>
      </c>
      <c r="S267" s="41">
        <v>0.12916666666666668</v>
      </c>
      <c r="T267" s="42">
        <f t="shared" si="5"/>
        <v>24</v>
      </c>
      <c r="U267" s="44"/>
      <c r="V267" s="41">
        <v>0.9166666666666666</v>
      </c>
      <c r="W267" s="41">
        <v>0.25</v>
      </c>
      <c r="X267" s="42">
        <f t="shared" si="7"/>
        <v>480</v>
      </c>
      <c r="Y267" s="43"/>
      <c r="Z267" s="43"/>
      <c r="AA267" s="43"/>
      <c r="AB267" s="43"/>
      <c r="AC267" s="43"/>
      <c r="AD267" s="43"/>
    </row>
    <row r="268" hidden="1" outlineLevel="1">
      <c r="A268" s="53">
        <v>43730.0</v>
      </c>
      <c r="B268" s="40">
        <v>0.75</v>
      </c>
      <c r="C268" s="41">
        <v>0.22152777777777777</v>
      </c>
      <c r="D268" s="42">
        <f t="shared" si="1"/>
        <v>679</v>
      </c>
      <c r="E268" s="43"/>
      <c r="F268" s="41">
        <v>0.75</v>
      </c>
      <c r="G268" s="41">
        <v>0.7597222222222222</v>
      </c>
      <c r="H268" s="42">
        <f t="shared" si="8"/>
        <v>14</v>
      </c>
      <c r="I268" s="43"/>
      <c r="J268" s="41">
        <v>0.7534722222222222</v>
      </c>
      <c r="K268" s="41">
        <v>0.7597222222222222</v>
      </c>
      <c r="L268" s="42">
        <f t="shared" si="9"/>
        <v>9</v>
      </c>
      <c r="M268" s="44"/>
      <c r="N268" s="41">
        <v>6.944444444444445E-4</v>
      </c>
      <c r="O268" s="45">
        <v>0.04861111111111111</v>
      </c>
      <c r="P268" s="42">
        <f t="shared" si="10"/>
        <v>69</v>
      </c>
      <c r="Q268" s="44"/>
      <c r="R268" s="41">
        <v>0.15486111111111112</v>
      </c>
      <c r="S268" s="41">
        <v>0.18472222222222223</v>
      </c>
      <c r="T268" s="42">
        <f t="shared" si="5"/>
        <v>43</v>
      </c>
      <c r="U268" s="44"/>
      <c r="V268" s="41">
        <v>0.9166666666666666</v>
      </c>
      <c r="W268" s="41">
        <v>0.26875</v>
      </c>
      <c r="X268" s="42">
        <f t="shared" si="7"/>
        <v>507</v>
      </c>
      <c r="Y268" s="43"/>
      <c r="Z268" s="43"/>
      <c r="AA268" s="43"/>
      <c r="AB268" s="43"/>
      <c r="AC268" s="43"/>
      <c r="AD268" s="43"/>
    </row>
    <row r="269" hidden="1" outlineLevel="1">
      <c r="A269" s="53">
        <v>43731.0</v>
      </c>
      <c r="B269" s="40">
        <v>0.75</v>
      </c>
      <c r="C269" s="41">
        <v>0.22291666666666668</v>
      </c>
      <c r="D269" s="42">
        <f t="shared" si="1"/>
        <v>681</v>
      </c>
      <c r="E269" s="43"/>
      <c r="F269" s="41">
        <v>0.8805555555555555</v>
      </c>
      <c r="G269" s="41">
        <v>0.9027777777777778</v>
      </c>
      <c r="H269" s="42">
        <f t="shared" si="8"/>
        <v>32</v>
      </c>
      <c r="I269" s="43"/>
      <c r="J269" s="41">
        <v>0.8611111111111112</v>
      </c>
      <c r="K269" s="41">
        <v>0.8645833333333334</v>
      </c>
      <c r="L269" s="42">
        <f t="shared" si="9"/>
        <v>5</v>
      </c>
      <c r="M269" s="44"/>
      <c r="N269" s="41">
        <v>6.944444444444445E-4</v>
      </c>
      <c r="O269" s="45">
        <v>0.04652777777777778</v>
      </c>
      <c r="P269" s="42">
        <f t="shared" si="10"/>
        <v>66</v>
      </c>
      <c r="Q269" s="44"/>
      <c r="R269" s="41">
        <v>0.11458333333333333</v>
      </c>
      <c r="S269" s="41">
        <v>0.14444444444444443</v>
      </c>
      <c r="T269" s="42">
        <f t="shared" si="5"/>
        <v>43</v>
      </c>
      <c r="U269" s="44"/>
      <c r="V269" s="41">
        <v>0.9166666666666666</v>
      </c>
      <c r="W269" s="41">
        <v>0.2534722222222222</v>
      </c>
      <c r="X269" s="42">
        <f t="shared" si="7"/>
        <v>485</v>
      </c>
      <c r="Y269" s="43"/>
      <c r="Z269" s="43"/>
      <c r="AA269" s="43"/>
      <c r="AB269" s="43"/>
      <c r="AC269" s="43"/>
      <c r="AD269" s="43"/>
    </row>
    <row r="270" hidden="1" outlineLevel="1">
      <c r="A270" s="53">
        <v>43732.0</v>
      </c>
      <c r="B270" s="40">
        <v>0.75</v>
      </c>
      <c r="C270" s="41">
        <v>0.22152777777777777</v>
      </c>
      <c r="D270" s="42">
        <f t="shared" si="1"/>
        <v>679</v>
      </c>
      <c r="E270" s="43"/>
      <c r="F270" s="41">
        <v>0.8868055555555555</v>
      </c>
      <c r="G270" s="41">
        <v>0.9069444444444444</v>
      </c>
      <c r="H270" s="42">
        <f t="shared" si="8"/>
        <v>29</v>
      </c>
      <c r="I270" s="43"/>
      <c r="J270" s="41">
        <v>0.8743055555555556</v>
      </c>
      <c r="K270" s="41">
        <v>0.9069444444444444</v>
      </c>
      <c r="L270" s="42">
        <f t="shared" si="9"/>
        <v>47</v>
      </c>
      <c r="M270" s="44"/>
      <c r="N270" s="41">
        <v>6.944444444444445E-4</v>
      </c>
      <c r="O270" s="45">
        <v>0.04722222222222222</v>
      </c>
      <c r="P270" s="42">
        <f t="shared" si="10"/>
        <v>67</v>
      </c>
      <c r="Q270" s="44"/>
      <c r="R270" s="41">
        <v>0.1125</v>
      </c>
      <c r="S270" s="41">
        <v>0.1423611111111111</v>
      </c>
      <c r="T270" s="42">
        <f t="shared" si="5"/>
        <v>43</v>
      </c>
      <c r="U270" s="44"/>
      <c r="V270" s="41">
        <v>0.9166666666666666</v>
      </c>
      <c r="W270" s="41">
        <v>0.25555555555555554</v>
      </c>
      <c r="X270" s="42">
        <f t="shared" si="7"/>
        <v>488</v>
      </c>
      <c r="Y270" s="43"/>
      <c r="Z270" s="43"/>
      <c r="AA270" s="43"/>
      <c r="AB270" s="43"/>
      <c r="AC270" s="43"/>
      <c r="AD270" s="43"/>
    </row>
    <row r="271" hidden="1" outlineLevel="1">
      <c r="A271" s="53">
        <v>43733.0</v>
      </c>
      <c r="B271" s="40">
        <v>0.75</v>
      </c>
      <c r="C271" s="41">
        <v>0.22013888888888888</v>
      </c>
      <c r="D271" s="42">
        <f t="shared" si="1"/>
        <v>677</v>
      </c>
      <c r="E271" s="43"/>
      <c r="F271" s="41">
        <v>0.8826388888888889</v>
      </c>
      <c r="G271" s="41">
        <v>0.9</v>
      </c>
      <c r="H271" s="42">
        <f t="shared" si="8"/>
        <v>25</v>
      </c>
      <c r="I271" s="43"/>
      <c r="J271" s="41">
        <v>0.8638888888888889</v>
      </c>
      <c r="K271" s="41">
        <v>0.9</v>
      </c>
      <c r="L271" s="42">
        <f t="shared" si="9"/>
        <v>52</v>
      </c>
      <c r="M271" s="44"/>
      <c r="N271" s="41">
        <v>6.944444444444445E-4</v>
      </c>
      <c r="O271" s="45">
        <v>0.06180555555555556</v>
      </c>
      <c r="P271" s="42">
        <f t="shared" si="10"/>
        <v>88</v>
      </c>
      <c r="Q271" s="44"/>
      <c r="R271" s="41">
        <v>0.15208333333333332</v>
      </c>
      <c r="S271" s="41">
        <v>0.1840277777777778</v>
      </c>
      <c r="T271" s="42">
        <f t="shared" si="5"/>
        <v>46</v>
      </c>
      <c r="U271" s="44"/>
      <c r="V271" s="41">
        <v>0.9166666666666666</v>
      </c>
      <c r="W271" s="41">
        <v>0.27708333333333335</v>
      </c>
      <c r="X271" s="42">
        <f t="shared" si="7"/>
        <v>519</v>
      </c>
      <c r="Y271" s="43"/>
      <c r="Z271" s="43"/>
      <c r="AA271" s="43"/>
      <c r="AB271" s="43"/>
      <c r="AC271" s="43"/>
      <c r="AD271" s="43"/>
    </row>
    <row r="272" hidden="1" outlineLevel="1">
      <c r="A272" s="53">
        <v>43734.0</v>
      </c>
      <c r="B272" s="40">
        <v>0.75</v>
      </c>
      <c r="C272" s="41">
        <v>0.22164351851851852</v>
      </c>
      <c r="D272" s="42">
        <f t="shared" si="1"/>
        <v>679.1666667</v>
      </c>
      <c r="E272" s="43"/>
      <c r="F272" s="41">
        <v>0.8910300925925926</v>
      </c>
      <c r="G272" s="41">
        <v>0.9167476851851852</v>
      </c>
      <c r="H272" s="42">
        <f t="shared" si="8"/>
        <v>37.03333333</v>
      </c>
      <c r="I272" s="43"/>
      <c r="J272" s="41">
        <v>0.8799537037037037</v>
      </c>
      <c r="K272" s="41">
        <v>0.9167476851851852</v>
      </c>
      <c r="L272" s="42">
        <f t="shared" si="9"/>
        <v>52.98333333</v>
      </c>
      <c r="M272" s="44"/>
      <c r="N272" s="41">
        <v>6.944444444444445E-4</v>
      </c>
      <c r="O272" s="45">
        <v>0.06976851851851852</v>
      </c>
      <c r="P272" s="42">
        <f t="shared" si="10"/>
        <v>99.46666667</v>
      </c>
      <c r="Q272" s="44"/>
      <c r="R272" s="41">
        <v>0.11447916666666667</v>
      </c>
      <c r="S272" s="41">
        <v>0.1640625</v>
      </c>
      <c r="T272" s="42">
        <f t="shared" si="5"/>
        <v>71.4</v>
      </c>
      <c r="U272" s="44"/>
      <c r="V272" s="41">
        <v>0.9166666666666666</v>
      </c>
      <c r="W272" s="41">
        <v>0.24628472222222222</v>
      </c>
      <c r="X272" s="42">
        <f t="shared" si="7"/>
        <v>474.65</v>
      </c>
      <c r="Y272" s="43"/>
      <c r="Z272" s="43"/>
      <c r="AA272" s="43"/>
      <c r="AB272" s="43"/>
      <c r="AC272" s="43"/>
      <c r="AD272" s="43"/>
    </row>
    <row r="273" hidden="1" outlineLevel="1">
      <c r="A273" s="53">
        <v>43735.0</v>
      </c>
      <c r="B273" s="40">
        <v>0.75</v>
      </c>
      <c r="C273" s="41">
        <v>0.20972222222222223</v>
      </c>
      <c r="D273" s="42">
        <f t="shared" si="1"/>
        <v>662</v>
      </c>
      <c r="E273" s="43"/>
      <c r="F273" s="41">
        <v>0.8868055555555555</v>
      </c>
      <c r="G273" s="41">
        <v>0.9104166666666667</v>
      </c>
      <c r="H273" s="42">
        <f t="shared" si="8"/>
        <v>34</v>
      </c>
      <c r="I273" s="43"/>
      <c r="J273" s="41">
        <v>0.8611111111111112</v>
      </c>
      <c r="K273" s="41">
        <v>0.8652777777777778</v>
      </c>
      <c r="L273" s="42">
        <f t="shared" si="9"/>
        <v>6</v>
      </c>
      <c r="M273" s="44"/>
      <c r="N273" s="46" t="s">
        <v>32</v>
      </c>
      <c r="O273" s="45"/>
      <c r="P273" s="42" t="b">
        <f t="shared" si="10"/>
        <v>0</v>
      </c>
      <c r="Q273" s="44"/>
      <c r="R273" s="41">
        <v>0.18472222222222223</v>
      </c>
      <c r="S273" s="41">
        <v>0.20972222222222223</v>
      </c>
      <c r="T273" s="42">
        <f t="shared" si="5"/>
        <v>36</v>
      </c>
      <c r="U273" s="44"/>
      <c r="V273" s="41">
        <v>0.9166666666666666</v>
      </c>
      <c r="W273" s="41">
        <v>0.35555555555555557</v>
      </c>
      <c r="X273" s="42">
        <f t="shared" si="7"/>
        <v>632</v>
      </c>
      <c r="Y273" s="43"/>
      <c r="Z273" s="43"/>
      <c r="AA273" s="43"/>
      <c r="AB273" s="43"/>
      <c r="AC273" s="43"/>
      <c r="AD273" s="43"/>
    </row>
    <row r="274" hidden="1" outlineLevel="1">
      <c r="A274" s="53">
        <v>43736.0</v>
      </c>
      <c r="B274" s="40">
        <v>0.75</v>
      </c>
      <c r="C274" s="41">
        <v>0.20278935185185185</v>
      </c>
      <c r="D274" s="42">
        <f t="shared" si="1"/>
        <v>652.0166667</v>
      </c>
      <c r="E274" s="43"/>
      <c r="F274" s="41">
        <v>0.7501273148148148</v>
      </c>
      <c r="G274" s="41">
        <v>0.7621296296296296</v>
      </c>
      <c r="H274" s="42">
        <f t="shared" si="8"/>
        <v>17.28333333</v>
      </c>
      <c r="I274" s="43"/>
      <c r="J274" s="41">
        <v>0.7535416666666667</v>
      </c>
      <c r="K274" s="41">
        <v>0.7648611111111111</v>
      </c>
      <c r="L274" s="42">
        <f t="shared" si="9"/>
        <v>16.3</v>
      </c>
      <c r="M274" s="44"/>
      <c r="N274" s="46" t="s">
        <v>32</v>
      </c>
      <c r="O274" s="47"/>
      <c r="P274" s="42" t="b">
        <f t="shared" si="10"/>
        <v>0</v>
      </c>
      <c r="Q274" s="44"/>
      <c r="R274" s="41">
        <v>0.18153935185185185</v>
      </c>
      <c r="S274" s="41">
        <v>0.20277777777777778</v>
      </c>
      <c r="T274" s="42">
        <f t="shared" si="5"/>
        <v>30.58333333</v>
      </c>
      <c r="U274" s="44"/>
      <c r="V274" s="41">
        <v>0.9166666666666666</v>
      </c>
      <c r="W274" s="41">
        <v>0.2791666666666667</v>
      </c>
      <c r="X274" s="42">
        <f t="shared" si="7"/>
        <v>522</v>
      </c>
      <c r="Y274" s="43"/>
      <c r="Z274" s="43"/>
      <c r="AA274" s="43"/>
      <c r="AB274" s="43"/>
      <c r="AC274" s="43"/>
      <c r="AD274" s="43"/>
    </row>
    <row r="275" hidden="1" outlineLevel="1">
      <c r="A275" s="53">
        <v>43737.0</v>
      </c>
      <c r="B275" s="40">
        <v>0.75</v>
      </c>
      <c r="C275" s="41">
        <v>0.2222222222222222</v>
      </c>
      <c r="D275" s="42">
        <f t="shared" si="1"/>
        <v>680</v>
      </c>
      <c r="E275" s="43"/>
      <c r="F275" s="41">
        <v>0.75</v>
      </c>
      <c r="G275" s="41">
        <v>0.7597222222222222</v>
      </c>
      <c r="H275" s="42">
        <f t="shared" si="8"/>
        <v>14</v>
      </c>
      <c r="I275" s="43"/>
      <c r="J275" s="41">
        <v>0.7534722222222222</v>
      </c>
      <c r="K275" s="41">
        <v>0.7597222222222222</v>
      </c>
      <c r="L275" s="42">
        <f t="shared" si="9"/>
        <v>9</v>
      </c>
      <c r="M275" s="44"/>
      <c r="N275" s="41">
        <v>6.944444444444445E-4</v>
      </c>
      <c r="O275" s="45">
        <v>0.04583333333333333</v>
      </c>
      <c r="P275" s="42">
        <f t="shared" si="10"/>
        <v>65</v>
      </c>
      <c r="Q275" s="44"/>
      <c r="R275" s="41">
        <v>0.18055555555555555</v>
      </c>
      <c r="S275" s="41">
        <v>0.2125</v>
      </c>
      <c r="T275" s="42">
        <f t="shared" si="5"/>
        <v>46</v>
      </c>
      <c r="U275" s="44"/>
      <c r="V275" s="41">
        <v>0.9166666666666666</v>
      </c>
      <c r="W275" s="41">
        <v>0.29305555555555557</v>
      </c>
      <c r="X275" s="42">
        <f t="shared" si="7"/>
        <v>542</v>
      </c>
      <c r="Y275" s="43"/>
      <c r="Z275" s="43"/>
      <c r="AA275" s="43"/>
      <c r="AB275" s="43"/>
      <c r="AC275" s="43"/>
      <c r="AD275" s="43"/>
    </row>
    <row r="276" hidden="1" outlineLevel="1">
      <c r="A276" s="53">
        <v>43738.0</v>
      </c>
      <c r="B276" s="40">
        <v>0.75</v>
      </c>
      <c r="C276" s="41">
        <v>0.22430555555555556</v>
      </c>
      <c r="D276" s="42">
        <f t="shared" si="1"/>
        <v>683</v>
      </c>
      <c r="E276" s="43"/>
      <c r="F276" s="41">
        <v>0.8784722222222222</v>
      </c>
      <c r="G276" s="41">
        <v>0.89375</v>
      </c>
      <c r="H276" s="42">
        <f t="shared" si="8"/>
        <v>22</v>
      </c>
      <c r="I276" s="43"/>
      <c r="J276" s="41">
        <v>0.86875</v>
      </c>
      <c r="K276" s="41">
        <v>0.89375</v>
      </c>
      <c r="L276" s="42">
        <f t="shared" si="9"/>
        <v>36</v>
      </c>
      <c r="M276" s="44"/>
      <c r="N276" s="41">
        <v>6.944444444444445E-4</v>
      </c>
      <c r="O276" s="45">
        <v>0.043055555555555555</v>
      </c>
      <c r="P276" s="42">
        <f t="shared" si="10"/>
        <v>61</v>
      </c>
      <c r="Q276" s="44"/>
      <c r="R276" s="41">
        <v>0.15416666666666667</v>
      </c>
      <c r="S276" s="41">
        <v>0.18611111111111112</v>
      </c>
      <c r="T276" s="42">
        <f t="shared" si="5"/>
        <v>46</v>
      </c>
      <c r="U276" s="44"/>
      <c r="V276" s="41">
        <v>0.9166666666666666</v>
      </c>
      <c r="W276" s="41">
        <v>0.3909722222222222</v>
      </c>
      <c r="X276" s="42">
        <f t="shared" si="7"/>
        <v>683</v>
      </c>
      <c r="Y276" s="43"/>
      <c r="Z276" s="43"/>
      <c r="AA276" s="43"/>
      <c r="AB276" s="43"/>
      <c r="AC276" s="43"/>
      <c r="AD276" s="43"/>
    </row>
    <row r="277" collapsed="1">
      <c r="A277" s="53">
        <v>43739.0</v>
      </c>
      <c r="B277" s="40">
        <v>0.75</v>
      </c>
      <c r="C277" s="41">
        <v>0.2222222222222222</v>
      </c>
      <c r="D277" s="42">
        <f t="shared" si="1"/>
        <v>680</v>
      </c>
      <c r="E277" s="43"/>
      <c r="F277" s="41">
        <v>0.88125</v>
      </c>
      <c r="G277" s="41">
        <v>0.8986111111111111</v>
      </c>
      <c r="H277" s="42">
        <f t="shared" si="8"/>
        <v>25</v>
      </c>
      <c r="I277" s="43"/>
      <c r="J277" s="41">
        <v>0.8722222222222222</v>
      </c>
      <c r="K277" s="41">
        <v>0.8986111111111111</v>
      </c>
      <c r="L277" s="42">
        <f t="shared" si="9"/>
        <v>38</v>
      </c>
      <c r="M277" s="44"/>
      <c r="N277" s="41">
        <v>6.944444444444445E-4</v>
      </c>
      <c r="O277" s="45">
        <v>0.06388888888888888</v>
      </c>
      <c r="P277" s="42">
        <f t="shared" si="10"/>
        <v>91</v>
      </c>
      <c r="Q277" s="44"/>
      <c r="R277" s="41">
        <v>0.12638888888888888</v>
      </c>
      <c r="S277" s="41">
        <v>0.14791666666666667</v>
      </c>
      <c r="T277" s="42">
        <f t="shared" si="5"/>
        <v>31</v>
      </c>
      <c r="U277" s="44"/>
      <c r="V277" s="41">
        <v>0.9166666666666666</v>
      </c>
      <c r="W277" s="41">
        <v>0.2604166666666667</v>
      </c>
      <c r="X277" s="42">
        <f t="shared" si="7"/>
        <v>495</v>
      </c>
      <c r="Y277" s="43"/>
      <c r="Z277" s="43"/>
      <c r="AA277" s="43"/>
      <c r="AB277" s="43"/>
      <c r="AC277" s="43"/>
      <c r="AD277" s="43"/>
    </row>
    <row r="278" hidden="1" outlineLevel="1">
      <c r="A278" s="53">
        <v>43740.0</v>
      </c>
      <c r="B278" s="40">
        <v>0.75</v>
      </c>
      <c r="C278" s="41">
        <v>0.22186342592592592</v>
      </c>
      <c r="D278" s="42">
        <f t="shared" si="1"/>
        <v>679.4833333</v>
      </c>
      <c r="E278" s="43"/>
      <c r="F278" s="41">
        <v>0.8972106481481481</v>
      </c>
      <c r="G278" s="41">
        <v>0.9131597222222222</v>
      </c>
      <c r="H278" s="42">
        <f t="shared" si="8"/>
        <v>22.96666667</v>
      </c>
      <c r="I278" s="43"/>
      <c r="J278" s="41">
        <v>0.8853819444444444</v>
      </c>
      <c r="K278" s="41">
        <v>0.9131712962962963</v>
      </c>
      <c r="L278" s="42">
        <f t="shared" si="9"/>
        <v>40.01666667</v>
      </c>
      <c r="M278" s="44"/>
      <c r="N278" s="41">
        <v>6.944444444444445E-4</v>
      </c>
      <c r="O278" s="45">
        <v>0.05134259259259259</v>
      </c>
      <c r="P278" s="42">
        <f t="shared" si="10"/>
        <v>72.93333333</v>
      </c>
      <c r="Q278" s="44"/>
      <c r="R278" s="41">
        <v>0.11178240740740741</v>
      </c>
      <c r="S278" s="41">
        <v>0.1329050925925926</v>
      </c>
      <c r="T278" s="42">
        <f t="shared" si="5"/>
        <v>30.41666667</v>
      </c>
      <c r="U278" s="44"/>
      <c r="V278" s="41">
        <v>0.9166666666666666</v>
      </c>
      <c r="W278" s="41">
        <v>0.2847222222222222</v>
      </c>
      <c r="X278" s="42">
        <f t="shared" si="7"/>
        <v>530</v>
      </c>
      <c r="Y278" s="43"/>
      <c r="Z278" s="43"/>
      <c r="AA278" s="43"/>
      <c r="AB278" s="43"/>
      <c r="AC278" s="43"/>
      <c r="AD278" s="43"/>
    </row>
    <row r="279" hidden="1" outlineLevel="1">
      <c r="A279" s="53">
        <v>43741.0</v>
      </c>
      <c r="B279" s="40">
        <v>0.75</v>
      </c>
      <c r="C279" s="41">
        <v>0.22287037037037036</v>
      </c>
      <c r="D279" s="42">
        <f t="shared" si="1"/>
        <v>680.9333333</v>
      </c>
      <c r="E279" s="43"/>
      <c r="F279" s="41">
        <v>0.8859606481481481</v>
      </c>
      <c r="G279" s="41">
        <v>0.9186921296296297</v>
      </c>
      <c r="H279" s="42">
        <f t="shared" si="8"/>
        <v>47.13333333</v>
      </c>
      <c r="I279" s="43"/>
      <c r="J279" s="41">
        <v>0.863275462962963</v>
      </c>
      <c r="K279" s="41">
        <v>0.8672222222222222</v>
      </c>
      <c r="L279" s="42">
        <f t="shared" si="9"/>
        <v>5.683333333</v>
      </c>
      <c r="M279" s="44"/>
      <c r="N279" s="41">
        <v>6.944444444444445E-4</v>
      </c>
      <c r="O279" s="45">
        <v>0.055601851851851854</v>
      </c>
      <c r="P279" s="42">
        <f t="shared" si="10"/>
        <v>79.06666667</v>
      </c>
      <c r="Q279" s="44"/>
      <c r="R279" s="41">
        <v>0.11269675925925926</v>
      </c>
      <c r="S279" s="41">
        <v>0.13826388888888888</v>
      </c>
      <c r="T279" s="42">
        <f t="shared" si="5"/>
        <v>36.81666667</v>
      </c>
      <c r="U279" s="44"/>
      <c r="V279" s="41">
        <v>0.9166666666666666</v>
      </c>
      <c r="W279" s="41">
        <v>0.26034722222222223</v>
      </c>
      <c r="X279" s="42">
        <f t="shared" si="7"/>
        <v>494.9</v>
      </c>
      <c r="Y279" s="43"/>
      <c r="Z279" s="43"/>
      <c r="AA279" s="43"/>
      <c r="AB279" s="43"/>
      <c r="AC279" s="43"/>
      <c r="AD279" s="43"/>
    </row>
    <row r="280" hidden="1" outlineLevel="1">
      <c r="A280" s="53">
        <v>43742.0</v>
      </c>
      <c r="B280" s="40">
        <v>0.75</v>
      </c>
      <c r="C280" s="50">
        <v>0.15637731481481482</v>
      </c>
      <c r="D280" s="42">
        <f t="shared" si="1"/>
        <v>585.1833333</v>
      </c>
      <c r="E280" s="43"/>
      <c r="F280" s="41">
        <v>0.8941898148148149</v>
      </c>
      <c r="G280" s="41">
        <v>0.9258912037037037</v>
      </c>
      <c r="H280" s="42">
        <f t="shared" si="8"/>
        <v>45.65</v>
      </c>
      <c r="I280" s="43"/>
      <c r="J280" s="41">
        <v>0.8715046296296296</v>
      </c>
      <c r="K280" s="41">
        <v>0.8757870370370371</v>
      </c>
      <c r="L280" s="42">
        <f t="shared" si="9"/>
        <v>6.166666667</v>
      </c>
      <c r="M280" s="44"/>
      <c r="N280" s="46" t="s">
        <v>32</v>
      </c>
      <c r="O280" s="45"/>
      <c r="P280" s="42" t="b">
        <f t="shared" si="10"/>
        <v>0</v>
      </c>
      <c r="Q280" s="44"/>
      <c r="R280" s="41">
        <v>0.12430555555555556</v>
      </c>
      <c r="S280" s="41">
        <v>0.15637731481481482</v>
      </c>
      <c r="T280" s="42">
        <f t="shared" si="5"/>
        <v>46.18333333</v>
      </c>
      <c r="U280" s="44"/>
      <c r="V280" s="41">
        <v>0.9305555555555556</v>
      </c>
      <c r="W280" s="41">
        <v>0.2619097222222222</v>
      </c>
      <c r="X280" s="42">
        <f t="shared" si="7"/>
        <v>477.15</v>
      </c>
      <c r="Y280" s="43"/>
      <c r="Z280" s="43"/>
      <c r="AA280" s="43"/>
      <c r="AB280" s="43"/>
      <c r="AC280" s="43"/>
      <c r="AD280" s="43"/>
    </row>
    <row r="281" hidden="1" outlineLevel="1">
      <c r="A281" s="53">
        <v>43743.0</v>
      </c>
      <c r="B281" s="40">
        <v>0.75</v>
      </c>
      <c r="C281" s="41">
        <v>0.20019675925925925</v>
      </c>
      <c r="D281" s="42">
        <f t="shared" si="1"/>
        <v>648.2833333</v>
      </c>
      <c r="E281" s="43"/>
      <c r="F281" s="41">
        <v>0.7502314814814814</v>
      </c>
      <c r="G281" s="41">
        <v>0.7746412037037037</v>
      </c>
      <c r="H281" s="42">
        <f t="shared" si="8"/>
        <v>35.15</v>
      </c>
      <c r="I281" s="43"/>
      <c r="J281" s="41">
        <v>0.7536689814814815</v>
      </c>
      <c r="K281" s="41">
        <v>0.7753240740740741</v>
      </c>
      <c r="L281" s="42">
        <f t="shared" si="9"/>
        <v>31.18333333</v>
      </c>
      <c r="M281" s="44"/>
      <c r="N281" s="46" t="s">
        <v>32</v>
      </c>
      <c r="O281" s="47"/>
      <c r="P281" s="42" t="b">
        <f t="shared" si="10"/>
        <v>0</v>
      </c>
      <c r="Q281" s="44"/>
      <c r="R281" s="41">
        <v>0.11185185185185186</v>
      </c>
      <c r="S281" s="41">
        <v>0.12887731481481482</v>
      </c>
      <c r="T281" s="42">
        <f t="shared" si="5"/>
        <v>24.51666667</v>
      </c>
      <c r="U281" s="44"/>
      <c r="V281" s="41">
        <v>0.9166666666666666</v>
      </c>
      <c r="W281" s="41">
        <v>0.24591435185185184</v>
      </c>
      <c r="X281" s="42">
        <f t="shared" si="7"/>
        <v>474.1166667</v>
      </c>
      <c r="Y281" s="43"/>
      <c r="Z281" s="43"/>
      <c r="AA281" s="43"/>
      <c r="AB281" s="43"/>
      <c r="AC281" s="43"/>
      <c r="AD281" s="43"/>
    </row>
    <row r="282" hidden="1" outlineLevel="1">
      <c r="A282" s="53">
        <v>43744.0</v>
      </c>
      <c r="B282" s="40">
        <v>0.75</v>
      </c>
      <c r="C282" s="41">
        <v>0.22083333333333333</v>
      </c>
      <c r="D282" s="42">
        <f t="shared" si="1"/>
        <v>678</v>
      </c>
      <c r="E282" s="43"/>
      <c r="F282" s="41">
        <v>0.75</v>
      </c>
      <c r="G282" s="41">
        <v>0.7611111111111111</v>
      </c>
      <c r="H282" s="42">
        <f t="shared" si="8"/>
        <v>16</v>
      </c>
      <c r="I282" s="43"/>
      <c r="J282" s="41">
        <v>0.7534722222222222</v>
      </c>
      <c r="K282" s="41">
        <v>0.7611111111111111</v>
      </c>
      <c r="L282" s="42">
        <f t="shared" si="9"/>
        <v>11</v>
      </c>
      <c r="M282" s="44"/>
      <c r="N282" s="41">
        <v>6.944444444444445E-4</v>
      </c>
      <c r="O282" s="45">
        <v>0.049305555555555554</v>
      </c>
      <c r="P282" s="42">
        <f>IF(O282 &gt; 0,(O282-N283+(O282&lt;N283))*24*60)</f>
        <v>70</v>
      </c>
      <c r="Q282" s="44"/>
      <c r="R282" s="41">
        <v>0.14722222222222223</v>
      </c>
      <c r="S282" s="41">
        <v>0.18125</v>
      </c>
      <c r="T282" s="42">
        <f t="shared" si="5"/>
        <v>49</v>
      </c>
      <c r="U282" s="44"/>
      <c r="V282" s="41">
        <v>0.9166666666666666</v>
      </c>
      <c r="W282" s="41">
        <v>0.2875</v>
      </c>
      <c r="X282" s="42">
        <f t="shared" si="7"/>
        <v>534</v>
      </c>
      <c r="Y282" s="43"/>
      <c r="Z282" s="43"/>
      <c r="AA282" s="43"/>
      <c r="AB282" s="43"/>
      <c r="AC282" s="43"/>
      <c r="AD282" s="43"/>
    </row>
    <row r="283" hidden="1" outlineLevel="1">
      <c r="A283" s="53">
        <v>43745.0</v>
      </c>
      <c r="B283" s="40">
        <v>0.75</v>
      </c>
      <c r="C283" s="41">
        <v>0.2222222222222222</v>
      </c>
      <c r="D283" s="42">
        <f t="shared" si="1"/>
        <v>680</v>
      </c>
      <c r="E283" s="43"/>
      <c r="F283" s="41">
        <v>0.8826388888888889</v>
      </c>
      <c r="G283" s="41">
        <v>0.9020833333333333</v>
      </c>
      <c r="H283" s="42">
        <f t="shared" si="8"/>
        <v>28</v>
      </c>
      <c r="I283" s="43"/>
      <c r="J283" s="41">
        <v>0.8680555555555556</v>
      </c>
      <c r="K283" s="41">
        <v>0.9020833333333333</v>
      </c>
      <c r="L283" s="42">
        <f t="shared" si="9"/>
        <v>49</v>
      </c>
      <c r="M283" s="44"/>
      <c r="N283" s="41">
        <v>6.944444444444445E-4</v>
      </c>
      <c r="O283" s="45">
        <v>0.05</v>
      </c>
      <c r="P283" s="42">
        <f t="shared" ref="P283:P369" si="11">IF(O283 &gt; 0,(O283-N283+(O283&lt;N283))*24*60)</f>
        <v>71</v>
      </c>
      <c r="Q283" s="44"/>
      <c r="R283" s="41">
        <v>0.13055555555555556</v>
      </c>
      <c r="S283" s="41">
        <v>0.14722222222222223</v>
      </c>
      <c r="T283" s="42">
        <f t="shared" si="5"/>
        <v>24</v>
      </c>
      <c r="U283" s="44"/>
      <c r="V283" s="41">
        <v>0.9166666666666666</v>
      </c>
      <c r="W283" s="41">
        <v>0.2604166666666667</v>
      </c>
      <c r="X283" s="42">
        <f t="shared" si="7"/>
        <v>495</v>
      </c>
      <c r="Y283" s="43"/>
      <c r="Z283" s="43"/>
      <c r="AA283" s="43"/>
      <c r="AB283" s="43"/>
      <c r="AC283" s="43"/>
      <c r="AD283" s="43"/>
    </row>
    <row r="284" hidden="1" outlineLevel="1">
      <c r="A284" s="53">
        <v>43746.0</v>
      </c>
      <c r="B284" s="40">
        <v>0.75</v>
      </c>
      <c r="C284" s="41">
        <v>0.22361111111111112</v>
      </c>
      <c r="D284" s="42">
        <f t="shared" si="1"/>
        <v>682</v>
      </c>
      <c r="E284" s="43"/>
      <c r="F284" s="41">
        <v>0.8819444444444444</v>
      </c>
      <c r="G284" s="41">
        <v>0.9027777777777778</v>
      </c>
      <c r="H284" s="42">
        <f t="shared" si="8"/>
        <v>30</v>
      </c>
      <c r="I284" s="43"/>
      <c r="J284" s="41">
        <v>0.8652777777777778</v>
      </c>
      <c r="K284" s="41">
        <v>0.9020833333333333</v>
      </c>
      <c r="L284" s="42">
        <f t="shared" si="9"/>
        <v>53</v>
      </c>
      <c r="M284" s="44"/>
      <c r="N284" s="41">
        <v>6.944444444444445E-4</v>
      </c>
      <c r="O284" s="45">
        <v>0.03888888888888889</v>
      </c>
      <c r="P284" s="42">
        <f t="shared" si="11"/>
        <v>55</v>
      </c>
      <c r="Q284" s="44"/>
      <c r="R284" s="41">
        <v>0.1284722222222222</v>
      </c>
      <c r="S284" s="41">
        <v>0.15208333333333332</v>
      </c>
      <c r="T284" s="42">
        <f t="shared" si="5"/>
        <v>34</v>
      </c>
      <c r="U284" s="44"/>
      <c r="V284" s="41">
        <v>0.9166666666666666</v>
      </c>
      <c r="W284" s="41">
        <v>0.25972222222222224</v>
      </c>
      <c r="X284" s="42">
        <f t="shared" si="7"/>
        <v>494</v>
      </c>
      <c r="Y284" s="43"/>
      <c r="Z284" s="43"/>
      <c r="AA284" s="43"/>
      <c r="AB284" s="43"/>
      <c r="AC284" s="43"/>
      <c r="AD284" s="43"/>
    </row>
    <row r="285" hidden="1" outlineLevel="1">
      <c r="A285" s="53">
        <v>43747.0</v>
      </c>
      <c r="B285" s="40">
        <v>0.75</v>
      </c>
      <c r="C285" s="41">
        <v>0.22181712962962963</v>
      </c>
      <c r="D285" s="42">
        <f t="shared" si="1"/>
        <v>679.4166667</v>
      </c>
      <c r="E285" s="43"/>
      <c r="F285" s="41">
        <v>0.8893634259259259</v>
      </c>
      <c r="G285" s="41">
        <v>0.9148842592592593</v>
      </c>
      <c r="H285" s="42">
        <f t="shared" si="8"/>
        <v>36.75</v>
      </c>
      <c r="I285" s="43"/>
      <c r="J285" s="41">
        <v>0.8715393518518518</v>
      </c>
      <c r="K285" s="41">
        <v>0.8759722222222223</v>
      </c>
      <c r="L285" s="42">
        <f t="shared" si="9"/>
        <v>6.383333333</v>
      </c>
      <c r="M285" s="44"/>
      <c r="N285" s="41">
        <v>6.944444444444445E-4</v>
      </c>
      <c r="O285" s="45">
        <v>0.06</v>
      </c>
      <c r="P285" s="42">
        <f t="shared" si="11"/>
        <v>85.4</v>
      </c>
      <c r="Q285" s="44"/>
      <c r="R285" s="41">
        <v>0.13127314814814814</v>
      </c>
      <c r="S285" s="41">
        <v>0.154375</v>
      </c>
      <c r="T285" s="42">
        <f t="shared" si="5"/>
        <v>33.26666667</v>
      </c>
      <c r="U285" s="44"/>
      <c r="V285" s="41">
        <v>0.9166666666666666</v>
      </c>
      <c r="W285" s="41">
        <v>0.2708333333333333</v>
      </c>
      <c r="X285" s="42">
        <f t="shared" si="7"/>
        <v>510</v>
      </c>
      <c r="Y285" s="43"/>
      <c r="Z285" s="43"/>
      <c r="AA285" s="43"/>
      <c r="AB285" s="43"/>
      <c r="AC285" s="43"/>
      <c r="AD285" s="43"/>
    </row>
    <row r="286" hidden="1" outlineLevel="1">
      <c r="A286" s="53">
        <v>43748.0</v>
      </c>
      <c r="B286" s="40">
        <v>0.75</v>
      </c>
      <c r="C286" s="41">
        <v>0.22292824074074075</v>
      </c>
      <c r="D286" s="42">
        <f t="shared" si="1"/>
        <v>681.0166667</v>
      </c>
      <c r="E286" s="43"/>
      <c r="F286" s="41">
        <v>0.8875578703703704</v>
      </c>
      <c r="G286" s="41">
        <v>0.9121412037037037</v>
      </c>
      <c r="H286" s="42">
        <f t="shared" si="8"/>
        <v>35.4</v>
      </c>
      <c r="I286" s="43"/>
      <c r="J286" s="41">
        <v>0.8729745370370371</v>
      </c>
      <c r="K286" s="41">
        <v>0.877175925925926</v>
      </c>
      <c r="L286" s="42">
        <f t="shared" si="9"/>
        <v>6.05</v>
      </c>
      <c r="M286" s="44"/>
      <c r="N286" s="41">
        <v>6.944444444444445E-4</v>
      </c>
      <c r="O286" s="45">
        <v>0.05630787037037037</v>
      </c>
      <c r="P286" s="42">
        <f t="shared" si="11"/>
        <v>80.08333333</v>
      </c>
      <c r="Q286" s="44"/>
      <c r="R286" s="41">
        <v>0.11466435185185185</v>
      </c>
      <c r="S286" s="41">
        <v>0.13800925925925925</v>
      </c>
      <c r="T286" s="42">
        <f t="shared" si="5"/>
        <v>33.61666667</v>
      </c>
      <c r="U286" s="44"/>
      <c r="V286" s="41">
        <v>0.9166666666666666</v>
      </c>
      <c r="W286" s="41">
        <v>0.2763888888888889</v>
      </c>
      <c r="X286" s="42">
        <f t="shared" si="7"/>
        <v>518</v>
      </c>
      <c r="Y286" s="43"/>
      <c r="Z286" s="43"/>
      <c r="AA286" s="43"/>
      <c r="AB286" s="43"/>
      <c r="AC286" s="43"/>
      <c r="AD286" s="43"/>
    </row>
    <row r="287" hidden="1" outlineLevel="1">
      <c r="A287" s="53">
        <v>43749.0</v>
      </c>
      <c r="B287" s="40">
        <v>0.75</v>
      </c>
      <c r="C287" s="41">
        <v>0.15229166666666666</v>
      </c>
      <c r="D287" s="42">
        <f t="shared" si="1"/>
        <v>579.3</v>
      </c>
      <c r="E287" s="43"/>
      <c r="F287" s="41">
        <v>0.8877546296296296</v>
      </c>
      <c r="G287" s="41">
        <v>0.9152199074074074</v>
      </c>
      <c r="H287" s="42">
        <f t="shared" si="8"/>
        <v>39.55</v>
      </c>
      <c r="I287" s="43"/>
      <c r="J287" s="41">
        <v>0.862037037037037</v>
      </c>
      <c r="K287" s="41">
        <v>0.8662268518518519</v>
      </c>
      <c r="L287" s="42">
        <f t="shared" si="9"/>
        <v>6.033333333</v>
      </c>
      <c r="M287" s="44"/>
      <c r="N287" s="46" t="s">
        <v>32</v>
      </c>
      <c r="O287" s="45"/>
      <c r="P287" s="42" t="b">
        <f t="shared" si="11"/>
        <v>0</v>
      </c>
      <c r="Q287" s="44"/>
      <c r="R287" s="41">
        <v>0.13136574074074073</v>
      </c>
      <c r="S287" s="41">
        <v>0.1522800925925926</v>
      </c>
      <c r="T287" s="42">
        <f t="shared" si="5"/>
        <v>30.11666667</v>
      </c>
      <c r="U287" s="44"/>
      <c r="V287" s="41">
        <v>0.9166666666666666</v>
      </c>
      <c r="W287" s="41">
        <v>0.27291666666666664</v>
      </c>
      <c r="X287" s="42">
        <f t="shared" si="7"/>
        <v>513</v>
      </c>
      <c r="Y287" s="43"/>
      <c r="Z287" s="43"/>
      <c r="AA287" s="43"/>
      <c r="AB287" s="43"/>
      <c r="AC287" s="43"/>
      <c r="AD287" s="43"/>
    </row>
    <row r="288" hidden="1" outlineLevel="1">
      <c r="A288" s="53">
        <v>43750.0</v>
      </c>
      <c r="B288" s="40">
        <v>0.75</v>
      </c>
      <c r="C288" s="41">
        <v>0.14208333333333334</v>
      </c>
      <c r="D288" s="42">
        <f t="shared" si="1"/>
        <v>564.6</v>
      </c>
      <c r="E288" s="43"/>
      <c r="F288" s="41">
        <v>0.7501851851851852</v>
      </c>
      <c r="G288" s="41">
        <v>0.7643171296296296</v>
      </c>
      <c r="H288" s="42">
        <f t="shared" si="8"/>
        <v>20.35</v>
      </c>
      <c r="I288" s="43"/>
      <c r="J288" s="41">
        <v>0.7536226851851852</v>
      </c>
      <c r="K288" s="41">
        <v>0.7643171296296296</v>
      </c>
      <c r="L288" s="42">
        <f t="shared" si="9"/>
        <v>15.4</v>
      </c>
      <c r="M288" s="44"/>
      <c r="N288" s="46" t="s">
        <v>32</v>
      </c>
      <c r="O288" s="47"/>
      <c r="P288" s="42" t="b">
        <f t="shared" si="11"/>
        <v>0</v>
      </c>
      <c r="Q288" s="44"/>
      <c r="R288" s="41">
        <v>0.11314814814814815</v>
      </c>
      <c r="S288" s="41">
        <v>0.13203703703703704</v>
      </c>
      <c r="T288" s="42">
        <f t="shared" si="5"/>
        <v>27.2</v>
      </c>
      <c r="U288" s="44"/>
      <c r="V288" s="41">
        <v>0.9166666666666666</v>
      </c>
      <c r="W288" s="41">
        <v>0.25972222222222224</v>
      </c>
      <c r="X288" s="42">
        <f t="shared" si="7"/>
        <v>494</v>
      </c>
      <c r="Y288" s="43"/>
      <c r="Z288" s="43"/>
      <c r="AA288" s="43"/>
      <c r="AB288" s="43"/>
      <c r="AC288" s="43"/>
      <c r="AD288" s="43"/>
    </row>
    <row r="289" hidden="1" outlineLevel="1">
      <c r="A289" s="53">
        <v>43751.0</v>
      </c>
      <c r="B289" s="40">
        <v>0.75</v>
      </c>
      <c r="C289" s="41">
        <v>0.23194444444444445</v>
      </c>
      <c r="D289" s="42">
        <f t="shared" si="1"/>
        <v>694</v>
      </c>
      <c r="E289" s="43"/>
      <c r="F289" s="41">
        <v>0.75</v>
      </c>
      <c r="G289" s="41">
        <v>0.7611111111111111</v>
      </c>
      <c r="H289" s="42">
        <f t="shared" si="8"/>
        <v>16</v>
      </c>
      <c r="I289" s="43"/>
      <c r="J289" s="41">
        <v>0.7534722222222222</v>
      </c>
      <c r="K289" s="41">
        <v>0.7611111111111111</v>
      </c>
      <c r="L289" s="42">
        <f t="shared" si="9"/>
        <v>11</v>
      </c>
      <c r="M289" s="44"/>
      <c r="N289" s="46" t="s">
        <v>43</v>
      </c>
      <c r="O289" s="47"/>
      <c r="P289" s="42" t="b">
        <f t="shared" si="11"/>
        <v>0</v>
      </c>
      <c r="Q289" s="44"/>
      <c r="R289" s="41">
        <v>0.14930555555555555</v>
      </c>
      <c r="S289" s="41">
        <v>0.17916666666666667</v>
      </c>
      <c r="T289" s="42">
        <f t="shared" si="5"/>
        <v>43</v>
      </c>
      <c r="U289" s="44"/>
      <c r="V289" s="41">
        <v>0.9166666666666666</v>
      </c>
      <c r="W289" s="41">
        <v>0.28541666666666665</v>
      </c>
      <c r="X289" s="42">
        <f t="shared" si="7"/>
        <v>531</v>
      </c>
      <c r="Y289" s="43"/>
      <c r="Z289" s="43"/>
      <c r="AA289" s="43"/>
      <c r="AB289" s="43"/>
      <c r="AC289" s="43"/>
      <c r="AD289" s="43"/>
    </row>
    <row r="290" hidden="1" outlineLevel="1">
      <c r="A290" s="53">
        <v>43752.0</v>
      </c>
      <c r="B290" s="40">
        <v>0.75</v>
      </c>
      <c r="C290" s="41">
        <v>0.22291666666666668</v>
      </c>
      <c r="D290" s="42">
        <f t="shared" si="1"/>
        <v>681</v>
      </c>
      <c r="E290" s="43"/>
      <c r="F290" s="41">
        <v>0.8611111111111112</v>
      </c>
      <c r="G290" s="41">
        <v>0.88125</v>
      </c>
      <c r="H290" s="42">
        <f t="shared" si="8"/>
        <v>29</v>
      </c>
      <c r="I290" s="43"/>
      <c r="J290" s="41">
        <v>0.8381944444444445</v>
      </c>
      <c r="K290" s="41">
        <v>0.8416666666666667</v>
      </c>
      <c r="L290" s="42">
        <f t="shared" si="9"/>
        <v>5</v>
      </c>
      <c r="M290" s="44"/>
      <c r="N290" s="41">
        <v>6.944444444444445E-4</v>
      </c>
      <c r="O290" s="45">
        <v>0.04236111111111111</v>
      </c>
      <c r="P290" s="42">
        <f t="shared" si="11"/>
        <v>60</v>
      </c>
      <c r="Q290" s="44"/>
      <c r="R290" s="41">
        <v>0.13402777777777777</v>
      </c>
      <c r="S290" s="41">
        <v>0.16527777777777777</v>
      </c>
      <c r="T290" s="42">
        <f t="shared" si="5"/>
        <v>45</v>
      </c>
      <c r="U290" s="44"/>
      <c r="V290" s="41">
        <v>0.9166666666666666</v>
      </c>
      <c r="W290" s="41">
        <v>0.27361111111111114</v>
      </c>
      <c r="X290" s="42">
        <f t="shared" si="7"/>
        <v>514</v>
      </c>
      <c r="Y290" s="43"/>
      <c r="Z290" s="43"/>
      <c r="AA290" s="43"/>
      <c r="AB290" s="43"/>
      <c r="AC290" s="43"/>
      <c r="AD290" s="43"/>
    </row>
    <row r="291" hidden="1" outlineLevel="1">
      <c r="A291" s="53">
        <v>43753.0</v>
      </c>
      <c r="B291" s="40">
        <v>0.75</v>
      </c>
      <c r="C291" s="41">
        <v>0.22083333333333333</v>
      </c>
      <c r="D291" s="42">
        <f t="shared" si="1"/>
        <v>678</v>
      </c>
      <c r="E291" s="43"/>
      <c r="F291" s="41">
        <v>0.8909722222222223</v>
      </c>
      <c r="G291" s="41">
        <v>0.9138888888888889</v>
      </c>
      <c r="H291" s="42">
        <f t="shared" si="8"/>
        <v>33</v>
      </c>
      <c r="I291" s="43"/>
      <c r="J291" s="41">
        <v>0.8743055555555556</v>
      </c>
      <c r="K291" s="41">
        <v>0.8791666666666667</v>
      </c>
      <c r="L291" s="42">
        <f t="shared" si="9"/>
        <v>7</v>
      </c>
      <c r="M291" s="44"/>
      <c r="N291" s="41">
        <v>6.944444444444445E-4</v>
      </c>
      <c r="O291" s="45">
        <v>0.04652777777777778</v>
      </c>
      <c r="P291" s="42">
        <f t="shared" si="11"/>
        <v>66</v>
      </c>
      <c r="Q291" s="44"/>
      <c r="R291" s="41">
        <v>0.13819444444444445</v>
      </c>
      <c r="S291" s="41">
        <v>0.18055555555555555</v>
      </c>
      <c r="T291" s="42">
        <f t="shared" si="5"/>
        <v>61</v>
      </c>
      <c r="U291" s="44"/>
      <c r="V291" s="41">
        <v>0.9166666666666666</v>
      </c>
      <c r="W291" s="41">
        <v>0.3458333333333333</v>
      </c>
      <c r="X291" s="42">
        <f t="shared" si="7"/>
        <v>618</v>
      </c>
      <c r="Y291" s="43"/>
      <c r="Z291" s="43"/>
      <c r="AA291" s="43"/>
      <c r="AB291" s="43"/>
      <c r="AC291" s="43"/>
      <c r="AD291" s="43"/>
    </row>
    <row r="292" hidden="1" outlineLevel="1">
      <c r="A292" s="53">
        <v>43754.0</v>
      </c>
      <c r="B292" s="40">
        <v>0.75</v>
      </c>
      <c r="C292" s="41">
        <v>0.22152777777777777</v>
      </c>
      <c r="D292" s="42">
        <f t="shared" si="1"/>
        <v>679</v>
      </c>
      <c r="E292" s="43"/>
      <c r="F292" s="41">
        <v>0.8881944444444444</v>
      </c>
      <c r="G292" s="41">
        <v>0.9013888888888889</v>
      </c>
      <c r="H292" s="42">
        <f t="shared" si="8"/>
        <v>19</v>
      </c>
      <c r="I292" s="43"/>
      <c r="J292" s="41">
        <v>0.86875</v>
      </c>
      <c r="K292" s="41">
        <v>0.9013888888888889</v>
      </c>
      <c r="L292" s="42">
        <f t="shared" si="9"/>
        <v>47</v>
      </c>
      <c r="M292" s="44"/>
      <c r="N292" s="41">
        <v>6.944444444444445E-4</v>
      </c>
      <c r="O292" s="45">
        <v>0.05277777777777778</v>
      </c>
      <c r="P292" s="42">
        <f t="shared" si="11"/>
        <v>75</v>
      </c>
      <c r="Q292" s="44"/>
      <c r="R292" s="41">
        <v>0.11388888888888889</v>
      </c>
      <c r="S292" s="41">
        <v>0.14930555555555555</v>
      </c>
      <c r="T292" s="42">
        <f t="shared" si="5"/>
        <v>51</v>
      </c>
      <c r="U292" s="44"/>
      <c r="V292" s="41">
        <v>0.9166666666666666</v>
      </c>
      <c r="W292" s="41">
        <v>0.2791666666666667</v>
      </c>
      <c r="X292" s="42">
        <f t="shared" si="7"/>
        <v>522</v>
      </c>
      <c r="Y292" s="43"/>
      <c r="Z292" s="43"/>
      <c r="AA292" s="43"/>
      <c r="AB292" s="43"/>
      <c r="AC292" s="43"/>
      <c r="AD292" s="43"/>
    </row>
    <row r="293" hidden="1" outlineLevel="1">
      <c r="A293" s="53">
        <v>43755.0</v>
      </c>
      <c r="B293" s="40">
        <v>0.75</v>
      </c>
      <c r="C293" s="41">
        <v>0.3458333333333333</v>
      </c>
      <c r="D293" s="42">
        <f t="shared" si="1"/>
        <v>858</v>
      </c>
      <c r="E293" s="43"/>
      <c r="F293" s="41">
        <v>0.8833333333333333</v>
      </c>
      <c r="G293" s="41">
        <v>0.8965277777777778</v>
      </c>
      <c r="H293" s="42">
        <f t="shared" si="8"/>
        <v>19</v>
      </c>
      <c r="I293" s="43"/>
      <c r="J293" s="41">
        <v>0.8645833333333334</v>
      </c>
      <c r="K293" s="41">
        <v>0.8965277777777778</v>
      </c>
      <c r="L293" s="42">
        <f t="shared" si="9"/>
        <v>46</v>
      </c>
      <c r="M293" s="44"/>
      <c r="N293" s="41">
        <v>6.944444444444445E-4</v>
      </c>
      <c r="O293" s="45">
        <v>0.06875</v>
      </c>
      <c r="P293" s="42">
        <f t="shared" si="11"/>
        <v>98</v>
      </c>
      <c r="Q293" s="44"/>
      <c r="R293" s="41">
        <v>0.12916666666666668</v>
      </c>
      <c r="S293" s="41">
        <v>0.154375</v>
      </c>
      <c r="T293" s="42">
        <f t="shared" si="5"/>
        <v>36.3</v>
      </c>
      <c r="U293" s="44"/>
      <c r="V293" s="41">
        <v>0.9166666666666666</v>
      </c>
      <c r="W293" s="41">
        <v>0.3458333333333333</v>
      </c>
      <c r="X293" s="42">
        <f t="shared" si="7"/>
        <v>618</v>
      </c>
      <c r="Y293" s="43"/>
      <c r="Z293" s="43"/>
      <c r="AA293" s="43"/>
      <c r="AB293" s="43"/>
      <c r="AC293" s="43"/>
      <c r="AD293" s="43"/>
    </row>
    <row r="294" hidden="1" outlineLevel="1">
      <c r="A294" s="53">
        <v>43756.0</v>
      </c>
      <c r="B294" s="40">
        <v>0.75</v>
      </c>
      <c r="C294" s="41">
        <v>0.13958333333333334</v>
      </c>
      <c r="D294" s="42">
        <f t="shared" si="1"/>
        <v>561</v>
      </c>
      <c r="E294" s="43"/>
      <c r="F294" s="41">
        <v>0.8888888888888888</v>
      </c>
      <c r="G294" s="41">
        <v>0.9125</v>
      </c>
      <c r="H294" s="42">
        <f t="shared" si="8"/>
        <v>34</v>
      </c>
      <c r="I294" s="43"/>
      <c r="J294" s="41">
        <v>0.8659722222222223</v>
      </c>
      <c r="K294" s="41">
        <v>0.8694444444444445</v>
      </c>
      <c r="L294" s="42">
        <f t="shared" si="9"/>
        <v>5</v>
      </c>
      <c r="M294" s="44"/>
      <c r="N294" s="46" t="s">
        <v>32</v>
      </c>
      <c r="O294" s="51"/>
      <c r="P294" s="42" t="b">
        <f t="shared" si="11"/>
        <v>0</v>
      </c>
      <c r="Q294" s="44"/>
      <c r="R294" s="41">
        <v>0.11597222222222223</v>
      </c>
      <c r="S294" s="41">
        <v>0.13958333333333334</v>
      </c>
      <c r="T294" s="42">
        <f t="shared" si="5"/>
        <v>34</v>
      </c>
      <c r="U294" s="44"/>
      <c r="V294" s="41">
        <v>0.9166666666666666</v>
      </c>
      <c r="W294" s="41">
        <v>0.3229166666666667</v>
      </c>
      <c r="X294" s="42">
        <f t="shared" si="7"/>
        <v>585</v>
      </c>
      <c r="Y294" s="43"/>
      <c r="Z294" s="43"/>
      <c r="AA294" s="43"/>
      <c r="AB294" s="43"/>
      <c r="AC294" s="43"/>
      <c r="AD294" s="43"/>
    </row>
    <row r="295" hidden="1" outlineLevel="1">
      <c r="A295" s="53">
        <v>43757.0</v>
      </c>
      <c r="B295" s="40">
        <v>0.75</v>
      </c>
      <c r="C295" s="41">
        <v>0.14791666666666667</v>
      </c>
      <c r="D295" s="42">
        <f t="shared" si="1"/>
        <v>573</v>
      </c>
      <c r="E295" s="43"/>
      <c r="F295" s="41">
        <v>0.75</v>
      </c>
      <c r="G295" s="41">
        <v>0.7625</v>
      </c>
      <c r="H295" s="42">
        <f t="shared" si="8"/>
        <v>18</v>
      </c>
      <c r="I295" s="43"/>
      <c r="J295" s="41">
        <v>0.7534722222222222</v>
      </c>
      <c r="K295" s="41">
        <v>0.7625</v>
      </c>
      <c r="L295" s="42">
        <f t="shared" si="9"/>
        <v>13</v>
      </c>
      <c r="M295" s="44"/>
      <c r="N295" s="46" t="s">
        <v>32</v>
      </c>
      <c r="O295" s="47"/>
      <c r="P295" s="42" t="b">
        <f t="shared" si="11"/>
        <v>0</v>
      </c>
      <c r="Q295" s="44"/>
      <c r="R295" s="41">
        <v>0.1326388888888889</v>
      </c>
      <c r="S295" s="41">
        <v>0.14791666666666667</v>
      </c>
      <c r="T295" s="42">
        <f t="shared" si="5"/>
        <v>22</v>
      </c>
      <c r="U295" s="44"/>
      <c r="V295" s="41">
        <v>0.9166666666666666</v>
      </c>
      <c r="W295" s="41">
        <v>0.2638888888888889</v>
      </c>
      <c r="X295" s="42">
        <f t="shared" si="7"/>
        <v>500</v>
      </c>
      <c r="Y295" s="43"/>
      <c r="Z295" s="43"/>
      <c r="AA295" s="43"/>
      <c r="AB295" s="43"/>
      <c r="AC295" s="43"/>
      <c r="AD295" s="43"/>
    </row>
    <row r="296" hidden="1" outlineLevel="1">
      <c r="A296" s="53">
        <v>43758.0</v>
      </c>
      <c r="B296" s="40">
        <v>0.75</v>
      </c>
      <c r="C296" s="41">
        <v>0.22083333333333333</v>
      </c>
      <c r="D296" s="42">
        <f t="shared" si="1"/>
        <v>678</v>
      </c>
      <c r="E296" s="43"/>
      <c r="F296" s="41">
        <v>0.75</v>
      </c>
      <c r="G296" s="41">
        <v>0.7597222222222222</v>
      </c>
      <c r="H296" s="42">
        <f t="shared" si="8"/>
        <v>14</v>
      </c>
      <c r="I296" s="43"/>
      <c r="J296" s="41">
        <v>0.7534722222222222</v>
      </c>
      <c r="K296" s="41">
        <v>0.7597222222222222</v>
      </c>
      <c r="L296" s="42">
        <f t="shared" si="9"/>
        <v>9</v>
      </c>
      <c r="M296" s="44"/>
      <c r="N296" s="41">
        <v>6.944444444444445E-4</v>
      </c>
      <c r="O296" s="45">
        <v>0.043055555555555555</v>
      </c>
      <c r="P296" s="42">
        <f t="shared" si="11"/>
        <v>61</v>
      </c>
      <c r="Q296" s="44"/>
      <c r="R296" s="41">
        <v>0.15069444444444444</v>
      </c>
      <c r="S296" s="41">
        <v>0.18055555555555555</v>
      </c>
      <c r="T296" s="42">
        <f t="shared" si="5"/>
        <v>43</v>
      </c>
      <c r="U296" s="44"/>
      <c r="V296" s="41">
        <v>0.9166666666666666</v>
      </c>
      <c r="W296" s="41">
        <v>0.37569444444444444</v>
      </c>
      <c r="X296" s="42">
        <f t="shared" si="7"/>
        <v>661</v>
      </c>
      <c r="Y296" s="43"/>
      <c r="Z296" s="43"/>
      <c r="AA296" s="43"/>
      <c r="AB296" s="43"/>
      <c r="AC296" s="43"/>
      <c r="AD296" s="43"/>
    </row>
    <row r="297" hidden="1" outlineLevel="1">
      <c r="A297" s="53">
        <v>43759.0</v>
      </c>
      <c r="B297" s="40">
        <v>0.75</v>
      </c>
      <c r="C297" s="41">
        <v>0.22361111111111112</v>
      </c>
      <c r="D297" s="42">
        <f t="shared" si="1"/>
        <v>682</v>
      </c>
      <c r="E297" s="43"/>
      <c r="F297" s="41">
        <v>0.8798611111111111</v>
      </c>
      <c r="G297" s="41">
        <v>0.8895833333333333</v>
      </c>
      <c r="H297" s="42">
        <f t="shared" si="8"/>
        <v>14</v>
      </c>
      <c r="I297" s="43"/>
      <c r="J297" s="41">
        <v>0.8611111111111112</v>
      </c>
      <c r="K297" s="41">
        <v>0.8895833333333333</v>
      </c>
      <c r="L297" s="42">
        <f t="shared" si="9"/>
        <v>41</v>
      </c>
      <c r="M297" s="44"/>
      <c r="N297" s="41">
        <v>6.944444444444445E-4</v>
      </c>
      <c r="O297" s="45">
        <v>0.05</v>
      </c>
      <c r="P297" s="42">
        <f t="shared" si="11"/>
        <v>71</v>
      </c>
      <c r="Q297" s="44"/>
      <c r="R297" s="41">
        <v>0.11666666666666667</v>
      </c>
      <c r="S297" s="41">
        <v>0.1486111111111111</v>
      </c>
      <c r="T297" s="42">
        <f t="shared" si="5"/>
        <v>46</v>
      </c>
      <c r="U297" s="44"/>
      <c r="V297" s="41">
        <v>0.9166666666666666</v>
      </c>
      <c r="W297" s="41">
        <v>0.28055555555555556</v>
      </c>
      <c r="X297" s="42">
        <f t="shared" si="7"/>
        <v>524</v>
      </c>
      <c r="Y297" s="43"/>
      <c r="Z297" s="43"/>
      <c r="AA297" s="43"/>
      <c r="AB297" s="43"/>
      <c r="AC297" s="43"/>
      <c r="AD297" s="43"/>
    </row>
    <row r="298" hidden="1" outlineLevel="1">
      <c r="A298" s="53">
        <v>43760.0</v>
      </c>
      <c r="B298" s="40">
        <v>0.75</v>
      </c>
      <c r="C298" s="41">
        <v>0.22291666666666668</v>
      </c>
      <c r="D298" s="42">
        <f t="shared" si="1"/>
        <v>681</v>
      </c>
      <c r="E298" s="43"/>
      <c r="F298" s="41">
        <v>0.8923611111111112</v>
      </c>
      <c r="G298" s="41">
        <v>0.9145833333333333</v>
      </c>
      <c r="H298" s="42">
        <f t="shared" si="8"/>
        <v>32</v>
      </c>
      <c r="I298" s="43"/>
      <c r="J298" s="41">
        <v>0.88125</v>
      </c>
      <c r="K298" s="41">
        <v>0.9145833333333333</v>
      </c>
      <c r="L298" s="42">
        <f t="shared" si="9"/>
        <v>48</v>
      </c>
      <c r="M298" s="44"/>
      <c r="N298" s="41">
        <v>6.944444444444445E-4</v>
      </c>
      <c r="O298" s="45">
        <v>0.0375</v>
      </c>
      <c r="P298" s="42">
        <f t="shared" si="11"/>
        <v>53</v>
      </c>
      <c r="Q298" s="44"/>
      <c r="R298" s="41">
        <v>0.11527777777777778</v>
      </c>
      <c r="S298" s="41">
        <v>0.14722222222222223</v>
      </c>
      <c r="T298" s="42">
        <f t="shared" si="5"/>
        <v>46</v>
      </c>
      <c r="U298" s="44"/>
      <c r="V298" s="41">
        <v>0.9166666666666666</v>
      </c>
      <c r="W298" s="41">
        <v>0.27152777777777776</v>
      </c>
      <c r="X298" s="42">
        <f t="shared" si="7"/>
        <v>511</v>
      </c>
      <c r="Y298" s="43"/>
      <c r="Z298" s="43"/>
      <c r="AA298" s="43"/>
      <c r="AB298" s="43"/>
      <c r="AC298" s="43"/>
      <c r="AD298" s="43"/>
    </row>
    <row r="299" hidden="1" outlineLevel="1">
      <c r="A299" s="53">
        <v>43761.0</v>
      </c>
      <c r="B299" s="40">
        <v>0.75</v>
      </c>
      <c r="C299" s="41">
        <v>0.22083333333333333</v>
      </c>
      <c r="D299" s="42">
        <f t="shared" si="1"/>
        <v>678</v>
      </c>
      <c r="E299" s="43"/>
      <c r="F299" s="41">
        <v>0.8833333333333333</v>
      </c>
      <c r="G299" s="41">
        <v>0.9006944444444445</v>
      </c>
      <c r="H299" s="42">
        <f t="shared" si="8"/>
        <v>25</v>
      </c>
      <c r="I299" s="43"/>
      <c r="J299" s="41">
        <v>0.8708333333333333</v>
      </c>
      <c r="K299" s="41">
        <v>0.9006944444444445</v>
      </c>
      <c r="L299" s="42">
        <f t="shared" si="9"/>
        <v>43</v>
      </c>
      <c r="M299" s="44"/>
      <c r="N299" s="41">
        <v>6.944444444444445E-4</v>
      </c>
      <c r="O299" s="45">
        <v>0.06388888888888888</v>
      </c>
      <c r="P299" s="42">
        <f t="shared" si="11"/>
        <v>91</v>
      </c>
      <c r="Q299" s="44"/>
      <c r="R299" s="41">
        <v>0.15</v>
      </c>
      <c r="S299" s="41">
        <v>0.1875</v>
      </c>
      <c r="T299" s="42">
        <f t="shared" si="5"/>
        <v>54</v>
      </c>
      <c r="U299" s="44"/>
      <c r="V299" s="41">
        <v>0.9166666666666666</v>
      </c>
      <c r="W299" s="41">
        <v>0.3125</v>
      </c>
      <c r="X299" s="42">
        <f t="shared" si="7"/>
        <v>570</v>
      </c>
      <c r="Y299" s="43"/>
      <c r="Z299" s="43"/>
      <c r="AA299" s="43"/>
      <c r="AB299" s="43"/>
      <c r="AC299" s="43"/>
      <c r="AD299" s="43"/>
    </row>
    <row r="300" hidden="1" outlineLevel="1">
      <c r="A300" s="53">
        <v>43762.0</v>
      </c>
      <c r="B300" s="40">
        <v>0.75</v>
      </c>
      <c r="C300" s="41">
        <v>0.2225925925925926</v>
      </c>
      <c r="D300" s="42">
        <f t="shared" si="1"/>
        <v>680.5333333</v>
      </c>
      <c r="E300" s="43"/>
      <c r="F300" s="41">
        <v>0.8823726851851852</v>
      </c>
      <c r="G300" s="41">
        <v>0.904375</v>
      </c>
      <c r="H300" s="42">
        <f t="shared" si="8"/>
        <v>31.68333333</v>
      </c>
      <c r="I300" s="43"/>
      <c r="J300" s="41">
        <v>0.8620023148148148</v>
      </c>
      <c r="K300" s="41">
        <v>0.8662731481481482</v>
      </c>
      <c r="L300" s="42">
        <f t="shared" si="9"/>
        <v>6.15</v>
      </c>
      <c r="M300" s="44"/>
      <c r="N300" s="41">
        <v>6.944444444444445E-4</v>
      </c>
      <c r="O300" s="45">
        <v>0.05625</v>
      </c>
      <c r="P300" s="42">
        <f t="shared" si="11"/>
        <v>80</v>
      </c>
      <c r="Q300" s="44"/>
      <c r="R300" s="41">
        <v>0.11677083333333334</v>
      </c>
      <c r="S300" s="41">
        <v>0.14846064814814816</v>
      </c>
      <c r="T300" s="42">
        <f t="shared" si="5"/>
        <v>45.63333333</v>
      </c>
      <c r="U300" s="44"/>
      <c r="V300" s="41">
        <v>0.9166666666666666</v>
      </c>
      <c r="W300" s="41">
        <v>0.27152777777777776</v>
      </c>
      <c r="X300" s="42">
        <f t="shared" si="7"/>
        <v>511</v>
      </c>
      <c r="Y300" s="43"/>
      <c r="Z300" s="43"/>
      <c r="AA300" s="43"/>
      <c r="AB300" s="43"/>
      <c r="AC300" s="43"/>
      <c r="AD300" s="43"/>
    </row>
    <row r="301" hidden="1" outlineLevel="1">
      <c r="A301" s="53">
        <v>43763.0</v>
      </c>
      <c r="B301" s="40">
        <v>0.75</v>
      </c>
      <c r="C301" s="41">
        <v>0.19930555555555557</v>
      </c>
      <c r="D301" s="42">
        <f t="shared" si="1"/>
        <v>647</v>
      </c>
      <c r="E301" s="43"/>
      <c r="F301" s="41">
        <v>0.8888888888888888</v>
      </c>
      <c r="G301" s="41">
        <v>0.9104166666666667</v>
      </c>
      <c r="H301" s="42">
        <f t="shared" si="8"/>
        <v>31</v>
      </c>
      <c r="I301" s="43"/>
      <c r="J301" s="41">
        <v>0.8631944444444445</v>
      </c>
      <c r="K301" s="41">
        <v>0.8680555555555556</v>
      </c>
      <c r="L301" s="42">
        <f t="shared" si="9"/>
        <v>7</v>
      </c>
      <c r="M301" s="44"/>
      <c r="N301" s="46" t="s">
        <v>32</v>
      </c>
      <c r="O301" s="45"/>
      <c r="P301" s="42" t="b">
        <f t="shared" si="11"/>
        <v>0</v>
      </c>
      <c r="Q301" s="44"/>
      <c r="R301" s="41">
        <v>0.1361111111111111</v>
      </c>
      <c r="S301" s="41">
        <v>0.15694444444444444</v>
      </c>
      <c r="T301" s="42">
        <f t="shared" si="5"/>
        <v>30</v>
      </c>
      <c r="U301" s="44"/>
      <c r="V301" s="41">
        <v>0.9166666666666666</v>
      </c>
      <c r="W301" s="41">
        <v>0.2965277777777778</v>
      </c>
      <c r="X301" s="42">
        <f t="shared" si="7"/>
        <v>547</v>
      </c>
      <c r="Y301" s="43"/>
      <c r="Z301" s="43"/>
      <c r="AA301" s="43"/>
      <c r="AB301" s="43"/>
      <c r="AC301" s="43"/>
      <c r="AD301" s="43"/>
    </row>
    <row r="302" hidden="1" outlineLevel="1">
      <c r="A302" s="53">
        <v>43764.0</v>
      </c>
      <c r="B302" s="40">
        <v>0.75</v>
      </c>
      <c r="C302" s="41">
        <v>0.19166666666666668</v>
      </c>
      <c r="D302" s="42">
        <f t="shared" si="1"/>
        <v>636</v>
      </c>
      <c r="E302" s="43"/>
      <c r="F302" s="41">
        <v>0.75</v>
      </c>
      <c r="G302" s="41">
        <v>0.7631944444444444</v>
      </c>
      <c r="H302" s="42">
        <f t="shared" si="8"/>
        <v>19</v>
      </c>
      <c r="I302" s="43"/>
      <c r="J302" s="41">
        <v>0.7534722222222222</v>
      </c>
      <c r="K302" s="41">
        <v>0.7631944444444444</v>
      </c>
      <c r="L302" s="42">
        <f t="shared" si="9"/>
        <v>14</v>
      </c>
      <c r="M302" s="44"/>
      <c r="N302" s="46" t="s">
        <v>32</v>
      </c>
      <c r="O302" s="47"/>
      <c r="P302" s="42" t="b">
        <f t="shared" si="11"/>
        <v>0</v>
      </c>
      <c r="Q302" s="44"/>
      <c r="R302" s="41">
        <v>0.17291666666666666</v>
      </c>
      <c r="S302" s="41">
        <v>0.19166666666666668</v>
      </c>
      <c r="T302" s="42">
        <f t="shared" si="5"/>
        <v>27</v>
      </c>
      <c r="U302" s="44"/>
      <c r="V302" s="41">
        <v>0.9166666666666666</v>
      </c>
      <c r="W302" s="41">
        <v>0.3138888888888889</v>
      </c>
      <c r="X302" s="42">
        <f t="shared" si="7"/>
        <v>572</v>
      </c>
      <c r="Y302" s="43"/>
      <c r="Z302" s="43"/>
      <c r="AA302" s="43"/>
      <c r="AB302" s="43"/>
      <c r="AC302" s="43"/>
      <c r="AD302" s="43"/>
    </row>
    <row r="303" hidden="1" outlineLevel="1">
      <c r="A303" s="53">
        <v>43765.0</v>
      </c>
      <c r="B303" s="40">
        <v>0.75</v>
      </c>
      <c r="C303" s="41">
        <v>0.2222222222222222</v>
      </c>
      <c r="D303" s="42">
        <f t="shared" si="1"/>
        <v>680</v>
      </c>
      <c r="E303" s="43"/>
      <c r="F303" s="41">
        <v>0.75</v>
      </c>
      <c r="G303" s="41">
        <v>0.7604166666666666</v>
      </c>
      <c r="H303" s="42">
        <f t="shared" si="8"/>
        <v>15</v>
      </c>
      <c r="I303" s="43"/>
      <c r="J303" s="41">
        <v>0.7534722222222222</v>
      </c>
      <c r="K303" s="41">
        <v>0.7604166666666666</v>
      </c>
      <c r="L303" s="42">
        <f t="shared" si="9"/>
        <v>10</v>
      </c>
      <c r="M303" s="44"/>
      <c r="N303" s="41">
        <v>6.944444444444445E-4</v>
      </c>
      <c r="O303" s="45">
        <v>0.06736111111111111</v>
      </c>
      <c r="P303" s="42">
        <f t="shared" si="11"/>
        <v>96</v>
      </c>
      <c r="Q303" s="44"/>
      <c r="R303" s="41">
        <v>0.18541666666666667</v>
      </c>
      <c r="S303" s="41">
        <v>0.21388888888888888</v>
      </c>
      <c r="T303" s="42">
        <f t="shared" si="5"/>
        <v>41</v>
      </c>
      <c r="U303" s="44"/>
      <c r="V303" s="41">
        <v>0.9166666666666666</v>
      </c>
      <c r="W303" s="41">
        <v>0.3138888888888889</v>
      </c>
      <c r="X303" s="42">
        <f t="shared" si="7"/>
        <v>572</v>
      </c>
      <c r="Y303" s="43"/>
      <c r="Z303" s="43"/>
      <c r="AA303" s="43"/>
      <c r="AB303" s="43"/>
      <c r="AC303" s="43"/>
      <c r="AD303" s="43"/>
    </row>
    <row r="304" hidden="1" outlineLevel="1">
      <c r="A304" s="53">
        <v>43766.0</v>
      </c>
      <c r="B304" s="40">
        <v>0.75</v>
      </c>
      <c r="C304" s="41">
        <v>0.22083333333333333</v>
      </c>
      <c r="D304" s="42">
        <f t="shared" si="1"/>
        <v>678</v>
      </c>
      <c r="E304" s="43"/>
      <c r="F304" s="41">
        <v>0.8701388888888889</v>
      </c>
      <c r="G304" s="41">
        <v>0.8881944444444444</v>
      </c>
      <c r="H304" s="42">
        <f t="shared" si="8"/>
        <v>26</v>
      </c>
      <c r="I304" s="43"/>
      <c r="J304" s="41">
        <v>0.8555555555555555</v>
      </c>
      <c r="K304" s="41">
        <v>0.8881944444444444</v>
      </c>
      <c r="L304" s="42">
        <f t="shared" si="9"/>
        <v>47</v>
      </c>
      <c r="M304" s="44"/>
      <c r="N304" s="41">
        <v>6.944444444444445E-4</v>
      </c>
      <c r="O304" s="45">
        <v>0.05277777777777778</v>
      </c>
      <c r="P304" s="42">
        <f t="shared" si="11"/>
        <v>75</v>
      </c>
      <c r="Q304" s="44"/>
      <c r="R304" s="41">
        <v>0.14027777777777778</v>
      </c>
      <c r="S304" s="41">
        <v>0.1736111111111111</v>
      </c>
      <c r="T304" s="42">
        <f t="shared" si="5"/>
        <v>48</v>
      </c>
      <c r="U304" s="44"/>
      <c r="V304" s="41">
        <v>0.9166666666666666</v>
      </c>
      <c r="W304" s="41">
        <v>0.3</v>
      </c>
      <c r="X304" s="42">
        <f t="shared" si="7"/>
        <v>552</v>
      </c>
      <c r="Y304" s="43"/>
      <c r="Z304" s="43"/>
      <c r="AA304" s="43"/>
      <c r="AB304" s="43"/>
      <c r="AC304" s="43"/>
      <c r="AD304" s="43"/>
    </row>
    <row r="305" hidden="1" outlineLevel="1">
      <c r="A305" s="53">
        <v>43767.0</v>
      </c>
      <c r="B305" s="40">
        <v>0.75</v>
      </c>
      <c r="C305" s="41">
        <v>0.22291666666666668</v>
      </c>
      <c r="D305" s="42">
        <f t="shared" si="1"/>
        <v>681</v>
      </c>
      <c r="E305" s="43"/>
      <c r="F305" s="41">
        <v>0.8826388888888889</v>
      </c>
      <c r="G305" s="41">
        <v>0.90625</v>
      </c>
      <c r="H305" s="42">
        <f t="shared" si="8"/>
        <v>34</v>
      </c>
      <c r="I305" s="43"/>
      <c r="J305" s="41">
        <v>0.8694444444444445</v>
      </c>
      <c r="K305" s="41">
        <v>0.90625</v>
      </c>
      <c r="L305" s="42">
        <f t="shared" si="9"/>
        <v>53</v>
      </c>
      <c r="M305" s="44"/>
      <c r="N305" s="41">
        <v>0.005555555555555556</v>
      </c>
      <c r="O305" s="45">
        <v>0.05694444444444444</v>
      </c>
      <c r="P305" s="42">
        <f t="shared" si="11"/>
        <v>74</v>
      </c>
      <c r="Q305" s="44"/>
      <c r="R305" s="41">
        <v>0.12777777777777777</v>
      </c>
      <c r="S305" s="41">
        <v>0.15486111111111112</v>
      </c>
      <c r="T305" s="42">
        <f t="shared" si="5"/>
        <v>39</v>
      </c>
      <c r="U305" s="44"/>
      <c r="V305" s="41">
        <v>0.9166666666666666</v>
      </c>
      <c r="W305" s="41">
        <v>0.28888888888888886</v>
      </c>
      <c r="X305" s="42">
        <f t="shared" si="7"/>
        <v>536</v>
      </c>
      <c r="Y305" s="43"/>
      <c r="Z305" s="43"/>
      <c r="AA305" s="43"/>
      <c r="AB305" s="43"/>
      <c r="AC305" s="43"/>
      <c r="AD305" s="43"/>
    </row>
    <row r="306" hidden="1" outlineLevel="1">
      <c r="A306" s="53">
        <v>43768.0</v>
      </c>
      <c r="B306" s="40">
        <v>0.75</v>
      </c>
      <c r="C306" s="41">
        <v>0.2239699074074074</v>
      </c>
      <c r="D306" s="42">
        <f t="shared" si="1"/>
        <v>682.5166667</v>
      </c>
      <c r="E306" s="43"/>
      <c r="F306" s="41">
        <v>0.8878819444444445</v>
      </c>
      <c r="G306" s="41">
        <v>0.9156944444444445</v>
      </c>
      <c r="H306" s="42">
        <f t="shared" si="8"/>
        <v>40.05</v>
      </c>
      <c r="I306" s="43"/>
      <c r="J306" s="41">
        <v>0.8644791666666667</v>
      </c>
      <c r="K306" s="41">
        <v>0.8688657407407407</v>
      </c>
      <c r="L306" s="42">
        <f t="shared" si="9"/>
        <v>6.316666667</v>
      </c>
      <c r="M306" s="44"/>
      <c r="N306" s="41">
        <v>6.944444444444445E-4</v>
      </c>
      <c r="O306" s="45">
        <v>0.05524305555555555</v>
      </c>
      <c r="P306" s="42">
        <f t="shared" si="11"/>
        <v>78.55</v>
      </c>
      <c r="Q306" s="44"/>
      <c r="R306" s="41">
        <v>0.1296875</v>
      </c>
      <c r="S306" s="41">
        <v>0.15283564814814815</v>
      </c>
      <c r="T306" s="42">
        <f t="shared" si="5"/>
        <v>33.33333333</v>
      </c>
      <c r="U306" s="44"/>
      <c r="V306" s="41">
        <v>0.9166666666666666</v>
      </c>
      <c r="W306" s="41">
        <v>0.3157638888888889</v>
      </c>
      <c r="X306" s="42">
        <f t="shared" si="7"/>
        <v>574.7</v>
      </c>
      <c r="Y306" s="43"/>
      <c r="Z306" s="43"/>
      <c r="AA306" s="43"/>
      <c r="AB306" s="43"/>
      <c r="AC306" s="43"/>
      <c r="AD306" s="43"/>
    </row>
    <row r="307" hidden="1" outlineLevel="1">
      <c r="A307" s="53">
        <v>43769.0</v>
      </c>
      <c r="B307" s="40">
        <v>0.75</v>
      </c>
      <c r="C307" s="41">
        <v>0.22256944444444443</v>
      </c>
      <c r="D307" s="42">
        <f t="shared" si="1"/>
        <v>680.5</v>
      </c>
      <c r="E307" s="43"/>
      <c r="F307" s="41">
        <v>0.8858912037037037</v>
      </c>
      <c r="G307" s="41">
        <v>0.9118518518518518</v>
      </c>
      <c r="H307" s="42">
        <f t="shared" si="8"/>
        <v>37.38333333</v>
      </c>
      <c r="I307" s="43"/>
      <c r="J307" s="41">
        <v>0.8611111111111112</v>
      </c>
      <c r="K307" s="41">
        <v>0.8655092592592593</v>
      </c>
      <c r="L307" s="42">
        <f t="shared" si="9"/>
        <v>6.333333333</v>
      </c>
      <c r="M307" s="44"/>
      <c r="N307" s="41">
        <v>6.944444444444445E-4</v>
      </c>
      <c r="O307" s="45">
        <v>0.06023148148148148</v>
      </c>
      <c r="P307" s="42">
        <f t="shared" si="11"/>
        <v>85.73333333</v>
      </c>
      <c r="Q307" s="44"/>
      <c r="R307" s="41">
        <v>0.11291666666666667</v>
      </c>
      <c r="S307" s="41">
        <v>0.13805555555555554</v>
      </c>
      <c r="T307" s="42">
        <f t="shared" si="5"/>
        <v>36.2</v>
      </c>
      <c r="U307" s="44"/>
      <c r="V307" s="41">
        <v>0.9166666666666666</v>
      </c>
      <c r="W307" s="41">
        <v>0.2767013888888889</v>
      </c>
      <c r="X307" s="42">
        <f t="shared" si="7"/>
        <v>518.45</v>
      </c>
      <c r="Y307" s="43"/>
      <c r="Z307" s="43"/>
      <c r="AA307" s="43"/>
      <c r="AB307" s="43"/>
      <c r="AC307" s="43"/>
      <c r="AD307" s="43"/>
    </row>
    <row r="308">
      <c r="A308" s="53">
        <v>43770.0</v>
      </c>
      <c r="B308" s="40">
        <v>0.75</v>
      </c>
      <c r="C308" s="41">
        <v>0.2019675925925926</v>
      </c>
      <c r="D308" s="42">
        <f t="shared" si="1"/>
        <v>650.8333333</v>
      </c>
      <c r="E308" s="43"/>
      <c r="F308" s="41">
        <v>0.8819328703703704</v>
      </c>
      <c r="G308" s="41">
        <v>0.9096064814814815</v>
      </c>
      <c r="H308" s="42">
        <f t="shared" si="8"/>
        <v>39.85</v>
      </c>
      <c r="I308" s="43"/>
      <c r="J308" s="41">
        <v>0.8580555555555556</v>
      </c>
      <c r="K308" s="41">
        <v>0.8620138888888889</v>
      </c>
      <c r="L308" s="42">
        <f t="shared" si="9"/>
        <v>5.7</v>
      </c>
      <c r="M308" s="44"/>
      <c r="N308" s="46" t="s">
        <v>32</v>
      </c>
      <c r="O308" s="45"/>
      <c r="P308" s="42" t="b">
        <f t="shared" si="11"/>
        <v>0</v>
      </c>
      <c r="Q308" s="44"/>
      <c r="R308" s="41">
        <v>0.11417824074074075</v>
      </c>
      <c r="S308" s="41">
        <v>0.2019675925925926</v>
      </c>
      <c r="T308" s="42">
        <f t="shared" si="5"/>
        <v>126.4166667</v>
      </c>
      <c r="U308" s="44"/>
      <c r="V308" s="41">
        <v>0.9166666666666666</v>
      </c>
      <c r="W308" s="41">
        <v>0.3033912037037037</v>
      </c>
      <c r="X308" s="42">
        <f t="shared" si="7"/>
        <v>556.8833333</v>
      </c>
      <c r="Y308" s="43"/>
      <c r="Z308" s="43"/>
      <c r="AA308" s="43"/>
      <c r="AB308" s="43"/>
      <c r="AC308" s="43"/>
      <c r="AD308" s="43"/>
    </row>
    <row r="309" outlineLevel="1">
      <c r="A309" s="53">
        <v>43771.0</v>
      </c>
      <c r="B309" s="40">
        <v>0.8920717592592593</v>
      </c>
      <c r="C309" s="41">
        <v>0.18876157407407407</v>
      </c>
      <c r="D309" s="42">
        <f t="shared" si="1"/>
        <v>427.2333333</v>
      </c>
      <c r="E309" s="43"/>
      <c r="F309" s="41">
        <v>0.8921064814814815</v>
      </c>
      <c r="G309" s="41">
        <v>0.9049768518518518</v>
      </c>
      <c r="H309" s="42">
        <f t="shared" si="8"/>
        <v>18.53333333</v>
      </c>
      <c r="I309" s="43"/>
      <c r="J309" s="41">
        <v>0.8921064814814815</v>
      </c>
      <c r="K309" s="41">
        <v>0.9049537037037036</v>
      </c>
      <c r="L309" s="42">
        <f t="shared" si="9"/>
        <v>18.5</v>
      </c>
      <c r="M309" s="44"/>
      <c r="N309" s="46" t="s">
        <v>32</v>
      </c>
      <c r="O309" s="47"/>
      <c r="P309" s="42" t="b">
        <f t="shared" si="11"/>
        <v>0</v>
      </c>
      <c r="Q309" s="44"/>
      <c r="R309" s="41">
        <v>0.13159722222222223</v>
      </c>
      <c r="S309" s="41">
        <v>0.1527199074074074</v>
      </c>
      <c r="T309" s="42">
        <f t="shared" si="5"/>
        <v>30.41666667</v>
      </c>
      <c r="U309" s="44"/>
      <c r="V309" s="41">
        <v>0.9166666666666666</v>
      </c>
      <c r="W309" s="41">
        <v>0.23929398148148148</v>
      </c>
      <c r="X309" s="42">
        <f t="shared" si="7"/>
        <v>464.5833333</v>
      </c>
      <c r="Y309" s="43"/>
      <c r="Z309" s="43"/>
      <c r="AA309" s="43"/>
      <c r="AB309" s="43"/>
      <c r="AC309" s="43"/>
      <c r="AD309" s="43"/>
    </row>
    <row r="310" outlineLevel="1">
      <c r="A310" s="53">
        <v>43772.0</v>
      </c>
      <c r="B310" s="40">
        <v>0.75</v>
      </c>
      <c r="C310" s="41">
        <v>0.2222222222222222</v>
      </c>
      <c r="D310" s="42">
        <f t="shared" si="1"/>
        <v>680</v>
      </c>
      <c r="E310" s="43"/>
      <c r="F310" s="41">
        <v>0.75</v>
      </c>
      <c r="G310" s="41">
        <v>0.7604166666666666</v>
      </c>
      <c r="H310" s="42">
        <f t="shared" si="8"/>
        <v>15</v>
      </c>
      <c r="I310" s="43"/>
      <c r="J310" s="41">
        <v>0.7534722222222222</v>
      </c>
      <c r="K310" s="41">
        <v>0.7604166666666666</v>
      </c>
      <c r="L310" s="42">
        <f t="shared" si="9"/>
        <v>10</v>
      </c>
      <c r="M310" s="44"/>
      <c r="N310" s="41">
        <v>6.944444444444445E-4</v>
      </c>
      <c r="O310" s="45">
        <v>0.07291666666666667</v>
      </c>
      <c r="P310" s="42">
        <f t="shared" si="11"/>
        <v>104</v>
      </c>
      <c r="Q310" s="44"/>
      <c r="R310" s="41">
        <v>0.14930555555555555</v>
      </c>
      <c r="S310" s="41">
        <v>0.20625</v>
      </c>
      <c r="T310" s="42">
        <f t="shared" si="5"/>
        <v>82</v>
      </c>
      <c r="U310" s="44"/>
      <c r="V310" s="41">
        <v>0.9166666666666666</v>
      </c>
      <c r="W310" s="41">
        <v>0.329537037037037</v>
      </c>
      <c r="X310" s="42">
        <f t="shared" si="7"/>
        <v>594.5333333</v>
      </c>
      <c r="Y310" s="43"/>
      <c r="Z310" s="43"/>
      <c r="AA310" s="43"/>
      <c r="AB310" s="43"/>
      <c r="AC310" s="43"/>
      <c r="AD310" s="43"/>
    </row>
    <row r="311" outlineLevel="1">
      <c r="A311" s="53">
        <v>43773.0</v>
      </c>
      <c r="B311" s="40">
        <v>0.8868055555555555</v>
      </c>
      <c r="C311" s="41">
        <v>0.22083333333333333</v>
      </c>
      <c r="D311" s="42">
        <f t="shared" si="1"/>
        <v>481</v>
      </c>
      <c r="E311" s="43"/>
      <c r="F311" s="41">
        <v>0.8868055555555555</v>
      </c>
      <c r="G311" s="41">
        <v>0.9145833333333333</v>
      </c>
      <c r="H311" s="42">
        <f t="shared" si="8"/>
        <v>40</v>
      </c>
      <c r="I311" s="43"/>
      <c r="J311" s="41">
        <v>0.8868055555555555</v>
      </c>
      <c r="K311" s="41">
        <v>0.9145833333333333</v>
      </c>
      <c r="L311" s="42">
        <f t="shared" si="9"/>
        <v>40</v>
      </c>
      <c r="M311" s="44"/>
      <c r="N311" s="41">
        <v>6.944444444444445E-4</v>
      </c>
      <c r="O311" s="45">
        <v>0.041666666666666664</v>
      </c>
      <c r="P311" s="42">
        <f t="shared" si="11"/>
        <v>59</v>
      </c>
      <c r="Q311" s="44"/>
      <c r="R311" s="41">
        <v>0.10138888888888889</v>
      </c>
      <c r="S311" s="41">
        <v>0.125</v>
      </c>
      <c r="T311" s="42">
        <f t="shared" si="5"/>
        <v>34</v>
      </c>
      <c r="U311" s="44"/>
      <c r="V311" s="41">
        <v>0.9166666666666666</v>
      </c>
      <c r="W311" s="41">
        <v>0.20208333333333334</v>
      </c>
      <c r="X311" s="42">
        <f t="shared" si="7"/>
        <v>411</v>
      </c>
      <c r="Y311" s="43"/>
      <c r="Z311" s="43"/>
      <c r="AA311" s="43"/>
      <c r="AB311" s="43"/>
      <c r="AC311" s="43"/>
      <c r="AD311" s="43"/>
    </row>
    <row r="312" outlineLevel="1">
      <c r="A312" s="53">
        <v>43774.0</v>
      </c>
      <c r="B312" s="40">
        <v>0.75</v>
      </c>
      <c r="C312" s="41">
        <v>0.22430555555555556</v>
      </c>
      <c r="D312" s="42">
        <f t="shared" si="1"/>
        <v>683</v>
      </c>
      <c r="E312" s="43"/>
      <c r="F312" s="41">
        <v>0.8972222222222223</v>
      </c>
      <c r="G312" s="41">
        <v>0.9256944444444445</v>
      </c>
      <c r="H312" s="42">
        <f t="shared" si="8"/>
        <v>41</v>
      </c>
      <c r="I312" s="43"/>
      <c r="J312" s="41">
        <v>0.8875</v>
      </c>
      <c r="K312" s="41">
        <v>0.9256944444444445</v>
      </c>
      <c r="L312" s="42">
        <f t="shared" si="9"/>
        <v>55</v>
      </c>
      <c r="M312" s="44"/>
      <c r="N312" s="41">
        <v>0.020833333333333332</v>
      </c>
      <c r="O312" s="45">
        <v>0.07083333333333333</v>
      </c>
      <c r="P312" s="42">
        <f t="shared" si="11"/>
        <v>72</v>
      </c>
      <c r="Q312" s="44"/>
      <c r="R312" s="41">
        <v>0.10277777777777777</v>
      </c>
      <c r="S312" s="41">
        <v>0.13819444444444445</v>
      </c>
      <c r="T312" s="42">
        <f t="shared" si="5"/>
        <v>51</v>
      </c>
      <c r="U312" s="44"/>
      <c r="V312" s="41">
        <v>0.9166666666666666</v>
      </c>
      <c r="W312" s="41">
        <v>0.20972222222222223</v>
      </c>
      <c r="X312" s="42">
        <f t="shared" si="7"/>
        <v>422</v>
      </c>
      <c r="Y312" s="43"/>
      <c r="Z312" s="43"/>
      <c r="AA312" s="43"/>
      <c r="AB312" s="43"/>
      <c r="AC312" s="43"/>
      <c r="AD312" s="43"/>
    </row>
    <row r="313" outlineLevel="1">
      <c r="A313" s="53">
        <v>43775.0</v>
      </c>
      <c r="B313" s="40">
        <v>0.75</v>
      </c>
      <c r="C313" s="41">
        <v>0.2232523148148148</v>
      </c>
      <c r="D313" s="42">
        <f t="shared" si="1"/>
        <v>681.4833333</v>
      </c>
      <c r="E313" s="43"/>
      <c r="F313" s="41">
        <v>0.8928356481481482</v>
      </c>
      <c r="G313" s="41">
        <v>0.9231481481481482</v>
      </c>
      <c r="H313" s="42">
        <f t="shared" si="8"/>
        <v>43.65</v>
      </c>
      <c r="I313" s="43"/>
      <c r="J313" s="41">
        <v>0.8745486111111112</v>
      </c>
      <c r="K313" s="41">
        <v>0.8793981481481481</v>
      </c>
      <c r="L313" s="42">
        <f t="shared" si="9"/>
        <v>6.983333333</v>
      </c>
      <c r="M313" s="44"/>
      <c r="N313" s="41">
        <v>6.944444444444445E-4</v>
      </c>
      <c r="O313" s="45">
        <v>0.057164351851851855</v>
      </c>
      <c r="P313" s="42">
        <f t="shared" si="11"/>
        <v>81.31666667</v>
      </c>
      <c r="Q313" s="44"/>
      <c r="R313" s="41">
        <v>0.11280092592592593</v>
      </c>
      <c r="S313" s="41">
        <v>0.13811342592592593</v>
      </c>
      <c r="T313" s="42">
        <f t="shared" si="5"/>
        <v>36.45</v>
      </c>
      <c r="U313" s="44"/>
      <c r="V313" s="41">
        <v>0.9166666666666666</v>
      </c>
      <c r="W313" s="41">
        <v>0.2209837962962963</v>
      </c>
      <c r="X313" s="42">
        <f t="shared" si="7"/>
        <v>438.2166667</v>
      </c>
      <c r="Y313" s="43"/>
      <c r="Z313" s="43"/>
      <c r="AA313" s="43"/>
      <c r="AB313" s="43"/>
      <c r="AC313" s="43"/>
      <c r="AD313" s="43"/>
    </row>
    <row r="314" outlineLevel="1">
      <c r="A314" s="53">
        <v>43776.0</v>
      </c>
      <c r="B314" s="40">
        <v>0.75</v>
      </c>
      <c r="C314" s="41">
        <v>0.22083333333333333</v>
      </c>
      <c r="D314" s="42">
        <f t="shared" si="1"/>
        <v>678</v>
      </c>
      <c r="E314" s="43"/>
      <c r="F314" s="41">
        <v>0.9</v>
      </c>
      <c r="G314" s="41">
        <v>0.9194444444444444</v>
      </c>
      <c r="H314" s="42">
        <f t="shared" si="8"/>
        <v>28</v>
      </c>
      <c r="I314" s="43"/>
      <c r="J314" s="41">
        <v>0.8881944444444444</v>
      </c>
      <c r="K314" s="41">
        <v>0.9194444444444444</v>
      </c>
      <c r="L314" s="42">
        <f t="shared" si="9"/>
        <v>45</v>
      </c>
      <c r="M314" s="44"/>
      <c r="N314" s="41">
        <v>6.944444444444445E-4</v>
      </c>
      <c r="O314" s="45">
        <v>0.058333333333333334</v>
      </c>
      <c r="P314" s="42">
        <f t="shared" si="11"/>
        <v>83</v>
      </c>
      <c r="Q314" s="44"/>
      <c r="R314" s="41">
        <v>0.08541666666666667</v>
      </c>
      <c r="S314" s="41">
        <v>0.12569444444444444</v>
      </c>
      <c r="T314" s="42">
        <f t="shared" si="5"/>
        <v>58</v>
      </c>
      <c r="U314" s="44"/>
      <c r="V314" s="41">
        <v>0.9166666666666666</v>
      </c>
      <c r="W314" s="41">
        <v>0.19583333333333333</v>
      </c>
      <c r="X314" s="42">
        <f t="shared" si="7"/>
        <v>402</v>
      </c>
      <c r="Y314" s="43"/>
      <c r="Z314" s="43"/>
      <c r="AA314" s="43"/>
      <c r="AB314" s="43"/>
      <c r="AC314" s="43"/>
      <c r="AD314" s="43"/>
    </row>
    <row r="315" outlineLevel="1">
      <c r="A315" s="53">
        <v>43777.0</v>
      </c>
      <c r="B315" s="40">
        <v>0.75</v>
      </c>
      <c r="C315" s="41">
        <v>0.19444444444444445</v>
      </c>
      <c r="D315" s="42">
        <f t="shared" si="1"/>
        <v>640</v>
      </c>
      <c r="E315" s="43"/>
      <c r="F315" s="41">
        <v>0.8979166666666667</v>
      </c>
      <c r="G315" s="41">
        <v>0.9201388888888888</v>
      </c>
      <c r="H315" s="42">
        <f t="shared" si="8"/>
        <v>32</v>
      </c>
      <c r="I315" s="43"/>
      <c r="J315" s="41">
        <v>0.8722222222222222</v>
      </c>
      <c r="K315" s="41">
        <v>0.8763888888888889</v>
      </c>
      <c r="L315" s="42">
        <f t="shared" si="9"/>
        <v>6</v>
      </c>
      <c r="M315" s="44"/>
      <c r="N315" s="46" t="s">
        <v>32</v>
      </c>
      <c r="O315" s="45"/>
      <c r="P315" s="42" t="b">
        <f t="shared" si="11"/>
        <v>0</v>
      </c>
      <c r="Q315" s="44"/>
      <c r="R315" s="41">
        <v>0.13055555555555556</v>
      </c>
      <c r="S315" s="41">
        <v>0.1638888888888889</v>
      </c>
      <c r="T315" s="42">
        <f t="shared" si="5"/>
        <v>48</v>
      </c>
      <c r="U315" s="44"/>
      <c r="V315" s="41">
        <v>0.9166666666666666</v>
      </c>
      <c r="W315" s="41">
        <v>0.23055555555555557</v>
      </c>
      <c r="X315" s="42">
        <f t="shared" si="7"/>
        <v>452</v>
      </c>
      <c r="Y315" s="43"/>
      <c r="Z315" s="43"/>
      <c r="AA315" s="43"/>
      <c r="AB315" s="43"/>
      <c r="AC315" s="43"/>
      <c r="AD315" s="43"/>
    </row>
    <row r="316" outlineLevel="1">
      <c r="A316" s="53">
        <v>43778.0</v>
      </c>
      <c r="B316" s="40">
        <v>0.75</v>
      </c>
      <c r="C316" s="41">
        <v>0.13113425925925926</v>
      </c>
      <c r="D316" s="42">
        <f t="shared" si="1"/>
        <v>548.8333333</v>
      </c>
      <c r="E316" s="43"/>
      <c r="F316" s="41">
        <v>0.7500694444444445</v>
      </c>
      <c r="G316" s="41">
        <v>0.7648842592592593</v>
      </c>
      <c r="H316" s="42">
        <f t="shared" si="8"/>
        <v>21.33333333</v>
      </c>
      <c r="I316" s="43"/>
      <c r="J316" s="41">
        <v>0.7535069444444444</v>
      </c>
      <c r="K316" s="41">
        <v>0.7648842592592593</v>
      </c>
      <c r="L316" s="42">
        <f t="shared" si="9"/>
        <v>16.38333333</v>
      </c>
      <c r="M316" s="44"/>
      <c r="N316" s="46" t="s">
        <v>32</v>
      </c>
      <c r="O316" s="47"/>
      <c r="P316" s="42" t="b">
        <f t="shared" si="11"/>
        <v>0</v>
      </c>
      <c r="Q316" s="44"/>
      <c r="R316" s="41">
        <v>0.11217592592592593</v>
      </c>
      <c r="S316" s="41">
        <v>0.1311226851851852</v>
      </c>
      <c r="T316" s="42">
        <f t="shared" si="5"/>
        <v>27.28333333</v>
      </c>
      <c r="U316" s="44"/>
      <c r="V316" s="41">
        <v>0.9166666666666666</v>
      </c>
      <c r="W316" s="41">
        <v>0.2034837962962963</v>
      </c>
      <c r="X316" s="42">
        <f t="shared" si="7"/>
        <v>413.0166667</v>
      </c>
      <c r="Y316" s="43"/>
      <c r="Z316" s="43"/>
      <c r="AA316" s="43"/>
      <c r="AB316" s="43"/>
      <c r="AC316" s="43"/>
      <c r="AD316" s="43"/>
    </row>
    <row r="317" outlineLevel="1">
      <c r="A317" s="53">
        <v>43779.0</v>
      </c>
      <c r="B317" s="40">
        <v>0.75</v>
      </c>
      <c r="C317" s="41">
        <v>0.22777777777777777</v>
      </c>
      <c r="D317" s="42">
        <f t="shared" si="1"/>
        <v>688</v>
      </c>
      <c r="E317" s="43"/>
      <c r="F317" s="41">
        <v>0.75</v>
      </c>
      <c r="G317" s="41">
        <v>0.7604166666666666</v>
      </c>
      <c r="H317" s="42">
        <f t="shared" si="8"/>
        <v>15</v>
      </c>
      <c r="I317" s="43"/>
      <c r="J317" s="41">
        <v>0.7534722222222222</v>
      </c>
      <c r="K317" s="41">
        <v>0.7604166666666666</v>
      </c>
      <c r="L317" s="42">
        <f t="shared" si="9"/>
        <v>10</v>
      </c>
      <c r="M317" s="44"/>
      <c r="N317" s="88" t="s">
        <v>44</v>
      </c>
      <c r="O317" s="52"/>
      <c r="P317" s="42" t="b">
        <f t="shared" si="11"/>
        <v>0</v>
      </c>
      <c r="Q317" s="44"/>
      <c r="R317" s="41">
        <v>0.15763888888888888</v>
      </c>
      <c r="S317" s="41">
        <v>0.18958333333333333</v>
      </c>
      <c r="T317" s="42">
        <f t="shared" si="5"/>
        <v>46</v>
      </c>
      <c r="U317" s="44"/>
      <c r="V317" s="41">
        <v>0.9166666666666666</v>
      </c>
      <c r="W317" s="41">
        <v>0.23125</v>
      </c>
      <c r="X317" s="42">
        <f t="shared" si="7"/>
        <v>453</v>
      </c>
      <c r="Y317" s="43"/>
      <c r="Z317" s="43"/>
      <c r="AA317" s="43"/>
      <c r="AB317" s="43"/>
      <c r="AC317" s="43"/>
      <c r="AD317" s="43"/>
    </row>
    <row r="318" outlineLevel="1">
      <c r="A318" s="53">
        <v>43780.0</v>
      </c>
      <c r="B318" s="40">
        <v>0.75</v>
      </c>
      <c r="C318" s="41">
        <v>0.22013888888888888</v>
      </c>
      <c r="D318" s="42">
        <f t="shared" si="1"/>
        <v>677</v>
      </c>
      <c r="E318" s="43"/>
      <c r="F318" s="41">
        <v>0.8902777777777777</v>
      </c>
      <c r="G318" s="41">
        <v>0.9111111111111111</v>
      </c>
      <c r="H318" s="42">
        <f t="shared" si="8"/>
        <v>30</v>
      </c>
      <c r="I318" s="43"/>
      <c r="J318" s="41">
        <v>0.8652777777777778</v>
      </c>
      <c r="K318" s="41">
        <v>0.8694444444444445</v>
      </c>
      <c r="L318" s="42">
        <f t="shared" si="9"/>
        <v>6</v>
      </c>
      <c r="M318" s="44"/>
      <c r="N318" s="41">
        <v>6.944444444444445E-4</v>
      </c>
      <c r="O318" s="45">
        <v>0.06944444444444445</v>
      </c>
      <c r="P318" s="42">
        <f t="shared" si="11"/>
        <v>99</v>
      </c>
      <c r="Q318" s="44"/>
      <c r="R318" s="41">
        <v>0.11736111111111111</v>
      </c>
      <c r="S318" s="41">
        <v>0.14930555555555555</v>
      </c>
      <c r="T318" s="42">
        <f t="shared" si="5"/>
        <v>46</v>
      </c>
      <c r="U318" s="44"/>
      <c r="V318" s="41">
        <v>0.9166666666666666</v>
      </c>
      <c r="W318" s="41">
        <v>0.21180555555555555</v>
      </c>
      <c r="X318" s="42">
        <f t="shared" si="7"/>
        <v>425</v>
      </c>
      <c r="Y318" s="43"/>
      <c r="Z318" s="43"/>
      <c r="AA318" s="43"/>
      <c r="AB318" s="43"/>
      <c r="AC318" s="43"/>
      <c r="AD318" s="43"/>
    </row>
    <row r="319" outlineLevel="1">
      <c r="A319" s="53">
        <v>43781.0</v>
      </c>
      <c r="B319" s="40">
        <v>0.75</v>
      </c>
      <c r="C319" s="41">
        <v>0.2222222222222222</v>
      </c>
      <c r="D319" s="42">
        <f t="shared" si="1"/>
        <v>680</v>
      </c>
      <c r="E319" s="43"/>
      <c r="F319" s="41">
        <v>0.8958333333333334</v>
      </c>
      <c r="G319" s="41">
        <v>0.91875</v>
      </c>
      <c r="H319" s="42">
        <f t="shared" si="8"/>
        <v>33</v>
      </c>
      <c r="I319" s="43"/>
      <c r="J319" s="41">
        <v>0.8861111111111111</v>
      </c>
      <c r="K319" s="41">
        <v>0.9180555555555555</v>
      </c>
      <c r="L319" s="42">
        <f t="shared" si="9"/>
        <v>46</v>
      </c>
      <c r="M319" s="44"/>
      <c r="N319" s="41">
        <v>0.0125</v>
      </c>
      <c r="O319" s="45">
        <v>0.05138888888888889</v>
      </c>
      <c r="P319" s="42">
        <f t="shared" si="11"/>
        <v>56</v>
      </c>
      <c r="Q319" s="44"/>
      <c r="R319" s="41">
        <v>0.1361111111111111</v>
      </c>
      <c r="S319" s="41">
        <v>0.16319444444444445</v>
      </c>
      <c r="T319" s="42">
        <f t="shared" si="5"/>
        <v>39</v>
      </c>
      <c r="U319" s="44"/>
      <c r="V319" s="41">
        <v>0.9166666666666666</v>
      </c>
      <c r="W319" s="41">
        <v>0.23402777777777778</v>
      </c>
      <c r="X319" s="42">
        <f t="shared" si="7"/>
        <v>457</v>
      </c>
      <c r="Y319" s="43"/>
      <c r="Z319" s="43"/>
      <c r="AA319" s="43"/>
      <c r="AB319" s="43"/>
      <c r="AC319" s="43"/>
      <c r="AD319" s="43"/>
    </row>
    <row r="320" outlineLevel="1">
      <c r="A320" s="53">
        <v>43782.0</v>
      </c>
      <c r="B320" s="40">
        <v>0.75</v>
      </c>
      <c r="C320" s="41">
        <v>0.2222222222222222</v>
      </c>
      <c r="D320" s="42">
        <f t="shared" si="1"/>
        <v>680</v>
      </c>
      <c r="E320" s="43"/>
      <c r="F320" s="41">
        <v>0.8951388888888889</v>
      </c>
      <c r="G320" s="41">
        <v>0.9326388888888889</v>
      </c>
      <c r="H320" s="42">
        <f t="shared" si="8"/>
        <v>54</v>
      </c>
      <c r="I320" s="43"/>
      <c r="J320" s="41">
        <v>0.8819444444444444</v>
      </c>
      <c r="K320" s="41">
        <v>0.8861111111111111</v>
      </c>
      <c r="L320" s="42">
        <f t="shared" si="9"/>
        <v>6</v>
      </c>
      <c r="M320" s="44"/>
      <c r="N320" s="41">
        <v>0.017361111111111112</v>
      </c>
      <c r="O320" s="45">
        <v>0.06388888888888888</v>
      </c>
      <c r="P320" s="42">
        <f t="shared" si="11"/>
        <v>67</v>
      </c>
      <c r="Q320" s="44"/>
      <c r="R320" s="41">
        <v>0.12083333333333333</v>
      </c>
      <c r="S320" s="41">
        <v>0.17083333333333334</v>
      </c>
      <c r="T320" s="42">
        <f t="shared" si="5"/>
        <v>72</v>
      </c>
      <c r="U320" s="44"/>
      <c r="V320" s="41">
        <v>0.9166666666666666</v>
      </c>
      <c r="W320" s="41">
        <v>0.22569444444444445</v>
      </c>
      <c r="X320" s="42">
        <f t="shared" si="7"/>
        <v>445</v>
      </c>
      <c r="Y320" s="43"/>
      <c r="Z320" s="43"/>
      <c r="AA320" s="43"/>
      <c r="AB320" s="43"/>
      <c r="AC320" s="43"/>
      <c r="AD320" s="43"/>
    </row>
    <row r="321" outlineLevel="1">
      <c r="A321" s="53">
        <v>43783.0</v>
      </c>
      <c r="B321" s="40">
        <v>0.75</v>
      </c>
      <c r="C321" s="41">
        <v>0.22152777777777777</v>
      </c>
      <c r="D321" s="42">
        <f t="shared" si="1"/>
        <v>679</v>
      </c>
      <c r="E321" s="43"/>
      <c r="F321" s="41">
        <v>0.8954050925925926</v>
      </c>
      <c r="G321" s="41">
        <v>0.9343287037037037</v>
      </c>
      <c r="H321" s="42">
        <f t="shared" si="8"/>
        <v>56.05</v>
      </c>
      <c r="I321" s="43"/>
      <c r="J321" s="41">
        <v>0.8715856481481481</v>
      </c>
      <c r="K321" s="41">
        <v>0.8754513888888888</v>
      </c>
      <c r="L321" s="42">
        <f t="shared" si="9"/>
        <v>5.566666667</v>
      </c>
      <c r="M321" s="44"/>
      <c r="N321" s="41">
        <v>0.013888888888888888</v>
      </c>
      <c r="O321" s="45">
        <v>0.06840277777777778</v>
      </c>
      <c r="P321" s="42">
        <f t="shared" si="11"/>
        <v>78.5</v>
      </c>
      <c r="Q321" s="44"/>
      <c r="R321" s="41">
        <v>0.13092592592592592</v>
      </c>
      <c r="S321" s="41">
        <v>0.17070601851851852</v>
      </c>
      <c r="T321" s="42">
        <f t="shared" si="5"/>
        <v>57.28333333</v>
      </c>
      <c r="U321" s="44"/>
      <c r="V321" s="41">
        <v>0.9166666666666666</v>
      </c>
      <c r="W321" s="41">
        <v>0.22869212962962962</v>
      </c>
      <c r="X321" s="42">
        <f t="shared" si="7"/>
        <v>449.3166667</v>
      </c>
      <c r="Y321" s="43"/>
      <c r="Z321" s="43"/>
      <c r="AA321" s="43"/>
      <c r="AB321" s="43"/>
      <c r="AC321" s="43"/>
      <c r="AD321" s="43"/>
    </row>
    <row r="322" outlineLevel="1">
      <c r="A322" s="53">
        <v>43784.0</v>
      </c>
      <c r="B322" s="40">
        <v>0.75</v>
      </c>
      <c r="C322" s="41">
        <v>0.19416666666666665</v>
      </c>
      <c r="D322" s="42">
        <f t="shared" si="1"/>
        <v>639.6</v>
      </c>
      <c r="E322" s="43"/>
      <c r="F322" s="41">
        <v>0.8999305555555556</v>
      </c>
      <c r="G322" s="41">
        <v>0.9377314814814814</v>
      </c>
      <c r="H322" s="42">
        <f t="shared" si="8"/>
        <v>54.43333333</v>
      </c>
      <c r="I322" s="43"/>
      <c r="J322" s="41">
        <v>0.8758333333333334</v>
      </c>
      <c r="K322" s="41">
        <v>0.8805092592592593</v>
      </c>
      <c r="L322" s="42">
        <f t="shared" si="9"/>
        <v>6.733333333</v>
      </c>
      <c r="M322" s="44"/>
      <c r="N322" s="46" t="s">
        <v>32</v>
      </c>
      <c r="O322" s="45"/>
      <c r="P322" s="42" t="b">
        <f t="shared" si="11"/>
        <v>0</v>
      </c>
      <c r="Q322" s="44"/>
      <c r="R322" s="41">
        <v>0.15659722222222222</v>
      </c>
      <c r="S322" s="41">
        <v>0.19416666666666665</v>
      </c>
      <c r="T322" s="42">
        <f t="shared" si="5"/>
        <v>54.1</v>
      </c>
      <c r="U322" s="44"/>
      <c r="V322" s="41">
        <v>0.9166666666666666</v>
      </c>
      <c r="W322" s="41">
        <v>0.2654050925925926</v>
      </c>
      <c r="X322" s="42">
        <f t="shared" si="7"/>
        <v>502.1833333</v>
      </c>
      <c r="Y322" s="43"/>
      <c r="Z322" s="43"/>
      <c r="AA322" s="43"/>
      <c r="AB322" s="43"/>
      <c r="AC322" s="43"/>
      <c r="AD322" s="43"/>
    </row>
    <row r="323" outlineLevel="1">
      <c r="A323" s="53">
        <v>43785.0</v>
      </c>
      <c r="B323" s="40">
        <v>0.75</v>
      </c>
      <c r="C323" s="41">
        <v>0.1502777777777778</v>
      </c>
      <c r="D323" s="42">
        <f t="shared" si="1"/>
        <v>576.4</v>
      </c>
      <c r="E323" s="43"/>
      <c r="F323" s="41">
        <v>0.7501273148148148</v>
      </c>
      <c r="G323" s="41">
        <v>0.7688541666666666</v>
      </c>
      <c r="H323" s="42">
        <f t="shared" si="8"/>
        <v>26.96666667</v>
      </c>
      <c r="I323" s="43"/>
      <c r="J323" s="41">
        <v>0.7535532407407407</v>
      </c>
      <c r="K323" s="41">
        <v>0.7688541666666666</v>
      </c>
      <c r="L323" s="42">
        <f t="shared" si="9"/>
        <v>22.03333333</v>
      </c>
      <c r="M323" s="44"/>
      <c r="N323" s="46" t="s">
        <v>32</v>
      </c>
      <c r="O323" s="47"/>
      <c r="P323" s="42" t="b">
        <f t="shared" si="11"/>
        <v>0</v>
      </c>
      <c r="Q323" s="44"/>
      <c r="R323" s="41">
        <v>0.11253472222222222</v>
      </c>
      <c r="S323" s="41">
        <v>0.1274074074074074</v>
      </c>
      <c r="T323" s="42">
        <f t="shared" si="5"/>
        <v>21.41666667</v>
      </c>
      <c r="U323" s="44"/>
      <c r="V323" s="41">
        <v>0.9166666666666666</v>
      </c>
      <c r="W323" s="41">
        <v>0.20239583333333333</v>
      </c>
      <c r="X323" s="42">
        <f t="shared" si="7"/>
        <v>411.45</v>
      </c>
      <c r="Y323" s="43"/>
      <c r="Z323" s="43"/>
      <c r="AA323" s="43"/>
      <c r="AB323" s="43"/>
      <c r="AC323" s="43"/>
      <c r="AD323" s="43"/>
    </row>
    <row r="324" outlineLevel="1">
      <c r="A324" s="53">
        <v>43786.0</v>
      </c>
      <c r="B324" s="40">
        <v>0.75</v>
      </c>
      <c r="C324" s="41">
        <v>0.2222222222222222</v>
      </c>
      <c r="D324" s="42">
        <f t="shared" si="1"/>
        <v>680</v>
      </c>
      <c r="E324" s="43"/>
      <c r="F324" s="41">
        <v>0.75</v>
      </c>
      <c r="G324" s="41">
        <v>0.7618055555555555</v>
      </c>
      <c r="H324" s="42">
        <f t="shared" si="8"/>
        <v>17</v>
      </c>
      <c r="I324" s="43"/>
      <c r="J324" s="41">
        <v>0.7534722222222222</v>
      </c>
      <c r="K324" s="41">
        <v>0.7618055555555555</v>
      </c>
      <c r="L324" s="42">
        <f t="shared" si="9"/>
        <v>12</v>
      </c>
      <c r="M324" s="44"/>
      <c r="N324" s="41">
        <v>6.944444444444445E-4</v>
      </c>
      <c r="O324" s="45">
        <v>0.04513888888888889</v>
      </c>
      <c r="P324" s="42">
        <f t="shared" si="11"/>
        <v>64</v>
      </c>
      <c r="Q324" s="44"/>
      <c r="R324" s="41">
        <v>0.16944444444444445</v>
      </c>
      <c r="S324" s="41">
        <v>0.20347222222222222</v>
      </c>
      <c r="T324" s="42">
        <f t="shared" si="5"/>
        <v>49</v>
      </c>
      <c r="U324" s="44"/>
      <c r="V324" s="41">
        <v>0.9166666666666666</v>
      </c>
      <c r="W324" s="41">
        <v>0.24513888888888888</v>
      </c>
      <c r="X324" s="42">
        <f t="shared" si="7"/>
        <v>473</v>
      </c>
      <c r="Y324" s="43"/>
      <c r="Z324" s="43"/>
      <c r="AA324" s="43"/>
      <c r="AB324" s="43"/>
      <c r="AC324" s="43"/>
      <c r="AD324" s="43"/>
    </row>
    <row r="325" outlineLevel="1">
      <c r="A325" s="53">
        <v>43787.0</v>
      </c>
      <c r="B325" s="40">
        <v>0.75</v>
      </c>
      <c r="C325" s="41">
        <v>0.22291666666666668</v>
      </c>
      <c r="D325" s="42">
        <f t="shared" si="1"/>
        <v>681</v>
      </c>
      <c r="E325" s="43"/>
      <c r="F325" s="41">
        <v>0.89375</v>
      </c>
      <c r="G325" s="41">
        <v>0.9277777777777778</v>
      </c>
      <c r="H325" s="42">
        <f t="shared" si="8"/>
        <v>49</v>
      </c>
      <c r="I325" s="43"/>
      <c r="J325" s="41">
        <v>0.8777777777777778</v>
      </c>
      <c r="K325" s="41">
        <v>0.8826388888888889</v>
      </c>
      <c r="L325" s="42">
        <f t="shared" si="9"/>
        <v>7</v>
      </c>
      <c r="M325" s="44"/>
      <c r="N325" s="41">
        <v>6.944444444444445E-4</v>
      </c>
      <c r="O325" s="45">
        <v>0.08333333333333333</v>
      </c>
      <c r="P325" s="42">
        <f t="shared" si="11"/>
        <v>119</v>
      </c>
      <c r="Q325" s="44"/>
      <c r="R325" s="41">
        <v>0.10902777777777778</v>
      </c>
      <c r="S325" s="41">
        <v>0.14097222222222222</v>
      </c>
      <c r="T325" s="42">
        <f t="shared" si="5"/>
        <v>46</v>
      </c>
      <c r="U325" s="44"/>
      <c r="V325" s="41">
        <v>0.9166666666666666</v>
      </c>
      <c r="W325" s="41">
        <v>0.20625</v>
      </c>
      <c r="X325" s="42">
        <f t="shared" si="7"/>
        <v>417</v>
      </c>
      <c r="Y325" s="43"/>
      <c r="Z325" s="43"/>
      <c r="AA325" s="43"/>
      <c r="AB325" s="43"/>
      <c r="AC325" s="43"/>
      <c r="AD325" s="43"/>
    </row>
    <row r="326" outlineLevel="1">
      <c r="A326" s="53">
        <v>43788.0</v>
      </c>
      <c r="B326" s="40">
        <v>0.75</v>
      </c>
      <c r="C326" s="41">
        <v>0.22291666666666668</v>
      </c>
      <c r="D326" s="42">
        <f t="shared" si="1"/>
        <v>681</v>
      </c>
      <c r="E326" s="43"/>
      <c r="F326" s="41">
        <v>0.9138888888888889</v>
      </c>
      <c r="G326" s="41">
        <v>0.9361111111111111</v>
      </c>
      <c r="H326" s="42">
        <f t="shared" si="8"/>
        <v>32</v>
      </c>
      <c r="I326" s="43"/>
      <c r="J326" s="41">
        <v>0.8944444444444445</v>
      </c>
      <c r="K326" s="41">
        <v>0.9361111111111111</v>
      </c>
      <c r="L326" s="42">
        <f t="shared" si="9"/>
        <v>60</v>
      </c>
      <c r="M326" s="44"/>
      <c r="N326" s="41">
        <v>0.04861111111111111</v>
      </c>
      <c r="O326" s="45">
        <v>0.07291666666666667</v>
      </c>
      <c r="P326" s="42">
        <f t="shared" si="11"/>
        <v>35</v>
      </c>
      <c r="Q326" s="44"/>
      <c r="R326" s="41">
        <v>0.13819444444444445</v>
      </c>
      <c r="S326" s="41">
        <v>0.17847222222222223</v>
      </c>
      <c r="T326" s="42">
        <f t="shared" si="5"/>
        <v>58</v>
      </c>
      <c r="U326" s="44"/>
      <c r="V326" s="41">
        <v>0.9166666666666666</v>
      </c>
      <c r="W326" s="41">
        <v>0.23402777777777778</v>
      </c>
      <c r="X326" s="42">
        <f t="shared" si="7"/>
        <v>457</v>
      </c>
      <c r="Y326" s="43"/>
      <c r="Z326" s="43"/>
      <c r="AA326" s="43"/>
      <c r="AB326" s="43"/>
      <c r="AC326" s="43"/>
      <c r="AD326" s="43"/>
    </row>
    <row r="327" outlineLevel="1">
      <c r="A327" s="53">
        <v>43789.0</v>
      </c>
      <c r="B327" s="40">
        <v>0.75</v>
      </c>
      <c r="C327" s="41">
        <v>0.22152777777777777</v>
      </c>
      <c r="D327" s="42">
        <f t="shared" si="1"/>
        <v>679</v>
      </c>
      <c r="E327" s="43"/>
      <c r="F327" s="41">
        <v>0.9027777777777778</v>
      </c>
      <c r="G327" s="41">
        <v>0.9270833333333334</v>
      </c>
      <c r="H327" s="42">
        <f t="shared" si="8"/>
        <v>35</v>
      </c>
      <c r="I327" s="43"/>
      <c r="J327" s="41">
        <v>0.8909722222222223</v>
      </c>
      <c r="K327" s="41">
        <v>0.9270833333333334</v>
      </c>
      <c r="L327" s="42">
        <f t="shared" si="9"/>
        <v>52</v>
      </c>
      <c r="M327" s="44"/>
      <c r="N327" s="45">
        <v>0.014583333333333334</v>
      </c>
      <c r="O327" s="45">
        <v>0.06319444444444444</v>
      </c>
      <c r="P327" s="42">
        <f t="shared" si="11"/>
        <v>70</v>
      </c>
      <c r="Q327" s="44"/>
      <c r="R327" s="41">
        <v>0.1284722222222222</v>
      </c>
      <c r="S327" s="41">
        <v>0.16041666666666668</v>
      </c>
      <c r="T327" s="42">
        <f t="shared" si="5"/>
        <v>46</v>
      </c>
      <c r="U327" s="44"/>
      <c r="V327" s="41">
        <v>0.9166666666666666</v>
      </c>
      <c r="W327" s="41">
        <v>0.21041666666666667</v>
      </c>
      <c r="X327" s="42">
        <f t="shared" si="7"/>
        <v>423</v>
      </c>
      <c r="Y327" s="43"/>
      <c r="Z327" s="43"/>
      <c r="AA327" s="43"/>
      <c r="AB327" s="43"/>
      <c r="AC327" s="43"/>
      <c r="AD327" s="43"/>
    </row>
    <row r="328" outlineLevel="1">
      <c r="A328" s="53">
        <v>43790.0</v>
      </c>
      <c r="B328" s="40">
        <v>0.75</v>
      </c>
      <c r="C328" s="41">
        <v>0.2215625</v>
      </c>
      <c r="D328" s="42">
        <f t="shared" si="1"/>
        <v>679.05</v>
      </c>
      <c r="E328" s="43"/>
      <c r="F328" s="41">
        <v>0.8958333333333334</v>
      </c>
      <c r="G328" s="41">
        <v>0.9236111111111112</v>
      </c>
      <c r="H328" s="42">
        <f t="shared" si="8"/>
        <v>40</v>
      </c>
      <c r="I328" s="43"/>
      <c r="J328" s="41">
        <v>0.88125</v>
      </c>
      <c r="K328" s="41">
        <v>0.8854166666666666</v>
      </c>
      <c r="L328" s="42">
        <f t="shared" si="9"/>
        <v>6</v>
      </c>
      <c r="M328" s="44"/>
      <c r="N328" s="41">
        <v>6.944444444444445E-4</v>
      </c>
      <c r="O328" s="45">
        <v>0.06944444444444445</v>
      </c>
      <c r="P328" s="42">
        <f t="shared" si="11"/>
        <v>99</v>
      </c>
      <c r="Q328" s="44"/>
      <c r="R328" s="41">
        <v>0.13194444444444445</v>
      </c>
      <c r="S328" s="41">
        <v>0.1638888888888889</v>
      </c>
      <c r="T328" s="42">
        <f t="shared" si="5"/>
        <v>46</v>
      </c>
      <c r="U328" s="44"/>
      <c r="V328" s="41">
        <v>0.9166666666666666</v>
      </c>
      <c r="W328" s="41">
        <v>0.22875</v>
      </c>
      <c r="X328" s="42">
        <f t="shared" si="7"/>
        <v>449.4</v>
      </c>
      <c r="Y328" s="43"/>
      <c r="Z328" s="43"/>
      <c r="AA328" s="43"/>
      <c r="AB328" s="43"/>
      <c r="AC328" s="43"/>
      <c r="AD328" s="43"/>
    </row>
    <row r="329" outlineLevel="1">
      <c r="A329" s="53">
        <v>43791.0</v>
      </c>
      <c r="B329" s="40">
        <v>0.75</v>
      </c>
      <c r="C329" s="41">
        <v>0.18118055555555557</v>
      </c>
      <c r="D329" s="42">
        <f t="shared" si="1"/>
        <v>620.9</v>
      </c>
      <c r="E329" s="43"/>
      <c r="F329" s="41">
        <v>0.9085648148148148</v>
      </c>
      <c r="G329" s="41">
        <v>0.9294560185185186</v>
      </c>
      <c r="H329" s="42">
        <f t="shared" si="8"/>
        <v>30.08333333</v>
      </c>
      <c r="I329" s="43"/>
      <c r="J329" s="41">
        <v>0.8960532407407408</v>
      </c>
      <c r="K329" s="41">
        <v>0.9294560185185186</v>
      </c>
      <c r="L329" s="42">
        <f t="shared" si="9"/>
        <v>48.1</v>
      </c>
      <c r="M329" s="44"/>
      <c r="N329" s="46" t="s">
        <v>32</v>
      </c>
      <c r="O329" s="45"/>
      <c r="P329" s="42" t="b">
        <f t="shared" si="11"/>
        <v>0</v>
      </c>
      <c r="Q329" s="44"/>
      <c r="R329" s="41">
        <v>0.14144675925925926</v>
      </c>
      <c r="S329" s="41">
        <v>0.18118055555555557</v>
      </c>
      <c r="T329" s="42">
        <f t="shared" si="5"/>
        <v>57.21666667</v>
      </c>
      <c r="U329" s="44"/>
      <c r="V329" s="41">
        <v>0.9166666666666666</v>
      </c>
      <c r="W329" s="41">
        <v>0.37083333333333335</v>
      </c>
      <c r="X329" s="42">
        <f t="shared" si="7"/>
        <v>654</v>
      </c>
      <c r="Y329" s="43"/>
      <c r="Z329" s="43"/>
      <c r="AA329" s="43"/>
      <c r="AB329" s="43"/>
      <c r="AC329" s="43"/>
      <c r="AD329" s="43"/>
    </row>
    <row r="330" outlineLevel="1">
      <c r="A330" s="53">
        <v>43792.0</v>
      </c>
      <c r="B330" s="40">
        <v>0.75</v>
      </c>
      <c r="C330" s="41">
        <v>0.17777777777777778</v>
      </c>
      <c r="D330" s="42">
        <f t="shared" si="1"/>
        <v>616</v>
      </c>
      <c r="E330" s="43"/>
      <c r="F330" s="41">
        <v>0.75</v>
      </c>
      <c r="G330" s="41">
        <v>0.7701388888888889</v>
      </c>
      <c r="H330" s="42">
        <f t="shared" si="8"/>
        <v>29</v>
      </c>
      <c r="I330" s="43"/>
      <c r="J330" s="41">
        <v>0.7534722222222222</v>
      </c>
      <c r="K330" s="41">
        <v>0.7701388888888889</v>
      </c>
      <c r="L330" s="42">
        <f t="shared" si="9"/>
        <v>24</v>
      </c>
      <c r="M330" s="44"/>
      <c r="N330" s="46" t="s">
        <v>32</v>
      </c>
      <c r="O330" s="47"/>
      <c r="P330" s="42" t="b">
        <f t="shared" si="11"/>
        <v>0</v>
      </c>
      <c r="Q330" s="44"/>
      <c r="R330" s="41">
        <v>0.15416666666666667</v>
      </c>
      <c r="S330" s="41">
        <v>0.17777777777777778</v>
      </c>
      <c r="T330" s="42">
        <f t="shared" si="5"/>
        <v>34</v>
      </c>
      <c r="U330" s="44"/>
      <c r="V330" s="41">
        <v>0.9166666666666666</v>
      </c>
      <c r="W330" s="41">
        <v>0.2298611111111111</v>
      </c>
      <c r="X330" s="42">
        <f t="shared" si="7"/>
        <v>451</v>
      </c>
      <c r="Y330" s="43"/>
      <c r="Z330" s="43"/>
      <c r="AA330" s="43"/>
      <c r="AB330" s="43"/>
      <c r="AC330" s="43"/>
      <c r="AD330" s="43"/>
    </row>
    <row r="331" outlineLevel="1">
      <c r="A331" s="53">
        <v>43793.0</v>
      </c>
      <c r="B331" s="40">
        <v>0.75</v>
      </c>
      <c r="C331" s="41">
        <v>0.3111111111111111</v>
      </c>
      <c r="D331" s="42">
        <f t="shared" si="1"/>
        <v>808</v>
      </c>
      <c r="E331" s="43"/>
      <c r="F331" s="41">
        <v>0.75</v>
      </c>
      <c r="G331" s="41">
        <v>0.7638888888888888</v>
      </c>
      <c r="H331" s="42">
        <f t="shared" si="8"/>
        <v>20</v>
      </c>
      <c r="I331" s="43"/>
      <c r="J331" s="41">
        <v>0.7534722222222222</v>
      </c>
      <c r="K331" s="41">
        <v>0.7645833333333333</v>
      </c>
      <c r="L331" s="42">
        <f t="shared" si="9"/>
        <v>16</v>
      </c>
      <c r="M331" s="44"/>
      <c r="N331" s="41">
        <v>6.944444444444445E-4</v>
      </c>
      <c r="O331" s="45">
        <v>0.04583333333333333</v>
      </c>
      <c r="P331" s="42">
        <f t="shared" si="11"/>
        <v>65</v>
      </c>
      <c r="Q331" s="44"/>
      <c r="R331" s="41">
        <v>0.19444444444444445</v>
      </c>
      <c r="S331" s="41">
        <v>0.3111111111111111</v>
      </c>
      <c r="T331" s="42">
        <f t="shared" si="5"/>
        <v>168</v>
      </c>
      <c r="U331" s="44"/>
      <c r="V331" s="41">
        <v>0.9166666666666666</v>
      </c>
      <c r="W331" s="41">
        <v>0.26319444444444445</v>
      </c>
      <c r="X331" s="42">
        <f t="shared" si="7"/>
        <v>499</v>
      </c>
      <c r="Y331" s="43"/>
      <c r="Z331" s="43"/>
      <c r="AA331" s="43"/>
      <c r="AB331" s="43"/>
      <c r="AC331" s="43"/>
      <c r="AD331" s="43"/>
    </row>
    <row r="332" outlineLevel="1">
      <c r="A332" s="53">
        <v>43794.0</v>
      </c>
      <c r="B332" s="40">
        <v>0.75</v>
      </c>
      <c r="C332" s="41">
        <v>0.23819444444444443</v>
      </c>
      <c r="D332" s="42">
        <f t="shared" si="1"/>
        <v>703</v>
      </c>
      <c r="E332" s="43"/>
      <c r="F332" s="41">
        <v>0.8930555555555556</v>
      </c>
      <c r="G332" s="41">
        <v>0.9208333333333333</v>
      </c>
      <c r="H332" s="42">
        <f t="shared" si="8"/>
        <v>40</v>
      </c>
      <c r="I332" s="43"/>
      <c r="J332" s="41">
        <v>0.8729166666666667</v>
      </c>
      <c r="K332" s="41">
        <v>0.8770833333333333</v>
      </c>
      <c r="L332" s="42">
        <f t="shared" si="9"/>
        <v>6</v>
      </c>
      <c r="M332" s="44"/>
      <c r="N332" s="41">
        <v>0.00625</v>
      </c>
      <c r="O332" s="45">
        <v>0.05555555555555555</v>
      </c>
      <c r="P332" s="42">
        <f t="shared" si="11"/>
        <v>71</v>
      </c>
      <c r="Q332" s="44"/>
      <c r="R332" s="41">
        <v>0.19166666666666668</v>
      </c>
      <c r="S332" s="41">
        <v>0.23125</v>
      </c>
      <c r="T332" s="42">
        <f t="shared" si="5"/>
        <v>57</v>
      </c>
      <c r="U332" s="44"/>
      <c r="V332" s="41">
        <v>0.9166666666666666</v>
      </c>
      <c r="W332" s="41">
        <v>0.2763888888888889</v>
      </c>
      <c r="X332" s="42">
        <f t="shared" si="7"/>
        <v>518</v>
      </c>
      <c r="Y332" s="43"/>
      <c r="Z332" s="43"/>
      <c r="AA332" s="43"/>
      <c r="AB332" s="43"/>
      <c r="AC332" s="43"/>
      <c r="AD332" s="43"/>
    </row>
    <row r="333" outlineLevel="1">
      <c r="A333" s="53">
        <v>43795.0</v>
      </c>
      <c r="B333" s="40">
        <v>0.75</v>
      </c>
      <c r="C333" s="41">
        <v>0.24444444444444444</v>
      </c>
      <c r="D333" s="42">
        <f t="shared" si="1"/>
        <v>712</v>
      </c>
      <c r="E333" s="43"/>
      <c r="F333" s="41">
        <v>0.9076388888888889</v>
      </c>
      <c r="G333" s="41">
        <v>0.9430555555555555</v>
      </c>
      <c r="H333" s="42">
        <f t="shared" si="8"/>
        <v>51</v>
      </c>
      <c r="I333" s="43"/>
      <c r="J333" s="41">
        <v>0.8854166666666666</v>
      </c>
      <c r="K333" s="41">
        <v>0.8902777777777777</v>
      </c>
      <c r="L333" s="42">
        <f t="shared" si="9"/>
        <v>7</v>
      </c>
      <c r="M333" s="44"/>
      <c r="N333" s="41">
        <v>0.09097222222222222</v>
      </c>
      <c r="O333" s="45">
        <v>0.13402777777777777</v>
      </c>
      <c r="P333" s="42">
        <f t="shared" si="11"/>
        <v>62</v>
      </c>
      <c r="Q333" s="44"/>
      <c r="R333" s="41">
        <v>0.19375</v>
      </c>
      <c r="S333" s="41">
        <v>0.23819444444444443</v>
      </c>
      <c r="T333" s="42">
        <f t="shared" si="5"/>
        <v>64</v>
      </c>
      <c r="U333" s="44"/>
      <c r="V333" s="41">
        <v>0.9166666666666666</v>
      </c>
      <c r="W333" s="41">
        <v>0.2902777777777778</v>
      </c>
      <c r="X333" s="42">
        <f t="shared" si="7"/>
        <v>538</v>
      </c>
      <c r="Y333" s="43"/>
      <c r="Z333" s="43"/>
      <c r="AA333" s="43"/>
      <c r="AB333" s="43"/>
      <c r="AC333" s="43"/>
      <c r="AD333" s="43"/>
    </row>
    <row r="334" outlineLevel="1">
      <c r="A334" s="53">
        <v>43796.0</v>
      </c>
      <c r="B334" s="40">
        <v>0.75</v>
      </c>
      <c r="C334" s="41">
        <v>0.25319444444444444</v>
      </c>
      <c r="D334" s="42">
        <f t="shared" si="1"/>
        <v>724.6</v>
      </c>
      <c r="E334" s="43"/>
      <c r="F334" s="41">
        <v>0.9038888888888889</v>
      </c>
      <c r="G334" s="41">
        <v>0.9365509259259259</v>
      </c>
      <c r="H334" s="42">
        <f t="shared" si="8"/>
        <v>47.03333333</v>
      </c>
      <c r="I334" s="43"/>
      <c r="J334" s="41">
        <v>0.8830092592592592</v>
      </c>
      <c r="K334" s="41">
        <v>0.8875578703703704</v>
      </c>
      <c r="L334" s="42">
        <f t="shared" si="9"/>
        <v>6.55</v>
      </c>
      <c r="M334" s="44"/>
      <c r="N334" s="46" t="s">
        <v>45</v>
      </c>
      <c r="O334" s="45"/>
      <c r="P334" s="42" t="b">
        <f t="shared" si="11"/>
        <v>0</v>
      </c>
      <c r="Q334" s="44"/>
      <c r="R334" s="41">
        <v>0.13002314814814814</v>
      </c>
      <c r="S334" s="41">
        <v>0.16586805555555556</v>
      </c>
      <c r="T334" s="42">
        <f t="shared" si="5"/>
        <v>51.61666667</v>
      </c>
      <c r="U334" s="44"/>
      <c r="V334" s="41">
        <v>0.9166666666666666</v>
      </c>
      <c r="W334" s="41">
        <v>0.23298611111111112</v>
      </c>
      <c r="X334" s="42">
        <f t="shared" si="7"/>
        <v>455.5</v>
      </c>
      <c r="Y334" s="43"/>
      <c r="Z334" s="43"/>
      <c r="AA334" s="43"/>
      <c r="AB334" s="43"/>
      <c r="AC334" s="43"/>
      <c r="AD334" s="43"/>
    </row>
    <row r="335" outlineLevel="1">
      <c r="A335" s="53">
        <v>43797.0</v>
      </c>
      <c r="B335" s="40">
        <v>0.75</v>
      </c>
      <c r="C335" s="41">
        <v>0.22221064814814814</v>
      </c>
      <c r="D335" s="42">
        <f t="shared" si="1"/>
        <v>679.9833333</v>
      </c>
      <c r="E335" s="43"/>
      <c r="F335" s="41">
        <v>0.8360648148148148</v>
      </c>
      <c r="G335" s="41">
        <v>0.8460300925925925</v>
      </c>
      <c r="H335" s="42">
        <f t="shared" si="8"/>
        <v>14.35</v>
      </c>
      <c r="I335" s="43"/>
      <c r="J335" s="41">
        <v>0.8302777777777778</v>
      </c>
      <c r="K335" s="41">
        <v>0.8460300925925925</v>
      </c>
      <c r="L335" s="42">
        <f t="shared" si="9"/>
        <v>22.68333333</v>
      </c>
      <c r="M335" s="44"/>
      <c r="N335" s="41">
        <v>6.944444444444445E-4</v>
      </c>
      <c r="O335" s="45">
        <v>0.06385416666666667</v>
      </c>
      <c r="P335" s="42">
        <f t="shared" si="11"/>
        <v>90.95</v>
      </c>
      <c r="Q335" s="44"/>
      <c r="R335" s="41">
        <v>0.10862268518518518</v>
      </c>
      <c r="S335" s="41">
        <v>0.14739583333333334</v>
      </c>
      <c r="T335" s="42">
        <f t="shared" si="5"/>
        <v>55.83333333</v>
      </c>
      <c r="U335" s="44"/>
      <c r="V335" s="41">
        <v>0.9166666666666666</v>
      </c>
      <c r="W335" s="41">
        <v>0.2024537037037037</v>
      </c>
      <c r="X335" s="42">
        <f t="shared" si="7"/>
        <v>411.5333333</v>
      </c>
      <c r="Y335" s="43"/>
      <c r="Z335" s="43"/>
      <c r="AA335" s="43"/>
      <c r="AB335" s="43"/>
      <c r="AC335" s="43"/>
      <c r="AD335" s="43"/>
    </row>
    <row r="336" outlineLevel="1">
      <c r="A336" s="53">
        <v>43798.0</v>
      </c>
      <c r="B336" s="40">
        <v>0.75</v>
      </c>
      <c r="C336" s="41">
        <v>0.2388888888888889</v>
      </c>
      <c r="D336" s="42">
        <f t="shared" si="1"/>
        <v>704</v>
      </c>
      <c r="E336" s="43"/>
      <c r="F336" s="41">
        <v>0.8826388888888889</v>
      </c>
      <c r="G336" s="41">
        <v>0.9097222222222222</v>
      </c>
      <c r="H336" s="42">
        <f t="shared" si="8"/>
        <v>39</v>
      </c>
      <c r="I336" s="43"/>
      <c r="J336" s="41">
        <v>0.8645833333333334</v>
      </c>
      <c r="K336" s="41">
        <v>0.86875</v>
      </c>
      <c r="L336" s="42">
        <f t="shared" si="9"/>
        <v>6</v>
      </c>
      <c r="M336" s="44"/>
      <c r="N336" s="46" t="s">
        <v>32</v>
      </c>
      <c r="O336" s="45"/>
      <c r="P336" s="42" t="b">
        <f t="shared" si="11"/>
        <v>0</v>
      </c>
      <c r="Q336" s="44"/>
      <c r="R336" s="41">
        <v>0.17152777777777778</v>
      </c>
      <c r="S336" s="41">
        <v>0.1986111111111111</v>
      </c>
      <c r="T336" s="42">
        <f t="shared" si="5"/>
        <v>39</v>
      </c>
      <c r="U336" s="44"/>
      <c r="V336" s="41">
        <v>0.9166666666666666</v>
      </c>
      <c r="W336" s="41">
        <v>0.26944444444444443</v>
      </c>
      <c r="X336" s="42">
        <f t="shared" si="7"/>
        <v>508</v>
      </c>
      <c r="Y336" s="43"/>
      <c r="Z336" s="43"/>
      <c r="AA336" s="43"/>
      <c r="AB336" s="43"/>
      <c r="AC336" s="43"/>
      <c r="AD336" s="43"/>
    </row>
    <row r="337" outlineLevel="1">
      <c r="A337" s="53">
        <v>43799.0</v>
      </c>
      <c r="B337" s="40">
        <v>0.75</v>
      </c>
      <c r="C337" s="41">
        <v>0.16069444444444445</v>
      </c>
      <c r="D337" s="42">
        <f t="shared" si="1"/>
        <v>591.4</v>
      </c>
      <c r="E337" s="43"/>
      <c r="F337" s="41">
        <v>0.750150462962963</v>
      </c>
      <c r="G337" s="41">
        <v>0.7667708333333333</v>
      </c>
      <c r="H337" s="42">
        <f t="shared" si="8"/>
        <v>23.93333333</v>
      </c>
      <c r="I337" s="43"/>
      <c r="J337" s="41">
        <v>0.7535995370370371</v>
      </c>
      <c r="K337" s="41">
        <v>0.7667708333333333</v>
      </c>
      <c r="L337" s="42">
        <f t="shared" si="9"/>
        <v>18.96666667</v>
      </c>
      <c r="M337" s="44"/>
      <c r="N337" s="46" t="s">
        <v>32</v>
      </c>
      <c r="O337" s="47"/>
      <c r="P337" s="42" t="b">
        <f t="shared" si="11"/>
        <v>0</v>
      </c>
      <c r="Q337" s="44"/>
      <c r="R337" s="41">
        <v>0.14173611111111112</v>
      </c>
      <c r="S337" s="41">
        <v>0.16068287037037038</v>
      </c>
      <c r="T337" s="42">
        <f t="shared" si="5"/>
        <v>27.28333333</v>
      </c>
      <c r="U337" s="44"/>
      <c r="V337" s="41">
        <v>0.9166666666666666</v>
      </c>
      <c r="W337" s="41">
        <v>0.2520949074074074</v>
      </c>
      <c r="X337" s="42">
        <f t="shared" si="7"/>
        <v>483.0166667</v>
      </c>
      <c r="Y337" s="43"/>
      <c r="Z337" s="43"/>
      <c r="AA337" s="43"/>
      <c r="AB337" s="43"/>
      <c r="AC337" s="43"/>
      <c r="AD337" s="43"/>
    </row>
    <row r="338">
      <c r="A338" s="53">
        <v>43800.0</v>
      </c>
      <c r="B338" s="40">
        <v>0.75</v>
      </c>
      <c r="C338" s="41">
        <v>0.2222222222222222</v>
      </c>
      <c r="D338" s="42">
        <f t="shared" si="1"/>
        <v>680</v>
      </c>
      <c r="E338" s="43"/>
      <c r="F338" s="41">
        <v>0.75</v>
      </c>
      <c r="G338" s="41">
        <v>0.7652777777777777</v>
      </c>
      <c r="H338" s="42">
        <f t="shared" si="8"/>
        <v>22</v>
      </c>
      <c r="I338" s="43"/>
      <c r="J338" s="41">
        <v>0.7534722222222222</v>
      </c>
      <c r="K338" s="41">
        <v>0.7652777777777777</v>
      </c>
      <c r="L338" s="42">
        <f t="shared" si="9"/>
        <v>17</v>
      </c>
      <c r="M338" s="44"/>
      <c r="N338" s="41">
        <v>6.944444444444445E-4</v>
      </c>
      <c r="O338" s="45">
        <v>0.07847222222222222</v>
      </c>
      <c r="P338" s="42">
        <f t="shared" si="11"/>
        <v>112</v>
      </c>
      <c r="Q338" s="44"/>
      <c r="R338" s="41">
        <v>0.18888888888888888</v>
      </c>
      <c r="S338" s="41">
        <v>0.2125</v>
      </c>
      <c r="T338" s="42">
        <f t="shared" si="5"/>
        <v>34</v>
      </c>
      <c r="U338" s="44"/>
      <c r="V338" s="41">
        <v>0.9166666666666666</v>
      </c>
      <c r="W338" s="41">
        <v>0.3277777777777778</v>
      </c>
      <c r="X338" s="42">
        <f t="shared" si="7"/>
        <v>592</v>
      </c>
      <c r="Y338" s="43"/>
      <c r="Z338" s="43"/>
      <c r="AA338" s="43"/>
      <c r="AB338" s="43"/>
      <c r="AC338" s="43"/>
      <c r="AD338" s="43"/>
    </row>
    <row r="339">
      <c r="A339" s="53">
        <v>43801.0</v>
      </c>
      <c r="B339" s="40">
        <v>0.75</v>
      </c>
      <c r="C339" s="41">
        <v>0.5215277777777778</v>
      </c>
      <c r="D339" s="42">
        <f t="shared" si="1"/>
        <v>1111</v>
      </c>
      <c r="E339" s="43"/>
      <c r="F339" s="41">
        <v>0.8972222222222223</v>
      </c>
      <c r="G339" s="41">
        <v>0.9180555555555555</v>
      </c>
      <c r="H339" s="42">
        <f t="shared" si="8"/>
        <v>30</v>
      </c>
      <c r="I339" s="43"/>
      <c r="J339" s="41">
        <v>0.8854166666666666</v>
      </c>
      <c r="K339" s="41">
        <v>0.9180555555555555</v>
      </c>
      <c r="L339" s="42">
        <f t="shared" si="9"/>
        <v>47</v>
      </c>
      <c r="M339" s="44"/>
      <c r="N339" s="41">
        <v>0.022916666666666665</v>
      </c>
      <c r="O339" s="45">
        <v>0.059027777777777776</v>
      </c>
      <c r="P339" s="42">
        <f t="shared" si="11"/>
        <v>52</v>
      </c>
      <c r="Q339" s="44"/>
      <c r="R339" s="41">
        <v>0.14583333333333334</v>
      </c>
      <c r="S339" s="41">
        <v>0.17708333333333334</v>
      </c>
      <c r="T339" s="42">
        <f t="shared" si="5"/>
        <v>45</v>
      </c>
      <c r="U339" s="44"/>
      <c r="V339" s="41">
        <v>0.9166666666666666</v>
      </c>
      <c r="W339" s="41">
        <v>0.25625</v>
      </c>
      <c r="X339" s="42">
        <f t="shared" si="7"/>
        <v>489</v>
      </c>
      <c r="Y339" s="43"/>
      <c r="Z339" s="43"/>
      <c r="AA339" s="43"/>
      <c r="AB339" s="43"/>
      <c r="AC339" s="43"/>
      <c r="AD339" s="43"/>
    </row>
    <row r="340">
      <c r="A340" s="53">
        <v>43802.0</v>
      </c>
      <c r="B340" s="40">
        <v>0.75</v>
      </c>
      <c r="C340" s="41">
        <v>0.325</v>
      </c>
      <c r="D340" s="42">
        <f t="shared" si="1"/>
        <v>828</v>
      </c>
      <c r="E340" s="43"/>
      <c r="F340" s="41">
        <v>0.9354166666666667</v>
      </c>
      <c r="G340" s="41">
        <v>0.9694444444444444</v>
      </c>
      <c r="H340" s="42">
        <f t="shared" si="8"/>
        <v>49</v>
      </c>
      <c r="I340" s="43"/>
      <c r="J340" s="41">
        <v>0.9034722222222222</v>
      </c>
      <c r="K340" s="41">
        <v>0.9076388888888889</v>
      </c>
      <c r="L340" s="42">
        <f t="shared" si="9"/>
        <v>6</v>
      </c>
      <c r="M340" s="44"/>
      <c r="N340" s="41">
        <v>0.14583333333333334</v>
      </c>
      <c r="O340" s="45">
        <v>0.17916666666666667</v>
      </c>
      <c r="P340" s="42">
        <f t="shared" si="11"/>
        <v>48</v>
      </c>
      <c r="Q340" s="44"/>
      <c r="R340" s="41">
        <v>0.26458333333333334</v>
      </c>
      <c r="S340" s="41">
        <v>0.31875</v>
      </c>
      <c r="T340" s="42">
        <f t="shared" si="5"/>
        <v>78</v>
      </c>
      <c r="U340" s="44"/>
      <c r="V340" s="41">
        <v>0.9166666666666666</v>
      </c>
      <c r="W340" s="41">
        <v>0.3701388888888889</v>
      </c>
      <c r="X340" s="42">
        <f t="shared" si="7"/>
        <v>653</v>
      </c>
      <c r="Y340" s="43"/>
      <c r="Z340" s="43"/>
      <c r="AA340" s="43"/>
      <c r="AB340" s="43"/>
      <c r="AC340" s="43"/>
      <c r="AD340" s="43"/>
    </row>
    <row r="341">
      <c r="A341" s="53">
        <v>43803.0</v>
      </c>
      <c r="B341" s="40">
        <v>0.75</v>
      </c>
      <c r="C341" s="41">
        <v>0.2951388888888889</v>
      </c>
      <c r="D341" s="42">
        <f t="shared" si="1"/>
        <v>785</v>
      </c>
      <c r="E341" s="43"/>
      <c r="F341" s="41">
        <v>0.42916666666666664</v>
      </c>
      <c r="G341" s="41">
        <v>0.46319444444444446</v>
      </c>
      <c r="H341" s="42">
        <f t="shared" si="8"/>
        <v>49</v>
      </c>
      <c r="I341" s="43"/>
      <c r="J341" s="41">
        <v>0.39305555555555555</v>
      </c>
      <c r="K341" s="41">
        <v>0.3972222222222222</v>
      </c>
      <c r="L341" s="42">
        <f t="shared" si="9"/>
        <v>6</v>
      </c>
      <c r="M341" s="44"/>
      <c r="N341" s="41">
        <v>0.12569444444444444</v>
      </c>
      <c r="O341" s="41">
        <v>0.16141203703703705</v>
      </c>
      <c r="P341" s="42">
        <f t="shared" si="11"/>
        <v>51.43333333</v>
      </c>
      <c r="Q341" s="44"/>
      <c r="R341" s="41">
        <v>0.23958333333333334</v>
      </c>
      <c r="S341" s="41">
        <v>0.2902777777777778</v>
      </c>
      <c r="T341" s="42">
        <f t="shared" si="5"/>
        <v>73</v>
      </c>
      <c r="U341" s="44"/>
      <c r="V341" s="41">
        <v>0.9166666666666666</v>
      </c>
      <c r="W341" s="41">
        <v>0.34375</v>
      </c>
      <c r="X341" s="42">
        <f t="shared" si="7"/>
        <v>615</v>
      </c>
      <c r="Y341" s="43"/>
      <c r="Z341" s="43"/>
      <c r="AA341" s="43"/>
      <c r="AB341" s="43"/>
      <c r="AC341" s="43"/>
      <c r="AD341" s="43"/>
    </row>
    <row r="342">
      <c r="A342" s="53">
        <v>43804.0</v>
      </c>
      <c r="B342" s="40">
        <v>0.75</v>
      </c>
      <c r="C342" s="41">
        <v>0.26805555555555555</v>
      </c>
      <c r="D342" s="42">
        <f t="shared" si="1"/>
        <v>746</v>
      </c>
      <c r="E342" s="43"/>
      <c r="F342" s="41">
        <v>0.903125</v>
      </c>
      <c r="G342" s="41">
        <v>0.9328819444444445</v>
      </c>
      <c r="H342" s="42">
        <f t="shared" si="8"/>
        <v>42.85</v>
      </c>
      <c r="I342" s="43"/>
      <c r="J342" s="41">
        <v>0.8895949074074074</v>
      </c>
      <c r="K342" s="41">
        <v>0.9328819444444445</v>
      </c>
      <c r="L342" s="42">
        <f t="shared" si="9"/>
        <v>62.33333333</v>
      </c>
      <c r="M342" s="44"/>
      <c r="N342" s="41">
        <v>0.07596064814814815</v>
      </c>
      <c r="O342" s="45">
        <v>0.1638888888888889</v>
      </c>
      <c r="P342" s="42">
        <f t="shared" si="11"/>
        <v>126.6166667</v>
      </c>
      <c r="Q342" s="44"/>
      <c r="R342" s="41">
        <v>0.1738773148148148</v>
      </c>
      <c r="S342" s="41">
        <v>0.2624074074074074</v>
      </c>
      <c r="T342" s="42">
        <f t="shared" si="5"/>
        <v>127.4833333</v>
      </c>
      <c r="U342" s="44"/>
      <c r="V342" s="41">
        <v>0.9166666666666666</v>
      </c>
      <c r="W342" s="41">
        <v>0.2743055555555556</v>
      </c>
      <c r="X342" s="42">
        <f t="shared" si="7"/>
        <v>515</v>
      </c>
      <c r="Y342" s="43"/>
      <c r="Z342" s="43"/>
      <c r="AA342" s="43"/>
      <c r="AB342" s="43"/>
      <c r="AC342" s="43"/>
      <c r="AD342" s="43"/>
    </row>
    <row r="343">
      <c r="A343" s="53">
        <v>43805.0</v>
      </c>
      <c r="B343" s="40">
        <v>0.75</v>
      </c>
      <c r="C343" s="41">
        <v>0.2312962962962963</v>
      </c>
      <c r="D343" s="42">
        <f t="shared" si="1"/>
        <v>693.0666667</v>
      </c>
      <c r="E343" s="43"/>
      <c r="F343" s="41">
        <v>0.8982175925925926</v>
      </c>
      <c r="G343" s="41">
        <v>0.9253356481481482</v>
      </c>
      <c r="H343" s="42">
        <f t="shared" si="8"/>
        <v>39.05</v>
      </c>
      <c r="I343" s="43"/>
      <c r="J343" s="41">
        <v>0.8857060185185185</v>
      </c>
      <c r="K343" s="41">
        <v>0.9253356481481482</v>
      </c>
      <c r="L343" s="42">
        <f t="shared" si="9"/>
        <v>57.06666667</v>
      </c>
      <c r="M343" s="44"/>
      <c r="N343" s="46" t="s">
        <v>32</v>
      </c>
      <c r="O343" s="45"/>
      <c r="P343" s="42" t="b">
        <f t="shared" si="11"/>
        <v>0</v>
      </c>
      <c r="Q343" s="44"/>
      <c r="R343" s="41">
        <v>0.18512731481481481</v>
      </c>
      <c r="S343" s="41">
        <v>0.2312962962962963</v>
      </c>
      <c r="T343" s="42">
        <f t="shared" si="5"/>
        <v>66.48333333</v>
      </c>
      <c r="U343" s="44"/>
      <c r="V343" s="41">
        <v>0.9166666666666666</v>
      </c>
      <c r="W343" s="41">
        <v>0.28194444444444444</v>
      </c>
      <c r="X343" s="42">
        <f t="shared" si="7"/>
        <v>526</v>
      </c>
      <c r="Y343" s="43"/>
      <c r="Z343" s="43"/>
      <c r="AA343" s="43"/>
      <c r="AB343" s="43"/>
      <c r="AC343" s="43"/>
      <c r="AD343" s="43"/>
    </row>
    <row r="344">
      <c r="A344" s="53">
        <v>43806.0</v>
      </c>
      <c r="B344" s="40">
        <v>0.75</v>
      </c>
      <c r="C344" s="41">
        <v>0.1862037037037037</v>
      </c>
      <c r="D344" s="42">
        <f t="shared" si="1"/>
        <v>628.1333333</v>
      </c>
      <c r="E344" s="43"/>
      <c r="F344" s="41">
        <v>0.750150462962963</v>
      </c>
      <c r="G344" s="41">
        <v>0.7691435185185185</v>
      </c>
      <c r="H344" s="42">
        <f t="shared" si="8"/>
        <v>27.35</v>
      </c>
      <c r="I344" s="43"/>
      <c r="J344" s="41">
        <v>0.7535995370370371</v>
      </c>
      <c r="K344" s="41">
        <v>0.7691435185185185</v>
      </c>
      <c r="L344" s="42">
        <f t="shared" si="9"/>
        <v>22.38333333</v>
      </c>
      <c r="M344" s="44"/>
      <c r="N344" s="46" t="s">
        <v>32</v>
      </c>
      <c r="O344" s="47"/>
      <c r="P344" s="42" t="b">
        <f t="shared" si="11"/>
        <v>0</v>
      </c>
      <c r="Q344" s="44"/>
      <c r="R344" s="41">
        <v>0.16508101851851853</v>
      </c>
      <c r="S344" s="41">
        <v>0.1862037037037037</v>
      </c>
      <c r="T344" s="42">
        <f t="shared" si="5"/>
        <v>30.41666667</v>
      </c>
      <c r="U344" s="44"/>
      <c r="V344" s="41">
        <v>0.9166666666666666</v>
      </c>
      <c r="W344" s="41">
        <v>0.2708333333333333</v>
      </c>
      <c r="X344" s="42">
        <f t="shared" si="7"/>
        <v>510</v>
      </c>
      <c r="Y344" s="43"/>
      <c r="Z344" s="43"/>
      <c r="AA344" s="43"/>
      <c r="AB344" s="43"/>
      <c r="AC344" s="43"/>
      <c r="AD344" s="43"/>
    </row>
    <row r="345">
      <c r="A345" s="53">
        <v>43807.0</v>
      </c>
      <c r="B345" s="40">
        <v>0.75</v>
      </c>
      <c r="C345" s="41">
        <v>0.22152777777777777</v>
      </c>
      <c r="D345" s="42">
        <f t="shared" si="1"/>
        <v>679</v>
      </c>
      <c r="E345" s="43"/>
      <c r="F345" s="41">
        <v>0.75</v>
      </c>
      <c r="G345" s="41">
        <v>0.7618055555555555</v>
      </c>
      <c r="H345" s="42">
        <f t="shared" si="8"/>
        <v>17</v>
      </c>
      <c r="I345" s="43"/>
      <c r="J345" s="41">
        <v>0.7534722222222222</v>
      </c>
      <c r="K345" s="41">
        <v>0.7618055555555555</v>
      </c>
      <c r="L345" s="42">
        <f t="shared" si="9"/>
        <v>12</v>
      </c>
      <c r="M345" s="44"/>
      <c r="N345" s="41">
        <v>6.944444444444445E-4</v>
      </c>
      <c r="O345" s="45">
        <v>0.043055555555555555</v>
      </c>
      <c r="P345" s="42">
        <f t="shared" si="11"/>
        <v>61</v>
      </c>
      <c r="Q345" s="44"/>
      <c r="R345" s="41">
        <v>0.14930555555555555</v>
      </c>
      <c r="S345" s="41">
        <v>0.18125</v>
      </c>
      <c r="T345" s="42">
        <f t="shared" si="5"/>
        <v>46</v>
      </c>
      <c r="U345" s="44"/>
      <c r="V345" s="41">
        <v>0.9166666666666666</v>
      </c>
      <c r="W345" s="41">
        <v>0.24583333333333332</v>
      </c>
      <c r="X345" s="42">
        <f t="shared" si="7"/>
        <v>474</v>
      </c>
      <c r="Y345" s="43"/>
      <c r="Z345" s="43"/>
      <c r="AA345" s="43"/>
      <c r="AB345" s="43"/>
      <c r="AC345" s="43"/>
      <c r="AD345" s="43"/>
    </row>
    <row r="346">
      <c r="A346" s="53">
        <v>43808.0</v>
      </c>
      <c r="B346" s="40">
        <v>0.75</v>
      </c>
      <c r="C346" s="41">
        <v>0.22291666666666668</v>
      </c>
      <c r="D346" s="42">
        <f t="shared" si="1"/>
        <v>681</v>
      </c>
      <c r="E346" s="43"/>
      <c r="F346" s="41">
        <v>0.8916666666666667</v>
      </c>
      <c r="G346" s="41">
        <v>0.9145833333333333</v>
      </c>
      <c r="H346" s="42">
        <f t="shared" si="8"/>
        <v>33</v>
      </c>
      <c r="I346" s="43"/>
      <c r="J346" s="41">
        <v>0.8888888888888888</v>
      </c>
      <c r="K346" s="41">
        <v>0.9145833333333333</v>
      </c>
      <c r="L346" s="42">
        <f t="shared" si="9"/>
        <v>37</v>
      </c>
      <c r="M346" s="44"/>
      <c r="N346" s="41">
        <v>6.944444444444445E-4</v>
      </c>
      <c r="O346" s="45">
        <v>0.04861111111111111</v>
      </c>
      <c r="P346" s="42">
        <f t="shared" si="11"/>
        <v>69</v>
      </c>
      <c r="Q346" s="44"/>
      <c r="R346" s="41">
        <v>0.13680555555555557</v>
      </c>
      <c r="S346" s="41">
        <v>0.17222222222222222</v>
      </c>
      <c r="T346" s="42">
        <f t="shared" si="5"/>
        <v>51</v>
      </c>
      <c r="U346" s="44"/>
      <c r="V346" s="41">
        <v>0.9166666666666666</v>
      </c>
      <c r="W346" s="41">
        <v>0.2298611111111111</v>
      </c>
      <c r="X346" s="42">
        <f t="shared" si="7"/>
        <v>451</v>
      </c>
      <c r="Y346" s="43"/>
      <c r="Z346" s="43"/>
      <c r="AA346" s="43"/>
      <c r="AB346" s="43"/>
      <c r="AC346" s="43"/>
      <c r="AD346" s="43"/>
    </row>
    <row r="347">
      <c r="A347" s="53">
        <v>43809.0</v>
      </c>
      <c r="B347" s="40">
        <v>0.75</v>
      </c>
      <c r="C347" s="41">
        <v>0.25277777777777777</v>
      </c>
      <c r="D347" s="42">
        <f t="shared" si="1"/>
        <v>724</v>
      </c>
      <c r="E347" s="43"/>
      <c r="F347" s="41">
        <v>0.9159722222222222</v>
      </c>
      <c r="G347" s="41">
        <v>0.9493055555555555</v>
      </c>
      <c r="H347" s="42">
        <f t="shared" si="8"/>
        <v>48</v>
      </c>
      <c r="I347" s="43"/>
      <c r="J347" s="41">
        <v>0.89375</v>
      </c>
      <c r="K347" s="41">
        <v>0.8986111111111111</v>
      </c>
      <c r="L347" s="42">
        <f t="shared" si="9"/>
        <v>7</v>
      </c>
      <c r="M347" s="44"/>
      <c r="N347" s="41">
        <v>0.09097222222222222</v>
      </c>
      <c r="O347" s="45">
        <v>0.12013888888888889</v>
      </c>
      <c r="P347" s="42">
        <f t="shared" si="11"/>
        <v>42</v>
      </c>
      <c r="Q347" s="44"/>
      <c r="R347" s="41">
        <v>0.19930555555555557</v>
      </c>
      <c r="S347" s="41">
        <v>0.24722222222222223</v>
      </c>
      <c r="T347" s="42">
        <f t="shared" si="5"/>
        <v>69</v>
      </c>
      <c r="U347" s="44"/>
      <c r="V347" s="41">
        <v>0.9166666666666666</v>
      </c>
      <c r="W347" s="41">
        <v>0.3125</v>
      </c>
      <c r="X347" s="42">
        <f t="shared" si="7"/>
        <v>570</v>
      </c>
      <c r="Y347" s="43"/>
      <c r="Z347" s="43"/>
      <c r="AA347" s="43"/>
      <c r="AB347" s="43"/>
      <c r="AC347" s="43"/>
      <c r="AD347" s="43"/>
    </row>
    <row r="348">
      <c r="A348" s="53">
        <v>43810.0</v>
      </c>
      <c r="B348" s="40">
        <v>0.75</v>
      </c>
      <c r="C348" s="41">
        <v>0.22172453703703704</v>
      </c>
      <c r="D348" s="42">
        <f t="shared" si="1"/>
        <v>679.2833333</v>
      </c>
      <c r="E348" s="43"/>
      <c r="F348" s="41">
        <v>0.9103587962962963</v>
      </c>
      <c r="G348" s="41">
        <v>0.9453356481481482</v>
      </c>
      <c r="H348" s="42">
        <f t="shared" si="8"/>
        <v>50.36666667</v>
      </c>
      <c r="I348" s="43"/>
      <c r="J348" s="41">
        <v>0.8934606481481482</v>
      </c>
      <c r="K348" s="41">
        <v>0.8980902777777777</v>
      </c>
      <c r="L348" s="42">
        <f t="shared" si="9"/>
        <v>6.666666667</v>
      </c>
      <c r="M348" s="44"/>
      <c r="N348" s="41">
        <v>0.05762731481481481</v>
      </c>
      <c r="O348" s="45">
        <v>0.10684027777777778</v>
      </c>
      <c r="P348" s="42">
        <f t="shared" si="11"/>
        <v>70.86666667</v>
      </c>
      <c r="Q348" s="44"/>
      <c r="R348" s="41">
        <v>0.15391203703703704</v>
      </c>
      <c r="S348" s="41">
        <v>0.21265046296296297</v>
      </c>
      <c r="T348" s="42">
        <f t="shared" si="5"/>
        <v>84.58333333</v>
      </c>
      <c r="U348" s="44"/>
      <c r="V348" s="41">
        <v>0.9166666666666666</v>
      </c>
      <c r="W348" s="41">
        <v>0.26640046296296294</v>
      </c>
      <c r="X348" s="42">
        <f t="shared" si="7"/>
        <v>503.6166667</v>
      </c>
      <c r="Y348" s="43"/>
      <c r="Z348" s="43"/>
      <c r="AA348" s="43"/>
      <c r="AB348" s="43"/>
      <c r="AC348" s="43"/>
      <c r="AD348" s="43"/>
    </row>
    <row r="349">
      <c r="A349" s="53">
        <v>43811.0</v>
      </c>
      <c r="B349" s="40">
        <v>0.75</v>
      </c>
      <c r="C349" s="41">
        <v>0.22090277777777778</v>
      </c>
      <c r="D349" s="42">
        <f t="shared" si="1"/>
        <v>678.1</v>
      </c>
      <c r="E349" s="43"/>
      <c r="F349" s="41">
        <v>0.9008564814814815</v>
      </c>
      <c r="G349" s="41">
        <v>0.9337731481481482</v>
      </c>
      <c r="H349" s="42">
        <f t="shared" si="8"/>
        <v>47.4</v>
      </c>
      <c r="I349" s="43"/>
      <c r="J349" s="41">
        <v>0.8922916666666667</v>
      </c>
      <c r="K349" s="41">
        <v>0.9337731481481482</v>
      </c>
      <c r="L349" s="42">
        <f t="shared" si="9"/>
        <v>59.73333333</v>
      </c>
      <c r="M349" s="44"/>
      <c r="N349" s="41">
        <v>0.05292824074074074</v>
      </c>
      <c r="O349" s="45">
        <v>0.11011574074074074</v>
      </c>
      <c r="P349" s="42">
        <f t="shared" si="11"/>
        <v>82.35</v>
      </c>
      <c r="Q349" s="44"/>
      <c r="R349" s="41">
        <v>0.14480324074074075</v>
      </c>
      <c r="S349" s="41">
        <v>0.19145833333333334</v>
      </c>
      <c r="T349" s="42">
        <f t="shared" si="5"/>
        <v>67.18333333</v>
      </c>
      <c r="U349" s="44"/>
      <c r="V349" s="41">
        <v>0.9166666666666666</v>
      </c>
      <c r="W349" s="41">
        <v>0.24616898148148147</v>
      </c>
      <c r="X349" s="42">
        <f t="shared" si="7"/>
        <v>474.4833333</v>
      </c>
      <c r="Y349" s="43"/>
      <c r="Z349" s="43"/>
      <c r="AA349" s="43"/>
      <c r="AB349" s="43"/>
      <c r="AC349" s="43"/>
      <c r="AD349" s="43"/>
    </row>
    <row r="350">
      <c r="A350" s="53">
        <v>43812.0</v>
      </c>
      <c r="B350" s="40">
        <v>0.75</v>
      </c>
      <c r="C350" s="41">
        <v>0.24482638888888889</v>
      </c>
      <c r="D350" s="42">
        <f t="shared" si="1"/>
        <v>712.55</v>
      </c>
      <c r="E350" s="43"/>
      <c r="F350" s="41">
        <v>0.9030324074074074</v>
      </c>
      <c r="G350" s="41">
        <v>0.934375</v>
      </c>
      <c r="H350" s="42">
        <f t="shared" si="8"/>
        <v>45.13333333</v>
      </c>
      <c r="I350" s="43"/>
      <c r="J350" s="41">
        <v>0.8912268518518518</v>
      </c>
      <c r="K350" s="41">
        <v>0.9350231481481481</v>
      </c>
      <c r="L350" s="42">
        <f t="shared" si="9"/>
        <v>63.06666667</v>
      </c>
      <c r="M350" s="44"/>
      <c r="N350" s="46" t="s">
        <v>32</v>
      </c>
      <c r="O350" s="45"/>
      <c r="P350" s="42" t="b">
        <f t="shared" si="11"/>
        <v>0</v>
      </c>
      <c r="Q350" s="44"/>
      <c r="R350" s="41">
        <v>0.19881944444444444</v>
      </c>
      <c r="S350" s="41">
        <v>0.24482638888888889</v>
      </c>
      <c r="T350" s="42">
        <f t="shared" si="5"/>
        <v>66.25</v>
      </c>
      <c r="U350" s="44"/>
      <c r="V350" s="41">
        <v>0.9166666666666666</v>
      </c>
      <c r="W350" s="41">
        <v>0.30625</v>
      </c>
      <c r="X350" s="42">
        <f t="shared" si="7"/>
        <v>561</v>
      </c>
      <c r="Y350" s="43"/>
      <c r="Z350" s="43"/>
      <c r="AA350" s="43"/>
      <c r="AB350" s="43"/>
      <c r="AC350" s="43"/>
      <c r="AD350" s="43"/>
    </row>
    <row r="351">
      <c r="A351" s="53">
        <v>43813.0</v>
      </c>
      <c r="B351" s="40">
        <v>0.75</v>
      </c>
      <c r="C351" s="41">
        <v>0.09943287037037037</v>
      </c>
      <c r="D351" s="42">
        <f t="shared" si="1"/>
        <v>503.1833333</v>
      </c>
      <c r="E351" s="43"/>
      <c r="F351" s="41">
        <v>0.7500578703703704</v>
      </c>
      <c r="G351" s="41">
        <v>0.7725115740740741</v>
      </c>
      <c r="H351" s="42">
        <f t="shared" si="8"/>
        <v>32.33333333</v>
      </c>
      <c r="I351" s="43"/>
      <c r="J351" s="41">
        <v>0.7534722222222222</v>
      </c>
      <c r="K351" s="41">
        <v>0.7718287037037037</v>
      </c>
      <c r="L351" s="42">
        <f t="shared" si="9"/>
        <v>26.43333333</v>
      </c>
      <c r="M351" s="44"/>
      <c r="N351" s="46" t="s">
        <v>32</v>
      </c>
      <c r="O351" s="47"/>
      <c r="P351" s="42" t="b">
        <f t="shared" si="11"/>
        <v>0</v>
      </c>
      <c r="Q351" s="44"/>
      <c r="R351" s="41">
        <v>0.0844212962962963</v>
      </c>
      <c r="S351" s="41">
        <v>0.0994212962962963</v>
      </c>
      <c r="T351" s="42">
        <f t="shared" si="5"/>
        <v>21.6</v>
      </c>
      <c r="U351" s="44"/>
      <c r="V351" s="41">
        <v>0.9166666666666666</v>
      </c>
      <c r="W351" s="41">
        <v>0.19465277777777779</v>
      </c>
      <c r="X351" s="42">
        <f t="shared" si="7"/>
        <v>400.3</v>
      </c>
      <c r="Y351" s="43"/>
      <c r="Z351" s="43"/>
      <c r="AA351" s="43"/>
      <c r="AB351" s="43"/>
      <c r="AC351" s="43"/>
      <c r="AD351" s="43"/>
    </row>
    <row r="352">
      <c r="A352" s="53">
        <v>43814.0</v>
      </c>
      <c r="B352" s="40">
        <v>0.75</v>
      </c>
      <c r="C352" s="41">
        <v>0.22013888888888888</v>
      </c>
      <c r="D352" s="42">
        <f t="shared" si="1"/>
        <v>677</v>
      </c>
      <c r="E352" s="43"/>
      <c r="F352" s="41">
        <v>0.75</v>
      </c>
      <c r="G352" s="41">
        <v>0.7645833333333333</v>
      </c>
      <c r="H352" s="42">
        <f t="shared" si="8"/>
        <v>21</v>
      </c>
      <c r="I352" s="43"/>
      <c r="J352" s="41">
        <v>0.7534722222222222</v>
      </c>
      <c r="K352" s="41">
        <v>0.7645833333333333</v>
      </c>
      <c r="L352" s="42">
        <f t="shared" si="9"/>
        <v>16</v>
      </c>
      <c r="M352" s="44"/>
      <c r="N352" s="41">
        <v>6.944444444444445E-4</v>
      </c>
      <c r="O352" s="45">
        <v>0.10625</v>
      </c>
      <c r="P352" s="42">
        <f t="shared" si="11"/>
        <v>152</v>
      </c>
      <c r="Q352" s="44"/>
      <c r="R352" s="41">
        <v>0.15694444444444444</v>
      </c>
      <c r="S352" s="41">
        <v>0.1909722222222222</v>
      </c>
      <c r="T352" s="42">
        <f t="shared" si="5"/>
        <v>49</v>
      </c>
      <c r="U352" s="44"/>
      <c r="V352" s="41">
        <v>0.9166666666666666</v>
      </c>
      <c r="W352" s="41">
        <v>0.28402777777777777</v>
      </c>
      <c r="X352" s="42">
        <f t="shared" si="7"/>
        <v>529</v>
      </c>
      <c r="Y352" s="43"/>
      <c r="Z352" s="43"/>
      <c r="AA352" s="43"/>
      <c r="AB352" s="43"/>
      <c r="AC352" s="43"/>
      <c r="AD352" s="43"/>
    </row>
    <row r="353">
      <c r="A353" s="53">
        <v>43815.0</v>
      </c>
      <c r="B353" s="40">
        <v>0.75</v>
      </c>
      <c r="C353" s="41">
        <v>0.22152777777777777</v>
      </c>
      <c r="D353" s="42">
        <f t="shared" si="1"/>
        <v>679</v>
      </c>
      <c r="E353" s="43"/>
      <c r="F353" s="41">
        <v>0.8972222222222223</v>
      </c>
      <c r="G353" s="41">
        <v>0.9152777777777777</v>
      </c>
      <c r="H353" s="42">
        <f t="shared" si="8"/>
        <v>26</v>
      </c>
      <c r="I353" s="43"/>
      <c r="J353" s="41">
        <v>0.8847222222222222</v>
      </c>
      <c r="K353" s="41">
        <v>0.9152777777777777</v>
      </c>
      <c r="L353" s="42">
        <f t="shared" si="9"/>
        <v>44</v>
      </c>
      <c r="M353" s="44"/>
      <c r="N353" s="41">
        <v>0.0020833333333333333</v>
      </c>
      <c r="O353" s="45">
        <v>0.049305555555555554</v>
      </c>
      <c r="P353" s="42">
        <f t="shared" si="11"/>
        <v>68</v>
      </c>
      <c r="Q353" s="44"/>
      <c r="R353" s="41">
        <v>0.13541666666666666</v>
      </c>
      <c r="S353" s="41">
        <v>0.16666666666666666</v>
      </c>
      <c r="T353" s="42">
        <f t="shared" si="5"/>
        <v>45</v>
      </c>
      <c r="U353" s="44"/>
      <c r="V353" s="41">
        <v>0.9166666666666666</v>
      </c>
      <c r="W353" s="41">
        <v>0.2326388888888889</v>
      </c>
      <c r="X353" s="42">
        <f t="shared" si="7"/>
        <v>455</v>
      </c>
      <c r="Y353" s="43"/>
      <c r="Z353" s="43"/>
      <c r="AA353" s="43"/>
      <c r="AB353" s="43"/>
      <c r="AC353" s="43"/>
      <c r="AD353" s="43"/>
    </row>
    <row r="354">
      <c r="A354" s="53">
        <v>43816.0</v>
      </c>
      <c r="B354" s="40">
        <v>0.75</v>
      </c>
      <c r="C354" s="41">
        <v>0.28055555555555556</v>
      </c>
      <c r="D354" s="42">
        <f t="shared" si="1"/>
        <v>764</v>
      </c>
      <c r="E354" s="43"/>
      <c r="F354" s="41">
        <v>0.9284722222222223</v>
      </c>
      <c r="G354" s="41">
        <v>0.9625</v>
      </c>
      <c r="H354" s="42">
        <f t="shared" si="8"/>
        <v>49</v>
      </c>
      <c r="I354" s="43"/>
      <c r="J354" s="41">
        <v>0.8979166666666667</v>
      </c>
      <c r="K354" s="41">
        <v>0.9027777777777778</v>
      </c>
      <c r="L354" s="42">
        <f t="shared" si="9"/>
        <v>7</v>
      </c>
      <c r="M354" s="44"/>
      <c r="N354" s="41">
        <v>0.10972222222222222</v>
      </c>
      <c r="O354" s="45">
        <v>0.15347222222222223</v>
      </c>
      <c r="P354" s="42">
        <f t="shared" si="11"/>
        <v>63</v>
      </c>
      <c r="Q354" s="44"/>
      <c r="R354" s="41">
        <v>0.22430555555555556</v>
      </c>
      <c r="S354" s="41">
        <v>0.275</v>
      </c>
      <c r="T354" s="42">
        <f t="shared" si="5"/>
        <v>73</v>
      </c>
      <c r="U354" s="44"/>
      <c r="V354" s="41">
        <v>0.9166666666666666</v>
      </c>
      <c r="W354" s="41">
        <v>0.3263888888888889</v>
      </c>
      <c r="X354" s="42">
        <f t="shared" si="7"/>
        <v>590</v>
      </c>
      <c r="Y354" s="43"/>
      <c r="Z354" s="43"/>
      <c r="AA354" s="43"/>
      <c r="AB354" s="43"/>
      <c r="AC354" s="43"/>
      <c r="AD354" s="43"/>
    </row>
    <row r="355">
      <c r="A355" s="53">
        <v>43817.0</v>
      </c>
      <c r="B355" s="40">
        <v>0.75</v>
      </c>
      <c r="C355" s="41">
        <v>0.25833333333333336</v>
      </c>
      <c r="D355" s="42">
        <f t="shared" si="1"/>
        <v>732</v>
      </c>
      <c r="E355" s="43"/>
      <c r="F355" s="41">
        <v>0.9100347222222223</v>
      </c>
      <c r="G355" s="41">
        <v>0.9423611111111111</v>
      </c>
      <c r="H355" s="42">
        <f t="shared" si="8"/>
        <v>46.55</v>
      </c>
      <c r="I355" s="43"/>
      <c r="J355" s="41">
        <v>0.8895833333333333</v>
      </c>
      <c r="K355" s="41">
        <v>0.8944444444444445</v>
      </c>
      <c r="L355" s="42">
        <f t="shared" si="9"/>
        <v>7</v>
      </c>
      <c r="M355" s="44"/>
      <c r="N355" s="41">
        <v>0.08333333333333333</v>
      </c>
      <c r="O355" s="45">
        <v>0.1125</v>
      </c>
      <c r="P355" s="42">
        <f t="shared" si="11"/>
        <v>42</v>
      </c>
      <c r="Q355" s="44"/>
      <c r="R355" s="41">
        <v>0.20347222222222222</v>
      </c>
      <c r="S355" s="41">
        <v>0.2520833333333333</v>
      </c>
      <c r="T355" s="42">
        <f t="shared" si="5"/>
        <v>70</v>
      </c>
      <c r="U355" s="44"/>
      <c r="V355" s="41">
        <v>0.9166666666666666</v>
      </c>
      <c r="W355" s="41">
        <v>0.3104166666666667</v>
      </c>
      <c r="X355" s="42">
        <f t="shared" si="7"/>
        <v>567</v>
      </c>
      <c r="Y355" s="43"/>
      <c r="Z355" s="43"/>
      <c r="AA355" s="43"/>
      <c r="AB355" s="43"/>
      <c r="AC355" s="43"/>
      <c r="AD355" s="43"/>
    </row>
    <row r="356">
      <c r="A356" s="53">
        <v>43818.0</v>
      </c>
      <c r="B356" s="40">
        <v>0.75</v>
      </c>
      <c r="C356" s="41">
        <v>0.2222222222222222</v>
      </c>
      <c r="D356" s="42">
        <f t="shared" si="1"/>
        <v>680</v>
      </c>
      <c r="E356" s="43"/>
      <c r="F356" s="41">
        <v>0.90625</v>
      </c>
      <c r="G356" s="41">
        <v>0.9347222222222222</v>
      </c>
      <c r="H356" s="42">
        <f t="shared" si="8"/>
        <v>41</v>
      </c>
      <c r="I356" s="43"/>
      <c r="J356" s="41">
        <v>0.8972222222222223</v>
      </c>
      <c r="K356" s="41">
        <v>0.9350694444444444</v>
      </c>
      <c r="L356" s="42">
        <f t="shared" si="9"/>
        <v>54.5</v>
      </c>
      <c r="M356" s="44"/>
      <c r="N356" s="41">
        <v>0.06388888888888888</v>
      </c>
      <c r="O356" s="45">
        <v>0.12152777777777778</v>
      </c>
      <c r="P356" s="42">
        <f t="shared" si="11"/>
        <v>83</v>
      </c>
      <c r="Q356" s="44"/>
      <c r="R356" s="41">
        <v>0.15833333333333333</v>
      </c>
      <c r="S356" s="41">
        <v>0.20694444444444443</v>
      </c>
      <c r="T356" s="42">
        <f t="shared" si="5"/>
        <v>70</v>
      </c>
      <c r="U356" s="44"/>
      <c r="V356" s="41">
        <v>0.9166666666666666</v>
      </c>
      <c r="W356" s="41">
        <v>0.26805555555555555</v>
      </c>
      <c r="X356" s="42">
        <f t="shared" si="7"/>
        <v>506</v>
      </c>
      <c r="Y356" s="43"/>
      <c r="Z356" s="43"/>
      <c r="AA356" s="43"/>
      <c r="AB356" s="43"/>
      <c r="AC356" s="43"/>
      <c r="AD356" s="43"/>
    </row>
    <row r="357">
      <c r="A357" s="53">
        <v>43819.0</v>
      </c>
      <c r="B357" s="40">
        <v>0.75</v>
      </c>
      <c r="C357" s="41">
        <v>0.21707175925925926</v>
      </c>
      <c r="D357" s="42">
        <f t="shared" si="1"/>
        <v>672.5833333</v>
      </c>
      <c r="E357" s="43"/>
      <c r="F357" s="41">
        <v>0.9043865740740741</v>
      </c>
      <c r="G357" s="41">
        <v>0.9322569444444444</v>
      </c>
      <c r="H357" s="42">
        <f t="shared" si="8"/>
        <v>40.13333333</v>
      </c>
      <c r="I357" s="43"/>
      <c r="J357" s="41">
        <v>0.8806597222222222</v>
      </c>
      <c r="K357" s="41">
        <v>0.8858449074074074</v>
      </c>
      <c r="L357" s="42">
        <f t="shared" si="9"/>
        <v>7.466666667</v>
      </c>
      <c r="M357" s="44"/>
      <c r="N357" s="46" t="s">
        <v>32</v>
      </c>
      <c r="O357" s="45"/>
      <c r="P357" s="42" t="b">
        <f t="shared" si="11"/>
        <v>0</v>
      </c>
      <c r="Q357" s="44"/>
      <c r="R357" s="41">
        <v>0.16689814814814816</v>
      </c>
      <c r="S357" s="41">
        <v>0.21707175925925926</v>
      </c>
      <c r="T357" s="42">
        <f t="shared" si="5"/>
        <v>72.25</v>
      </c>
      <c r="U357" s="44"/>
      <c r="V357" s="41">
        <v>0.9166666666666666</v>
      </c>
      <c r="W357" s="41">
        <v>0.27569444444444446</v>
      </c>
      <c r="X357" s="42">
        <f t="shared" si="7"/>
        <v>517</v>
      </c>
      <c r="Y357" s="43"/>
      <c r="Z357" s="43"/>
      <c r="AA357" s="43"/>
      <c r="AB357" s="43"/>
      <c r="AC357" s="43"/>
      <c r="AD357" s="43"/>
    </row>
    <row r="358">
      <c r="A358" s="53">
        <v>43820.0</v>
      </c>
      <c r="B358" s="40">
        <v>0.75</v>
      </c>
      <c r="C358" s="41">
        <v>0.18333333333333332</v>
      </c>
      <c r="D358" s="42">
        <f t="shared" si="1"/>
        <v>624</v>
      </c>
      <c r="E358" s="43"/>
      <c r="F358" s="41">
        <v>0.7502083333333334</v>
      </c>
      <c r="G358" s="41">
        <v>0.7724652777777777</v>
      </c>
      <c r="H358" s="42">
        <f t="shared" si="8"/>
        <v>32.05</v>
      </c>
      <c r="I358" s="43"/>
      <c r="J358" s="41">
        <v>0.7536458333333333</v>
      </c>
      <c r="K358" s="41">
        <v>0.7724652777777777</v>
      </c>
      <c r="L358" s="42">
        <f t="shared" si="9"/>
        <v>27.1</v>
      </c>
      <c r="M358" s="44"/>
      <c r="N358" s="46" t="s">
        <v>32</v>
      </c>
      <c r="O358" s="47"/>
      <c r="P358" s="42" t="b">
        <f t="shared" si="11"/>
        <v>0</v>
      </c>
      <c r="Q358" s="44"/>
      <c r="R358" s="41">
        <v>0.16018518518518518</v>
      </c>
      <c r="S358" s="41">
        <v>0.18333333333333332</v>
      </c>
      <c r="T358" s="42">
        <f t="shared" si="5"/>
        <v>33.33333333</v>
      </c>
      <c r="U358" s="44"/>
      <c r="V358" s="41">
        <v>0.9166666666666666</v>
      </c>
      <c r="W358" s="41">
        <v>0.23630787037037038</v>
      </c>
      <c r="X358" s="42">
        <f t="shared" si="7"/>
        <v>460.2833333</v>
      </c>
      <c r="Y358" s="43"/>
      <c r="Z358" s="43"/>
      <c r="AA358" s="43"/>
      <c r="AB358" s="43"/>
      <c r="AC358" s="43"/>
      <c r="AD358" s="43"/>
    </row>
    <row r="359">
      <c r="A359" s="53">
        <v>43821.0</v>
      </c>
      <c r="B359" s="40">
        <v>0.75</v>
      </c>
      <c r="C359" s="41">
        <v>0.2298611111111111</v>
      </c>
      <c r="D359" s="42">
        <f t="shared" si="1"/>
        <v>691</v>
      </c>
      <c r="E359" s="43"/>
      <c r="F359" s="41">
        <v>0.75</v>
      </c>
      <c r="G359" s="41">
        <v>0.7638888888888888</v>
      </c>
      <c r="H359" s="42">
        <f t="shared" si="8"/>
        <v>20</v>
      </c>
      <c r="I359" s="43"/>
      <c r="J359" s="41">
        <v>0.7534722222222222</v>
      </c>
      <c r="K359" s="41">
        <v>0.7638888888888888</v>
      </c>
      <c r="L359" s="42">
        <f t="shared" si="9"/>
        <v>15</v>
      </c>
      <c r="M359" s="44"/>
      <c r="N359" s="41">
        <v>6.944444444444445E-4</v>
      </c>
      <c r="O359" s="45">
        <v>0.08263888888888889</v>
      </c>
      <c r="P359" s="42">
        <f t="shared" si="11"/>
        <v>118</v>
      </c>
      <c r="Q359" s="44"/>
      <c r="R359" s="41">
        <v>0.1875</v>
      </c>
      <c r="S359" s="41">
        <v>0.22361111111111112</v>
      </c>
      <c r="T359" s="42">
        <f t="shared" si="5"/>
        <v>52</v>
      </c>
      <c r="U359" s="44"/>
      <c r="V359" s="41">
        <v>0.9166666666666666</v>
      </c>
      <c r="W359" s="41">
        <v>0.2722222222222222</v>
      </c>
      <c r="X359" s="42">
        <f t="shared" si="7"/>
        <v>512</v>
      </c>
      <c r="Y359" s="43"/>
      <c r="Z359" s="43"/>
      <c r="AA359" s="43"/>
      <c r="AB359" s="43"/>
      <c r="AC359" s="43"/>
      <c r="AD359" s="43"/>
    </row>
    <row r="360">
      <c r="A360" s="53">
        <v>43822.0</v>
      </c>
      <c r="B360" s="40">
        <v>0.75</v>
      </c>
      <c r="C360" s="41">
        <v>0.22083333333333333</v>
      </c>
      <c r="D360" s="42">
        <f t="shared" si="1"/>
        <v>678</v>
      </c>
      <c r="E360" s="43"/>
      <c r="F360" s="41">
        <v>0.8854166666666666</v>
      </c>
      <c r="G360" s="41">
        <v>0.90625</v>
      </c>
      <c r="H360" s="42">
        <f t="shared" si="8"/>
        <v>30</v>
      </c>
      <c r="I360" s="43"/>
      <c r="J360" s="41">
        <v>0.8722222222222222</v>
      </c>
      <c r="K360" s="41">
        <v>0.90625</v>
      </c>
      <c r="L360" s="42">
        <f t="shared" si="9"/>
        <v>49</v>
      </c>
      <c r="M360" s="44"/>
      <c r="N360" s="41">
        <v>6.944444444444445E-4</v>
      </c>
      <c r="O360" s="45">
        <v>0.04513888888888889</v>
      </c>
      <c r="P360" s="42">
        <f t="shared" si="11"/>
        <v>64</v>
      </c>
      <c r="Q360" s="44"/>
      <c r="R360" s="41">
        <v>0.11805555555555555</v>
      </c>
      <c r="S360" s="41">
        <v>0.16666666666666666</v>
      </c>
      <c r="T360" s="42">
        <f t="shared" si="5"/>
        <v>70</v>
      </c>
      <c r="U360" s="44"/>
      <c r="V360" s="41">
        <v>0.9166666666666666</v>
      </c>
      <c r="W360" s="41">
        <v>0.22361111111111112</v>
      </c>
      <c r="X360" s="42">
        <f t="shared" si="7"/>
        <v>442</v>
      </c>
      <c r="Y360" s="43"/>
      <c r="Z360" s="43"/>
      <c r="AA360" s="43"/>
      <c r="AB360" s="43"/>
      <c r="AC360" s="43"/>
      <c r="AD360" s="43"/>
    </row>
    <row r="361">
      <c r="A361" s="53">
        <v>43823.0</v>
      </c>
      <c r="B361" s="40">
        <v>0.75</v>
      </c>
      <c r="C361" s="41">
        <v>0.2759259259259259</v>
      </c>
      <c r="D361" s="42">
        <f t="shared" si="1"/>
        <v>757.3333333</v>
      </c>
      <c r="E361" s="43"/>
      <c r="F361" s="41">
        <v>0.8777777777777778</v>
      </c>
      <c r="G361" s="41">
        <v>0.8986111111111111</v>
      </c>
      <c r="H361" s="42">
        <f t="shared" si="8"/>
        <v>30</v>
      </c>
      <c r="I361" s="43"/>
      <c r="J361" s="41">
        <v>0.8618055555555556</v>
      </c>
      <c r="K361" s="41">
        <v>0.8986111111111111</v>
      </c>
      <c r="L361" s="42">
        <f t="shared" si="9"/>
        <v>53</v>
      </c>
      <c r="M361" s="44"/>
      <c r="N361" s="46" t="s">
        <v>32</v>
      </c>
      <c r="O361" s="47"/>
      <c r="P361" s="42" t="b">
        <f t="shared" si="11"/>
        <v>0</v>
      </c>
      <c r="Q361" s="44"/>
      <c r="R361" s="41">
        <v>0.08611111111111111</v>
      </c>
      <c r="S361" s="41">
        <v>0.1361111111111111</v>
      </c>
      <c r="T361" s="42">
        <f t="shared" si="5"/>
        <v>72</v>
      </c>
      <c r="U361" s="44"/>
      <c r="V361" s="41">
        <v>0.9166666666666666</v>
      </c>
      <c r="W361" s="41">
        <v>0.21180555555555555</v>
      </c>
      <c r="X361" s="42">
        <f t="shared" si="7"/>
        <v>425</v>
      </c>
      <c r="Y361" s="43"/>
      <c r="Z361" s="43"/>
      <c r="AA361" s="43"/>
      <c r="AB361" s="43"/>
      <c r="AC361" s="43"/>
      <c r="AD361" s="43"/>
    </row>
    <row r="362">
      <c r="A362" s="53">
        <v>43824.0</v>
      </c>
      <c r="B362" s="40">
        <v>0.75</v>
      </c>
      <c r="C362" s="41">
        <v>0.2506365740740741</v>
      </c>
      <c r="D362" s="42">
        <f t="shared" si="1"/>
        <v>720.9166667</v>
      </c>
      <c r="E362" s="43"/>
      <c r="F362" s="41">
        <v>0.8104861111111111</v>
      </c>
      <c r="G362" s="41">
        <v>0.8133449074074074</v>
      </c>
      <c r="H362" s="42">
        <f t="shared" si="8"/>
        <v>4.116666667</v>
      </c>
      <c r="I362" s="43"/>
      <c r="J362" s="41">
        <v>0.806412037037037</v>
      </c>
      <c r="K362" s="41">
        <v>0.8130671296296297</v>
      </c>
      <c r="L362" s="42">
        <f t="shared" si="9"/>
        <v>9.583333333</v>
      </c>
      <c r="M362" s="44"/>
      <c r="N362" s="41">
        <v>6.944444444444445E-4</v>
      </c>
      <c r="O362" s="45">
        <v>0.06086805555555556</v>
      </c>
      <c r="P362" s="42">
        <f t="shared" si="11"/>
        <v>86.65</v>
      </c>
      <c r="Q362" s="44"/>
      <c r="R362" s="41">
        <v>0.12153935185185186</v>
      </c>
      <c r="S362" s="41">
        <v>0.1355324074074074</v>
      </c>
      <c r="T362" s="42">
        <f t="shared" si="5"/>
        <v>20.15</v>
      </c>
      <c r="U362" s="44"/>
      <c r="V362" s="41">
        <v>0.9166666666666666</v>
      </c>
      <c r="W362" s="41">
        <v>0.22265046296296295</v>
      </c>
      <c r="X362" s="42">
        <f t="shared" si="7"/>
        <v>440.6166667</v>
      </c>
      <c r="Y362" s="43"/>
      <c r="Z362" s="43"/>
      <c r="AA362" s="43"/>
      <c r="AB362" s="43"/>
      <c r="AC362" s="43"/>
      <c r="AD362" s="43"/>
    </row>
    <row r="363">
      <c r="A363" s="53">
        <v>43825.0</v>
      </c>
      <c r="B363" s="40">
        <v>0.75</v>
      </c>
      <c r="C363" s="41">
        <v>0.22340277777777778</v>
      </c>
      <c r="D363" s="42">
        <f t="shared" si="1"/>
        <v>681.7</v>
      </c>
      <c r="E363" s="43"/>
      <c r="F363" s="41">
        <v>0.8674074074074074</v>
      </c>
      <c r="G363" s="41">
        <v>0.8891782407407407</v>
      </c>
      <c r="H363" s="42">
        <f t="shared" si="8"/>
        <v>31.35</v>
      </c>
      <c r="I363" s="43"/>
      <c r="J363" s="41">
        <v>0.8551273148148149</v>
      </c>
      <c r="K363" s="41">
        <v>0.8590277777777777</v>
      </c>
      <c r="L363" s="42">
        <f t="shared" si="9"/>
        <v>5.616666667</v>
      </c>
      <c r="M363" s="44"/>
      <c r="N363" s="41">
        <v>6.944444444444445E-4</v>
      </c>
      <c r="O363" s="45">
        <v>0.05814814814814815</v>
      </c>
      <c r="P363" s="42">
        <f t="shared" si="11"/>
        <v>82.73333333</v>
      </c>
      <c r="Q363" s="44"/>
      <c r="R363" s="41">
        <v>0.10168981481481482</v>
      </c>
      <c r="S363" s="41">
        <v>0.1247800925925926</v>
      </c>
      <c r="T363" s="42">
        <f t="shared" si="5"/>
        <v>33.25</v>
      </c>
      <c r="U363" s="44"/>
      <c r="V363" s="41">
        <v>0.9166666666666666</v>
      </c>
      <c r="W363" s="41">
        <v>0.20576388888888889</v>
      </c>
      <c r="X363" s="42">
        <f t="shared" si="7"/>
        <v>416.3</v>
      </c>
      <c r="Y363" s="43"/>
      <c r="Z363" s="43"/>
      <c r="AA363" s="43"/>
      <c r="AB363" s="43"/>
      <c r="AC363" s="43"/>
      <c r="AD363" s="43"/>
    </row>
    <row r="364">
      <c r="A364" s="53">
        <v>43826.0</v>
      </c>
      <c r="B364" s="40">
        <v>0.75</v>
      </c>
      <c r="C364" s="41">
        <v>0.1428125</v>
      </c>
      <c r="D364" s="42">
        <f t="shared" si="1"/>
        <v>565.65</v>
      </c>
      <c r="E364" s="43"/>
      <c r="F364" s="41">
        <v>0.8888888888888888</v>
      </c>
      <c r="G364" s="41">
        <v>0.9094444444444445</v>
      </c>
      <c r="H364" s="42">
        <f t="shared" si="8"/>
        <v>29.6</v>
      </c>
      <c r="I364" s="43"/>
      <c r="J364" s="41">
        <v>0.8680555555555556</v>
      </c>
      <c r="K364" s="41">
        <v>0.9094444444444445</v>
      </c>
      <c r="L364" s="42">
        <f t="shared" si="9"/>
        <v>59.6</v>
      </c>
      <c r="M364" s="44"/>
      <c r="N364" s="46" t="s">
        <v>32</v>
      </c>
      <c r="O364" s="45"/>
      <c r="P364" s="42" t="b">
        <f t="shared" si="11"/>
        <v>0</v>
      </c>
      <c r="Q364" s="44"/>
      <c r="R364" s="41">
        <v>0.10717592592592592</v>
      </c>
      <c r="S364" s="41">
        <v>0.14280092592592591</v>
      </c>
      <c r="T364" s="42">
        <f t="shared" si="5"/>
        <v>51.3</v>
      </c>
      <c r="U364" s="44"/>
      <c r="V364" s="41">
        <v>0.9166666666666666</v>
      </c>
      <c r="W364" s="41">
        <v>0.21335648148148148</v>
      </c>
      <c r="X364" s="42">
        <f t="shared" si="7"/>
        <v>427.2333333</v>
      </c>
      <c r="Y364" s="43"/>
      <c r="Z364" s="43"/>
      <c r="AA364" s="43"/>
      <c r="AB364" s="43"/>
      <c r="AC364" s="43"/>
      <c r="AD364" s="43"/>
    </row>
    <row r="365">
      <c r="A365" s="53">
        <v>43827.0</v>
      </c>
      <c r="B365" s="40">
        <v>0.75</v>
      </c>
      <c r="C365" s="41">
        <v>0.0934837962962963</v>
      </c>
      <c r="D365" s="42">
        <f t="shared" si="1"/>
        <v>494.6166667</v>
      </c>
      <c r="E365" s="43"/>
      <c r="F365" s="41">
        <v>0.7501967592592592</v>
      </c>
      <c r="G365" s="41">
        <v>0.770474537037037</v>
      </c>
      <c r="H365" s="42">
        <f t="shared" si="8"/>
        <v>29.2</v>
      </c>
      <c r="I365" s="43"/>
      <c r="J365" s="41">
        <v>0.7536226851851852</v>
      </c>
      <c r="K365" s="41">
        <v>0.7711574074074075</v>
      </c>
      <c r="L365" s="42">
        <f t="shared" si="9"/>
        <v>25.25</v>
      </c>
      <c r="M365" s="44"/>
      <c r="N365" s="46" t="s">
        <v>32</v>
      </c>
      <c r="O365" s="47"/>
      <c r="P365" s="42" t="b">
        <f t="shared" si="11"/>
        <v>0</v>
      </c>
      <c r="Q365" s="44"/>
      <c r="R365" s="41">
        <v>0.07880787037037038</v>
      </c>
      <c r="S365" s="41">
        <v>0.0934837962962963</v>
      </c>
      <c r="T365" s="42">
        <f t="shared" si="5"/>
        <v>21.13333333</v>
      </c>
      <c r="U365" s="44"/>
      <c r="V365" s="41">
        <v>0.9166666666666666</v>
      </c>
      <c r="W365" s="41">
        <v>0.17655092592592592</v>
      </c>
      <c r="X365" s="42">
        <f t="shared" si="7"/>
        <v>374.2333333</v>
      </c>
      <c r="Y365" s="43"/>
      <c r="Z365" s="43"/>
      <c r="AA365" s="43"/>
      <c r="AB365" s="43"/>
      <c r="AC365" s="43"/>
      <c r="AD365" s="43"/>
    </row>
    <row r="366">
      <c r="A366" s="53">
        <v>43828.0</v>
      </c>
      <c r="B366" s="40">
        <v>0.75</v>
      </c>
      <c r="C366" s="41">
        <v>0.24027777777777778</v>
      </c>
      <c r="D366" s="42">
        <f t="shared" si="1"/>
        <v>706</v>
      </c>
      <c r="E366" s="43"/>
      <c r="F366" s="41">
        <v>0.75</v>
      </c>
      <c r="G366" s="41">
        <v>0.7645833333333333</v>
      </c>
      <c r="H366" s="42">
        <f t="shared" si="8"/>
        <v>21</v>
      </c>
      <c r="I366" s="43"/>
      <c r="J366" s="41">
        <v>0.7534722222222222</v>
      </c>
      <c r="K366" s="41">
        <v>0.7645833333333333</v>
      </c>
      <c r="L366" s="42">
        <f t="shared" si="9"/>
        <v>16</v>
      </c>
      <c r="M366" s="44"/>
      <c r="N366" s="41">
        <v>6.944444444444445E-4</v>
      </c>
      <c r="O366" s="45">
        <v>0.08611111111111111</v>
      </c>
      <c r="P366" s="42">
        <f t="shared" si="11"/>
        <v>123</v>
      </c>
      <c r="Q366" s="44"/>
      <c r="R366" s="41">
        <v>0.1486111111111111</v>
      </c>
      <c r="S366" s="41">
        <v>0.23402777777777778</v>
      </c>
      <c r="T366" s="42">
        <f t="shared" si="5"/>
        <v>123</v>
      </c>
      <c r="U366" s="44"/>
      <c r="V366" s="41">
        <v>0.9166666666666666</v>
      </c>
      <c r="W366" s="41">
        <v>0.2361111111111111</v>
      </c>
      <c r="X366" s="42">
        <f t="shared" si="7"/>
        <v>460</v>
      </c>
      <c r="Y366" s="43"/>
      <c r="Z366" s="43"/>
      <c r="AA366" s="43"/>
      <c r="AB366" s="43"/>
      <c r="AC366" s="43"/>
      <c r="AD366" s="43"/>
    </row>
    <row r="367">
      <c r="A367" s="53">
        <v>43829.0</v>
      </c>
      <c r="B367" s="40">
        <v>0.75</v>
      </c>
      <c r="C367" s="41">
        <v>0.2222222222222222</v>
      </c>
      <c r="D367" s="42">
        <f t="shared" si="1"/>
        <v>680</v>
      </c>
      <c r="E367" s="43"/>
      <c r="F367" s="41">
        <v>0.8895833333333333</v>
      </c>
      <c r="G367" s="41">
        <v>0.9201388888888888</v>
      </c>
      <c r="H367" s="42">
        <f t="shared" si="8"/>
        <v>44</v>
      </c>
      <c r="I367" s="43"/>
      <c r="J367" s="41">
        <v>0.86875</v>
      </c>
      <c r="K367" s="41">
        <v>0.8736111111111111</v>
      </c>
      <c r="L367" s="42">
        <f t="shared" si="9"/>
        <v>7</v>
      </c>
      <c r="M367" s="44"/>
      <c r="N367" s="41">
        <v>6.944444444444445E-4</v>
      </c>
      <c r="O367" s="45">
        <v>0.04236111111111111</v>
      </c>
      <c r="P367" s="42">
        <f t="shared" si="11"/>
        <v>60</v>
      </c>
      <c r="Q367" s="44"/>
      <c r="R367" s="41">
        <v>0.08472222222222223</v>
      </c>
      <c r="S367" s="41">
        <v>0.12916666666666668</v>
      </c>
      <c r="T367" s="42">
        <f t="shared" si="5"/>
        <v>64</v>
      </c>
      <c r="U367" s="44"/>
      <c r="V367" s="41">
        <v>0.9166666666666666</v>
      </c>
      <c r="W367" s="41">
        <v>0.1986111111111111</v>
      </c>
      <c r="X367" s="42">
        <f t="shared" si="7"/>
        <v>406</v>
      </c>
      <c r="Y367" s="43"/>
      <c r="Z367" s="43"/>
      <c r="AA367" s="43"/>
      <c r="AB367" s="43"/>
      <c r="AC367" s="43"/>
      <c r="AD367" s="43"/>
    </row>
    <row r="368">
      <c r="A368" s="53">
        <v>43830.0</v>
      </c>
      <c r="B368" s="40">
        <v>0.75</v>
      </c>
      <c r="C368" s="41">
        <v>0.22013888888888888</v>
      </c>
      <c r="D368" s="42">
        <f t="shared" si="1"/>
        <v>677</v>
      </c>
      <c r="E368" s="43"/>
      <c r="F368" s="41">
        <v>0.8847222222222222</v>
      </c>
      <c r="G368" s="41">
        <v>0.9090277777777778</v>
      </c>
      <c r="H368" s="42">
        <f t="shared" si="8"/>
        <v>35</v>
      </c>
      <c r="I368" s="43"/>
      <c r="J368" s="41">
        <v>0.8680555555555556</v>
      </c>
      <c r="K368" s="41">
        <v>0.9090277777777778</v>
      </c>
      <c r="L368" s="42">
        <f t="shared" si="9"/>
        <v>59</v>
      </c>
      <c r="M368" s="44"/>
      <c r="N368" s="46" t="s">
        <v>32</v>
      </c>
      <c r="O368" s="47"/>
      <c r="P368" s="42" t="b">
        <f t="shared" si="11"/>
        <v>0</v>
      </c>
      <c r="Q368" s="44"/>
      <c r="R368" s="41">
        <v>0.09583333333333334</v>
      </c>
      <c r="S368" s="41">
        <v>0.14583333333333334</v>
      </c>
      <c r="T368" s="42">
        <f t="shared" si="5"/>
        <v>72</v>
      </c>
      <c r="U368" s="44"/>
      <c r="V368" s="41">
        <v>0.9166666666666666</v>
      </c>
      <c r="W368" s="41">
        <v>0.19722222222222222</v>
      </c>
      <c r="X368" s="42">
        <f t="shared" si="7"/>
        <v>404</v>
      </c>
      <c r="Y368" s="43"/>
      <c r="Z368" s="43"/>
      <c r="AA368" s="43"/>
      <c r="AB368" s="43"/>
      <c r="AC368" s="43"/>
      <c r="AD368" s="43"/>
    </row>
    <row r="369">
      <c r="A369" s="53"/>
      <c r="B369" s="40"/>
      <c r="C369" s="41"/>
      <c r="D369" s="42"/>
      <c r="E369" s="43"/>
      <c r="F369" s="54"/>
      <c r="G369" s="54"/>
      <c r="H369" s="42"/>
      <c r="I369" s="43"/>
      <c r="J369" s="54"/>
      <c r="K369" s="54"/>
      <c r="L369" s="42"/>
      <c r="M369" s="44"/>
      <c r="N369" s="54"/>
      <c r="O369" s="54"/>
      <c r="P369" s="42" t="b">
        <f t="shared" si="11"/>
        <v>0</v>
      </c>
      <c r="Q369" s="44"/>
      <c r="R369" s="54"/>
      <c r="S369" s="54"/>
      <c r="T369" s="42"/>
      <c r="U369" s="44"/>
      <c r="V369" s="41"/>
      <c r="W369" s="54"/>
      <c r="X369" s="42"/>
      <c r="Y369" s="43"/>
      <c r="Z369" s="43"/>
      <c r="AA369" s="43"/>
      <c r="AB369" s="43"/>
      <c r="AC369" s="43"/>
      <c r="AD369" s="43"/>
    </row>
  </sheetData>
  <mergeCells count="12">
    <mergeCell ref="J1:L1"/>
    <mergeCell ref="J2:L2"/>
    <mergeCell ref="R1:T1"/>
    <mergeCell ref="R2:T2"/>
    <mergeCell ref="B1:D1"/>
    <mergeCell ref="F1:H1"/>
    <mergeCell ref="N1:P1"/>
    <mergeCell ref="V1:X1"/>
    <mergeCell ref="B2:D2"/>
    <mergeCell ref="F2:H2"/>
    <mergeCell ref="N2:P2"/>
    <mergeCell ref="V2:X2"/>
  </mergeCells>
  <conditionalFormatting sqref="A1">
    <cfRule type="notContainsBlanks" dxfId="0" priority="1">
      <formula>LEN(TRIM(A1))&gt;0</formula>
    </cfRule>
  </conditionalFormatting>
  <conditionalFormatting sqref="W203">
    <cfRule type="notContainsBlanks" dxfId="0" priority="2">
      <formula>LEN(TRIM(W203))&gt;0</formula>
    </cfRule>
  </conditionalFormatting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46</v>
      </c>
    </row>
    <row r="3">
      <c r="A3" s="7" t="s">
        <v>47</v>
      </c>
    </row>
    <row r="4">
      <c r="A4" s="7" t="s">
        <v>48</v>
      </c>
    </row>
    <row r="5">
      <c r="A5" s="7" t="s">
        <v>49</v>
      </c>
    </row>
    <row r="6">
      <c r="A6" s="7" t="s">
        <v>50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31.14"/>
    <col customWidth="1" min="5" max="5" width="31.14"/>
  </cols>
  <sheetData>
    <row r="1">
      <c r="A1" s="89" t="s">
        <v>27</v>
      </c>
      <c r="B1" s="89" t="s">
        <v>51</v>
      </c>
      <c r="C1" s="89" t="s">
        <v>52</v>
      </c>
      <c r="D1" s="89" t="s">
        <v>53</v>
      </c>
      <c r="E1" s="7"/>
      <c r="H1" s="7"/>
      <c r="I1" s="7"/>
      <c r="L1" s="7"/>
      <c r="M1" s="7"/>
      <c r="N1" s="7"/>
      <c r="O1" s="7"/>
      <c r="P1" s="7"/>
      <c r="Q1" s="7"/>
      <c r="R1" s="7"/>
      <c r="S1" s="7"/>
      <c r="T1" s="7"/>
      <c r="U1" s="7"/>
      <c r="W1" s="7"/>
    </row>
    <row r="2">
      <c r="A2" s="90">
        <v>42855.0</v>
      </c>
      <c r="B2" s="91">
        <v>0.75</v>
      </c>
      <c r="C2" s="92">
        <v>0.15746527777777777</v>
      </c>
      <c r="D2" s="93" t="str">
        <f t="shared" ref="D2:D51" si="1">TEXT(C2-B2,"h:mm:ss")</f>
        <v>9:46:45</v>
      </c>
      <c r="E2" s="94"/>
      <c r="H2" s="7"/>
      <c r="I2" s="7"/>
      <c r="L2" s="7"/>
      <c r="M2" s="7"/>
      <c r="N2" s="7"/>
      <c r="O2" s="7"/>
      <c r="P2" s="7"/>
      <c r="Q2" s="7"/>
      <c r="R2" s="7"/>
      <c r="S2" s="7"/>
      <c r="T2" s="7"/>
      <c r="U2" s="7"/>
      <c r="W2" s="7"/>
    </row>
    <row r="3">
      <c r="A3" s="90">
        <v>42856.0</v>
      </c>
      <c r="B3" s="91">
        <v>0.75</v>
      </c>
      <c r="C3" s="92">
        <v>0.22253472222222223</v>
      </c>
      <c r="D3" s="93" t="str">
        <f t="shared" si="1"/>
        <v>11:20:27</v>
      </c>
      <c r="E3" s="94"/>
      <c r="H3" s="7"/>
      <c r="I3" s="7"/>
      <c r="L3" s="7"/>
      <c r="M3" s="7"/>
      <c r="N3" s="7"/>
      <c r="O3" s="7"/>
      <c r="P3" s="7"/>
      <c r="Q3" s="7"/>
      <c r="R3" s="7"/>
      <c r="S3" s="7"/>
      <c r="T3" s="7"/>
      <c r="U3" s="7"/>
      <c r="W3" s="7"/>
    </row>
    <row r="4">
      <c r="A4" s="90">
        <v>42857.0</v>
      </c>
      <c r="B4" s="91">
        <v>0.75</v>
      </c>
      <c r="C4" s="92">
        <v>0.22436342592592592</v>
      </c>
      <c r="D4" s="93" t="str">
        <f t="shared" si="1"/>
        <v>11:23:05</v>
      </c>
      <c r="E4" s="94"/>
      <c r="H4" s="7"/>
      <c r="I4" s="7"/>
      <c r="L4" s="7"/>
      <c r="M4" s="7"/>
      <c r="N4" s="7"/>
      <c r="O4" s="7"/>
      <c r="P4" s="7"/>
      <c r="Q4" s="7"/>
      <c r="R4" s="7"/>
      <c r="S4" s="7"/>
      <c r="T4" s="7"/>
      <c r="U4" s="7"/>
      <c r="W4" s="7"/>
    </row>
    <row r="5">
      <c r="A5" s="90">
        <v>42858.0</v>
      </c>
      <c r="B5" s="91">
        <v>0.75</v>
      </c>
      <c r="C5" s="92">
        <v>0.22614583333333332</v>
      </c>
      <c r="D5" s="93" t="str">
        <f t="shared" si="1"/>
        <v>11:25:39</v>
      </c>
      <c r="E5" s="94"/>
      <c r="H5" s="7"/>
      <c r="I5" s="7"/>
      <c r="L5" s="7"/>
      <c r="M5" s="7"/>
      <c r="N5" s="7"/>
      <c r="O5" s="7"/>
      <c r="P5" s="7"/>
      <c r="Q5" s="7"/>
      <c r="R5" s="7"/>
      <c r="S5" s="7"/>
      <c r="T5" s="7"/>
      <c r="U5" s="7"/>
      <c r="W5" s="7"/>
    </row>
    <row r="6">
      <c r="A6" s="90">
        <v>42859.0</v>
      </c>
      <c r="B6" s="91">
        <v>0.75</v>
      </c>
      <c r="C6" s="92">
        <v>0.2233449074074074</v>
      </c>
      <c r="D6" s="93" t="str">
        <f t="shared" si="1"/>
        <v>11:21:37</v>
      </c>
      <c r="E6" s="94"/>
      <c r="H6" s="7"/>
      <c r="I6" s="7"/>
      <c r="L6" s="7"/>
      <c r="M6" s="7"/>
      <c r="N6" s="7"/>
      <c r="O6" s="7"/>
      <c r="P6" s="7"/>
      <c r="Q6" s="7"/>
      <c r="R6" s="7"/>
      <c r="S6" s="7"/>
      <c r="T6" s="7"/>
      <c r="U6" s="7"/>
      <c r="W6" s="7"/>
    </row>
    <row r="7">
      <c r="A7" s="90">
        <v>42860.0</v>
      </c>
      <c r="B7" s="91">
        <v>0.75</v>
      </c>
      <c r="C7" s="92">
        <v>0.2457175925925926</v>
      </c>
      <c r="D7" s="93" t="str">
        <f t="shared" si="1"/>
        <v>11:53:50</v>
      </c>
      <c r="E7" s="94"/>
      <c r="H7" s="7"/>
      <c r="I7" s="7"/>
      <c r="L7" s="7"/>
      <c r="M7" s="7"/>
      <c r="N7" s="7"/>
      <c r="O7" s="7"/>
      <c r="P7" s="7"/>
      <c r="Q7" s="7"/>
      <c r="R7" s="7"/>
      <c r="S7" s="7"/>
      <c r="T7" s="7"/>
      <c r="U7" s="7"/>
      <c r="W7" s="7"/>
    </row>
    <row r="8">
      <c r="A8" s="90">
        <v>42861.0</v>
      </c>
      <c r="B8" s="91">
        <v>0.75</v>
      </c>
      <c r="C8" s="92">
        <v>0.14731481481481482</v>
      </c>
      <c r="D8" s="93" t="str">
        <f t="shared" si="1"/>
        <v>9:32:08</v>
      </c>
      <c r="E8" s="94"/>
      <c r="H8" s="7"/>
      <c r="I8" s="7"/>
      <c r="L8" s="7"/>
      <c r="M8" s="7"/>
      <c r="N8" s="7"/>
      <c r="O8" s="7"/>
      <c r="P8" s="7"/>
      <c r="Q8" s="7"/>
      <c r="R8" s="7"/>
      <c r="S8" s="7"/>
      <c r="T8" s="7"/>
      <c r="U8" s="7"/>
      <c r="W8" s="7"/>
    </row>
    <row r="9">
      <c r="A9" s="90">
        <v>42862.0</v>
      </c>
      <c r="B9" s="91">
        <v>0.75</v>
      </c>
      <c r="C9" s="92">
        <v>0.16390046296296296</v>
      </c>
      <c r="D9" s="93" t="str">
        <f t="shared" si="1"/>
        <v>9:56:01</v>
      </c>
      <c r="E9" s="94"/>
      <c r="H9" s="7"/>
      <c r="I9" s="7"/>
      <c r="L9" s="7"/>
      <c r="M9" s="7"/>
      <c r="N9" s="7"/>
      <c r="O9" s="7"/>
      <c r="P9" s="7"/>
      <c r="Q9" s="7"/>
      <c r="R9" s="7"/>
      <c r="S9" s="7"/>
      <c r="T9" s="7"/>
      <c r="U9" s="7"/>
      <c r="W9" s="7"/>
    </row>
    <row r="10">
      <c r="A10" s="90">
        <v>42863.0</v>
      </c>
      <c r="B10" s="91">
        <v>0.75</v>
      </c>
      <c r="C10" s="92">
        <v>0.2664236111111111</v>
      </c>
      <c r="D10" s="93" t="str">
        <f t="shared" si="1"/>
        <v>12:23:39</v>
      </c>
      <c r="E10" s="94"/>
      <c r="H10" s="7"/>
      <c r="I10" s="7"/>
      <c r="L10" s="7"/>
      <c r="M10" s="7"/>
      <c r="N10" s="7"/>
      <c r="O10" s="7"/>
      <c r="P10" s="7"/>
      <c r="Q10" s="7"/>
      <c r="R10" s="7"/>
      <c r="S10" s="7"/>
      <c r="T10" s="7"/>
      <c r="U10" s="7"/>
      <c r="W10" s="7"/>
    </row>
    <row r="11">
      <c r="A11" s="90">
        <v>42864.0</v>
      </c>
      <c r="B11" s="91">
        <v>0.75</v>
      </c>
      <c r="C11" s="92">
        <v>0.22332175925925926</v>
      </c>
      <c r="D11" s="93" t="str">
        <f t="shared" si="1"/>
        <v>11:21:35</v>
      </c>
      <c r="E11" s="94"/>
      <c r="H11" s="7"/>
      <c r="I11" s="7"/>
      <c r="L11" s="7"/>
      <c r="M11" s="7"/>
      <c r="N11" s="7"/>
      <c r="O11" s="7"/>
      <c r="P11" s="7"/>
      <c r="Q11" s="7"/>
      <c r="R11" s="7"/>
      <c r="S11" s="7"/>
      <c r="T11" s="7"/>
      <c r="U11" s="7"/>
      <c r="W11" s="7"/>
    </row>
    <row r="12">
      <c r="A12" s="90">
        <v>42865.0</v>
      </c>
      <c r="B12" s="91">
        <v>0.75</v>
      </c>
      <c r="C12" s="92">
        <v>0.22094907407407408</v>
      </c>
      <c r="D12" s="93" t="str">
        <f t="shared" si="1"/>
        <v>11:18:10</v>
      </c>
      <c r="E12" s="94"/>
      <c r="H12" s="7"/>
      <c r="I12" s="7"/>
      <c r="L12" s="7"/>
      <c r="M12" s="7"/>
      <c r="N12" s="7"/>
      <c r="O12" s="7"/>
      <c r="P12" s="7"/>
      <c r="Q12" s="7"/>
      <c r="R12" s="7"/>
      <c r="S12" s="7"/>
      <c r="T12" s="7"/>
      <c r="U12" s="7"/>
      <c r="W12" s="7"/>
    </row>
    <row r="13">
      <c r="A13" s="90">
        <v>42866.0</v>
      </c>
      <c r="B13" s="91">
        <v>0.75</v>
      </c>
      <c r="C13" s="92">
        <v>0.21943287037037038</v>
      </c>
      <c r="D13" s="93" t="str">
        <f t="shared" si="1"/>
        <v>11:15:59</v>
      </c>
      <c r="E13" s="94"/>
      <c r="H13" s="7"/>
      <c r="I13" s="7"/>
      <c r="L13" s="7"/>
      <c r="M13" s="7"/>
      <c r="N13" s="7"/>
      <c r="O13" s="7"/>
      <c r="P13" s="7"/>
      <c r="Q13" s="7"/>
      <c r="R13" s="7"/>
      <c r="S13" s="7"/>
      <c r="T13" s="7"/>
      <c r="U13" s="7"/>
      <c r="W13" s="7"/>
    </row>
    <row r="14">
      <c r="A14" s="90">
        <v>42867.0</v>
      </c>
      <c r="B14" s="91">
        <v>0.75</v>
      </c>
      <c r="C14" s="92">
        <v>0.22027777777777777</v>
      </c>
      <c r="D14" s="93" t="str">
        <f t="shared" si="1"/>
        <v>11:17:12</v>
      </c>
      <c r="E14" s="94"/>
      <c r="H14" s="7"/>
      <c r="I14" s="7"/>
      <c r="L14" s="7"/>
      <c r="M14" s="7"/>
      <c r="N14" s="7"/>
      <c r="O14" s="7"/>
      <c r="P14" s="7"/>
      <c r="Q14" s="7"/>
      <c r="R14" s="7"/>
      <c r="S14" s="7"/>
      <c r="T14" s="7"/>
      <c r="U14" s="7"/>
      <c r="W14" s="7"/>
    </row>
    <row r="15">
      <c r="A15" s="90">
        <v>42868.0</v>
      </c>
      <c r="B15" s="91">
        <v>0.75</v>
      </c>
      <c r="C15" s="92">
        <v>0.1503125</v>
      </c>
      <c r="D15" s="93" t="str">
        <f t="shared" si="1"/>
        <v>9:36:27</v>
      </c>
      <c r="E15" s="94"/>
      <c r="H15" s="7"/>
      <c r="I15" s="7"/>
      <c r="L15" s="7"/>
      <c r="M15" s="7"/>
      <c r="N15" s="7"/>
      <c r="O15" s="7"/>
      <c r="P15" s="7"/>
      <c r="Q15" s="7"/>
      <c r="R15" s="7"/>
      <c r="S15" s="7"/>
      <c r="T15" s="7"/>
      <c r="U15" s="7"/>
      <c r="W15" s="7"/>
    </row>
    <row r="16">
      <c r="A16" s="90">
        <v>42869.0</v>
      </c>
      <c r="B16" s="91">
        <v>0.75</v>
      </c>
      <c r="C16" s="92">
        <v>0.10608796296296297</v>
      </c>
      <c r="D16" s="93" t="str">
        <f t="shared" si="1"/>
        <v>8:32:46</v>
      </c>
      <c r="E16" s="94"/>
      <c r="H16" s="7"/>
      <c r="I16" s="7"/>
      <c r="L16" s="7"/>
      <c r="M16" s="7"/>
      <c r="N16" s="7"/>
      <c r="O16" s="7"/>
      <c r="P16" s="7"/>
      <c r="Q16" s="7"/>
      <c r="R16" s="7"/>
      <c r="S16" s="7"/>
      <c r="T16" s="7"/>
      <c r="U16" s="7"/>
      <c r="W16" s="7"/>
    </row>
    <row r="17">
      <c r="A17" s="90">
        <v>42870.0</v>
      </c>
      <c r="B17" s="91">
        <v>0.75</v>
      </c>
      <c r="C17" s="92">
        <v>0.22511574074074073</v>
      </c>
      <c r="D17" s="93" t="str">
        <f t="shared" si="1"/>
        <v>11:24:10</v>
      </c>
      <c r="E17" s="94"/>
      <c r="H17" s="7"/>
      <c r="I17" s="7"/>
      <c r="L17" s="7"/>
      <c r="M17" s="7"/>
      <c r="N17" s="7"/>
      <c r="O17" s="7"/>
      <c r="P17" s="7"/>
      <c r="Q17" s="7"/>
      <c r="R17" s="7"/>
      <c r="S17" s="7"/>
      <c r="T17" s="7"/>
      <c r="U17" s="7"/>
      <c r="W17" s="7"/>
    </row>
    <row r="18">
      <c r="A18" s="90">
        <v>42871.0</v>
      </c>
      <c r="B18" s="91">
        <v>0.75</v>
      </c>
      <c r="C18" s="92">
        <v>0.22614583333333332</v>
      </c>
      <c r="D18" s="93" t="str">
        <f t="shared" si="1"/>
        <v>11:25:39</v>
      </c>
      <c r="E18" s="94"/>
      <c r="H18" s="7"/>
      <c r="I18" s="7"/>
      <c r="L18" s="7"/>
      <c r="M18" s="7"/>
      <c r="N18" s="7"/>
      <c r="O18" s="7"/>
      <c r="P18" s="7"/>
      <c r="Q18" s="7"/>
      <c r="R18" s="7"/>
      <c r="S18" s="7"/>
      <c r="T18" s="7"/>
      <c r="U18" s="7"/>
      <c r="W18" s="7"/>
    </row>
    <row r="19">
      <c r="A19" s="90">
        <v>42872.0</v>
      </c>
      <c r="B19" s="91">
        <v>0.75</v>
      </c>
      <c r="C19" s="92">
        <v>0.22341435185185185</v>
      </c>
      <c r="D19" s="93" t="str">
        <f t="shared" si="1"/>
        <v>11:21:43</v>
      </c>
      <c r="E19" s="94"/>
      <c r="H19" s="7"/>
      <c r="I19" s="7"/>
      <c r="L19" s="7"/>
      <c r="M19" s="7"/>
      <c r="N19" s="7"/>
      <c r="O19" s="7"/>
      <c r="P19" s="7"/>
      <c r="Q19" s="7"/>
      <c r="R19" s="7"/>
      <c r="S19" s="7"/>
      <c r="T19" s="7"/>
      <c r="U19" s="7"/>
      <c r="W19" s="7"/>
    </row>
    <row r="20">
      <c r="A20" s="90">
        <v>42873.0</v>
      </c>
      <c r="B20" s="91">
        <v>0.75</v>
      </c>
      <c r="C20" s="92">
        <v>0.2209722222222222</v>
      </c>
      <c r="D20" s="93" t="str">
        <f t="shared" si="1"/>
        <v>11:18:12</v>
      </c>
      <c r="E20" s="94"/>
      <c r="H20" s="7"/>
      <c r="I20" s="7"/>
      <c r="L20" s="7"/>
      <c r="M20" s="7"/>
      <c r="N20" s="7"/>
      <c r="O20" s="7"/>
      <c r="P20" s="7"/>
      <c r="Q20" s="7"/>
      <c r="R20" s="7"/>
      <c r="S20" s="7"/>
      <c r="T20" s="7"/>
      <c r="U20" s="7"/>
      <c r="W20" s="7"/>
    </row>
    <row r="21">
      <c r="A21" s="90">
        <v>42874.0</v>
      </c>
      <c r="B21" s="91">
        <v>0.75</v>
      </c>
      <c r="C21" s="92">
        <v>0.22340277777777778</v>
      </c>
      <c r="D21" s="93" t="str">
        <f t="shared" si="1"/>
        <v>11:21:42</v>
      </c>
      <c r="E21" s="94"/>
      <c r="H21" s="7"/>
      <c r="I21" s="7"/>
      <c r="L21" s="7"/>
      <c r="M21" s="7"/>
      <c r="N21" s="7"/>
      <c r="O21" s="7"/>
      <c r="P21" s="7"/>
      <c r="Q21" s="7"/>
      <c r="R21" s="7"/>
      <c r="S21" s="7"/>
      <c r="T21" s="7"/>
      <c r="U21" s="7"/>
      <c r="W21" s="7"/>
    </row>
    <row r="22">
      <c r="A22" s="90">
        <v>42875.0</v>
      </c>
      <c r="B22" s="91">
        <v>0.75</v>
      </c>
      <c r="C22" s="92">
        <v>0.2374189814814815</v>
      </c>
      <c r="D22" s="93" t="str">
        <f t="shared" si="1"/>
        <v>11:41:53</v>
      </c>
      <c r="E22" s="94"/>
      <c r="H22" s="7"/>
      <c r="I22" s="7"/>
      <c r="L22" s="7"/>
      <c r="M22" s="7"/>
      <c r="N22" s="7"/>
      <c r="O22" s="7"/>
      <c r="P22" s="7"/>
      <c r="Q22" s="7"/>
      <c r="R22" s="7"/>
      <c r="S22" s="7"/>
      <c r="T22" s="7"/>
      <c r="U22" s="7"/>
      <c r="W22" s="7"/>
    </row>
    <row r="23">
      <c r="A23" s="90">
        <v>42876.0</v>
      </c>
      <c r="B23" s="91">
        <v>0.75</v>
      </c>
      <c r="C23" s="95">
        <v>0.1592824074074074</v>
      </c>
      <c r="D23" s="93" t="str">
        <f t="shared" si="1"/>
        <v>9:49:22</v>
      </c>
      <c r="E23" s="94"/>
      <c r="H23" s="7"/>
      <c r="I23" s="7"/>
      <c r="L23" s="7"/>
      <c r="M23" s="7"/>
      <c r="N23" s="7"/>
      <c r="O23" s="7"/>
      <c r="P23" s="7"/>
      <c r="Q23" s="7"/>
      <c r="R23" s="7"/>
      <c r="S23" s="7"/>
      <c r="T23" s="7"/>
      <c r="U23" s="7"/>
      <c r="W23" s="7">
        <v>0.0</v>
      </c>
    </row>
    <row r="24">
      <c r="A24" s="90">
        <v>42877.0</v>
      </c>
      <c r="B24" s="91">
        <v>0.75</v>
      </c>
      <c r="C24" s="95">
        <v>0.17335648148148147</v>
      </c>
      <c r="D24" s="93" t="str">
        <f t="shared" si="1"/>
        <v>10:09:38</v>
      </c>
      <c r="E24" s="94"/>
      <c r="F24" s="7"/>
      <c r="H24" s="7"/>
      <c r="I24" s="7"/>
      <c r="L24" s="7"/>
      <c r="M24" s="7"/>
      <c r="N24" s="7"/>
      <c r="O24" s="7"/>
      <c r="P24" s="7"/>
      <c r="Q24" s="7"/>
      <c r="R24" s="7"/>
      <c r="S24" s="7"/>
      <c r="T24" s="7"/>
      <c r="U24" s="7"/>
      <c r="W24" s="7">
        <v>0.0</v>
      </c>
    </row>
    <row r="25">
      <c r="A25" s="90">
        <v>42878.0</v>
      </c>
      <c r="B25" s="91">
        <v>0.75</v>
      </c>
      <c r="C25" s="95">
        <v>0.11150462962962963</v>
      </c>
      <c r="D25" s="93" t="str">
        <f t="shared" si="1"/>
        <v>8:40:34</v>
      </c>
      <c r="E25" s="94"/>
      <c r="H25" s="7"/>
      <c r="I25" s="7"/>
      <c r="L25" s="7"/>
      <c r="M25" s="7"/>
      <c r="N25" s="7"/>
      <c r="O25" s="7"/>
      <c r="P25" s="7"/>
      <c r="Q25" s="7"/>
      <c r="R25" s="7"/>
      <c r="S25" s="7"/>
      <c r="T25" s="7"/>
      <c r="U25" s="7"/>
      <c r="W25" s="7">
        <v>0.0</v>
      </c>
    </row>
    <row r="26">
      <c r="A26" s="90">
        <v>42879.0</v>
      </c>
      <c r="B26" s="91">
        <v>0.75</v>
      </c>
      <c r="C26" s="95">
        <v>0.11190972222222222</v>
      </c>
      <c r="D26" s="93" t="str">
        <f t="shared" si="1"/>
        <v>8:41:09</v>
      </c>
      <c r="E26" s="94"/>
      <c r="H26" s="96"/>
      <c r="I26" s="97"/>
      <c r="J26" s="98"/>
      <c r="L26" s="7"/>
      <c r="M26" s="7"/>
      <c r="N26" s="7"/>
      <c r="O26" s="7"/>
      <c r="P26" s="7"/>
      <c r="Q26" s="7"/>
      <c r="R26" s="7"/>
      <c r="S26" s="7"/>
      <c r="T26" s="7"/>
      <c r="U26" s="7"/>
      <c r="W26" s="7">
        <v>0.0</v>
      </c>
    </row>
    <row r="27">
      <c r="A27" s="90">
        <v>42880.0</v>
      </c>
      <c r="B27" s="91">
        <v>0.75</v>
      </c>
      <c r="C27" s="95">
        <v>0.13049768518518517</v>
      </c>
      <c r="D27" s="93" t="str">
        <f t="shared" si="1"/>
        <v>9:07:55</v>
      </c>
      <c r="E27" s="94"/>
      <c r="H27" s="96"/>
      <c r="I27" s="97"/>
      <c r="J27" s="98"/>
      <c r="L27" s="7"/>
      <c r="M27" s="7"/>
      <c r="N27" s="7"/>
      <c r="O27" s="7"/>
      <c r="P27" s="7"/>
      <c r="Q27" s="7"/>
      <c r="R27" s="7"/>
      <c r="S27" s="7"/>
      <c r="T27" s="7"/>
      <c r="U27" s="7"/>
      <c r="W27" s="7">
        <v>0.0</v>
      </c>
    </row>
    <row r="28">
      <c r="A28" s="90">
        <v>42881.0</v>
      </c>
      <c r="B28" s="91">
        <v>0.75</v>
      </c>
      <c r="C28" s="95">
        <v>0.13501157407407408</v>
      </c>
      <c r="D28" s="93" t="str">
        <f t="shared" si="1"/>
        <v>9:14:25</v>
      </c>
      <c r="E28" s="94"/>
      <c r="H28" s="96"/>
      <c r="I28" s="97"/>
      <c r="J28" s="98"/>
      <c r="L28" s="7"/>
      <c r="M28" s="7"/>
      <c r="N28" s="7"/>
      <c r="O28" s="7"/>
      <c r="P28" s="7"/>
      <c r="Q28" s="7"/>
      <c r="R28" s="7"/>
      <c r="S28" s="7"/>
      <c r="T28" s="7"/>
      <c r="U28" s="7"/>
      <c r="W28" s="7">
        <v>0.0</v>
      </c>
    </row>
    <row r="29">
      <c r="A29" s="90">
        <v>42885.0</v>
      </c>
      <c r="B29" s="91">
        <v>0.75</v>
      </c>
      <c r="C29" s="99">
        <v>0.1883101851851852</v>
      </c>
      <c r="D29" s="93" t="str">
        <f t="shared" si="1"/>
        <v>10:31:10</v>
      </c>
      <c r="E29" s="94"/>
      <c r="H29" s="96"/>
      <c r="I29" s="97"/>
      <c r="J29" s="98"/>
      <c r="L29" s="7"/>
      <c r="M29" s="7"/>
      <c r="N29" s="7"/>
      <c r="O29" s="7"/>
      <c r="P29" s="7"/>
      <c r="Q29" s="7"/>
      <c r="R29" s="7"/>
      <c r="S29" s="7"/>
      <c r="T29" s="7"/>
      <c r="U29" s="7"/>
      <c r="W29" s="7">
        <v>0.0</v>
      </c>
    </row>
    <row r="30">
      <c r="A30" s="90">
        <v>42886.0</v>
      </c>
      <c r="B30" s="91">
        <v>0.75</v>
      </c>
      <c r="C30" s="99">
        <v>0.11195601851851852</v>
      </c>
      <c r="D30" s="93" t="str">
        <f t="shared" si="1"/>
        <v>8:41:13</v>
      </c>
      <c r="E30" s="94"/>
      <c r="H30" s="96"/>
      <c r="I30" s="97"/>
      <c r="J30" s="98"/>
      <c r="L30" s="7"/>
      <c r="M30" s="7"/>
      <c r="N30" s="7"/>
      <c r="O30" s="7"/>
      <c r="P30" s="7"/>
      <c r="Q30" s="7"/>
      <c r="R30" s="7"/>
      <c r="S30" s="7"/>
      <c r="T30" s="7"/>
      <c r="U30" s="7"/>
      <c r="W30" s="7">
        <v>0.0</v>
      </c>
    </row>
    <row r="31">
      <c r="A31" s="90">
        <v>42887.0</v>
      </c>
      <c r="B31" s="91">
        <v>0.75</v>
      </c>
      <c r="C31" s="99">
        <v>0.3218402777777778</v>
      </c>
      <c r="D31" s="93" t="str">
        <f t="shared" si="1"/>
        <v>13:43:27</v>
      </c>
      <c r="E31" s="94"/>
      <c r="H31" s="96"/>
      <c r="I31" s="97"/>
      <c r="J31" s="98"/>
      <c r="L31" s="7"/>
      <c r="M31" s="7"/>
      <c r="N31" s="7"/>
      <c r="O31" s="7"/>
      <c r="P31" s="7"/>
      <c r="Q31" s="7"/>
      <c r="R31" s="7"/>
      <c r="S31" s="7"/>
      <c r="T31" s="7"/>
      <c r="U31" s="7"/>
      <c r="W31" s="7">
        <v>0.0</v>
      </c>
    </row>
    <row r="32">
      <c r="A32" s="90">
        <v>42888.0</v>
      </c>
      <c r="B32" s="91">
        <v>0.75</v>
      </c>
      <c r="C32" s="99">
        <v>0.11133101851851852</v>
      </c>
      <c r="D32" s="93" t="str">
        <f t="shared" si="1"/>
        <v>8:40:19</v>
      </c>
      <c r="E32" s="94"/>
      <c r="H32" s="96"/>
      <c r="I32" s="97"/>
      <c r="J32" s="98"/>
      <c r="L32" s="7"/>
      <c r="M32" s="7"/>
      <c r="N32" s="7"/>
      <c r="O32" s="7"/>
      <c r="P32" s="7"/>
      <c r="Q32" s="7"/>
      <c r="R32" s="7"/>
      <c r="S32" s="7"/>
      <c r="T32" s="7"/>
      <c r="U32" s="7"/>
      <c r="W32" s="7">
        <v>0.0</v>
      </c>
    </row>
    <row r="33">
      <c r="A33" s="90">
        <v>42889.0</v>
      </c>
      <c r="B33" s="91">
        <v>0.75</v>
      </c>
      <c r="C33" s="99">
        <v>0.14189814814814813</v>
      </c>
      <c r="D33" s="93" t="str">
        <f t="shared" si="1"/>
        <v>9:24:20</v>
      </c>
      <c r="E33" s="94"/>
      <c r="H33" s="96"/>
      <c r="I33" s="97"/>
      <c r="J33" s="98"/>
      <c r="L33" s="7"/>
      <c r="M33" s="7"/>
      <c r="N33" s="7"/>
      <c r="O33" s="7"/>
      <c r="P33" s="7"/>
      <c r="Q33" s="7"/>
      <c r="R33" s="7"/>
      <c r="S33" s="7"/>
      <c r="T33" s="7"/>
      <c r="U33" s="7"/>
      <c r="W33" s="7">
        <v>0.0</v>
      </c>
    </row>
    <row r="34">
      <c r="A34" s="90">
        <v>42890.0</v>
      </c>
      <c r="B34" s="91">
        <v>0.75</v>
      </c>
      <c r="C34" s="99">
        <v>0.19755787037037037</v>
      </c>
      <c r="D34" s="93" t="str">
        <f t="shared" si="1"/>
        <v>10:44:29</v>
      </c>
      <c r="E34" s="94"/>
      <c r="H34" s="96"/>
      <c r="I34" s="97"/>
      <c r="J34" s="98"/>
      <c r="L34" s="7"/>
      <c r="M34" s="7"/>
      <c r="N34" s="7"/>
      <c r="O34" s="7"/>
      <c r="P34" s="7"/>
      <c r="Q34" s="7"/>
      <c r="R34" s="7"/>
      <c r="S34" s="7"/>
      <c r="T34" s="7"/>
      <c r="U34" s="7"/>
      <c r="W34" s="7">
        <v>0.0</v>
      </c>
    </row>
    <row r="35">
      <c r="A35" s="90">
        <v>42891.0</v>
      </c>
      <c r="B35" s="91">
        <v>0.75</v>
      </c>
      <c r="C35" s="99">
        <v>0.1611226851851852</v>
      </c>
      <c r="D35" s="93" t="str">
        <f t="shared" si="1"/>
        <v>9:52:01</v>
      </c>
      <c r="E35" s="94"/>
      <c r="H35" s="96"/>
      <c r="I35" s="97"/>
      <c r="J35" s="98"/>
      <c r="L35" s="7"/>
      <c r="M35" s="7"/>
      <c r="N35" s="7"/>
      <c r="O35" s="7"/>
      <c r="P35" s="7"/>
      <c r="Q35" s="7"/>
      <c r="R35" s="7"/>
      <c r="S35" s="7"/>
      <c r="T35" s="7"/>
      <c r="U35" s="7"/>
      <c r="W35" s="7">
        <v>0.0</v>
      </c>
    </row>
    <row r="36">
      <c r="A36" s="90">
        <v>42892.0</v>
      </c>
      <c r="B36" s="91">
        <v>0.75</v>
      </c>
      <c r="C36" s="99">
        <v>0.15783564814814816</v>
      </c>
      <c r="D36" s="93" t="str">
        <f t="shared" si="1"/>
        <v>9:47:17</v>
      </c>
      <c r="E36" s="94"/>
      <c r="H36" s="96"/>
      <c r="I36" s="97"/>
      <c r="J36" s="98"/>
      <c r="L36" s="7"/>
      <c r="M36" s="7"/>
      <c r="N36" s="7"/>
      <c r="O36" s="7"/>
      <c r="P36" s="7"/>
      <c r="Q36" s="7"/>
      <c r="R36" s="7"/>
      <c r="S36" s="7"/>
      <c r="T36" s="7"/>
      <c r="U36" s="7"/>
      <c r="W36" s="7">
        <v>0.0</v>
      </c>
    </row>
    <row r="37">
      <c r="A37" s="90">
        <v>42893.0</v>
      </c>
      <c r="B37" s="91">
        <v>0.75</v>
      </c>
      <c r="C37" s="99">
        <v>0.10719907407407407</v>
      </c>
      <c r="D37" s="93" t="str">
        <f t="shared" si="1"/>
        <v>8:34:22</v>
      </c>
      <c r="E37" s="94"/>
      <c r="H37" s="96"/>
      <c r="I37" s="97"/>
      <c r="J37" s="98"/>
      <c r="L37" s="7"/>
      <c r="M37" s="7"/>
      <c r="N37" s="7"/>
      <c r="O37" s="7"/>
      <c r="P37" s="7"/>
      <c r="Q37" s="7"/>
      <c r="R37" s="7"/>
      <c r="S37" s="7"/>
      <c r="T37" s="7"/>
      <c r="U37" s="7"/>
      <c r="W37" s="7">
        <v>0.0</v>
      </c>
    </row>
    <row r="38">
      <c r="A38" s="90">
        <v>42894.0</v>
      </c>
      <c r="B38" s="91">
        <v>0.75</v>
      </c>
      <c r="C38" s="99">
        <v>0.1068287037037037</v>
      </c>
      <c r="D38" s="93" t="str">
        <f t="shared" si="1"/>
        <v>8:33:50</v>
      </c>
      <c r="E38" s="94"/>
      <c r="H38" s="96"/>
      <c r="I38" s="97"/>
      <c r="J38" s="98"/>
      <c r="L38" s="7"/>
      <c r="M38" s="7"/>
      <c r="N38" s="7"/>
      <c r="O38" s="7"/>
      <c r="P38" s="7"/>
      <c r="Q38" s="7"/>
      <c r="R38" s="7"/>
      <c r="S38" s="7"/>
      <c r="T38" s="7"/>
      <c r="U38" s="7"/>
      <c r="W38" s="7">
        <v>0.0</v>
      </c>
    </row>
    <row r="39">
      <c r="A39" s="90">
        <v>42895.0</v>
      </c>
      <c r="B39" s="91">
        <v>0.75</v>
      </c>
      <c r="C39" s="99">
        <v>0.11372685185185186</v>
      </c>
      <c r="D39" s="93" t="str">
        <f t="shared" si="1"/>
        <v>8:43:46</v>
      </c>
      <c r="E39" s="94"/>
      <c r="H39" s="96"/>
      <c r="I39" s="97"/>
      <c r="J39" s="98"/>
      <c r="L39" s="7"/>
      <c r="M39" s="7"/>
      <c r="N39" s="7"/>
      <c r="O39" s="7"/>
      <c r="P39" s="7"/>
      <c r="Q39" s="7"/>
      <c r="R39" s="7"/>
      <c r="S39" s="7"/>
      <c r="T39" s="7"/>
      <c r="U39" s="7"/>
      <c r="W39" s="7">
        <v>0.0</v>
      </c>
    </row>
    <row r="40">
      <c r="A40" s="90">
        <v>42896.0</v>
      </c>
      <c r="B40" s="91">
        <v>0.75</v>
      </c>
      <c r="C40" s="99">
        <v>0.12869212962962964</v>
      </c>
      <c r="D40" s="93" t="str">
        <f t="shared" si="1"/>
        <v>9:05:19</v>
      </c>
      <c r="E40" s="94"/>
      <c r="H40" s="96"/>
      <c r="I40" s="97"/>
      <c r="J40" s="98"/>
      <c r="L40" s="7"/>
      <c r="M40" s="7"/>
      <c r="N40" s="7"/>
      <c r="O40" s="7"/>
      <c r="P40" s="7"/>
      <c r="Q40" s="7"/>
      <c r="R40" s="7"/>
      <c r="S40" s="7"/>
      <c r="T40" s="7"/>
      <c r="U40" s="7"/>
      <c r="W40" s="7">
        <v>0.0</v>
      </c>
    </row>
    <row r="41">
      <c r="A41" s="90">
        <v>42897.0</v>
      </c>
      <c r="B41" s="91">
        <v>0.75</v>
      </c>
      <c r="C41" s="99">
        <v>0.1407175925925926</v>
      </c>
      <c r="D41" s="93" t="str">
        <f t="shared" si="1"/>
        <v>9:22:38</v>
      </c>
      <c r="E41" s="94"/>
      <c r="H41" s="96"/>
      <c r="I41" s="97"/>
      <c r="J41" s="98"/>
      <c r="L41" s="7"/>
      <c r="M41" s="7"/>
      <c r="N41" s="7"/>
      <c r="O41" s="7"/>
      <c r="P41" s="7"/>
      <c r="Q41" s="7"/>
      <c r="R41" s="7"/>
      <c r="S41" s="7"/>
      <c r="T41" s="7"/>
      <c r="U41" s="7"/>
      <c r="W41" s="7">
        <v>0.0</v>
      </c>
    </row>
    <row r="42">
      <c r="A42" s="90">
        <v>42898.0</v>
      </c>
      <c r="B42" s="91">
        <v>0.75</v>
      </c>
      <c r="C42" s="99">
        <v>0.06267361111111111</v>
      </c>
      <c r="D42" s="93" t="str">
        <f t="shared" si="1"/>
        <v>7:30:15</v>
      </c>
      <c r="E42" s="94"/>
      <c r="H42" s="96"/>
      <c r="I42" s="97"/>
      <c r="J42" s="98"/>
      <c r="L42" s="7"/>
      <c r="M42" s="7"/>
      <c r="N42" s="7"/>
      <c r="O42" s="7"/>
      <c r="P42" s="7"/>
      <c r="Q42" s="7"/>
      <c r="R42" s="7"/>
      <c r="S42" s="7"/>
      <c r="T42" s="7"/>
      <c r="U42" s="7"/>
      <c r="W42" s="7">
        <v>0.0</v>
      </c>
    </row>
    <row r="43">
      <c r="A43" s="90">
        <v>42899.0</v>
      </c>
      <c r="B43" s="91">
        <v>0.75</v>
      </c>
      <c r="C43" s="99">
        <v>0.14480324074074075</v>
      </c>
      <c r="D43" s="93" t="str">
        <f t="shared" si="1"/>
        <v>9:28:31</v>
      </c>
      <c r="E43" s="94"/>
      <c r="H43" s="96"/>
      <c r="I43" s="97"/>
      <c r="J43" s="98"/>
      <c r="L43" s="7"/>
      <c r="M43" s="7"/>
      <c r="N43" s="7"/>
      <c r="O43" s="7"/>
      <c r="P43" s="7"/>
      <c r="Q43" s="7"/>
      <c r="R43" s="7"/>
      <c r="S43" s="7"/>
      <c r="T43" s="7"/>
      <c r="U43" s="7"/>
      <c r="W43" s="7">
        <v>0.0</v>
      </c>
    </row>
    <row r="44">
      <c r="A44" s="90">
        <v>42900.0</v>
      </c>
      <c r="B44" s="91">
        <v>0.75</v>
      </c>
      <c r="C44" s="99">
        <v>0.1238888888888889</v>
      </c>
      <c r="D44" s="93" t="str">
        <f t="shared" si="1"/>
        <v>8:58:24</v>
      </c>
      <c r="E44" s="94"/>
      <c r="H44" s="96"/>
      <c r="I44" s="97"/>
      <c r="J44" s="98"/>
      <c r="L44" s="7"/>
      <c r="M44" s="7"/>
      <c r="N44" s="7"/>
      <c r="O44" s="7"/>
      <c r="P44" s="7"/>
      <c r="Q44" s="7"/>
      <c r="R44" s="7"/>
      <c r="S44" s="7"/>
      <c r="T44" s="7"/>
      <c r="U44" s="7"/>
      <c r="W44" s="7">
        <v>0.0</v>
      </c>
    </row>
    <row r="45">
      <c r="A45" s="90">
        <v>42901.0</v>
      </c>
      <c r="B45" s="91">
        <v>0.75</v>
      </c>
      <c r="C45" s="99">
        <v>0.1296064814814815</v>
      </c>
      <c r="D45" s="93" t="str">
        <f t="shared" si="1"/>
        <v>9:06:38</v>
      </c>
      <c r="E45" s="94"/>
      <c r="H45" s="96"/>
      <c r="I45" s="97"/>
      <c r="J45" s="98"/>
      <c r="L45" s="7"/>
      <c r="M45" s="7"/>
      <c r="N45" s="7"/>
      <c r="O45" s="7"/>
      <c r="P45" s="7"/>
      <c r="Q45" s="7"/>
      <c r="R45" s="7"/>
      <c r="S45" s="7"/>
      <c r="T45" s="7"/>
      <c r="U45" s="7"/>
      <c r="W45" s="7">
        <v>0.0</v>
      </c>
    </row>
    <row r="46">
      <c r="A46" s="90">
        <v>42902.0</v>
      </c>
      <c r="B46" s="91">
        <v>0.75</v>
      </c>
      <c r="C46" s="99">
        <v>0.1307986111111111</v>
      </c>
      <c r="D46" s="93" t="str">
        <f t="shared" si="1"/>
        <v>9:08:21</v>
      </c>
      <c r="E46" s="94"/>
      <c r="H46" s="96"/>
      <c r="I46" s="97"/>
      <c r="J46" s="98"/>
      <c r="L46" s="7"/>
      <c r="M46" s="7"/>
      <c r="N46" s="7"/>
      <c r="O46" s="7"/>
      <c r="P46" s="7"/>
      <c r="Q46" s="7"/>
      <c r="R46" s="7"/>
      <c r="S46" s="7"/>
      <c r="T46" s="7"/>
      <c r="U46" s="7"/>
      <c r="W46" s="7">
        <v>0.0</v>
      </c>
    </row>
    <row r="47">
      <c r="A47" s="90">
        <v>42903.0</v>
      </c>
      <c r="B47" s="91">
        <v>0.75</v>
      </c>
      <c r="C47" s="99">
        <v>0.1595023148148148</v>
      </c>
      <c r="D47" s="93" t="str">
        <f t="shared" si="1"/>
        <v>9:49:41</v>
      </c>
      <c r="E47" s="94"/>
      <c r="H47" s="96"/>
      <c r="I47" s="97"/>
      <c r="J47" s="98"/>
      <c r="L47" s="7"/>
      <c r="M47" s="7"/>
      <c r="N47" s="7"/>
      <c r="O47" s="7"/>
      <c r="P47" s="7"/>
      <c r="Q47" s="7"/>
      <c r="R47" s="7"/>
      <c r="S47" s="7"/>
      <c r="T47" s="7"/>
      <c r="U47" s="7"/>
      <c r="W47" s="7">
        <v>0.0</v>
      </c>
    </row>
    <row r="48">
      <c r="A48" s="90">
        <v>42904.0</v>
      </c>
      <c r="B48" s="91">
        <v>0.75</v>
      </c>
      <c r="C48" s="99">
        <v>0.14243055555555556</v>
      </c>
      <c r="D48" s="93" t="str">
        <f t="shared" si="1"/>
        <v>9:25:06</v>
      </c>
      <c r="E48" s="94"/>
      <c r="H48" s="96"/>
      <c r="I48" s="97"/>
      <c r="J48" s="98"/>
      <c r="L48" s="7"/>
      <c r="M48" s="7"/>
      <c r="N48" s="7"/>
      <c r="O48" s="7"/>
      <c r="P48" s="7"/>
      <c r="Q48" s="7"/>
      <c r="R48" s="7"/>
      <c r="S48" s="7"/>
      <c r="T48" s="7"/>
      <c r="U48" s="7"/>
      <c r="W48" s="7">
        <v>0.0</v>
      </c>
    </row>
    <row r="49">
      <c r="A49" s="90">
        <v>42905.0</v>
      </c>
      <c r="B49" s="91">
        <v>0.75</v>
      </c>
      <c r="C49" s="99">
        <v>0.13195601851851851</v>
      </c>
      <c r="D49" s="93" t="str">
        <f t="shared" si="1"/>
        <v>9:10:01</v>
      </c>
      <c r="E49" s="94"/>
      <c r="H49" s="96"/>
      <c r="I49" s="97"/>
      <c r="J49" s="98"/>
      <c r="L49" s="7"/>
      <c r="M49" s="7"/>
      <c r="N49" s="7"/>
      <c r="O49" s="7"/>
      <c r="P49" s="7"/>
      <c r="Q49" s="7"/>
      <c r="R49" s="7"/>
      <c r="S49" s="7"/>
      <c r="T49" s="7"/>
      <c r="U49" s="7"/>
      <c r="W49" s="7">
        <v>0.0</v>
      </c>
    </row>
    <row r="50">
      <c r="A50" s="90">
        <v>42906.0</v>
      </c>
      <c r="B50" s="91">
        <v>0.75</v>
      </c>
      <c r="C50" s="99">
        <v>0.1412962962962963</v>
      </c>
      <c r="D50" s="93" t="str">
        <f t="shared" si="1"/>
        <v>9:23:28</v>
      </c>
      <c r="E50" s="94"/>
      <c r="H50" s="96"/>
      <c r="I50" s="97"/>
      <c r="J50" s="98"/>
      <c r="L50" s="7"/>
      <c r="M50" s="7"/>
      <c r="N50" s="7"/>
      <c r="O50" s="7"/>
      <c r="P50" s="7"/>
      <c r="Q50" s="7"/>
      <c r="R50" s="7"/>
      <c r="S50" s="7"/>
      <c r="T50" s="7"/>
      <c r="U50" s="7"/>
      <c r="W50" s="7">
        <v>0.0</v>
      </c>
    </row>
    <row r="51">
      <c r="A51" s="90">
        <v>42907.0</v>
      </c>
      <c r="B51" s="91">
        <v>0.75</v>
      </c>
      <c r="C51" s="99">
        <v>0.10251157407407407</v>
      </c>
      <c r="D51" s="93" t="str">
        <f t="shared" si="1"/>
        <v>8:27:37</v>
      </c>
      <c r="E51" s="94"/>
      <c r="H51" s="96"/>
      <c r="I51" s="97"/>
      <c r="J51" s="98"/>
      <c r="L51" s="7"/>
      <c r="M51" s="7"/>
      <c r="N51" s="7"/>
      <c r="O51" s="7"/>
      <c r="P51" s="7"/>
      <c r="Q51" s="7"/>
      <c r="R51" s="7"/>
      <c r="S51" s="7"/>
      <c r="T51" s="7"/>
      <c r="U51" s="7"/>
      <c r="W51" s="7">
        <v>0.0</v>
      </c>
    </row>
    <row r="52">
      <c r="A52" s="100"/>
      <c r="B52" s="100"/>
      <c r="C52" s="101"/>
      <c r="D52" s="100"/>
      <c r="H52" s="96"/>
      <c r="I52" s="97"/>
      <c r="J52" s="98"/>
    </row>
    <row r="53">
      <c r="A53" s="100"/>
      <c r="B53" s="100"/>
      <c r="C53" s="100"/>
      <c r="D53" s="100"/>
      <c r="H53" s="96"/>
      <c r="I53" s="97"/>
      <c r="J53" s="98"/>
    </row>
    <row r="54">
      <c r="A54" s="100"/>
      <c r="B54" s="100"/>
      <c r="C54" s="100"/>
      <c r="D54" s="100"/>
      <c r="H54" s="96"/>
      <c r="I54" s="97"/>
      <c r="J54" s="98"/>
    </row>
    <row r="55">
      <c r="A55" s="100"/>
      <c r="B55" s="100"/>
      <c r="C55" s="100"/>
      <c r="D55" s="100"/>
    </row>
    <row r="56">
      <c r="A56" s="100"/>
      <c r="B56" s="100"/>
      <c r="C56" s="100"/>
      <c r="D56" s="100"/>
    </row>
    <row r="57">
      <c r="A57" s="100"/>
      <c r="B57" s="100"/>
      <c r="C57" s="100"/>
      <c r="D57" s="100"/>
    </row>
    <row r="58">
      <c r="A58" s="100"/>
      <c r="B58" s="100"/>
      <c r="C58" s="100"/>
      <c r="D58" s="100"/>
    </row>
    <row r="59">
      <c r="A59" s="100"/>
      <c r="B59" s="100"/>
      <c r="C59" s="100"/>
      <c r="D59" s="100"/>
    </row>
    <row r="60">
      <c r="A60" s="100"/>
      <c r="B60" s="100"/>
      <c r="C60" s="100"/>
      <c r="D60" s="100"/>
    </row>
    <row r="61">
      <c r="A61" s="100"/>
      <c r="B61" s="100"/>
      <c r="C61" s="100"/>
      <c r="D61" s="100"/>
    </row>
    <row r="62">
      <c r="A62" s="100"/>
      <c r="B62" s="100"/>
      <c r="C62" s="100"/>
      <c r="D62" s="100"/>
    </row>
    <row r="63">
      <c r="A63" s="100"/>
      <c r="B63" s="100"/>
      <c r="C63" s="100"/>
      <c r="D63" s="100"/>
    </row>
    <row r="64">
      <c r="A64" s="100"/>
      <c r="B64" s="100"/>
      <c r="C64" s="100"/>
      <c r="D64" s="100"/>
    </row>
    <row r="65">
      <c r="A65" s="100"/>
      <c r="B65" s="100"/>
      <c r="C65" s="100"/>
      <c r="D65" s="100"/>
    </row>
    <row r="66">
      <c r="A66" s="100"/>
      <c r="B66" s="100"/>
      <c r="C66" s="100"/>
      <c r="D66" s="100"/>
    </row>
    <row r="67">
      <c r="A67" s="100"/>
      <c r="B67" s="100"/>
      <c r="C67" s="100"/>
      <c r="D67" s="100"/>
    </row>
    <row r="68">
      <c r="A68" s="100"/>
      <c r="B68" s="100"/>
      <c r="C68" s="100"/>
      <c r="D68" s="100"/>
    </row>
    <row r="69">
      <c r="A69" s="100"/>
      <c r="B69" s="100"/>
      <c r="C69" s="100"/>
      <c r="D69" s="100"/>
    </row>
    <row r="70">
      <c r="A70" s="100"/>
      <c r="B70" s="100"/>
      <c r="C70" s="100"/>
      <c r="D70" s="100"/>
    </row>
    <row r="71">
      <c r="A71" s="100"/>
      <c r="B71" s="100"/>
      <c r="C71" s="100"/>
      <c r="D71" s="100"/>
    </row>
    <row r="72">
      <c r="A72" s="100"/>
      <c r="B72" s="100"/>
      <c r="C72" s="100"/>
      <c r="D72" s="100"/>
    </row>
    <row r="73">
      <c r="A73" s="100"/>
      <c r="B73" s="100"/>
      <c r="C73" s="100"/>
      <c r="D73" s="100"/>
    </row>
    <row r="74">
      <c r="A74" s="100"/>
      <c r="B74" s="100"/>
      <c r="C74" s="100"/>
      <c r="D74" s="100"/>
    </row>
    <row r="75">
      <c r="A75" s="100"/>
      <c r="B75" s="100"/>
      <c r="C75" s="100"/>
      <c r="D75" s="100"/>
    </row>
    <row r="76">
      <c r="A76" s="100"/>
      <c r="B76" s="100"/>
      <c r="C76" s="100"/>
      <c r="D76" s="100"/>
    </row>
    <row r="77">
      <c r="A77" s="100"/>
      <c r="B77" s="100"/>
      <c r="C77" s="100"/>
      <c r="D77" s="100"/>
    </row>
    <row r="78">
      <c r="A78" s="100"/>
      <c r="B78" s="100"/>
      <c r="C78" s="100"/>
      <c r="D78" s="100"/>
    </row>
    <row r="79">
      <c r="A79" s="100"/>
      <c r="B79" s="100"/>
      <c r="C79" s="100"/>
      <c r="D79" s="100"/>
    </row>
    <row r="80">
      <c r="A80" s="100"/>
      <c r="B80" s="100"/>
      <c r="C80" s="100"/>
      <c r="D80" s="100"/>
    </row>
    <row r="81">
      <c r="A81" s="100"/>
      <c r="B81" s="100"/>
      <c r="C81" s="100"/>
      <c r="D81" s="100"/>
    </row>
    <row r="82">
      <c r="A82" s="100"/>
      <c r="B82" s="100"/>
      <c r="C82" s="100"/>
      <c r="D82" s="100"/>
    </row>
    <row r="83">
      <c r="A83" s="100"/>
      <c r="B83" s="100"/>
      <c r="C83" s="100"/>
      <c r="D83" s="100"/>
    </row>
    <row r="84">
      <c r="A84" s="100"/>
      <c r="B84" s="100"/>
      <c r="C84" s="100"/>
      <c r="D84" s="100"/>
    </row>
    <row r="85">
      <c r="A85" s="100"/>
      <c r="B85" s="100"/>
      <c r="C85" s="100"/>
      <c r="D85" s="100"/>
    </row>
    <row r="86">
      <c r="A86" s="100"/>
      <c r="B86" s="100"/>
      <c r="C86" s="100"/>
      <c r="D86" s="100"/>
    </row>
    <row r="87">
      <c r="A87" s="100"/>
      <c r="B87" s="100"/>
      <c r="C87" s="100"/>
      <c r="D87" s="100"/>
    </row>
    <row r="88">
      <c r="A88" s="100"/>
      <c r="B88" s="100"/>
      <c r="C88" s="100"/>
      <c r="D88" s="100"/>
    </row>
    <row r="89">
      <c r="A89" s="100"/>
      <c r="B89" s="100"/>
      <c r="C89" s="100"/>
      <c r="D89" s="100"/>
    </row>
    <row r="90">
      <c r="A90" s="100"/>
      <c r="B90" s="100"/>
      <c r="C90" s="100"/>
      <c r="D90" s="100"/>
    </row>
    <row r="91">
      <c r="A91" s="100"/>
      <c r="B91" s="100"/>
      <c r="C91" s="100"/>
      <c r="D91" s="100"/>
    </row>
    <row r="92">
      <c r="A92" s="100"/>
      <c r="B92" s="100"/>
      <c r="C92" s="100"/>
      <c r="D92" s="100"/>
    </row>
    <row r="93">
      <c r="A93" s="100"/>
      <c r="B93" s="100"/>
      <c r="C93" s="100"/>
      <c r="D93" s="100"/>
    </row>
    <row r="94">
      <c r="A94" s="100"/>
      <c r="B94" s="100"/>
      <c r="C94" s="100"/>
      <c r="D94" s="100"/>
    </row>
    <row r="95">
      <c r="A95" s="100"/>
      <c r="B95" s="100"/>
      <c r="C95" s="100"/>
      <c r="D95" s="100"/>
    </row>
    <row r="96">
      <c r="A96" s="100"/>
      <c r="B96" s="100"/>
      <c r="C96" s="100"/>
      <c r="D96" s="100"/>
    </row>
    <row r="97">
      <c r="A97" s="100"/>
      <c r="B97" s="100"/>
      <c r="C97" s="100"/>
      <c r="D97" s="100"/>
    </row>
    <row r="98">
      <c r="A98" s="100"/>
      <c r="B98" s="100"/>
      <c r="C98" s="100"/>
      <c r="D98" s="100"/>
    </row>
    <row r="99">
      <c r="A99" s="100"/>
      <c r="B99" s="100"/>
      <c r="C99" s="100"/>
      <c r="D99" s="100"/>
    </row>
    <row r="100">
      <c r="A100" s="100"/>
      <c r="B100" s="100"/>
      <c r="C100" s="100"/>
      <c r="D100" s="100"/>
    </row>
    <row r="101">
      <c r="A101" s="100"/>
      <c r="B101" s="100"/>
      <c r="C101" s="100"/>
      <c r="D101" s="100"/>
    </row>
    <row r="102">
      <c r="A102" s="100"/>
      <c r="B102" s="100"/>
      <c r="C102" s="100"/>
      <c r="D102" s="100"/>
    </row>
    <row r="103">
      <c r="A103" s="100"/>
      <c r="B103" s="100"/>
      <c r="C103" s="100"/>
      <c r="D103" s="100"/>
    </row>
    <row r="104">
      <c r="A104" s="100"/>
      <c r="B104" s="100"/>
      <c r="C104" s="100"/>
      <c r="D104" s="100"/>
    </row>
    <row r="105">
      <c r="A105" s="100"/>
      <c r="B105" s="100"/>
      <c r="C105" s="100"/>
      <c r="D105" s="100"/>
    </row>
    <row r="106">
      <c r="A106" s="100"/>
      <c r="B106" s="100"/>
      <c r="C106" s="100"/>
      <c r="D106" s="100"/>
    </row>
    <row r="107">
      <c r="A107" s="100"/>
      <c r="B107" s="100"/>
      <c r="C107" s="100"/>
      <c r="D107" s="100"/>
    </row>
    <row r="108">
      <c r="A108" s="100"/>
      <c r="B108" s="100"/>
      <c r="C108" s="100"/>
      <c r="D108" s="100"/>
    </row>
    <row r="109">
      <c r="A109" s="100"/>
      <c r="B109" s="100"/>
      <c r="C109" s="100"/>
      <c r="D109" s="100"/>
    </row>
    <row r="110">
      <c r="A110" s="100"/>
      <c r="B110" s="100"/>
      <c r="C110" s="100"/>
      <c r="D110" s="100"/>
    </row>
    <row r="111">
      <c r="A111" s="100"/>
      <c r="B111" s="100"/>
      <c r="C111" s="100"/>
      <c r="D111" s="100"/>
    </row>
    <row r="112">
      <c r="A112" s="100"/>
      <c r="B112" s="100"/>
      <c r="C112" s="100"/>
      <c r="D112" s="100"/>
    </row>
    <row r="113">
      <c r="A113" s="100"/>
      <c r="B113" s="100"/>
      <c r="C113" s="100"/>
      <c r="D113" s="100"/>
    </row>
    <row r="114">
      <c r="A114" s="100"/>
      <c r="B114" s="100"/>
      <c r="C114" s="100"/>
      <c r="D114" s="100"/>
    </row>
    <row r="115">
      <c r="A115" s="100"/>
      <c r="B115" s="100"/>
      <c r="C115" s="100"/>
      <c r="D115" s="100"/>
    </row>
    <row r="116">
      <c r="A116" s="100"/>
      <c r="B116" s="100"/>
      <c r="C116" s="100"/>
      <c r="D116" s="100"/>
    </row>
    <row r="117">
      <c r="A117" s="100"/>
      <c r="B117" s="100"/>
      <c r="C117" s="100"/>
      <c r="D117" s="100"/>
    </row>
    <row r="118">
      <c r="A118" s="100"/>
      <c r="B118" s="100"/>
      <c r="C118" s="100"/>
      <c r="D118" s="100"/>
    </row>
    <row r="119">
      <c r="A119" s="100"/>
      <c r="B119" s="100"/>
      <c r="C119" s="100"/>
      <c r="D119" s="100"/>
    </row>
    <row r="120">
      <c r="A120" s="100"/>
      <c r="B120" s="100"/>
      <c r="C120" s="100"/>
      <c r="D120" s="100"/>
    </row>
    <row r="121">
      <c r="A121" s="100"/>
      <c r="B121" s="100"/>
      <c r="C121" s="100"/>
      <c r="D121" s="100"/>
    </row>
    <row r="122">
      <c r="A122" s="100"/>
      <c r="B122" s="100"/>
      <c r="C122" s="100"/>
      <c r="D122" s="100"/>
    </row>
    <row r="123">
      <c r="A123" s="100"/>
      <c r="B123" s="100"/>
      <c r="C123" s="100"/>
      <c r="D123" s="100"/>
    </row>
    <row r="124">
      <c r="A124" s="100"/>
      <c r="B124" s="100"/>
      <c r="C124" s="100"/>
      <c r="D124" s="100"/>
    </row>
    <row r="125">
      <c r="A125" s="100"/>
      <c r="B125" s="100"/>
      <c r="C125" s="100"/>
      <c r="D125" s="100"/>
    </row>
    <row r="126">
      <c r="A126" s="100"/>
      <c r="B126" s="100"/>
      <c r="C126" s="100"/>
      <c r="D126" s="100"/>
    </row>
    <row r="127">
      <c r="A127" s="100"/>
      <c r="B127" s="100"/>
      <c r="C127" s="100"/>
      <c r="D127" s="100"/>
    </row>
    <row r="128">
      <c r="A128" s="100"/>
      <c r="B128" s="100"/>
      <c r="C128" s="100"/>
      <c r="D128" s="100"/>
    </row>
    <row r="129">
      <c r="A129" s="100"/>
      <c r="B129" s="100"/>
      <c r="C129" s="100"/>
      <c r="D129" s="100"/>
    </row>
    <row r="130">
      <c r="A130" s="100"/>
      <c r="B130" s="100"/>
      <c r="C130" s="100"/>
      <c r="D130" s="100"/>
    </row>
    <row r="131">
      <c r="A131" s="100"/>
      <c r="B131" s="100"/>
      <c r="C131" s="100"/>
      <c r="D131" s="100"/>
    </row>
    <row r="132">
      <c r="A132" s="100"/>
      <c r="B132" s="100"/>
      <c r="C132" s="100"/>
      <c r="D132" s="100"/>
    </row>
    <row r="133">
      <c r="A133" s="100"/>
      <c r="B133" s="100"/>
      <c r="C133" s="100"/>
      <c r="D133" s="100"/>
    </row>
    <row r="134">
      <c r="A134" s="100"/>
      <c r="B134" s="100"/>
      <c r="C134" s="100"/>
      <c r="D134" s="100"/>
    </row>
    <row r="135">
      <c r="A135" s="100"/>
      <c r="B135" s="100"/>
      <c r="C135" s="100"/>
      <c r="D135" s="100"/>
    </row>
    <row r="136">
      <c r="A136" s="100"/>
      <c r="B136" s="100"/>
      <c r="C136" s="100"/>
      <c r="D136" s="100"/>
    </row>
    <row r="137">
      <c r="A137" s="100"/>
      <c r="B137" s="100"/>
      <c r="C137" s="100"/>
      <c r="D137" s="100"/>
    </row>
    <row r="138">
      <c r="A138" s="100"/>
      <c r="B138" s="100"/>
      <c r="C138" s="100"/>
      <c r="D138" s="100"/>
    </row>
    <row r="139">
      <c r="A139" s="100"/>
      <c r="B139" s="100"/>
      <c r="C139" s="100"/>
      <c r="D139" s="100"/>
    </row>
    <row r="140">
      <c r="A140" s="100"/>
      <c r="B140" s="100"/>
      <c r="C140" s="100"/>
      <c r="D140" s="100"/>
    </row>
    <row r="141">
      <c r="A141" s="100"/>
      <c r="B141" s="100"/>
      <c r="C141" s="100"/>
      <c r="D141" s="100"/>
    </row>
    <row r="142">
      <c r="A142" s="100"/>
      <c r="B142" s="100"/>
      <c r="C142" s="100"/>
      <c r="D142" s="100"/>
    </row>
    <row r="143">
      <c r="A143" s="100"/>
      <c r="B143" s="100"/>
      <c r="C143" s="100"/>
      <c r="D143" s="100"/>
    </row>
    <row r="144">
      <c r="A144" s="100"/>
      <c r="B144" s="100"/>
      <c r="C144" s="100"/>
      <c r="D144" s="100"/>
    </row>
    <row r="145">
      <c r="A145" s="100"/>
      <c r="B145" s="100"/>
      <c r="C145" s="100"/>
      <c r="D145" s="100"/>
    </row>
    <row r="146">
      <c r="A146" s="100"/>
      <c r="B146" s="100"/>
      <c r="C146" s="100"/>
      <c r="D146" s="100"/>
    </row>
    <row r="147">
      <c r="A147" s="100"/>
      <c r="B147" s="100"/>
      <c r="C147" s="100"/>
      <c r="D147" s="100"/>
    </row>
    <row r="148">
      <c r="A148" s="100"/>
      <c r="B148" s="100"/>
      <c r="C148" s="100"/>
      <c r="D148" s="100"/>
    </row>
    <row r="149">
      <c r="A149" s="100"/>
      <c r="B149" s="100"/>
      <c r="C149" s="100"/>
      <c r="D149" s="100"/>
    </row>
    <row r="150">
      <c r="A150" s="100"/>
      <c r="B150" s="100"/>
      <c r="C150" s="100"/>
      <c r="D150" s="100"/>
    </row>
    <row r="151">
      <c r="A151" s="100"/>
      <c r="B151" s="100"/>
      <c r="C151" s="100"/>
      <c r="D151" s="100"/>
    </row>
    <row r="152">
      <c r="A152" s="100"/>
      <c r="B152" s="100"/>
      <c r="C152" s="100"/>
      <c r="D152" s="100"/>
    </row>
    <row r="153">
      <c r="A153" s="100"/>
      <c r="B153" s="100"/>
      <c r="C153" s="100"/>
      <c r="D153" s="100"/>
    </row>
    <row r="154">
      <c r="A154" s="100"/>
      <c r="B154" s="100"/>
      <c r="C154" s="100"/>
      <c r="D154" s="100"/>
    </row>
    <row r="155">
      <c r="A155" s="100"/>
      <c r="B155" s="100"/>
      <c r="C155" s="100"/>
      <c r="D155" s="100"/>
    </row>
    <row r="156">
      <c r="A156" s="100"/>
      <c r="B156" s="100"/>
      <c r="C156" s="100"/>
      <c r="D156" s="100"/>
    </row>
    <row r="157">
      <c r="A157" s="100"/>
      <c r="B157" s="100"/>
      <c r="C157" s="100"/>
      <c r="D157" s="100"/>
    </row>
    <row r="158">
      <c r="A158" s="100"/>
      <c r="B158" s="100"/>
      <c r="C158" s="100"/>
      <c r="D158" s="100"/>
    </row>
    <row r="159">
      <c r="A159" s="100"/>
      <c r="B159" s="100"/>
      <c r="C159" s="100"/>
      <c r="D159" s="100"/>
    </row>
    <row r="160">
      <c r="A160" s="100"/>
      <c r="B160" s="100"/>
      <c r="C160" s="100"/>
      <c r="D160" s="100"/>
    </row>
    <row r="161">
      <c r="A161" s="100"/>
      <c r="B161" s="100"/>
      <c r="C161" s="100"/>
      <c r="D161" s="100"/>
    </row>
    <row r="162">
      <c r="A162" s="100"/>
      <c r="B162" s="100"/>
      <c r="C162" s="100"/>
      <c r="D162" s="100"/>
    </row>
    <row r="163">
      <c r="A163" s="100"/>
      <c r="B163" s="100"/>
      <c r="C163" s="100"/>
      <c r="D163" s="100"/>
    </row>
    <row r="164">
      <c r="A164" s="100"/>
      <c r="B164" s="100"/>
      <c r="C164" s="100"/>
      <c r="D164" s="100"/>
    </row>
    <row r="165">
      <c r="A165" s="100"/>
      <c r="B165" s="100"/>
      <c r="C165" s="100"/>
      <c r="D165" s="100"/>
    </row>
    <row r="166">
      <c r="A166" s="100"/>
      <c r="B166" s="100"/>
      <c r="C166" s="100"/>
      <c r="D166" s="100"/>
    </row>
    <row r="167">
      <c r="A167" s="100"/>
      <c r="B167" s="100"/>
      <c r="C167" s="100"/>
      <c r="D167" s="100"/>
    </row>
    <row r="168">
      <c r="A168" s="100"/>
      <c r="B168" s="100"/>
      <c r="C168" s="100"/>
      <c r="D168" s="100"/>
    </row>
    <row r="169">
      <c r="A169" s="100"/>
      <c r="B169" s="100"/>
      <c r="C169" s="100"/>
      <c r="D169" s="100"/>
    </row>
    <row r="170">
      <c r="A170" s="100"/>
      <c r="B170" s="100"/>
      <c r="C170" s="100"/>
      <c r="D170" s="100"/>
    </row>
    <row r="171">
      <c r="A171" s="100"/>
      <c r="B171" s="100"/>
      <c r="C171" s="100"/>
      <c r="D171" s="100"/>
    </row>
    <row r="172">
      <c r="A172" s="100"/>
      <c r="B172" s="100"/>
      <c r="C172" s="100"/>
      <c r="D172" s="100"/>
    </row>
    <row r="173">
      <c r="A173" s="100"/>
      <c r="B173" s="100"/>
      <c r="C173" s="100"/>
      <c r="D173" s="100"/>
    </row>
    <row r="174">
      <c r="A174" s="100"/>
      <c r="B174" s="100"/>
      <c r="C174" s="100"/>
      <c r="D174" s="100"/>
    </row>
    <row r="175">
      <c r="A175" s="100"/>
      <c r="B175" s="100"/>
      <c r="C175" s="100"/>
      <c r="D175" s="100"/>
    </row>
    <row r="176">
      <c r="A176" s="100"/>
      <c r="B176" s="100"/>
      <c r="C176" s="100"/>
      <c r="D176" s="100"/>
    </row>
    <row r="177">
      <c r="A177" s="100"/>
      <c r="B177" s="100"/>
      <c r="C177" s="100"/>
      <c r="D177" s="100"/>
    </row>
    <row r="178">
      <c r="A178" s="100"/>
      <c r="B178" s="100"/>
      <c r="C178" s="100"/>
      <c r="D178" s="100"/>
    </row>
    <row r="179">
      <c r="A179" s="100"/>
      <c r="B179" s="100"/>
      <c r="C179" s="100"/>
      <c r="D179" s="100"/>
    </row>
    <row r="180">
      <c r="A180" s="100"/>
      <c r="B180" s="100"/>
      <c r="C180" s="100"/>
      <c r="D180" s="100"/>
    </row>
    <row r="181">
      <c r="A181" s="100"/>
      <c r="B181" s="100"/>
      <c r="C181" s="100"/>
      <c r="D181" s="100"/>
    </row>
    <row r="182">
      <c r="A182" s="100"/>
      <c r="B182" s="100"/>
      <c r="C182" s="100"/>
      <c r="D182" s="100"/>
    </row>
    <row r="183">
      <c r="A183" s="100"/>
      <c r="B183" s="100"/>
      <c r="C183" s="100"/>
      <c r="D183" s="100"/>
    </row>
    <row r="184">
      <c r="A184" s="100"/>
      <c r="B184" s="100"/>
      <c r="C184" s="100"/>
      <c r="D184" s="100"/>
    </row>
    <row r="185">
      <c r="A185" s="100"/>
      <c r="B185" s="100"/>
      <c r="C185" s="100"/>
      <c r="D185" s="100"/>
    </row>
    <row r="186">
      <c r="A186" s="100"/>
      <c r="B186" s="100"/>
      <c r="C186" s="100"/>
      <c r="D186" s="100"/>
    </row>
    <row r="187">
      <c r="A187" s="100"/>
      <c r="B187" s="100"/>
      <c r="C187" s="100"/>
      <c r="D187" s="100"/>
    </row>
    <row r="188">
      <c r="A188" s="100"/>
      <c r="B188" s="100"/>
      <c r="C188" s="100"/>
      <c r="D188" s="100"/>
    </row>
    <row r="189">
      <c r="A189" s="100"/>
      <c r="B189" s="100"/>
      <c r="C189" s="100"/>
      <c r="D189" s="100"/>
    </row>
    <row r="190">
      <c r="A190" s="100"/>
      <c r="B190" s="100"/>
      <c r="C190" s="100"/>
      <c r="D190" s="100"/>
    </row>
    <row r="191">
      <c r="A191" s="100"/>
      <c r="B191" s="100"/>
      <c r="C191" s="100"/>
      <c r="D191" s="100"/>
    </row>
    <row r="192">
      <c r="A192" s="100"/>
      <c r="B192" s="100"/>
      <c r="C192" s="100"/>
      <c r="D192" s="100"/>
    </row>
    <row r="193">
      <c r="A193" s="100"/>
      <c r="B193" s="100"/>
      <c r="C193" s="100"/>
      <c r="D193" s="100"/>
    </row>
    <row r="194">
      <c r="A194" s="100"/>
      <c r="B194" s="100"/>
      <c r="C194" s="100"/>
      <c r="D194" s="100"/>
    </row>
    <row r="195">
      <c r="A195" s="100"/>
      <c r="B195" s="100"/>
      <c r="C195" s="100"/>
      <c r="D195" s="100"/>
    </row>
    <row r="196">
      <c r="A196" s="100"/>
      <c r="B196" s="100"/>
      <c r="C196" s="100"/>
      <c r="D196" s="100"/>
    </row>
    <row r="197">
      <c r="A197" s="100"/>
      <c r="B197" s="100"/>
      <c r="C197" s="100"/>
      <c r="D197" s="100"/>
    </row>
    <row r="198">
      <c r="A198" s="100"/>
      <c r="B198" s="100"/>
      <c r="C198" s="100"/>
      <c r="D198" s="100"/>
    </row>
    <row r="199">
      <c r="A199" s="100"/>
      <c r="B199" s="100"/>
      <c r="C199" s="100"/>
      <c r="D199" s="100"/>
    </row>
    <row r="200">
      <c r="A200" s="100"/>
      <c r="B200" s="100"/>
      <c r="C200" s="100"/>
      <c r="D200" s="100"/>
    </row>
    <row r="201">
      <c r="A201" s="100"/>
      <c r="B201" s="100"/>
      <c r="C201" s="100"/>
      <c r="D201" s="100"/>
    </row>
    <row r="202">
      <c r="A202" s="100"/>
      <c r="B202" s="100"/>
      <c r="C202" s="100"/>
      <c r="D202" s="100"/>
    </row>
    <row r="203">
      <c r="A203" s="100"/>
      <c r="B203" s="100"/>
      <c r="C203" s="100"/>
      <c r="D203" s="100"/>
    </row>
    <row r="204">
      <c r="A204" s="100"/>
      <c r="B204" s="100"/>
      <c r="C204" s="100"/>
      <c r="D204" s="100"/>
    </row>
    <row r="205">
      <c r="A205" s="100"/>
      <c r="B205" s="100"/>
      <c r="C205" s="100"/>
      <c r="D205" s="100"/>
    </row>
    <row r="206">
      <c r="A206" s="100"/>
      <c r="B206" s="100"/>
      <c r="C206" s="100"/>
      <c r="D206" s="100"/>
    </row>
    <row r="207">
      <c r="A207" s="100"/>
      <c r="B207" s="100"/>
      <c r="C207" s="100"/>
      <c r="D207" s="100"/>
    </row>
    <row r="208">
      <c r="A208" s="100"/>
      <c r="B208" s="100"/>
      <c r="C208" s="100"/>
      <c r="D208" s="100"/>
    </row>
    <row r="209">
      <c r="A209" s="100"/>
      <c r="B209" s="100"/>
      <c r="C209" s="100"/>
      <c r="D209" s="100"/>
    </row>
    <row r="210">
      <c r="A210" s="100"/>
      <c r="B210" s="100"/>
      <c r="C210" s="100"/>
      <c r="D210" s="100"/>
    </row>
    <row r="211">
      <c r="A211" s="100"/>
      <c r="B211" s="100"/>
      <c r="C211" s="100"/>
      <c r="D211" s="100"/>
    </row>
    <row r="212">
      <c r="A212" s="100"/>
      <c r="B212" s="100"/>
      <c r="C212" s="100"/>
      <c r="D212" s="100"/>
    </row>
    <row r="213">
      <c r="A213" s="100"/>
      <c r="B213" s="100"/>
      <c r="C213" s="100"/>
      <c r="D213" s="100"/>
    </row>
    <row r="214">
      <c r="A214" s="100"/>
      <c r="B214" s="100"/>
      <c r="C214" s="100"/>
      <c r="D214" s="100"/>
    </row>
    <row r="215">
      <c r="A215" s="100"/>
      <c r="B215" s="100"/>
      <c r="C215" s="100"/>
      <c r="D215" s="100"/>
    </row>
    <row r="216">
      <c r="A216" s="100"/>
      <c r="B216" s="100"/>
      <c r="C216" s="100"/>
      <c r="D216" s="100"/>
    </row>
    <row r="217">
      <c r="A217" s="100"/>
      <c r="B217" s="100"/>
      <c r="C217" s="100"/>
      <c r="D217" s="100"/>
    </row>
    <row r="218">
      <c r="A218" s="100"/>
      <c r="B218" s="100"/>
      <c r="C218" s="100"/>
      <c r="D218" s="100"/>
    </row>
    <row r="219">
      <c r="A219" s="100"/>
      <c r="B219" s="100"/>
      <c r="C219" s="100"/>
      <c r="D219" s="100"/>
    </row>
    <row r="220">
      <c r="A220" s="100"/>
      <c r="B220" s="100"/>
      <c r="C220" s="100"/>
      <c r="D220" s="100"/>
    </row>
    <row r="221">
      <c r="A221" s="100"/>
      <c r="B221" s="100"/>
      <c r="C221" s="100"/>
      <c r="D221" s="100"/>
    </row>
    <row r="222">
      <c r="A222" s="100"/>
      <c r="B222" s="100"/>
      <c r="C222" s="100"/>
      <c r="D222" s="100"/>
    </row>
    <row r="223">
      <c r="A223" s="100"/>
      <c r="B223" s="100"/>
      <c r="C223" s="100"/>
      <c r="D223" s="100"/>
    </row>
    <row r="224">
      <c r="A224" s="100"/>
      <c r="B224" s="100"/>
      <c r="C224" s="100"/>
      <c r="D224" s="100"/>
    </row>
    <row r="225">
      <c r="A225" s="100"/>
      <c r="B225" s="100"/>
      <c r="C225" s="100"/>
      <c r="D225" s="100"/>
    </row>
    <row r="226">
      <c r="A226" s="100"/>
      <c r="B226" s="100"/>
      <c r="C226" s="100"/>
      <c r="D226" s="100"/>
    </row>
    <row r="227">
      <c r="A227" s="100"/>
      <c r="B227" s="100"/>
      <c r="C227" s="100"/>
      <c r="D227" s="100"/>
    </row>
    <row r="228">
      <c r="A228" s="100"/>
      <c r="B228" s="100"/>
      <c r="C228" s="100"/>
      <c r="D228" s="100"/>
    </row>
    <row r="229">
      <c r="A229" s="100"/>
      <c r="B229" s="100"/>
      <c r="C229" s="100"/>
      <c r="D229" s="100"/>
    </row>
    <row r="230">
      <c r="A230" s="100"/>
      <c r="B230" s="100"/>
      <c r="C230" s="100"/>
      <c r="D230" s="100"/>
    </row>
    <row r="231">
      <c r="A231" s="100"/>
      <c r="B231" s="100"/>
      <c r="C231" s="100"/>
      <c r="D231" s="100"/>
    </row>
    <row r="232">
      <c r="A232" s="100"/>
      <c r="B232" s="100"/>
      <c r="C232" s="100"/>
      <c r="D232" s="100"/>
    </row>
    <row r="233">
      <c r="A233" s="100"/>
      <c r="B233" s="100"/>
      <c r="C233" s="100"/>
      <c r="D233" s="100"/>
    </row>
    <row r="234">
      <c r="A234" s="100"/>
      <c r="B234" s="100"/>
      <c r="C234" s="100"/>
      <c r="D234" s="100"/>
    </row>
    <row r="235">
      <c r="A235" s="100"/>
      <c r="B235" s="100"/>
      <c r="C235" s="100"/>
      <c r="D235" s="100"/>
    </row>
    <row r="236">
      <c r="A236" s="100"/>
      <c r="B236" s="100"/>
      <c r="C236" s="100"/>
      <c r="D236" s="100"/>
    </row>
    <row r="237">
      <c r="A237" s="100"/>
      <c r="B237" s="100"/>
      <c r="C237" s="100"/>
      <c r="D237" s="100"/>
    </row>
    <row r="238">
      <c r="A238" s="100"/>
      <c r="B238" s="100"/>
      <c r="C238" s="100"/>
      <c r="D238" s="100"/>
    </row>
    <row r="239">
      <c r="A239" s="100"/>
      <c r="B239" s="100"/>
      <c r="C239" s="100"/>
      <c r="D239" s="100"/>
    </row>
    <row r="240">
      <c r="A240" s="100"/>
      <c r="B240" s="100"/>
      <c r="C240" s="100"/>
      <c r="D240" s="100"/>
    </row>
    <row r="241">
      <c r="A241" s="100"/>
      <c r="B241" s="100"/>
      <c r="C241" s="100"/>
      <c r="D241" s="100"/>
    </row>
    <row r="242">
      <c r="A242" s="100"/>
      <c r="B242" s="100"/>
      <c r="C242" s="100"/>
      <c r="D242" s="100"/>
    </row>
    <row r="243">
      <c r="A243" s="100"/>
      <c r="B243" s="100"/>
      <c r="C243" s="100"/>
      <c r="D243" s="100"/>
    </row>
    <row r="244">
      <c r="A244" s="100"/>
      <c r="B244" s="100"/>
      <c r="C244" s="100"/>
      <c r="D244" s="100"/>
    </row>
    <row r="245">
      <c r="A245" s="100"/>
      <c r="B245" s="100"/>
      <c r="C245" s="100"/>
      <c r="D245" s="100"/>
    </row>
    <row r="246">
      <c r="A246" s="100"/>
      <c r="B246" s="100"/>
      <c r="C246" s="100"/>
      <c r="D246" s="100"/>
    </row>
    <row r="247">
      <c r="A247" s="100"/>
      <c r="B247" s="100"/>
      <c r="C247" s="100"/>
      <c r="D247" s="100"/>
    </row>
    <row r="248">
      <c r="A248" s="100"/>
      <c r="B248" s="100"/>
      <c r="C248" s="100"/>
      <c r="D248" s="100"/>
    </row>
    <row r="249">
      <c r="A249" s="100"/>
      <c r="B249" s="100"/>
      <c r="C249" s="100"/>
      <c r="D249" s="100"/>
    </row>
    <row r="250">
      <c r="A250" s="100"/>
      <c r="B250" s="100"/>
      <c r="C250" s="100"/>
      <c r="D250" s="100"/>
    </row>
    <row r="251">
      <c r="A251" s="100"/>
      <c r="B251" s="100"/>
      <c r="C251" s="100"/>
      <c r="D251" s="100"/>
    </row>
    <row r="252">
      <c r="A252" s="100"/>
      <c r="B252" s="100"/>
      <c r="C252" s="100"/>
      <c r="D252" s="100"/>
    </row>
    <row r="253">
      <c r="A253" s="100"/>
      <c r="B253" s="100"/>
      <c r="C253" s="100"/>
      <c r="D253" s="100"/>
    </row>
    <row r="254">
      <c r="A254" s="100"/>
      <c r="B254" s="100"/>
      <c r="C254" s="100"/>
      <c r="D254" s="100"/>
    </row>
    <row r="255">
      <c r="A255" s="100"/>
      <c r="B255" s="100"/>
      <c r="C255" s="100"/>
      <c r="D255" s="100"/>
    </row>
    <row r="256">
      <c r="A256" s="100"/>
      <c r="B256" s="100"/>
      <c r="C256" s="100"/>
      <c r="D256" s="100"/>
    </row>
    <row r="257">
      <c r="A257" s="100"/>
      <c r="B257" s="100"/>
      <c r="C257" s="100"/>
      <c r="D257" s="100"/>
    </row>
    <row r="258">
      <c r="A258" s="100"/>
      <c r="B258" s="100"/>
      <c r="C258" s="100"/>
      <c r="D258" s="100"/>
    </row>
    <row r="259">
      <c r="A259" s="100"/>
      <c r="B259" s="100"/>
      <c r="C259" s="100"/>
      <c r="D259" s="100"/>
    </row>
    <row r="260">
      <c r="A260" s="100"/>
      <c r="B260" s="100"/>
      <c r="C260" s="100"/>
      <c r="D260" s="100"/>
    </row>
    <row r="261">
      <c r="A261" s="100"/>
      <c r="B261" s="100"/>
      <c r="C261" s="100"/>
      <c r="D261" s="100"/>
    </row>
    <row r="262">
      <c r="A262" s="100"/>
      <c r="B262" s="100"/>
      <c r="C262" s="100"/>
      <c r="D262" s="100"/>
    </row>
    <row r="263">
      <c r="A263" s="100"/>
      <c r="B263" s="100"/>
      <c r="C263" s="100"/>
      <c r="D263" s="100"/>
    </row>
    <row r="264">
      <c r="A264" s="100"/>
      <c r="B264" s="100"/>
      <c r="C264" s="100"/>
      <c r="D264" s="100"/>
    </row>
    <row r="265">
      <c r="A265" s="100"/>
      <c r="B265" s="100"/>
      <c r="C265" s="100"/>
      <c r="D265" s="100"/>
    </row>
    <row r="266">
      <c r="A266" s="100"/>
      <c r="B266" s="100"/>
      <c r="C266" s="100"/>
      <c r="D266" s="100"/>
    </row>
    <row r="267">
      <c r="A267" s="100"/>
      <c r="B267" s="100"/>
      <c r="C267" s="100"/>
      <c r="D267" s="100"/>
    </row>
    <row r="268">
      <c r="A268" s="100"/>
      <c r="B268" s="100"/>
      <c r="C268" s="100"/>
      <c r="D268" s="100"/>
    </row>
    <row r="269">
      <c r="A269" s="100"/>
      <c r="B269" s="100"/>
      <c r="C269" s="100"/>
      <c r="D269" s="100"/>
    </row>
    <row r="270">
      <c r="A270" s="100"/>
      <c r="B270" s="100"/>
      <c r="C270" s="100"/>
      <c r="D270" s="100"/>
    </row>
    <row r="271">
      <c r="A271" s="100"/>
      <c r="B271" s="100"/>
      <c r="C271" s="100"/>
      <c r="D271" s="100"/>
    </row>
    <row r="272">
      <c r="A272" s="100"/>
      <c r="B272" s="100"/>
      <c r="C272" s="100"/>
      <c r="D272" s="100"/>
    </row>
    <row r="273">
      <c r="A273" s="100"/>
      <c r="B273" s="100"/>
      <c r="C273" s="100"/>
      <c r="D273" s="100"/>
    </row>
    <row r="274">
      <c r="A274" s="100"/>
      <c r="B274" s="100"/>
      <c r="C274" s="100"/>
      <c r="D274" s="100"/>
    </row>
    <row r="275">
      <c r="A275" s="100"/>
      <c r="B275" s="100"/>
      <c r="C275" s="100"/>
      <c r="D275" s="100"/>
    </row>
    <row r="276">
      <c r="A276" s="100"/>
      <c r="B276" s="100"/>
      <c r="C276" s="100"/>
      <c r="D276" s="100"/>
    </row>
    <row r="277">
      <c r="A277" s="100"/>
      <c r="B277" s="100"/>
      <c r="C277" s="100"/>
      <c r="D277" s="100"/>
    </row>
    <row r="278">
      <c r="A278" s="100"/>
      <c r="B278" s="100"/>
      <c r="C278" s="100"/>
      <c r="D278" s="100"/>
    </row>
    <row r="279">
      <c r="A279" s="100"/>
      <c r="B279" s="100"/>
      <c r="C279" s="100"/>
      <c r="D279" s="100"/>
    </row>
    <row r="280">
      <c r="A280" s="100"/>
      <c r="B280" s="100"/>
      <c r="C280" s="100"/>
      <c r="D280" s="100"/>
    </row>
    <row r="281">
      <c r="A281" s="100"/>
      <c r="B281" s="100"/>
      <c r="C281" s="100"/>
      <c r="D281" s="100"/>
    </row>
    <row r="282">
      <c r="A282" s="100"/>
      <c r="B282" s="100"/>
      <c r="C282" s="100"/>
      <c r="D282" s="100"/>
    </row>
    <row r="283">
      <c r="A283" s="100"/>
      <c r="B283" s="100"/>
      <c r="C283" s="100"/>
      <c r="D283" s="100"/>
    </row>
    <row r="284">
      <c r="A284" s="100"/>
      <c r="B284" s="100"/>
      <c r="C284" s="100"/>
      <c r="D284" s="100"/>
    </row>
    <row r="285">
      <c r="A285" s="100"/>
      <c r="B285" s="100"/>
      <c r="C285" s="100"/>
      <c r="D285" s="100"/>
    </row>
    <row r="286">
      <c r="A286" s="100"/>
      <c r="B286" s="100"/>
      <c r="C286" s="100"/>
      <c r="D286" s="100"/>
    </row>
    <row r="287">
      <c r="A287" s="100"/>
      <c r="B287" s="100"/>
      <c r="C287" s="100"/>
      <c r="D287" s="100"/>
    </row>
    <row r="288">
      <c r="A288" s="100"/>
      <c r="B288" s="100"/>
      <c r="C288" s="100"/>
      <c r="D288" s="100"/>
    </row>
    <row r="289">
      <c r="A289" s="100"/>
      <c r="B289" s="100"/>
      <c r="C289" s="100"/>
      <c r="D289" s="100"/>
    </row>
    <row r="290">
      <c r="A290" s="100"/>
      <c r="B290" s="100"/>
      <c r="C290" s="100"/>
      <c r="D290" s="100"/>
    </row>
    <row r="291">
      <c r="A291" s="100"/>
      <c r="B291" s="100"/>
      <c r="C291" s="100"/>
      <c r="D291" s="100"/>
    </row>
    <row r="292">
      <c r="A292" s="100"/>
      <c r="B292" s="100"/>
      <c r="C292" s="100"/>
      <c r="D292" s="100"/>
    </row>
    <row r="293">
      <c r="A293" s="100"/>
      <c r="B293" s="100"/>
      <c r="C293" s="100"/>
      <c r="D293" s="100"/>
    </row>
    <row r="294">
      <c r="A294" s="100"/>
      <c r="B294" s="100"/>
      <c r="C294" s="100"/>
      <c r="D294" s="100"/>
    </row>
    <row r="295">
      <c r="A295" s="100"/>
      <c r="B295" s="100"/>
      <c r="C295" s="100"/>
      <c r="D295" s="100"/>
    </row>
    <row r="296">
      <c r="A296" s="100"/>
      <c r="B296" s="100"/>
      <c r="C296" s="100"/>
      <c r="D296" s="100"/>
    </row>
    <row r="297">
      <c r="A297" s="100"/>
      <c r="B297" s="100"/>
      <c r="C297" s="100"/>
      <c r="D297" s="100"/>
    </row>
    <row r="298">
      <c r="A298" s="100"/>
      <c r="B298" s="100"/>
      <c r="C298" s="100"/>
      <c r="D298" s="100"/>
    </row>
    <row r="299">
      <c r="A299" s="100"/>
      <c r="B299" s="100"/>
      <c r="C299" s="100"/>
      <c r="D299" s="100"/>
    </row>
    <row r="300">
      <c r="A300" s="100"/>
      <c r="B300" s="100"/>
      <c r="C300" s="100"/>
      <c r="D300" s="100"/>
    </row>
    <row r="301">
      <c r="A301" s="100"/>
      <c r="B301" s="100"/>
      <c r="C301" s="100"/>
      <c r="D301" s="100"/>
    </row>
    <row r="302">
      <c r="A302" s="100"/>
      <c r="B302" s="100"/>
      <c r="C302" s="100"/>
      <c r="D302" s="100"/>
    </row>
    <row r="303">
      <c r="A303" s="100"/>
      <c r="B303" s="100"/>
      <c r="C303" s="100"/>
      <c r="D303" s="100"/>
    </row>
    <row r="304">
      <c r="A304" s="100"/>
      <c r="B304" s="100"/>
      <c r="C304" s="100"/>
      <c r="D304" s="100"/>
    </row>
    <row r="305">
      <c r="A305" s="100"/>
      <c r="B305" s="100"/>
      <c r="C305" s="100"/>
      <c r="D305" s="100"/>
    </row>
    <row r="306">
      <c r="A306" s="100"/>
      <c r="B306" s="100"/>
      <c r="C306" s="100"/>
      <c r="D306" s="100"/>
    </row>
    <row r="307">
      <c r="A307" s="100"/>
      <c r="B307" s="100"/>
      <c r="C307" s="100"/>
      <c r="D307" s="100"/>
    </row>
    <row r="308">
      <c r="A308" s="100"/>
      <c r="B308" s="100"/>
      <c r="C308" s="100"/>
      <c r="D308" s="100"/>
    </row>
    <row r="309">
      <c r="A309" s="100"/>
      <c r="B309" s="100"/>
      <c r="C309" s="100"/>
      <c r="D309" s="100"/>
    </row>
    <row r="310">
      <c r="A310" s="100"/>
      <c r="B310" s="100"/>
      <c r="C310" s="100"/>
      <c r="D310" s="100"/>
    </row>
    <row r="311">
      <c r="A311" s="100"/>
      <c r="B311" s="100"/>
      <c r="C311" s="100"/>
      <c r="D311" s="100"/>
    </row>
    <row r="312">
      <c r="A312" s="100"/>
      <c r="B312" s="100"/>
      <c r="C312" s="100"/>
      <c r="D312" s="100"/>
    </row>
    <row r="313">
      <c r="A313" s="100"/>
      <c r="B313" s="100"/>
      <c r="C313" s="100"/>
      <c r="D313" s="100"/>
    </row>
    <row r="314">
      <c r="A314" s="100"/>
      <c r="B314" s="100"/>
      <c r="C314" s="100"/>
      <c r="D314" s="100"/>
    </row>
    <row r="315">
      <c r="A315" s="100"/>
      <c r="B315" s="100"/>
      <c r="C315" s="100"/>
      <c r="D315" s="100"/>
    </row>
    <row r="316">
      <c r="A316" s="100"/>
      <c r="B316" s="100"/>
      <c r="C316" s="100"/>
      <c r="D316" s="100"/>
    </row>
    <row r="317">
      <c r="A317" s="100"/>
      <c r="B317" s="100"/>
      <c r="C317" s="100"/>
      <c r="D317" s="100"/>
    </row>
    <row r="318">
      <c r="A318" s="100"/>
      <c r="B318" s="100"/>
      <c r="C318" s="100"/>
      <c r="D318" s="100"/>
    </row>
    <row r="319">
      <c r="A319" s="100"/>
      <c r="B319" s="100"/>
      <c r="C319" s="100"/>
      <c r="D319" s="100"/>
    </row>
    <row r="320">
      <c r="A320" s="100"/>
      <c r="B320" s="100"/>
      <c r="C320" s="100"/>
      <c r="D320" s="100"/>
    </row>
    <row r="321">
      <c r="A321" s="100"/>
      <c r="B321" s="100"/>
      <c r="C321" s="100"/>
      <c r="D321" s="100"/>
    </row>
    <row r="322">
      <c r="A322" s="100"/>
      <c r="B322" s="100"/>
      <c r="C322" s="100"/>
      <c r="D322" s="100"/>
    </row>
    <row r="323">
      <c r="A323" s="100"/>
      <c r="B323" s="100"/>
      <c r="C323" s="100"/>
      <c r="D323" s="100"/>
    </row>
    <row r="324">
      <c r="A324" s="100"/>
      <c r="B324" s="100"/>
      <c r="C324" s="100"/>
      <c r="D324" s="100"/>
    </row>
    <row r="325">
      <c r="A325" s="100"/>
      <c r="B325" s="100"/>
      <c r="C325" s="100"/>
      <c r="D325" s="100"/>
    </row>
    <row r="326">
      <c r="A326" s="100"/>
      <c r="B326" s="100"/>
      <c r="C326" s="100"/>
      <c r="D326" s="100"/>
    </row>
    <row r="327">
      <c r="A327" s="100"/>
      <c r="B327" s="100"/>
      <c r="C327" s="100"/>
      <c r="D327" s="100"/>
    </row>
    <row r="328">
      <c r="A328" s="100"/>
      <c r="B328" s="100"/>
      <c r="C328" s="100"/>
      <c r="D328" s="100"/>
    </row>
    <row r="329">
      <c r="A329" s="100"/>
      <c r="B329" s="100"/>
      <c r="C329" s="100"/>
      <c r="D329" s="100"/>
    </row>
    <row r="330">
      <c r="A330" s="100"/>
      <c r="B330" s="100"/>
      <c r="C330" s="100"/>
      <c r="D330" s="100"/>
    </row>
    <row r="331">
      <c r="A331" s="100"/>
      <c r="B331" s="100"/>
      <c r="C331" s="100"/>
      <c r="D331" s="100"/>
    </row>
    <row r="332">
      <c r="A332" s="100"/>
      <c r="B332" s="100"/>
      <c r="C332" s="100"/>
      <c r="D332" s="100"/>
    </row>
    <row r="333">
      <c r="A333" s="100"/>
      <c r="B333" s="100"/>
      <c r="C333" s="100"/>
      <c r="D333" s="100"/>
    </row>
    <row r="334">
      <c r="A334" s="100"/>
      <c r="B334" s="100"/>
      <c r="C334" s="100"/>
      <c r="D334" s="100"/>
    </row>
    <row r="335">
      <c r="A335" s="100"/>
      <c r="B335" s="100"/>
      <c r="C335" s="100"/>
      <c r="D335" s="100"/>
    </row>
    <row r="336">
      <c r="A336" s="100"/>
      <c r="B336" s="100"/>
      <c r="C336" s="100"/>
      <c r="D336" s="100"/>
    </row>
    <row r="337">
      <c r="A337" s="100"/>
      <c r="B337" s="100"/>
      <c r="C337" s="100"/>
      <c r="D337" s="100"/>
    </row>
    <row r="338">
      <c r="A338" s="100"/>
      <c r="B338" s="100"/>
      <c r="C338" s="100"/>
      <c r="D338" s="100"/>
    </row>
    <row r="339">
      <c r="A339" s="100"/>
      <c r="B339" s="100"/>
      <c r="C339" s="100"/>
      <c r="D339" s="100"/>
    </row>
    <row r="340">
      <c r="A340" s="100"/>
      <c r="B340" s="100"/>
      <c r="C340" s="100"/>
      <c r="D340" s="100"/>
    </row>
    <row r="341">
      <c r="A341" s="100"/>
      <c r="B341" s="100"/>
      <c r="C341" s="100"/>
      <c r="D341" s="100"/>
    </row>
    <row r="342">
      <c r="A342" s="100"/>
      <c r="B342" s="100"/>
      <c r="C342" s="100"/>
      <c r="D342" s="100"/>
    </row>
    <row r="343">
      <c r="A343" s="100"/>
      <c r="B343" s="100"/>
      <c r="C343" s="100"/>
      <c r="D343" s="100"/>
    </row>
    <row r="344">
      <c r="A344" s="100"/>
      <c r="B344" s="100"/>
      <c r="C344" s="100"/>
      <c r="D344" s="100"/>
    </row>
    <row r="345">
      <c r="A345" s="100"/>
      <c r="B345" s="100"/>
      <c r="C345" s="100"/>
      <c r="D345" s="100"/>
    </row>
    <row r="346">
      <c r="A346" s="100"/>
      <c r="B346" s="100"/>
      <c r="C346" s="100"/>
      <c r="D346" s="100"/>
    </row>
    <row r="347">
      <c r="A347" s="100"/>
      <c r="B347" s="100"/>
      <c r="C347" s="100"/>
      <c r="D347" s="100"/>
    </row>
    <row r="348">
      <c r="A348" s="100"/>
      <c r="B348" s="100"/>
      <c r="C348" s="100"/>
      <c r="D348" s="100"/>
    </row>
    <row r="349">
      <c r="A349" s="100"/>
      <c r="B349" s="100"/>
      <c r="C349" s="100"/>
      <c r="D349" s="100"/>
    </row>
    <row r="350">
      <c r="A350" s="100"/>
      <c r="B350" s="100"/>
      <c r="C350" s="100"/>
      <c r="D350" s="100"/>
    </row>
    <row r="351">
      <c r="A351" s="100"/>
      <c r="B351" s="100"/>
      <c r="C351" s="100"/>
      <c r="D351" s="100"/>
    </row>
    <row r="352">
      <c r="A352" s="100"/>
      <c r="B352" s="100"/>
      <c r="C352" s="100"/>
      <c r="D352" s="100"/>
    </row>
    <row r="353">
      <c r="A353" s="100"/>
      <c r="B353" s="100"/>
      <c r="C353" s="100"/>
      <c r="D353" s="100"/>
    </row>
    <row r="354">
      <c r="A354" s="100"/>
      <c r="B354" s="100"/>
      <c r="C354" s="100"/>
      <c r="D354" s="100"/>
    </row>
    <row r="355">
      <c r="A355" s="100"/>
      <c r="B355" s="100"/>
      <c r="C355" s="100"/>
      <c r="D355" s="100"/>
    </row>
    <row r="356">
      <c r="A356" s="100"/>
      <c r="B356" s="100"/>
      <c r="C356" s="100"/>
      <c r="D356" s="100"/>
    </row>
    <row r="357">
      <c r="A357" s="100"/>
      <c r="B357" s="100"/>
      <c r="C357" s="100"/>
      <c r="D357" s="100"/>
    </row>
    <row r="358">
      <c r="A358" s="100"/>
      <c r="B358" s="100"/>
      <c r="C358" s="100"/>
      <c r="D358" s="100"/>
    </row>
    <row r="359">
      <c r="A359" s="100"/>
      <c r="B359" s="100"/>
      <c r="C359" s="100"/>
      <c r="D359" s="100"/>
    </row>
    <row r="360">
      <c r="A360" s="100"/>
      <c r="B360" s="100"/>
      <c r="C360" s="100"/>
      <c r="D360" s="100"/>
    </row>
    <row r="361">
      <c r="A361" s="100"/>
      <c r="B361" s="100"/>
      <c r="C361" s="100"/>
      <c r="D361" s="100"/>
    </row>
    <row r="362">
      <c r="A362" s="100"/>
      <c r="B362" s="100"/>
      <c r="C362" s="100"/>
      <c r="D362" s="100"/>
    </row>
    <row r="363">
      <c r="A363" s="100"/>
      <c r="B363" s="100"/>
      <c r="C363" s="100"/>
      <c r="D363" s="100"/>
    </row>
    <row r="364">
      <c r="A364" s="100"/>
      <c r="B364" s="100"/>
      <c r="C364" s="100"/>
      <c r="D364" s="100"/>
    </row>
    <row r="365">
      <c r="A365" s="100"/>
      <c r="B365" s="100"/>
      <c r="C365" s="100"/>
      <c r="D365" s="100"/>
    </row>
    <row r="366">
      <c r="A366" s="100"/>
      <c r="B366" s="100"/>
      <c r="C366" s="100"/>
      <c r="D366" s="100"/>
    </row>
    <row r="367">
      <c r="A367" s="100"/>
      <c r="B367" s="100"/>
      <c r="C367" s="100"/>
      <c r="D367" s="100"/>
    </row>
    <row r="368">
      <c r="A368" s="100"/>
      <c r="B368" s="100"/>
      <c r="C368" s="100"/>
      <c r="D368" s="100"/>
    </row>
    <row r="369">
      <c r="A369" s="100"/>
      <c r="B369" s="100"/>
      <c r="C369" s="100"/>
      <c r="D369" s="100"/>
    </row>
    <row r="370">
      <c r="A370" s="100"/>
      <c r="B370" s="100"/>
      <c r="C370" s="100"/>
      <c r="D370" s="100"/>
    </row>
    <row r="371">
      <c r="A371" s="100"/>
      <c r="B371" s="100"/>
      <c r="C371" s="100"/>
      <c r="D371" s="100"/>
    </row>
    <row r="372">
      <c r="A372" s="100"/>
      <c r="B372" s="100"/>
      <c r="C372" s="100"/>
      <c r="D372" s="100"/>
    </row>
    <row r="373">
      <c r="A373" s="100"/>
      <c r="B373" s="100"/>
      <c r="C373" s="100"/>
      <c r="D373" s="100"/>
    </row>
    <row r="374">
      <c r="A374" s="100"/>
      <c r="B374" s="100"/>
      <c r="C374" s="100"/>
      <c r="D374" s="100"/>
    </row>
    <row r="375">
      <c r="A375" s="100"/>
      <c r="B375" s="100"/>
      <c r="C375" s="100"/>
      <c r="D375" s="100"/>
    </row>
    <row r="376">
      <c r="A376" s="100"/>
      <c r="B376" s="100"/>
      <c r="C376" s="100"/>
      <c r="D376" s="100"/>
    </row>
    <row r="377">
      <c r="A377" s="100"/>
      <c r="B377" s="100"/>
      <c r="C377" s="100"/>
      <c r="D377" s="100"/>
    </row>
    <row r="378">
      <c r="A378" s="100"/>
      <c r="B378" s="100"/>
      <c r="C378" s="100"/>
      <c r="D378" s="100"/>
    </row>
    <row r="379">
      <c r="A379" s="100"/>
      <c r="B379" s="100"/>
      <c r="C379" s="100"/>
      <c r="D379" s="100"/>
    </row>
    <row r="380">
      <c r="A380" s="100"/>
      <c r="B380" s="100"/>
      <c r="C380" s="100"/>
      <c r="D380" s="100"/>
    </row>
    <row r="381">
      <c r="A381" s="100"/>
      <c r="B381" s="100"/>
      <c r="C381" s="100"/>
      <c r="D381" s="100"/>
    </row>
    <row r="382">
      <c r="A382" s="100"/>
      <c r="B382" s="100"/>
      <c r="C382" s="100"/>
      <c r="D382" s="100"/>
    </row>
    <row r="383">
      <c r="A383" s="100"/>
      <c r="B383" s="100"/>
      <c r="C383" s="100"/>
      <c r="D383" s="100"/>
    </row>
    <row r="384">
      <c r="A384" s="100"/>
      <c r="B384" s="100"/>
      <c r="C384" s="100"/>
      <c r="D384" s="100"/>
    </row>
    <row r="385">
      <c r="A385" s="100"/>
      <c r="B385" s="100"/>
      <c r="C385" s="100"/>
      <c r="D385" s="100"/>
    </row>
    <row r="386">
      <c r="A386" s="100"/>
      <c r="B386" s="100"/>
      <c r="C386" s="100"/>
      <c r="D386" s="100"/>
    </row>
    <row r="387">
      <c r="A387" s="100"/>
      <c r="B387" s="100"/>
      <c r="C387" s="100"/>
      <c r="D387" s="100"/>
    </row>
    <row r="388">
      <c r="A388" s="100"/>
      <c r="B388" s="100"/>
      <c r="C388" s="100"/>
      <c r="D388" s="100"/>
    </row>
    <row r="389">
      <c r="A389" s="100"/>
      <c r="B389" s="100"/>
      <c r="C389" s="100"/>
      <c r="D389" s="100"/>
    </row>
    <row r="390">
      <c r="A390" s="100"/>
      <c r="B390" s="100"/>
      <c r="C390" s="100"/>
      <c r="D390" s="100"/>
    </row>
    <row r="391">
      <c r="A391" s="100"/>
      <c r="B391" s="100"/>
      <c r="C391" s="100"/>
      <c r="D391" s="100"/>
    </row>
    <row r="392">
      <c r="A392" s="100"/>
      <c r="B392" s="100"/>
      <c r="C392" s="100"/>
      <c r="D392" s="100"/>
    </row>
    <row r="393">
      <c r="A393" s="100"/>
      <c r="B393" s="100"/>
      <c r="C393" s="100"/>
      <c r="D393" s="100"/>
    </row>
    <row r="394">
      <c r="A394" s="100"/>
      <c r="B394" s="100"/>
      <c r="C394" s="100"/>
      <c r="D394" s="100"/>
    </row>
    <row r="395">
      <c r="A395" s="100"/>
      <c r="B395" s="100"/>
      <c r="C395" s="100"/>
      <c r="D395" s="100"/>
    </row>
    <row r="396">
      <c r="A396" s="100"/>
      <c r="B396" s="100"/>
      <c r="C396" s="100"/>
      <c r="D396" s="100"/>
    </row>
    <row r="397">
      <c r="A397" s="100"/>
      <c r="B397" s="100"/>
      <c r="C397" s="100"/>
      <c r="D397" s="100"/>
    </row>
    <row r="398">
      <c r="A398" s="100"/>
      <c r="B398" s="100"/>
      <c r="C398" s="100"/>
      <c r="D398" s="100"/>
    </row>
    <row r="399">
      <c r="A399" s="100"/>
      <c r="B399" s="100"/>
      <c r="C399" s="100"/>
      <c r="D399" s="100"/>
    </row>
    <row r="400">
      <c r="A400" s="100"/>
      <c r="B400" s="100"/>
      <c r="C400" s="100"/>
      <c r="D400" s="100"/>
    </row>
    <row r="401">
      <c r="A401" s="100"/>
      <c r="B401" s="100"/>
      <c r="C401" s="100"/>
      <c r="D401" s="100"/>
    </row>
    <row r="402">
      <c r="A402" s="100"/>
      <c r="B402" s="100"/>
      <c r="C402" s="100"/>
      <c r="D402" s="100"/>
    </row>
    <row r="403">
      <c r="A403" s="100"/>
      <c r="B403" s="100"/>
      <c r="C403" s="100"/>
      <c r="D403" s="100"/>
    </row>
    <row r="404">
      <c r="A404" s="100"/>
      <c r="B404" s="100"/>
      <c r="C404" s="100"/>
      <c r="D404" s="100"/>
    </row>
    <row r="405">
      <c r="A405" s="100"/>
      <c r="B405" s="100"/>
      <c r="C405" s="100"/>
      <c r="D405" s="100"/>
    </row>
    <row r="406">
      <c r="A406" s="100"/>
      <c r="B406" s="100"/>
      <c r="C406" s="100"/>
      <c r="D406" s="100"/>
    </row>
    <row r="407">
      <c r="A407" s="100"/>
      <c r="B407" s="100"/>
      <c r="C407" s="100"/>
      <c r="D407" s="100"/>
    </row>
    <row r="408">
      <c r="A408" s="100"/>
      <c r="B408" s="100"/>
      <c r="C408" s="100"/>
      <c r="D408" s="100"/>
    </row>
    <row r="409">
      <c r="A409" s="100"/>
      <c r="B409" s="100"/>
      <c r="C409" s="100"/>
      <c r="D409" s="100"/>
    </row>
    <row r="410">
      <c r="A410" s="100"/>
      <c r="B410" s="100"/>
      <c r="C410" s="100"/>
      <c r="D410" s="100"/>
    </row>
    <row r="411">
      <c r="A411" s="100"/>
      <c r="B411" s="100"/>
      <c r="C411" s="100"/>
      <c r="D411" s="100"/>
    </row>
    <row r="412">
      <c r="A412" s="100"/>
      <c r="B412" s="100"/>
      <c r="C412" s="100"/>
      <c r="D412" s="100"/>
    </row>
    <row r="413">
      <c r="A413" s="100"/>
      <c r="B413" s="100"/>
      <c r="C413" s="100"/>
      <c r="D413" s="100"/>
    </row>
    <row r="414">
      <c r="A414" s="100"/>
      <c r="B414" s="100"/>
      <c r="C414" s="100"/>
      <c r="D414" s="100"/>
    </row>
    <row r="415">
      <c r="A415" s="100"/>
      <c r="B415" s="100"/>
      <c r="C415" s="100"/>
      <c r="D415" s="100"/>
    </row>
    <row r="416">
      <c r="A416" s="100"/>
      <c r="B416" s="100"/>
      <c r="C416" s="100"/>
      <c r="D416" s="100"/>
    </row>
    <row r="417">
      <c r="A417" s="100"/>
      <c r="B417" s="100"/>
      <c r="C417" s="100"/>
      <c r="D417" s="100"/>
    </row>
    <row r="418">
      <c r="A418" s="100"/>
      <c r="B418" s="100"/>
      <c r="C418" s="100"/>
      <c r="D418" s="100"/>
    </row>
    <row r="419">
      <c r="A419" s="100"/>
      <c r="B419" s="100"/>
      <c r="C419" s="100"/>
      <c r="D419" s="100"/>
    </row>
    <row r="420">
      <c r="A420" s="100"/>
      <c r="B420" s="100"/>
      <c r="C420" s="100"/>
      <c r="D420" s="100"/>
    </row>
    <row r="421">
      <c r="A421" s="100"/>
      <c r="B421" s="100"/>
      <c r="C421" s="100"/>
      <c r="D421" s="100"/>
    </row>
    <row r="422">
      <c r="A422" s="100"/>
      <c r="B422" s="100"/>
      <c r="C422" s="100"/>
      <c r="D422" s="100"/>
    </row>
    <row r="423">
      <c r="A423" s="100"/>
      <c r="B423" s="100"/>
      <c r="C423" s="100"/>
      <c r="D423" s="100"/>
    </row>
    <row r="424">
      <c r="A424" s="100"/>
      <c r="B424" s="100"/>
      <c r="C424" s="100"/>
      <c r="D424" s="100"/>
    </row>
    <row r="425">
      <c r="A425" s="100"/>
      <c r="B425" s="100"/>
      <c r="C425" s="100"/>
      <c r="D425" s="100"/>
    </row>
    <row r="426">
      <c r="A426" s="100"/>
      <c r="B426" s="100"/>
      <c r="C426" s="100"/>
      <c r="D426" s="100"/>
    </row>
    <row r="427">
      <c r="A427" s="100"/>
      <c r="B427" s="100"/>
      <c r="C427" s="100"/>
      <c r="D427" s="100"/>
    </row>
    <row r="428">
      <c r="A428" s="100"/>
      <c r="B428" s="100"/>
      <c r="C428" s="100"/>
      <c r="D428" s="100"/>
    </row>
    <row r="429">
      <c r="A429" s="100"/>
      <c r="B429" s="100"/>
      <c r="C429" s="100"/>
      <c r="D429" s="100"/>
    </row>
    <row r="430">
      <c r="A430" s="100"/>
      <c r="B430" s="100"/>
      <c r="C430" s="100"/>
      <c r="D430" s="100"/>
    </row>
    <row r="431">
      <c r="A431" s="100"/>
      <c r="B431" s="100"/>
      <c r="C431" s="100"/>
      <c r="D431" s="100"/>
    </row>
    <row r="432">
      <c r="A432" s="100"/>
      <c r="B432" s="100"/>
      <c r="C432" s="100"/>
      <c r="D432" s="100"/>
    </row>
    <row r="433">
      <c r="A433" s="100"/>
      <c r="B433" s="100"/>
      <c r="C433" s="100"/>
      <c r="D433" s="100"/>
    </row>
    <row r="434">
      <c r="A434" s="100"/>
      <c r="B434" s="100"/>
      <c r="C434" s="100"/>
      <c r="D434" s="100"/>
    </row>
    <row r="435">
      <c r="A435" s="100"/>
      <c r="B435" s="100"/>
      <c r="C435" s="100"/>
      <c r="D435" s="100"/>
    </row>
    <row r="436">
      <c r="A436" s="100"/>
      <c r="B436" s="100"/>
      <c r="C436" s="100"/>
      <c r="D436" s="100"/>
    </row>
    <row r="437">
      <c r="A437" s="100"/>
      <c r="B437" s="100"/>
      <c r="C437" s="100"/>
      <c r="D437" s="100"/>
    </row>
    <row r="438">
      <c r="A438" s="100"/>
      <c r="B438" s="100"/>
      <c r="C438" s="100"/>
      <c r="D438" s="100"/>
    </row>
    <row r="439">
      <c r="A439" s="100"/>
      <c r="B439" s="100"/>
      <c r="C439" s="100"/>
      <c r="D439" s="100"/>
    </row>
    <row r="440">
      <c r="A440" s="100"/>
      <c r="B440" s="100"/>
      <c r="C440" s="100"/>
      <c r="D440" s="100"/>
    </row>
    <row r="441">
      <c r="A441" s="100"/>
      <c r="B441" s="100"/>
      <c r="C441" s="100"/>
      <c r="D441" s="100"/>
    </row>
    <row r="442">
      <c r="A442" s="100"/>
      <c r="B442" s="100"/>
      <c r="C442" s="100"/>
      <c r="D442" s="100"/>
    </row>
    <row r="443">
      <c r="A443" s="100"/>
      <c r="B443" s="100"/>
      <c r="C443" s="100"/>
      <c r="D443" s="100"/>
    </row>
    <row r="444">
      <c r="A444" s="100"/>
      <c r="B444" s="100"/>
      <c r="C444" s="100"/>
      <c r="D444" s="100"/>
    </row>
    <row r="445">
      <c r="A445" s="100"/>
      <c r="B445" s="100"/>
      <c r="C445" s="100"/>
      <c r="D445" s="100"/>
    </row>
    <row r="446">
      <c r="A446" s="100"/>
      <c r="B446" s="100"/>
      <c r="C446" s="100"/>
      <c r="D446" s="100"/>
    </row>
    <row r="447">
      <c r="A447" s="100"/>
      <c r="B447" s="100"/>
      <c r="C447" s="100"/>
      <c r="D447" s="100"/>
    </row>
    <row r="448">
      <c r="A448" s="100"/>
      <c r="B448" s="100"/>
      <c r="C448" s="100"/>
      <c r="D448" s="100"/>
    </row>
    <row r="449">
      <c r="A449" s="100"/>
      <c r="B449" s="100"/>
      <c r="C449" s="100"/>
      <c r="D449" s="100"/>
    </row>
    <row r="450">
      <c r="A450" s="100"/>
      <c r="B450" s="100"/>
      <c r="C450" s="100"/>
      <c r="D450" s="100"/>
    </row>
    <row r="451">
      <c r="A451" s="100"/>
      <c r="B451" s="100"/>
      <c r="C451" s="100"/>
      <c r="D451" s="100"/>
    </row>
    <row r="452">
      <c r="A452" s="100"/>
      <c r="B452" s="100"/>
      <c r="C452" s="100"/>
      <c r="D452" s="100"/>
    </row>
    <row r="453">
      <c r="A453" s="100"/>
      <c r="B453" s="100"/>
      <c r="C453" s="100"/>
      <c r="D453" s="100"/>
    </row>
    <row r="454">
      <c r="A454" s="100"/>
      <c r="B454" s="100"/>
      <c r="C454" s="100"/>
      <c r="D454" s="100"/>
    </row>
    <row r="455">
      <c r="A455" s="100"/>
      <c r="B455" s="100"/>
      <c r="C455" s="100"/>
      <c r="D455" s="100"/>
    </row>
    <row r="456">
      <c r="A456" s="100"/>
      <c r="B456" s="100"/>
      <c r="C456" s="100"/>
      <c r="D456" s="100"/>
    </row>
    <row r="457">
      <c r="A457" s="100"/>
      <c r="B457" s="100"/>
      <c r="C457" s="100"/>
      <c r="D457" s="100"/>
    </row>
    <row r="458">
      <c r="A458" s="100"/>
      <c r="B458" s="100"/>
      <c r="C458" s="100"/>
      <c r="D458" s="100"/>
    </row>
    <row r="459">
      <c r="A459" s="100"/>
      <c r="B459" s="100"/>
      <c r="C459" s="100"/>
      <c r="D459" s="100"/>
    </row>
    <row r="460">
      <c r="A460" s="100"/>
      <c r="B460" s="100"/>
      <c r="C460" s="100"/>
      <c r="D460" s="100"/>
    </row>
    <row r="461">
      <c r="A461" s="100"/>
      <c r="B461" s="100"/>
      <c r="C461" s="100"/>
      <c r="D461" s="100"/>
    </row>
    <row r="462">
      <c r="A462" s="100"/>
      <c r="B462" s="100"/>
      <c r="C462" s="100"/>
      <c r="D462" s="100"/>
    </row>
    <row r="463">
      <c r="A463" s="100"/>
      <c r="B463" s="100"/>
      <c r="C463" s="100"/>
      <c r="D463" s="100"/>
    </row>
    <row r="464">
      <c r="A464" s="100"/>
      <c r="B464" s="100"/>
      <c r="C464" s="100"/>
      <c r="D464" s="100"/>
    </row>
    <row r="465">
      <c r="A465" s="100"/>
      <c r="B465" s="100"/>
      <c r="C465" s="100"/>
      <c r="D465" s="100"/>
    </row>
    <row r="466">
      <c r="A466" s="100"/>
      <c r="B466" s="100"/>
      <c r="C466" s="100"/>
      <c r="D466" s="100"/>
    </row>
    <row r="467">
      <c r="A467" s="100"/>
      <c r="B467" s="100"/>
      <c r="C467" s="100"/>
      <c r="D467" s="100"/>
    </row>
    <row r="468">
      <c r="A468" s="100"/>
      <c r="B468" s="100"/>
      <c r="C468" s="100"/>
      <c r="D468" s="100"/>
    </row>
    <row r="469">
      <c r="A469" s="100"/>
      <c r="B469" s="100"/>
      <c r="C469" s="100"/>
      <c r="D469" s="100"/>
    </row>
    <row r="470">
      <c r="A470" s="100"/>
      <c r="B470" s="100"/>
      <c r="C470" s="100"/>
      <c r="D470" s="100"/>
    </row>
    <row r="471">
      <c r="A471" s="100"/>
      <c r="B471" s="100"/>
      <c r="C471" s="100"/>
      <c r="D471" s="100"/>
    </row>
    <row r="472">
      <c r="A472" s="100"/>
      <c r="B472" s="100"/>
      <c r="C472" s="100"/>
      <c r="D472" s="100"/>
    </row>
    <row r="473">
      <c r="A473" s="100"/>
      <c r="B473" s="100"/>
      <c r="C473" s="100"/>
      <c r="D473" s="100"/>
    </row>
    <row r="474">
      <c r="A474" s="100"/>
      <c r="B474" s="100"/>
      <c r="C474" s="100"/>
      <c r="D474" s="100"/>
    </row>
    <row r="475">
      <c r="A475" s="100"/>
      <c r="B475" s="100"/>
      <c r="C475" s="100"/>
      <c r="D475" s="100"/>
    </row>
    <row r="476">
      <c r="A476" s="100"/>
      <c r="B476" s="100"/>
      <c r="C476" s="100"/>
      <c r="D476" s="100"/>
    </row>
    <row r="477">
      <c r="A477" s="100"/>
      <c r="B477" s="100"/>
      <c r="C477" s="100"/>
      <c r="D477" s="100"/>
    </row>
    <row r="478">
      <c r="A478" s="100"/>
      <c r="B478" s="100"/>
      <c r="C478" s="100"/>
      <c r="D478" s="100"/>
    </row>
    <row r="479">
      <c r="A479" s="100"/>
      <c r="B479" s="100"/>
      <c r="C479" s="100"/>
      <c r="D479" s="100"/>
    </row>
    <row r="480">
      <c r="A480" s="100"/>
      <c r="B480" s="100"/>
      <c r="C480" s="100"/>
      <c r="D480" s="100"/>
    </row>
    <row r="481">
      <c r="A481" s="100"/>
      <c r="B481" s="100"/>
      <c r="C481" s="100"/>
      <c r="D481" s="100"/>
    </row>
    <row r="482">
      <c r="A482" s="100"/>
      <c r="B482" s="100"/>
      <c r="C482" s="100"/>
      <c r="D482" s="100"/>
    </row>
    <row r="483">
      <c r="A483" s="100"/>
      <c r="B483" s="100"/>
      <c r="C483" s="100"/>
      <c r="D483" s="100"/>
    </row>
    <row r="484">
      <c r="A484" s="100"/>
      <c r="B484" s="100"/>
      <c r="C484" s="100"/>
      <c r="D484" s="100"/>
    </row>
    <row r="485">
      <c r="A485" s="100"/>
      <c r="B485" s="100"/>
      <c r="C485" s="100"/>
      <c r="D485" s="100"/>
    </row>
    <row r="486">
      <c r="A486" s="100"/>
      <c r="B486" s="100"/>
      <c r="C486" s="100"/>
      <c r="D486" s="100"/>
    </row>
    <row r="487">
      <c r="A487" s="100"/>
      <c r="B487" s="100"/>
      <c r="C487" s="100"/>
      <c r="D487" s="100"/>
    </row>
    <row r="488">
      <c r="A488" s="100"/>
      <c r="B488" s="100"/>
      <c r="C488" s="100"/>
      <c r="D488" s="100"/>
    </row>
    <row r="489">
      <c r="A489" s="100"/>
      <c r="B489" s="100"/>
      <c r="C489" s="100"/>
      <c r="D489" s="100"/>
    </row>
    <row r="490">
      <c r="A490" s="100"/>
      <c r="B490" s="100"/>
      <c r="C490" s="100"/>
      <c r="D490" s="100"/>
    </row>
    <row r="491">
      <c r="A491" s="100"/>
      <c r="B491" s="100"/>
      <c r="C491" s="100"/>
      <c r="D491" s="100"/>
    </row>
    <row r="492">
      <c r="A492" s="100"/>
      <c r="B492" s="100"/>
      <c r="C492" s="100"/>
      <c r="D492" s="100"/>
    </row>
    <row r="493">
      <c r="A493" s="100"/>
      <c r="B493" s="100"/>
      <c r="C493" s="100"/>
      <c r="D493" s="100"/>
    </row>
    <row r="494">
      <c r="A494" s="100"/>
      <c r="B494" s="100"/>
      <c r="C494" s="100"/>
      <c r="D494" s="100"/>
    </row>
    <row r="495">
      <c r="A495" s="100"/>
      <c r="B495" s="100"/>
      <c r="C495" s="100"/>
      <c r="D495" s="100"/>
    </row>
    <row r="496">
      <c r="A496" s="100"/>
      <c r="B496" s="100"/>
      <c r="C496" s="100"/>
      <c r="D496" s="100"/>
    </row>
    <row r="497">
      <c r="A497" s="100"/>
      <c r="B497" s="100"/>
      <c r="C497" s="100"/>
      <c r="D497" s="100"/>
    </row>
    <row r="498">
      <c r="A498" s="100"/>
      <c r="B498" s="100"/>
      <c r="C498" s="100"/>
      <c r="D498" s="100"/>
    </row>
    <row r="499">
      <c r="A499" s="100"/>
      <c r="B499" s="100"/>
      <c r="C499" s="100"/>
      <c r="D499" s="100"/>
    </row>
    <row r="500">
      <c r="A500" s="100"/>
      <c r="B500" s="100"/>
      <c r="C500" s="100"/>
      <c r="D500" s="100"/>
    </row>
    <row r="501">
      <c r="A501" s="100"/>
      <c r="B501" s="100"/>
      <c r="C501" s="100"/>
      <c r="D501" s="100"/>
    </row>
    <row r="502">
      <c r="A502" s="100"/>
      <c r="B502" s="100"/>
      <c r="C502" s="100"/>
      <c r="D502" s="100"/>
    </row>
    <row r="503">
      <c r="A503" s="100"/>
      <c r="B503" s="100"/>
      <c r="C503" s="100"/>
      <c r="D503" s="100"/>
    </row>
    <row r="504">
      <c r="A504" s="100"/>
      <c r="B504" s="100"/>
      <c r="C504" s="100"/>
      <c r="D504" s="100"/>
    </row>
    <row r="505">
      <c r="A505" s="100"/>
      <c r="B505" s="100"/>
      <c r="C505" s="100"/>
      <c r="D505" s="100"/>
    </row>
    <row r="506">
      <c r="A506" s="100"/>
      <c r="B506" s="100"/>
      <c r="C506" s="100"/>
      <c r="D506" s="100"/>
    </row>
    <row r="507">
      <c r="A507" s="100"/>
      <c r="B507" s="100"/>
      <c r="C507" s="100"/>
      <c r="D507" s="100"/>
    </row>
    <row r="508">
      <c r="A508" s="100"/>
      <c r="B508" s="100"/>
      <c r="C508" s="100"/>
      <c r="D508" s="100"/>
    </row>
    <row r="509">
      <c r="A509" s="100"/>
      <c r="B509" s="100"/>
      <c r="C509" s="100"/>
      <c r="D509" s="100"/>
    </row>
    <row r="510">
      <c r="A510" s="100"/>
      <c r="B510" s="100"/>
      <c r="C510" s="100"/>
      <c r="D510" s="100"/>
    </row>
    <row r="511">
      <c r="A511" s="100"/>
      <c r="B511" s="100"/>
      <c r="C511" s="100"/>
      <c r="D511" s="100"/>
    </row>
    <row r="512">
      <c r="A512" s="100"/>
      <c r="B512" s="100"/>
      <c r="C512" s="100"/>
      <c r="D512" s="100"/>
    </row>
    <row r="513">
      <c r="A513" s="100"/>
      <c r="B513" s="100"/>
      <c r="C513" s="100"/>
      <c r="D513" s="100"/>
    </row>
    <row r="514">
      <c r="A514" s="100"/>
      <c r="B514" s="100"/>
      <c r="C514" s="100"/>
      <c r="D514" s="100"/>
    </row>
    <row r="515">
      <c r="A515" s="100"/>
      <c r="B515" s="100"/>
      <c r="C515" s="100"/>
      <c r="D515" s="100"/>
    </row>
    <row r="516">
      <c r="A516" s="100"/>
      <c r="B516" s="100"/>
      <c r="C516" s="100"/>
      <c r="D516" s="100"/>
    </row>
    <row r="517">
      <c r="A517" s="100"/>
      <c r="B517" s="100"/>
      <c r="C517" s="100"/>
      <c r="D517" s="100"/>
    </row>
    <row r="518">
      <c r="A518" s="100"/>
      <c r="B518" s="100"/>
      <c r="C518" s="100"/>
      <c r="D518" s="100"/>
    </row>
    <row r="519">
      <c r="A519" s="100"/>
      <c r="B519" s="100"/>
      <c r="C519" s="100"/>
      <c r="D519" s="100"/>
    </row>
    <row r="520">
      <c r="A520" s="100"/>
      <c r="B520" s="100"/>
      <c r="C520" s="100"/>
      <c r="D520" s="100"/>
    </row>
    <row r="521">
      <c r="A521" s="100"/>
      <c r="B521" s="100"/>
      <c r="C521" s="100"/>
      <c r="D521" s="100"/>
    </row>
    <row r="522">
      <c r="A522" s="100"/>
      <c r="B522" s="100"/>
      <c r="C522" s="100"/>
      <c r="D522" s="100"/>
    </row>
    <row r="523">
      <c r="A523" s="100"/>
      <c r="B523" s="100"/>
      <c r="C523" s="100"/>
      <c r="D523" s="100"/>
    </row>
    <row r="524">
      <c r="A524" s="100"/>
      <c r="B524" s="100"/>
      <c r="C524" s="100"/>
      <c r="D524" s="100"/>
    </row>
    <row r="525">
      <c r="A525" s="100"/>
      <c r="B525" s="100"/>
      <c r="C525" s="100"/>
      <c r="D525" s="100"/>
    </row>
    <row r="526">
      <c r="A526" s="100"/>
      <c r="B526" s="100"/>
      <c r="C526" s="100"/>
      <c r="D526" s="100"/>
    </row>
    <row r="527">
      <c r="A527" s="100"/>
      <c r="B527" s="100"/>
      <c r="C527" s="100"/>
      <c r="D527" s="100"/>
    </row>
    <row r="528">
      <c r="A528" s="100"/>
      <c r="B528" s="100"/>
      <c r="C528" s="100"/>
      <c r="D528" s="100"/>
    </row>
    <row r="529">
      <c r="A529" s="100"/>
      <c r="B529" s="100"/>
      <c r="C529" s="100"/>
      <c r="D529" s="100"/>
    </row>
    <row r="530">
      <c r="A530" s="100"/>
      <c r="B530" s="100"/>
      <c r="C530" s="100"/>
      <c r="D530" s="100"/>
    </row>
    <row r="531">
      <c r="A531" s="100"/>
      <c r="B531" s="100"/>
      <c r="C531" s="100"/>
      <c r="D531" s="100"/>
    </row>
    <row r="532">
      <c r="A532" s="100"/>
      <c r="B532" s="100"/>
      <c r="C532" s="100"/>
      <c r="D532" s="100"/>
    </row>
    <row r="533">
      <c r="A533" s="100"/>
      <c r="B533" s="100"/>
      <c r="C533" s="100"/>
      <c r="D533" s="100"/>
    </row>
    <row r="534">
      <c r="A534" s="100"/>
      <c r="B534" s="100"/>
      <c r="C534" s="100"/>
      <c r="D534" s="100"/>
    </row>
    <row r="535">
      <c r="A535" s="100"/>
      <c r="B535" s="100"/>
      <c r="C535" s="100"/>
      <c r="D535" s="100"/>
    </row>
    <row r="536">
      <c r="A536" s="100"/>
      <c r="B536" s="100"/>
      <c r="C536" s="100"/>
      <c r="D536" s="100"/>
    </row>
    <row r="537">
      <c r="A537" s="100"/>
      <c r="B537" s="100"/>
      <c r="C537" s="100"/>
      <c r="D537" s="100"/>
    </row>
    <row r="538">
      <c r="A538" s="100"/>
      <c r="B538" s="100"/>
      <c r="C538" s="100"/>
      <c r="D538" s="100"/>
    </row>
    <row r="539">
      <c r="A539" s="100"/>
      <c r="B539" s="100"/>
      <c r="C539" s="100"/>
      <c r="D539" s="100"/>
    </row>
    <row r="540">
      <c r="A540" s="100"/>
      <c r="B540" s="100"/>
      <c r="C540" s="100"/>
      <c r="D540" s="100"/>
    </row>
    <row r="541">
      <c r="A541" s="100"/>
      <c r="B541" s="100"/>
      <c r="C541" s="100"/>
      <c r="D541" s="100"/>
    </row>
    <row r="542">
      <c r="A542" s="100"/>
      <c r="B542" s="100"/>
      <c r="C542" s="100"/>
      <c r="D542" s="100"/>
    </row>
    <row r="543">
      <c r="A543" s="100"/>
      <c r="B543" s="100"/>
      <c r="C543" s="100"/>
      <c r="D543" s="100"/>
    </row>
    <row r="544">
      <c r="A544" s="100"/>
      <c r="B544" s="100"/>
      <c r="C544" s="100"/>
      <c r="D544" s="100"/>
    </row>
    <row r="545">
      <c r="A545" s="100"/>
      <c r="B545" s="100"/>
      <c r="C545" s="100"/>
      <c r="D545" s="100"/>
    </row>
    <row r="546">
      <c r="A546" s="100"/>
      <c r="B546" s="100"/>
      <c r="C546" s="100"/>
      <c r="D546" s="100"/>
    </row>
    <row r="547">
      <c r="A547" s="100"/>
      <c r="B547" s="100"/>
      <c r="C547" s="100"/>
      <c r="D547" s="100"/>
    </row>
    <row r="548">
      <c r="A548" s="100"/>
      <c r="B548" s="100"/>
      <c r="C548" s="100"/>
      <c r="D548" s="100"/>
    </row>
    <row r="549">
      <c r="A549" s="100"/>
      <c r="B549" s="100"/>
      <c r="C549" s="100"/>
      <c r="D549" s="100"/>
    </row>
    <row r="550">
      <c r="A550" s="100"/>
      <c r="B550" s="100"/>
      <c r="C550" s="100"/>
      <c r="D550" s="100"/>
    </row>
    <row r="551">
      <c r="A551" s="100"/>
      <c r="B551" s="100"/>
      <c r="C551" s="100"/>
      <c r="D551" s="100"/>
    </row>
    <row r="552">
      <c r="A552" s="100"/>
      <c r="B552" s="100"/>
      <c r="C552" s="100"/>
      <c r="D552" s="100"/>
    </row>
    <row r="553">
      <c r="A553" s="100"/>
      <c r="B553" s="100"/>
      <c r="C553" s="100"/>
      <c r="D553" s="100"/>
    </row>
    <row r="554">
      <c r="A554" s="100"/>
      <c r="B554" s="100"/>
      <c r="C554" s="100"/>
      <c r="D554" s="100"/>
    </row>
    <row r="555">
      <c r="A555" s="100"/>
      <c r="B555" s="100"/>
      <c r="C555" s="100"/>
      <c r="D555" s="100"/>
    </row>
    <row r="556">
      <c r="A556" s="100"/>
      <c r="B556" s="100"/>
      <c r="C556" s="100"/>
      <c r="D556" s="100"/>
    </row>
    <row r="557">
      <c r="A557" s="100"/>
      <c r="B557" s="100"/>
      <c r="C557" s="100"/>
      <c r="D557" s="100"/>
    </row>
    <row r="558">
      <c r="A558" s="100"/>
      <c r="B558" s="100"/>
      <c r="C558" s="100"/>
      <c r="D558" s="100"/>
    </row>
    <row r="559">
      <c r="A559" s="100"/>
      <c r="B559" s="100"/>
      <c r="C559" s="100"/>
      <c r="D559" s="100"/>
    </row>
    <row r="560">
      <c r="A560" s="100"/>
      <c r="B560" s="100"/>
      <c r="C560" s="100"/>
      <c r="D560" s="100"/>
    </row>
    <row r="561">
      <c r="A561" s="100"/>
      <c r="B561" s="100"/>
      <c r="C561" s="100"/>
      <c r="D561" s="100"/>
    </row>
    <row r="562">
      <c r="A562" s="100"/>
      <c r="B562" s="100"/>
      <c r="C562" s="100"/>
      <c r="D562" s="100"/>
    </row>
    <row r="563">
      <c r="A563" s="100"/>
      <c r="B563" s="100"/>
      <c r="C563" s="100"/>
      <c r="D563" s="100"/>
    </row>
    <row r="564">
      <c r="A564" s="100"/>
      <c r="B564" s="100"/>
      <c r="C564" s="100"/>
      <c r="D564" s="100"/>
    </row>
    <row r="565">
      <c r="A565" s="100"/>
      <c r="B565" s="100"/>
      <c r="C565" s="100"/>
      <c r="D565" s="100"/>
    </row>
    <row r="566">
      <c r="A566" s="100"/>
      <c r="B566" s="100"/>
      <c r="C566" s="100"/>
      <c r="D566" s="100"/>
    </row>
    <row r="567">
      <c r="A567" s="100"/>
      <c r="B567" s="100"/>
      <c r="C567" s="100"/>
      <c r="D567" s="100"/>
    </row>
    <row r="568">
      <c r="A568" s="100"/>
      <c r="B568" s="100"/>
      <c r="C568" s="100"/>
      <c r="D568" s="100"/>
    </row>
    <row r="569">
      <c r="A569" s="100"/>
      <c r="B569" s="100"/>
      <c r="C569" s="100"/>
      <c r="D569" s="100"/>
    </row>
    <row r="570">
      <c r="A570" s="100"/>
      <c r="B570" s="100"/>
      <c r="C570" s="100"/>
      <c r="D570" s="100"/>
    </row>
    <row r="571">
      <c r="A571" s="100"/>
      <c r="B571" s="100"/>
      <c r="C571" s="100"/>
      <c r="D571" s="100"/>
    </row>
    <row r="572">
      <c r="A572" s="100"/>
      <c r="B572" s="100"/>
      <c r="C572" s="100"/>
      <c r="D572" s="100"/>
    </row>
    <row r="573">
      <c r="A573" s="100"/>
      <c r="B573" s="100"/>
      <c r="C573" s="100"/>
      <c r="D573" s="100"/>
    </row>
    <row r="574">
      <c r="A574" s="100"/>
      <c r="B574" s="100"/>
      <c r="C574" s="100"/>
      <c r="D574" s="100"/>
    </row>
    <row r="575">
      <c r="A575" s="100"/>
      <c r="B575" s="100"/>
      <c r="C575" s="100"/>
      <c r="D575" s="100"/>
    </row>
    <row r="576">
      <c r="A576" s="100"/>
      <c r="B576" s="100"/>
      <c r="C576" s="100"/>
      <c r="D576" s="100"/>
    </row>
    <row r="577">
      <c r="A577" s="100"/>
      <c r="B577" s="100"/>
      <c r="C577" s="100"/>
      <c r="D577" s="100"/>
    </row>
    <row r="578">
      <c r="A578" s="100"/>
      <c r="B578" s="100"/>
      <c r="C578" s="100"/>
      <c r="D578" s="100"/>
    </row>
    <row r="579">
      <c r="A579" s="100"/>
      <c r="B579" s="100"/>
      <c r="C579" s="100"/>
      <c r="D579" s="100"/>
    </row>
    <row r="580">
      <c r="A580" s="100"/>
      <c r="B580" s="100"/>
      <c r="C580" s="100"/>
      <c r="D580" s="100"/>
    </row>
    <row r="581">
      <c r="A581" s="100"/>
      <c r="B581" s="100"/>
      <c r="C581" s="100"/>
      <c r="D581" s="100"/>
    </row>
    <row r="582">
      <c r="A582" s="100"/>
      <c r="B582" s="100"/>
      <c r="C582" s="100"/>
      <c r="D582" s="100"/>
    </row>
    <row r="583">
      <c r="A583" s="100"/>
      <c r="B583" s="100"/>
      <c r="C583" s="100"/>
      <c r="D583" s="100"/>
    </row>
    <row r="584">
      <c r="A584" s="100"/>
      <c r="B584" s="100"/>
      <c r="C584" s="100"/>
      <c r="D584" s="100"/>
    </row>
    <row r="585">
      <c r="A585" s="100"/>
      <c r="B585" s="100"/>
      <c r="C585" s="100"/>
      <c r="D585" s="100"/>
    </row>
    <row r="586">
      <c r="A586" s="100"/>
      <c r="B586" s="100"/>
      <c r="C586" s="100"/>
      <c r="D586" s="100"/>
    </row>
    <row r="587">
      <c r="A587" s="100"/>
      <c r="B587" s="100"/>
      <c r="C587" s="100"/>
      <c r="D587" s="100"/>
    </row>
    <row r="588">
      <c r="A588" s="100"/>
      <c r="B588" s="100"/>
      <c r="C588" s="100"/>
      <c r="D588" s="100"/>
    </row>
    <row r="589">
      <c r="A589" s="100"/>
      <c r="B589" s="100"/>
      <c r="C589" s="100"/>
      <c r="D589" s="100"/>
    </row>
    <row r="590">
      <c r="A590" s="100"/>
      <c r="B590" s="100"/>
      <c r="C590" s="100"/>
      <c r="D590" s="100"/>
    </row>
    <row r="591">
      <c r="A591" s="100"/>
      <c r="B591" s="100"/>
      <c r="C591" s="100"/>
      <c r="D591" s="100"/>
    </row>
    <row r="592">
      <c r="A592" s="100"/>
      <c r="B592" s="100"/>
      <c r="C592" s="100"/>
      <c r="D592" s="100"/>
    </row>
    <row r="593">
      <c r="A593" s="100"/>
      <c r="B593" s="100"/>
      <c r="C593" s="100"/>
      <c r="D593" s="100"/>
    </row>
    <row r="594">
      <c r="A594" s="100"/>
      <c r="B594" s="100"/>
      <c r="C594" s="100"/>
      <c r="D594" s="100"/>
    </row>
    <row r="595">
      <c r="A595" s="100"/>
      <c r="B595" s="100"/>
      <c r="C595" s="100"/>
      <c r="D595" s="100"/>
    </row>
    <row r="596">
      <c r="A596" s="100"/>
      <c r="B596" s="100"/>
      <c r="C596" s="100"/>
      <c r="D596" s="100"/>
    </row>
    <row r="597">
      <c r="A597" s="100"/>
      <c r="B597" s="100"/>
      <c r="C597" s="100"/>
      <c r="D597" s="100"/>
    </row>
    <row r="598">
      <c r="A598" s="100"/>
      <c r="B598" s="100"/>
      <c r="C598" s="100"/>
      <c r="D598" s="100"/>
    </row>
    <row r="599">
      <c r="A599" s="100"/>
      <c r="B599" s="100"/>
      <c r="C599" s="100"/>
      <c r="D599" s="100"/>
    </row>
    <row r="600">
      <c r="A600" s="100"/>
      <c r="B600" s="100"/>
      <c r="C600" s="100"/>
      <c r="D600" s="100"/>
    </row>
    <row r="601">
      <c r="A601" s="100"/>
      <c r="B601" s="100"/>
      <c r="C601" s="100"/>
      <c r="D601" s="100"/>
    </row>
    <row r="602">
      <c r="A602" s="100"/>
      <c r="B602" s="100"/>
      <c r="C602" s="100"/>
      <c r="D602" s="100"/>
    </row>
    <row r="603">
      <c r="A603" s="100"/>
      <c r="B603" s="100"/>
      <c r="C603" s="100"/>
      <c r="D603" s="100"/>
    </row>
    <row r="604">
      <c r="A604" s="100"/>
      <c r="B604" s="100"/>
      <c r="C604" s="100"/>
      <c r="D604" s="100"/>
    </row>
    <row r="605">
      <c r="A605" s="100"/>
      <c r="B605" s="100"/>
      <c r="C605" s="100"/>
      <c r="D605" s="100"/>
    </row>
    <row r="606">
      <c r="A606" s="100"/>
      <c r="B606" s="100"/>
      <c r="C606" s="100"/>
      <c r="D606" s="100"/>
    </row>
    <row r="607">
      <c r="A607" s="100"/>
      <c r="B607" s="100"/>
      <c r="C607" s="100"/>
      <c r="D607" s="100"/>
    </row>
    <row r="608">
      <c r="A608" s="100"/>
      <c r="B608" s="100"/>
      <c r="C608" s="100"/>
      <c r="D608" s="100"/>
    </row>
    <row r="609">
      <c r="A609" s="100"/>
      <c r="B609" s="100"/>
      <c r="C609" s="100"/>
      <c r="D609" s="100"/>
    </row>
    <row r="610">
      <c r="A610" s="100"/>
      <c r="B610" s="100"/>
      <c r="C610" s="100"/>
      <c r="D610" s="100"/>
    </row>
    <row r="611">
      <c r="A611" s="100"/>
      <c r="B611" s="100"/>
      <c r="C611" s="100"/>
      <c r="D611" s="100"/>
    </row>
    <row r="612">
      <c r="A612" s="100"/>
      <c r="B612" s="100"/>
      <c r="C612" s="100"/>
      <c r="D612" s="100"/>
    </row>
    <row r="613">
      <c r="A613" s="100"/>
      <c r="B613" s="100"/>
      <c r="C613" s="100"/>
      <c r="D613" s="100"/>
    </row>
    <row r="614">
      <c r="A614" s="100"/>
      <c r="B614" s="100"/>
      <c r="C614" s="100"/>
      <c r="D614" s="100"/>
    </row>
    <row r="615">
      <c r="A615" s="100"/>
      <c r="B615" s="100"/>
      <c r="C615" s="100"/>
      <c r="D615" s="100"/>
    </row>
    <row r="616">
      <c r="A616" s="100"/>
      <c r="B616" s="100"/>
      <c r="C616" s="100"/>
      <c r="D616" s="100"/>
    </row>
    <row r="617">
      <c r="A617" s="100"/>
      <c r="B617" s="100"/>
      <c r="C617" s="100"/>
      <c r="D617" s="100"/>
    </row>
    <row r="618">
      <c r="A618" s="100"/>
      <c r="B618" s="100"/>
      <c r="C618" s="100"/>
      <c r="D618" s="100"/>
    </row>
    <row r="619">
      <c r="A619" s="100"/>
      <c r="B619" s="100"/>
      <c r="C619" s="100"/>
      <c r="D619" s="100"/>
    </row>
    <row r="620">
      <c r="A620" s="100"/>
      <c r="B620" s="100"/>
      <c r="C620" s="100"/>
      <c r="D620" s="100"/>
    </row>
    <row r="621">
      <c r="A621" s="100"/>
      <c r="B621" s="100"/>
      <c r="C621" s="100"/>
      <c r="D621" s="100"/>
    </row>
    <row r="622">
      <c r="A622" s="100"/>
      <c r="B622" s="100"/>
      <c r="C622" s="100"/>
      <c r="D622" s="100"/>
    </row>
    <row r="623">
      <c r="A623" s="100"/>
      <c r="B623" s="100"/>
      <c r="C623" s="100"/>
      <c r="D623" s="100"/>
    </row>
    <row r="624">
      <c r="A624" s="100"/>
      <c r="B624" s="100"/>
      <c r="C624" s="100"/>
      <c r="D624" s="100"/>
    </row>
    <row r="625">
      <c r="A625" s="100"/>
      <c r="B625" s="100"/>
      <c r="C625" s="100"/>
      <c r="D625" s="100"/>
    </row>
    <row r="626">
      <c r="A626" s="100"/>
      <c r="B626" s="100"/>
      <c r="C626" s="100"/>
      <c r="D626" s="100"/>
    </row>
    <row r="627">
      <c r="A627" s="100"/>
      <c r="B627" s="100"/>
      <c r="C627" s="100"/>
      <c r="D627" s="100"/>
    </row>
    <row r="628">
      <c r="A628" s="100"/>
      <c r="B628" s="100"/>
      <c r="C628" s="100"/>
      <c r="D628" s="100"/>
    </row>
    <row r="629">
      <c r="A629" s="100"/>
      <c r="B629" s="100"/>
      <c r="C629" s="100"/>
      <c r="D629" s="100"/>
    </row>
    <row r="630">
      <c r="A630" s="100"/>
      <c r="B630" s="100"/>
      <c r="C630" s="100"/>
      <c r="D630" s="100"/>
    </row>
    <row r="631">
      <c r="A631" s="100"/>
      <c r="B631" s="100"/>
      <c r="C631" s="100"/>
      <c r="D631" s="100"/>
    </row>
    <row r="632">
      <c r="A632" s="100"/>
      <c r="B632" s="100"/>
      <c r="C632" s="100"/>
      <c r="D632" s="100"/>
    </row>
    <row r="633">
      <c r="A633" s="100"/>
      <c r="B633" s="100"/>
      <c r="C633" s="100"/>
      <c r="D633" s="100"/>
    </row>
    <row r="634">
      <c r="A634" s="100"/>
      <c r="B634" s="100"/>
      <c r="C634" s="100"/>
      <c r="D634" s="100"/>
    </row>
    <row r="635">
      <c r="A635" s="100"/>
      <c r="B635" s="100"/>
      <c r="C635" s="100"/>
      <c r="D635" s="100"/>
    </row>
    <row r="636">
      <c r="A636" s="100"/>
      <c r="B636" s="100"/>
      <c r="C636" s="100"/>
      <c r="D636" s="100"/>
    </row>
    <row r="637">
      <c r="A637" s="100"/>
      <c r="B637" s="100"/>
      <c r="C637" s="100"/>
      <c r="D637" s="100"/>
    </row>
    <row r="638">
      <c r="A638" s="100"/>
      <c r="B638" s="100"/>
      <c r="C638" s="100"/>
      <c r="D638" s="100"/>
    </row>
    <row r="639">
      <c r="A639" s="100"/>
      <c r="B639" s="100"/>
      <c r="C639" s="100"/>
      <c r="D639" s="100"/>
    </row>
    <row r="640">
      <c r="A640" s="100"/>
      <c r="B640" s="100"/>
      <c r="C640" s="100"/>
      <c r="D640" s="100"/>
    </row>
    <row r="641">
      <c r="A641" s="100"/>
      <c r="B641" s="100"/>
      <c r="C641" s="100"/>
      <c r="D641" s="100"/>
    </row>
    <row r="642">
      <c r="A642" s="100"/>
      <c r="B642" s="100"/>
      <c r="C642" s="100"/>
      <c r="D642" s="100"/>
    </row>
    <row r="643">
      <c r="A643" s="100"/>
      <c r="B643" s="100"/>
      <c r="C643" s="100"/>
      <c r="D643" s="100"/>
    </row>
    <row r="644">
      <c r="A644" s="100"/>
      <c r="B644" s="100"/>
      <c r="C644" s="100"/>
      <c r="D644" s="100"/>
    </row>
    <row r="645">
      <c r="A645" s="100"/>
      <c r="B645" s="100"/>
      <c r="C645" s="100"/>
      <c r="D645" s="100"/>
    </row>
    <row r="646">
      <c r="A646" s="100"/>
      <c r="B646" s="100"/>
      <c r="C646" s="100"/>
      <c r="D646" s="100"/>
    </row>
    <row r="647">
      <c r="A647" s="100"/>
      <c r="B647" s="100"/>
      <c r="C647" s="100"/>
      <c r="D647" s="100"/>
    </row>
    <row r="648">
      <c r="A648" s="100"/>
      <c r="B648" s="100"/>
      <c r="C648" s="100"/>
      <c r="D648" s="100"/>
    </row>
    <row r="649">
      <c r="A649" s="100"/>
      <c r="B649" s="100"/>
      <c r="C649" s="100"/>
      <c r="D649" s="100"/>
    </row>
    <row r="650">
      <c r="A650" s="100"/>
      <c r="B650" s="100"/>
      <c r="C650" s="100"/>
      <c r="D650" s="100"/>
    </row>
    <row r="651">
      <c r="A651" s="100"/>
      <c r="B651" s="100"/>
      <c r="C651" s="100"/>
      <c r="D651" s="100"/>
    </row>
    <row r="652">
      <c r="A652" s="100"/>
      <c r="B652" s="100"/>
      <c r="C652" s="100"/>
      <c r="D652" s="100"/>
    </row>
    <row r="653">
      <c r="A653" s="100"/>
      <c r="B653" s="100"/>
      <c r="C653" s="100"/>
      <c r="D653" s="100"/>
    </row>
    <row r="654">
      <c r="A654" s="100"/>
      <c r="B654" s="100"/>
      <c r="C654" s="100"/>
      <c r="D654" s="100"/>
    </row>
    <row r="655">
      <c r="A655" s="100"/>
      <c r="B655" s="100"/>
      <c r="C655" s="100"/>
      <c r="D655" s="100"/>
    </row>
    <row r="656">
      <c r="A656" s="100"/>
      <c r="B656" s="100"/>
      <c r="C656" s="100"/>
      <c r="D656" s="100"/>
    </row>
    <row r="657">
      <c r="A657" s="100"/>
      <c r="B657" s="100"/>
      <c r="C657" s="100"/>
      <c r="D657" s="100"/>
    </row>
    <row r="658">
      <c r="A658" s="100"/>
      <c r="B658" s="100"/>
      <c r="C658" s="100"/>
      <c r="D658" s="100"/>
    </row>
    <row r="659">
      <c r="A659" s="100"/>
      <c r="B659" s="100"/>
      <c r="C659" s="100"/>
      <c r="D659" s="100"/>
    </row>
    <row r="660">
      <c r="A660" s="100"/>
      <c r="B660" s="100"/>
      <c r="C660" s="100"/>
      <c r="D660" s="100"/>
    </row>
    <row r="661">
      <c r="A661" s="100"/>
      <c r="B661" s="100"/>
      <c r="C661" s="100"/>
      <c r="D661" s="100"/>
    </row>
    <row r="662">
      <c r="A662" s="100"/>
      <c r="B662" s="100"/>
      <c r="C662" s="100"/>
      <c r="D662" s="100"/>
    </row>
    <row r="663">
      <c r="A663" s="100"/>
      <c r="B663" s="100"/>
      <c r="C663" s="100"/>
      <c r="D663" s="100"/>
    </row>
    <row r="664">
      <c r="A664" s="100"/>
      <c r="B664" s="100"/>
      <c r="C664" s="100"/>
      <c r="D664" s="100"/>
    </row>
    <row r="665">
      <c r="A665" s="100"/>
      <c r="B665" s="100"/>
      <c r="C665" s="100"/>
      <c r="D665" s="100"/>
    </row>
    <row r="666">
      <c r="A666" s="100"/>
      <c r="B666" s="100"/>
      <c r="C666" s="100"/>
      <c r="D666" s="100"/>
    </row>
    <row r="667">
      <c r="A667" s="100"/>
      <c r="B667" s="100"/>
      <c r="C667" s="100"/>
      <c r="D667" s="100"/>
    </row>
    <row r="668">
      <c r="A668" s="100"/>
      <c r="B668" s="100"/>
      <c r="C668" s="100"/>
      <c r="D668" s="100"/>
    </row>
    <row r="669">
      <c r="A669" s="100"/>
      <c r="B669" s="100"/>
      <c r="C669" s="100"/>
      <c r="D669" s="100"/>
    </row>
    <row r="670">
      <c r="A670" s="100"/>
      <c r="B670" s="100"/>
      <c r="C670" s="100"/>
      <c r="D670" s="100"/>
    </row>
    <row r="671">
      <c r="A671" s="100"/>
      <c r="B671" s="100"/>
      <c r="C671" s="100"/>
      <c r="D671" s="100"/>
    </row>
    <row r="672">
      <c r="A672" s="100"/>
      <c r="B672" s="100"/>
      <c r="C672" s="100"/>
      <c r="D672" s="100"/>
    </row>
    <row r="673">
      <c r="A673" s="100"/>
      <c r="B673" s="100"/>
      <c r="C673" s="100"/>
      <c r="D673" s="100"/>
    </row>
    <row r="674">
      <c r="A674" s="100"/>
      <c r="B674" s="100"/>
      <c r="C674" s="100"/>
      <c r="D674" s="100"/>
    </row>
    <row r="675">
      <c r="A675" s="100"/>
      <c r="B675" s="100"/>
      <c r="C675" s="100"/>
      <c r="D675" s="100"/>
    </row>
    <row r="676">
      <c r="A676" s="100"/>
      <c r="B676" s="100"/>
      <c r="C676" s="100"/>
      <c r="D676" s="100"/>
    </row>
    <row r="677">
      <c r="A677" s="100"/>
      <c r="B677" s="100"/>
      <c r="C677" s="100"/>
      <c r="D677" s="100"/>
    </row>
    <row r="678">
      <c r="A678" s="100"/>
      <c r="B678" s="100"/>
      <c r="C678" s="100"/>
      <c r="D678" s="100"/>
    </row>
    <row r="679">
      <c r="A679" s="100"/>
      <c r="B679" s="100"/>
      <c r="C679" s="100"/>
      <c r="D679" s="100"/>
    </row>
    <row r="680">
      <c r="A680" s="100"/>
      <c r="B680" s="100"/>
      <c r="C680" s="100"/>
      <c r="D680" s="100"/>
    </row>
    <row r="681">
      <c r="A681" s="100"/>
      <c r="B681" s="100"/>
      <c r="C681" s="100"/>
      <c r="D681" s="100"/>
    </row>
    <row r="682">
      <c r="A682" s="100"/>
      <c r="B682" s="100"/>
      <c r="C682" s="100"/>
      <c r="D682" s="100"/>
    </row>
    <row r="683">
      <c r="A683" s="100"/>
      <c r="B683" s="100"/>
      <c r="C683" s="100"/>
      <c r="D683" s="100"/>
    </row>
    <row r="684">
      <c r="A684" s="100"/>
      <c r="B684" s="100"/>
      <c r="C684" s="100"/>
      <c r="D684" s="100"/>
    </row>
    <row r="685">
      <c r="A685" s="100"/>
      <c r="B685" s="100"/>
      <c r="C685" s="100"/>
      <c r="D685" s="100"/>
    </row>
    <row r="686">
      <c r="A686" s="100"/>
      <c r="B686" s="100"/>
      <c r="C686" s="100"/>
      <c r="D686" s="100"/>
    </row>
    <row r="687">
      <c r="A687" s="100"/>
      <c r="B687" s="100"/>
      <c r="C687" s="100"/>
      <c r="D687" s="100"/>
    </row>
    <row r="688">
      <c r="A688" s="100"/>
      <c r="B688" s="100"/>
      <c r="C688" s="100"/>
      <c r="D688" s="100"/>
    </row>
    <row r="689">
      <c r="A689" s="100"/>
      <c r="B689" s="100"/>
      <c r="C689" s="100"/>
      <c r="D689" s="100"/>
    </row>
    <row r="690">
      <c r="A690" s="100"/>
      <c r="B690" s="100"/>
      <c r="C690" s="100"/>
      <c r="D690" s="100"/>
    </row>
    <row r="691">
      <c r="A691" s="100"/>
      <c r="B691" s="100"/>
      <c r="C691" s="100"/>
      <c r="D691" s="100"/>
    </row>
    <row r="692">
      <c r="A692" s="100"/>
      <c r="B692" s="100"/>
      <c r="C692" s="100"/>
      <c r="D692" s="100"/>
    </row>
    <row r="693">
      <c r="A693" s="100"/>
      <c r="B693" s="100"/>
      <c r="C693" s="100"/>
      <c r="D693" s="100"/>
    </row>
    <row r="694">
      <c r="A694" s="100"/>
      <c r="B694" s="100"/>
      <c r="C694" s="100"/>
      <c r="D694" s="100"/>
    </row>
    <row r="695">
      <c r="A695" s="100"/>
      <c r="B695" s="100"/>
      <c r="C695" s="100"/>
      <c r="D695" s="100"/>
    </row>
    <row r="696">
      <c r="A696" s="100"/>
      <c r="B696" s="100"/>
      <c r="C696" s="100"/>
      <c r="D696" s="100"/>
    </row>
    <row r="697">
      <c r="A697" s="100"/>
      <c r="B697" s="100"/>
      <c r="C697" s="100"/>
      <c r="D697" s="100"/>
    </row>
    <row r="698">
      <c r="A698" s="100"/>
      <c r="B698" s="100"/>
      <c r="C698" s="100"/>
      <c r="D698" s="100"/>
    </row>
    <row r="699">
      <c r="A699" s="100"/>
      <c r="B699" s="100"/>
      <c r="C699" s="100"/>
      <c r="D699" s="100"/>
    </row>
    <row r="700">
      <c r="A700" s="100"/>
      <c r="B700" s="100"/>
      <c r="C700" s="100"/>
      <c r="D700" s="100"/>
    </row>
    <row r="701">
      <c r="A701" s="100"/>
      <c r="B701" s="100"/>
      <c r="C701" s="100"/>
      <c r="D701" s="100"/>
    </row>
    <row r="702">
      <c r="A702" s="100"/>
      <c r="B702" s="100"/>
      <c r="C702" s="100"/>
      <c r="D702" s="100"/>
    </row>
    <row r="703">
      <c r="A703" s="100"/>
      <c r="B703" s="100"/>
      <c r="C703" s="100"/>
      <c r="D703" s="100"/>
    </row>
    <row r="704">
      <c r="A704" s="100"/>
      <c r="B704" s="100"/>
      <c r="C704" s="100"/>
      <c r="D704" s="100"/>
    </row>
    <row r="705">
      <c r="A705" s="100"/>
      <c r="B705" s="100"/>
      <c r="C705" s="100"/>
      <c r="D705" s="100"/>
    </row>
    <row r="706">
      <c r="A706" s="100"/>
      <c r="B706" s="100"/>
      <c r="C706" s="100"/>
      <c r="D706" s="100"/>
    </row>
    <row r="707">
      <c r="A707" s="100"/>
      <c r="B707" s="100"/>
      <c r="C707" s="100"/>
      <c r="D707" s="100"/>
    </row>
    <row r="708">
      <c r="A708" s="100"/>
      <c r="B708" s="100"/>
      <c r="C708" s="100"/>
      <c r="D708" s="100"/>
    </row>
    <row r="709">
      <c r="A709" s="100"/>
      <c r="B709" s="100"/>
      <c r="C709" s="100"/>
      <c r="D709" s="100"/>
    </row>
    <row r="710">
      <c r="A710" s="100"/>
      <c r="B710" s="100"/>
      <c r="C710" s="100"/>
      <c r="D710" s="100"/>
    </row>
    <row r="711">
      <c r="A711" s="100"/>
      <c r="B711" s="100"/>
      <c r="C711" s="100"/>
      <c r="D711" s="100"/>
    </row>
    <row r="712">
      <c r="A712" s="100"/>
      <c r="B712" s="100"/>
      <c r="C712" s="100"/>
      <c r="D712" s="100"/>
    </row>
    <row r="713">
      <c r="A713" s="100"/>
      <c r="B713" s="100"/>
      <c r="C713" s="100"/>
      <c r="D713" s="100"/>
    </row>
    <row r="714">
      <c r="A714" s="100"/>
      <c r="B714" s="100"/>
      <c r="C714" s="100"/>
      <c r="D714" s="100"/>
    </row>
    <row r="715">
      <c r="A715" s="100"/>
      <c r="B715" s="100"/>
      <c r="C715" s="100"/>
      <c r="D715" s="100"/>
    </row>
    <row r="716">
      <c r="A716" s="100"/>
      <c r="B716" s="100"/>
      <c r="C716" s="100"/>
      <c r="D716" s="100"/>
    </row>
    <row r="717">
      <c r="A717" s="100"/>
      <c r="B717" s="100"/>
      <c r="C717" s="100"/>
      <c r="D717" s="100"/>
    </row>
    <row r="718">
      <c r="A718" s="100"/>
      <c r="B718" s="100"/>
      <c r="C718" s="100"/>
      <c r="D718" s="100"/>
    </row>
    <row r="719">
      <c r="A719" s="100"/>
      <c r="B719" s="100"/>
      <c r="C719" s="100"/>
      <c r="D719" s="100"/>
    </row>
    <row r="720">
      <c r="A720" s="100"/>
      <c r="B720" s="100"/>
      <c r="C720" s="100"/>
      <c r="D720" s="100"/>
    </row>
    <row r="721">
      <c r="A721" s="100"/>
      <c r="B721" s="100"/>
      <c r="C721" s="100"/>
      <c r="D721" s="100"/>
    </row>
    <row r="722">
      <c r="A722" s="100"/>
      <c r="B722" s="100"/>
      <c r="C722" s="100"/>
      <c r="D722" s="100"/>
    </row>
    <row r="723">
      <c r="A723" s="100"/>
      <c r="B723" s="100"/>
      <c r="C723" s="100"/>
      <c r="D723" s="100"/>
    </row>
    <row r="724">
      <c r="A724" s="100"/>
      <c r="B724" s="100"/>
      <c r="C724" s="100"/>
      <c r="D724" s="100"/>
    </row>
    <row r="725">
      <c r="A725" s="100"/>
      <c r="B725" s="100"/>
      <c r="C725" s="100"/>
      <c r="D725" s="100"/>
    </row>
    <row r="726">
      <c r="A726" s="100"/>
      <c r="B726" s="100"/>
      <c r="C726" s="100"/>
      <c r="D726" s="100"/>
    </row>
    <row r="727">
      <c r="A727" s="100"/>
      <c r="B727" s="100"/>
      <c r="C727" s="100"/>
      <c r="D727" s="100"/>
    </row>
    <row r="728">
      <c r="A728" s="100"/>
      <c r="B728" s="100"/>
      <c r="C728" s="100"/>
      <c r="D728" s="100"/>
    </row>
    <row r="729">
      <c r="A729" s="100"/>
      <c r="B729" s="100"/>
      <c r="C729" s="100"/>
      <c r="D729" s="100"/>
    </row>
    <row r="730">
      <c r="A730" s="100"/>
      <c r="B730" s="100"/>
      <c r="C730" s="100"/>
      <c r="D730" s="100"/>
    </row>
    <row r="731">
      <c r="A731" s="100"/>
      <c r="B731" s="100"/>
      <c r="C731" s="100"/>
      <c r="D731" s="100"/>
    </row>
    <row r="732">
      <c r="A732" s="100"/>
      <c r="B732" s="100"/>
      <c r="C732" s="100"/>
      <c r="D732" s="100"/>
    </row>
    <row r="733">
      <c r="A733" s="100"/>
      <c r="B733" s="100"/>
      <c r="C733" s="100"/>
      <c r="D733" s="100"/>
    </row>
    <row r="734">
      <c r="A734" s="100"/>
      <c r="B734" s="100"/>
      <c r="C734" s="100"/>
      <c r="D734" s="100"/>
    </row>
    <row r="735">
      <c r="A735" s="100"/>
      <c r="B735" s="100"/>
      <c r="C735" s="100"/>
      <c r="D735" s="100"/>
    </row>
    <row r="736">
      <c r="A736" s="100"/>
      <c r="B736" s="100"/>
      <c r="C736" s="100"/>
      <c r="D736" s="100"/>
    </row>
    <row r="737">
      <c r="A737" s="100"/>
      <c r="B737" s="100"/>
      <c r="C737" s="100"/>
      <c r="D737" s="100"/>
    </row>
    <row r="738">
      <c r="A738" s="100"/>
      <c r="B738" s="100"/>
      <c r="C738" s="100"/>
      <c r="D738" s="100"/>
    </row>
    <row r="739">
      <c r="A739" s="100"/>
      <c r="B739" s="100"/>
      <c r="C739" s="100"/>
      <c r="D739" s="100"/>
    </row>
    <row r="740">
      <c r="A740" s="100"/>
      <c r="B740" s="100"/>
      <c r="C740" s="100"/>
      <c r="D740" s="100"/>
    </row>
    <row r="741">
      <c r="A741" s="100"/>
      <c r="B741" s="100"/>
      <c r="C741" s="100"/>
      <c r="D741" s="100"/>
    </row>
    <row r="742">
      <c r="A742" s="100"/>
      <c r="B742" s="100"/>
      <c r="C742" s="100"/>
      <c r="D742" s="100"/>
    </row>
    <row r="743">
      <c r="A743" s="100"/>
      <c r="B743" s="100"/>
      <c r="C743" s="100"/>
      <c r="D743" s="100"/>
    </row>
    <row r="744">
      <c r="A744" s="100"/>
      <c r="B744" s="100"/>
      <c r="C744" s="100"/>
      <c r="D744" s="100"/>
    </row>
    <row r="745">
      <c r="A745" s="100"/>
      <c r="B745" s="100"/>
      <c r="C745" s="100"/>
      <c r="D745" s="100"/>
    </row>
    <row r="746">
      <c r="A746" s="100"/>
      <c r="B746" s="100"/>
      <c r="C746" s="100"/>
      <c r="D746" s="100"/>
    </row>
    <row r="747">
      <c r="A747" s="100"/>
      <c r="B747" s="100"/>
      <c r="C747" s="100"/>
      <c r="D747" s="100"/>
    </row>
    <row r="748">
      <c r="A748" s="100"/>
      <c r="B748" s="100"/>
      <c r="C748" s="100"/>
      <c r="D748" s="100"/>
    </row>
    <row r="749">
      <c r="A749" s="100"/>
      <c r="B749" s="100"/>
      <c r="C749" s="100"/>
      <c r="D749" s="100"/>
    </row>
    <row r="750">
      <c r="A750" s="100"/>
      <c r="B750" s="100"/>
      <c r="C750" s="100"/>
      <c r="D750" s="100"/>
    </row>
    <row r="751">
      <c r="A751" s="100"/>
      <c r="B751" s="100"/>
      <c r="C751" s="100"/>
      <c r="D751" s="100"/>
    </row>
    <row r="752">
      <c r="A752" s="100"/>
      <c r="B752" s="100"/>
      <c r="C752" s="100"/>
      <c r="D752" s="100"/>
    </row>
    <row r="753">
      <c r="A753" s="100"/>
      <c r="B753" s="100"/>
      <c r="C753" s="100"/>
      <c r="D753" s="100"/>
    </row>
    <row r="754">
      <c r="A754" s="100"/>
      <c r="B754" s="100"/>
      <c r="C754" s="100"/>
      <c r="D754" s="100"/>
    </row>
    <row r="755">
      <c r="A755" s="100"/>
      <c r="B755" s="100"/>
      <c r="C755" s="100"/>
      <c r="D755" s="100"/>
    </row>
    <row r="756">
      <c r="A756" s="100"/>
      <c r="B756" s="100"/>
      <c r="C756" s="100"/>
      <c r="D756" s="100"/>
    </row>
    <row r="757">
      <c r="A757" s="100"/>
      <c r="B757" s="100"/>
      <c r="C757" s="100"/>
      <c r="D757" s="100"/>
    </row>
    <row r="758">
      <c r="A758" s="100"/>
      <c r="B758" s="100"/>
      <c r="C758" s="100"/>
      <c r="D758" s="100"/>
    </row>
    <row r="759">
      <c r="A759" s="100"/>
      <c r="B759" s="100"/>
      <c r="C759" s="100"/>
      <c r="D759" s="100"/>
    </row>
    <row r="760">
      <c r="A760" s="100"/>
      <c r="B760" s="100"/>
      <c r="C760" s="100"/>
      <c r="D760" s="100"/>
    </row>
    <row r="761">
      <c r="A761" s="100"/>
      <c r="B761" s="100"/>
      <c r="C761" s="100"/>
      <c r="D761" s="100"/>
    </row>
    <row r="762">
      <c r="A762" s="100"/>
      <c r="B762" s="100"/>
      <c r="C762" s="100"/>
      <c r="D762" s="100"/>
    </row>
    <row r="763">
      <c r="A763" s="100"/>
      <c r="B763" s="100"/>
      <c r="C763" s="100"/>
      <c r="D763" s="100"/>
    </row>
    <row r="764">
      <c r="A764" s="100"/>
      <c r="B764" s="100"/>
      <c r="C764" s="100"/>
      <c r="D764" s="100"/>
    </row>
    <row r="765">
      <c r="A765" s="100"/>
      <c r="B765" s="100"/>
      <c r="C765" s="100"/>
      <c r="D765" s="100"/>
    </row>
    <row r="766">
      <c r="A766" s="100"/>
      <c r="B766" s="100"/>
      <c r="C766" s="100"/>
      <c r="D766" s="100"/>
    </row>
    <row r="767">
      <c r="A767" s="100"/>
      <c r="B767" s="100"/>
      <c r="C767" s="100"/>
      <c r="D767" s="100"/>
    </row>
    <row r="768">
      <c r="A768" s="100"/>
      <c r="B768" s="100"/>
      <c r="C768" s="100"/>
      <c r="D768" s="100"/>
    </row>
    <row r="769">
      <c r="A769" s="100"/>
      <c r="B769" s="100"/>
      <c r="C769" s="100"/>
      <c r="D769" s="100"/>
    </row>
    <row r="770">
      <c r="A770" s="100"/>
      <c r="B770" s="100"/>
      <c r="C770" s="100"/>
      <c r="D770" s="100"/>
    </row>
    <row r="771">
      <c r="A771" s="100"/>
      <c r="B771" s="100"/>
      <c r="C771" s="100"/>
      <c r="D771" s="100"/>
    </row>
    <row r="772">
      <c r="A772" s="100"/>
      <c r="B772" s="100"/>
      <c r="C772" s="100"/>
      <c r="D772" s="100"/>
    </row>
    <row r="773">
      <c r="A773" s="100"/>
      <c r="B773" s="100"/>
      <c r="C773" s="100"/>
      <c r="D773" s="100"/>
    </row>
    <row r="774">
      <c r="A774" s="100"/>
      <c r="B774" s="100"/>
      <c r="C774" s="100"/>
      <c r="D774" s="100"/>
    </row>
    <row r="775">
      <c r="A775" s="100"/>
      <c r="B775" s="100"/>
      <c r="C775" s="100"/>
      <c r="D775" s="100"/>
    </row>
    <row r="776">
      <c r="A776" s="100"/>
      <c r="B776" s="100"/>
      <c r="C776" s="100"/>
      <c r="D776" s="100"/>
    </row>
    <row r="777">
      <c r="A777" s="100"/>
      <c r="B777" s="100"/>
      <c r="C777" s="100"/>
      <c r="D777" s="100"/>
    </row>
    <row r="778">
      <c r="A778" s="100"/>
      <c r="B778" s="100"/>
      <c r="C778" s="100"/>
      <c r="D778" s="100"/>
    </row>
    <row r="779">
      <c r="A779" s="100"/>
      <c r="B779" s="100"/>
      <c r="C779" s="100"/>
      <c r="D779" s="100"/>
    </row>
    <row r="780">
      <c r="A780" s="100"/>
      <c r="B780" s="100"/>
      <c r="C780" s="100"/>
      <c r="D780" s="100"/>
    </row>
    <row r="781">
      <c r="A781" s="100"/>
      <c r="B781" s="100"/>
      <c r="C781" s="100"/>
      <c r="D781" s="100"/>
    </row>
    <row r="782">
      <c r="A782" s="100"/>
      <c r="B782" s="100"/>
      <c r="C782" s="100"/>
      <c r="D782" s="100"/>
    </row>
    <row r="783">
      <c r="A783" s="100"/>
      <c r="B783" s="100"/>
      <c r="C783" s="100"/>
      <c r="D783" s="100"/>
    </row>
    <row r="784">
      <c r="A784" s="100"/>
      <c r="B784" s="100"/>
      <c r="C784" s="100"/>
      <c r="D784" s="100"/>
    </row>
    <row r="785">
      <c r="A785" s="100"/>
      <c r="B785" s="100"/>
      <c r="C785" s="100"/>
      <c r="D785" s="100"/>
    </row>
    <row r="786">
      <c r="A786" s="100"/>
      <c r="B786" s="100"/>
      <c r="C786" s="100"/>
      <c r="D786" s="100"/>
    </row>
    <row r="787">
      <c r="A787" s="100"/>
      <c r="B787" s="100"/>
      <c r="C787" s="100"/>
      <c r="D787" s="100"/>
    </row>
    <row r="788">
      <c r="A788" s="100"/>
      <c r="B788" s="100"/>
      <c r="C788" s="100"/>
      <c r="D788" s="100"/>
    </row>
    <row r="789">
      <c r="A789" s="100"/>
      <c r="B789" s="100"/>
      <c r="C789" s="100"/>
      <c r="D789" s="100"/>
    </row>
    <row r="790">
      <c r="A790" s="100"/>
      <c r="B790" s="100"/>
      <c r="C790" s="100"/>
      <c r="D790" s="100"/>
    </row>
    <row r="791">
      <c r="A791" s="100"/>
      <c r="B791" s="100"/>
      <c r="C791" s="100"/>
      <c r="D791" s="100"/>
    </row>
    <row r="792">
      <c r="A792" s="100"/>
      <c r="B792" s="100"/>
      <c r="C792" s="100"/>
      <c r="D792" s="100"/>
    </row>
    <row r="793">
      <c r="A793" s="100"/>
      <c r="B793" s="100"/>
      <c r="C793" s="100"/>
      <c r="D793" s="100"/>
    </row>
    <row r="794">
      <c r="A794" s="100"/>
      <c r="B794" s="100"/>
      <c r="C794" s="100"/>
      <c r="D794" s="100"/>
    </row>
    <row r="795">
      <c r="A795" s="100"/>
      <c r="B795" s="100"/>
      <c r="C795" s="100"/>
      <c r="D795" s="100"/>
    </row>
    <row r="796">
      <c r="A796" s="100"/>
      <c r="B796" s="100"/>
      <c r="C796" s="100"/>
      <c r="D796" s="100"/>
    </row>
    <row r="797">
      <c r="A797" s="100"/>
      <c r="B797" s="100"/>
      <c r="C797" s="100"/>
      <c r="D797" s="100"/>
    </row>
    <row r="798">
      <c r="A798" s="100"/>
      <c r="B798" s="100"/>
      <c r="C798" s="100"/>
      <c r="D798" s="100"/>
    </row>
    <row r="799">
      <c r="A799" s="100"/>
      <c r="B799" s="100"/>
      <c r="C799" s="100"/>
      <c r="D799" s="100"/>
    </row>
    <row r="800">
      <c r="A800" s="100"/>
      <c r="B800" s="100"/>
      <c r="C800" s="100"/>
      <c r="D800" s="100"/>
    </row>
    <row r="801">
      <c r="A801" s="100"/>
      <c r="B801" s="100"/>
      <c r="C801" s="100"/>
      <c r="D801" s="100"/>
    </row>
    <row r="802">
      <c r="A802" s="100"/>
      <c r="B802" s="100"/>
      <c r="C802" s="100"/>
      <c r="D802" s="100"/>
    </row>
    <row r="803">
      <c r="A803" s="100"/>
      <c r="B803" s="100"/>
      <c r="C803" s="100"/>
      <c r="D803" s="100"/>
    </row>
    <row r="804">
      <c r="A804" s="100"/>
      <c r="B804" s="100"/>
      <c r="C804" s="100"/>
      <c r="D804" s="100"/>
    </row>
    <row r="805">
      <c r="A805" s="100"/>
      <c r="B805" s="100"/>
      <c r="C805" s="100"/>
      <c r="D805" s="100"/>
    </row>
    <row r="806">
      <c r="A806" s="100"/>
      <c r="B806" s="100"/>
      <c r="C806" s="100"/>
      <c r="D806" s="100"/>
    </row>
    <row r="807">
      <c r="A807" s="100"/>
      <c r="B807" s="100"/>
      <c r="C807" s="100"/>
      <c r="D807" s="100"/>
    </row>
    <row r="808">
      <c r="A808" s="100"/>
      <c r="B808" s="100"/>
      <c r="C808" s="100"/>
      <c r="D808" s="100"/>
    </row>
    <row r="809">
      <c r="A809" s="100"/>
      <c r="B809" s="100"/>
      <c r="C809" s="100"/>
      <c r="D809" s="100"/>
    </row>
    <row r="810">
      <c r="A810" s="100"/>
      <c r="B810" s="100"/>
      <c r="C810" s="100"/>
      <c r="D810" s="100"/>
    </row>
    <row r="811">
      <c r="A811" s="100"/>
      <c r="B811" s="100"/>
      <c r="C811" s="100"/>
      <c r="D811" s="100"/>
    </row>
    <row r="812">
      <c r="A812" s="100"/>
      <c r="B812" s="100"/>
      <c r="C812" s="100"/>
      <c r="D812" s="100"/>
    </row>
    <row r="813">
      <c r="A813" s="100"/>
      <c r="B813" s="100"/>
      <c r="C813" s="100"/>
      <c r="D813" s="100"/>
    </row>
    <row r="814">
      <c r="A814" s="100"/>
      <c r="B814" s="100"/>
      <c r="C814" s="100"/>
      <c r="D814" s="100"/>
    </row>
    <row r="815">
      <c r="A815" s="100"/>
      <c r="B815" s="100"/>
      <c r="C815" s="100"/>
      <c r="D815" s="100"/>
    </row>
    <row r="816">
      <c r="A816" s="100"/>
      <c r="B816" s="100"/>
      <c r="C816" s="100"/>
      <c r="D816" s="100"/>
    </row>
    <row r="817">
      <c r="A817" s="100"/>
      <c r="B817" s="100"/>
      <c r="C817" s="100"/>
      <c r="D817" s="100"/>
    </row>
    <row r="818">
      <c r="A818" s="100"/>
      <c r="B818" s="100"/>
      <c r="C818" s="100"/>
      <c r="D818" s="100"/>
    </row>
    <row r="819">
      <c r="A819" s="100"/>
      <c r="B819" s="100"/>
      <c r="C819" s="100"/>
      <c r="D819" s="100"/>
    </row>
    <row r="820">
      <c r="A820" s="100"/>
      <c r="B820" s="100"/>
      <c r="C820" s="100"/>
      <c r="D820" s="100"/>
    </row>
    <row r="821">
      <c r="A821" s="100"/>
      <c r="B821" s="100"/>
      <c r="C821" s="100"/>
      <c r="D821" s="100"/>
    </row>
    <row r="822">
      <c r="A822" s="100"/>
      <c r="B822" s="100"/>
      <c r="C822" s="100"/>
      <c r="D822" s="100"/>
    </row>
    <row r="823">
      <c r="A823" s="100"/>
      <c r="B823" s="100"/>
      <c r="C823" s="100"/>
      <c r="D823" s="100"/>
    </row>
    <row r="824">
      <c r="A824" s="100"/>
      <c r="B824" s="100"/>
      <c r="C824" s="100"/>
      <c r="D824" s="100"/>
    </row>
    <row r="825">
      <c r="A825" s="100"/>
      <c r="B825" s="100"/>
      <c r="C825" s="100"/>
      <c r="D825" s="100"/>
    </row>
    <row r="826">
      <c r="A826" s="100"/>
      <c r="B826" s="100"/>
      <c r="C826" s="100"/>
      <c r="D826" s="100"/>
    </row>
    <row r="827">
      <c r="A827" s="100"/>
      <c r="B827" s="100"/>
      <c r="C827" s="100"/>
      <c r="D827" s="100"/>
    </row>
    <row r="828">
      <c r="A828" s="100"/>
      <c r="B828" s="100"/>
      <c r="C828" s="100"/>
      <c r="D828" s="100"/>
    </row>
    <row r="829">
      <c r="A829" s="100"/>
      <c r="B829" s="100"/>
      <c r="C829" s="100"/>
      <c r="D829" s="100"/>
    </row>
    <row r="830">
      <c r="A830" s="100"/>
      <c r="B830" s="100"/>
      <c r="C830" s="100"/>
      <c r="D830" s="100"/>
    </row>
    <row r="831">
      <c r="A831" s="100"/>
      <c r="B831" s="100"/>
      <c r="C831" s="100"/>
      <c r="D831" s="100"/>
    </row>
    <row r="832">
      <c r="A832" s="100"/>
      <c r="B832" s="100"/>
      <c r="C832" s="100"/>
      <c r="D832" s="100"/>
    </row>
    <row r="833">
      <c r="A833" s="100"/>
      <c r="B833" s="100"/>
      <c r="C833" s="100"/>
      <c r="D833" s="100"/>
    </row>
    <row r="834">
      <c r="A834" s="100"/>
      <c r="B834" s="100"/>
      <c r="C834" s="100"/>
      <c r="D834" s="100"/>
    </row>
    <row r="835">
      <c r="A835" s="100"/>
      <c r="B835" s="100"/>
      <c r="C835" s="100"/>
      <c r="D835" s="100"/>
    </row>
    <row r="836">
      <c r="A836" s="100"/>
      <c r="B836" s="100"/>
      <c r="C836" s="100"/>
      <c r="D836" s="100"/>
    </row>
    <row r="837">
      <c r="A837" s="100"/>
      <c r="B837" s="100"/>
      <c r="C837" s="100"/>
      <c r="D837" s="100"/>
    </row>
    <row r="838">
      <c r="A838" s="100"/>
      <c r="B838" s="100"/>
      <c r="C838" s="100"/>
      <c r="D838" s="100"/>
    </row>
    <row r="839">
      <c r="A839" s="100"/>
      <c r="B839" s="100"/>
      <c r="C839" s="100"/>
      <c r="D839" s="100"/>
    </row>
    <row r="840">
      <c r="A840" s="100"/>
      <c r="B840" s="100"/>
      <c r="C840" s="100"/>
      <c r="D840" s="100"/>
    </row>
    <row r="841">
      <c r="A841" s="100"/>
      <c r="B841" s="100"/>
      <c r="C841" s="100"/>
      <c r="D841" s="100"/>
    </row>
    <row r="842">
      <c r="A842" s="100"/>
      <c r="B842" s="100"/>
      <c r="C842" s="100"/>
      <c r="D842" s="100"/>
    </row>
    <row r="843">
      <c r="A843" s="100"/>
      <c r="B843" s="100"/>
      <c r="C843" s="100"/>
      <c r="D843" s="100"/>
    </row>
    <row r="844">
      <c r="A844" s="100"/>
      <c r="B844" s="100"/>
      <c r="C844" s="100"/>
      <c r="D844" s="100"/>
    </row>
    <row r="845">
      <c r="A845" s="100"/>
      <c r="B845" s="100"/>
      <c r="C845" s="100"/>
      <c r="D845" s="100"/>
    </row>
    <row r="846">
      <c r="A846" s="100"/>
      <c r="B846" s="100"/>
      <c r="C846" s="100"/>
      <c r="D846" s="100"/>
    </row>
    <row r="847">
      <c r="A847" s="100"/>
      <c r="B847" s="100"/>
      <c r="C847" s="100"/>
      <c r="D847" s="100"/>
    </row>
    <row r="848">
      <c r="A848" s="100"/>
      <c r="B848" s="100"/>
      <c r="C848" s="100"/>
      <c r="D848" s="100"/>
    </row>
    <row r="849">
      <c r="A849" s="100"/>
      <c r="B849" s="100"/>
      <c r="C849" s="100"/>
      <c r="D849" s="100"/>
    </row>
    <row r="850">
      <c r="A850" s="100"/>
      <c r="B850" s="100"/>
      <c r="C850" s="100"/>
      <c r="D850" s="100"/>
    </row>
    <row r="851">
      <c r="A851" s="100"/>
      <c r="B851" s="100"/>
      <c r="C851" s="100"/>
      <c r="D851" s="100"/>
    </row>
    <row r="852">
      <c r="A852" s="100"/>
      <c r="B852" s="100"/>
      <c r="C852" s="100"/>
      <c r="D852" s="100"/>
    </row>
    <row r="853">
      <c r="A853" s="100"/>
      <c r="B853" s="100"/>
      <c r="C853" s="100"/>
      <c r="D853" s="100"/>
    </row>
    <row r="854">
      <c r="A854" s="100"/>
      <c r="B854" s="100"/>
      <c r="C854" s="100"/>
      <c r="D854" s="100"/>
    </row>
    <row r="855">
      <c r="A855" s="100"/>
      <c r="B855" s="100"/>
      <c r="C855" s="100"/>
      <c r="D855" s="100"/>
    </row>
    <row r="856">
      <c r="A856" s="100"/>
      <c r="B856" s="100"/>
      <c r="C856" s="100"/>
      <c r="D856" s="100"/>
    </row>
    <row r="857">
      <c r="A857" s="100"/>
      <c r="B857" s="100"/>
      <c r="C857" s="100"/>
      <c r="D857" s="100"/>
    </row>
    <row r="858">
      <c r="A858" s="100"/>
      <c r="B858" s="100"/>
      <c r="C858" s="100"/>
      <c r="D858" s="100"/>
    </row>
    <row r="859">
      <c r="A859" s="100"/>
      <c r="B859" s="100"/>
      <c r="C859" s="100"/>
      <c r="D859" s="100"/>
    </row>
    <row r="860">
      <c r="A860" s="100"/>
      <c r="B860" s="100"/>
      <c r="C860" s="100"/>
      <c r="D860" s="100"/>
    </row>
    <row r="861">
      <c r="A861" s="100"/>
      <c r="B861" s="100"/>
      <c r="C861" s="100"/>
      <c r="D861" s="100"/>
    </row>
    <row r="862">
      <c r="A862" s="100"/>
      <c r="B862" s="100"/>
      <c r="C862" s="100"/>
      <c r="D862" s="100"/>
    </row>
    <row r="863">
      <c r="A863" s="100"/>
      <c r="B863" s="100"/>
      <c r="C863" s="100"/>
      <c r="D863" s="100"/>
    </row>
    <row r="864">
      <c r="A864" s="100"/>
      <c r="B864" s="100"/>
      <c r="C864" s="100"/>
      <c r="D864" s="100"/>
    </row>
    <row r="865">
      <c r="A865" s="100"/>
      <c r="B865" s="100"/>
      <c r="C865" s="100"/>
      <c r="D865" s="100"/>
    </row>
    <row r="866">
      <c r="A866" s="100"/>
      <c r="B866" s="100"/>
      <c r="C866" s="100"/>
      <c r="D866" s="100"/>
    </row>
    <row r="867">
      <c r="A867" s="100"/>
      <c r="B867" s="100"/>
      <c r="C867" s="100"/>
      <c r="D867" s="100"/>
    </row>
    <row r="868">
      <c r="A868" s="100"/>
      <c r="B868" s="100"/>
      <c r="C868" s="100"/>
      <c r="D868" s="100"/>
    </row>
    <row r="869">
      <c r="A869" s="100"/>
      <c r="B869" s="100"/>
      <c r="C869" s="100"/>
      <c r="D869" s="100"/>
    </row>
    <row r="870">
      <c r="A870" s="100"/>
      <c r="B870" s="100"/>
      <c r="C870" s="100"/>
      <c r="D870" s="100"/>
    </row>
    <row r="871">
      <c r="A871" s="100"/>
      <c r="B871" s="100"/>
      <c r="C871" s="100"/>
      <c r="D871" s="100"/>
    </row>
    <row r="872">
      <c r="A872" s="100"/>
      <c r="B872" s="100"/>
      <c r="C872" s="100"/>
      <c r="D872" s="100"/>
    </row>
    <row r="873">
      <c r="A873" s="100"/>
      <c r="B873" s="100"/>
      <c r="C873" s="100"/>
      <c r="D873" s="100"/>
    </row>
    <row r="874">
      <c r="A874" s="100"/>
      <c r="B874" s="100"/>
      <c r="C874" s="100"/>
      <c r="D874" s="100"/>
    </row>
    <row r="875">
      <c r="A875" s="100"/>
      <c r="B875" s="100"/>
      <c r="C875" s="100"/>
      <c r="D875" s="100"/>
    </row>
    <row r="876">
      <c r="A876" s="100"/>
      <c r="B876" s="100"/>
      <c r="C876" s="100"/>
      <c r="D876" s="100"/>
    </row>
    <row r="877">
      <c r="A877" s="100"/>
      <c r="B877" s="100"/>
      <c r="C877" s="100"/>
      <c r="D877" s="100"/>
    </row>
    <row r="878">
      <c r="A878" s="100"/>
      <c r="B878" s="100"/>
      <c r="C878" s="100"/>
      <c r="D878" s="100"/>
    </row>
    <row r="879">
      <c r="A879" s="100"/>
      <c r="B879" s="100"/>
      <c r="C879" s="100"/>
      <c r="D879" s="100"/>
    </row>
    <row r="880">
      <c r="A880" s="100"/>
      <c r="B880" s="100"/>
      <c r="C880" s="100"/>
      <c r="D880" s="100"/>
    </row>
    <row r="881">
      <c r="A881" s="100"/>
      <c r="B881" s="100"/>
      <c r="C881" s="100"/>
      <c r="D881" s="100"/>
    </row>
    <row r="882">
      <c r="A882" s="100"/>
      <c r="B882" s="100"/>
      <c r="C882" s="100"/>
      <c r="D882" s="100"/>
    </row>
    <row r="883">
      <c r="A883" s="100"/>
      <c r="B883" s="100"/>
      <c r="C883" s="100"/>
      <c r="D883" s="100"/>
    </row>
    <row r="884">
      <c r="A884" s="100"/>
      <c r="B884" s="100"/>
      <c r="C884" s="100"/>
      <c r="D884" s="100"/>
    </row>
    <row r="885">
      <c r="A885" s="100"/>
      <c r="B885" s="100"/>
      <c r="C885" s="100"/>
      <c r="D885" s="100"/>
    </row>
    <row r="886">
      <c r="A886" s="100"/>
      <c r="B886" s="100"/>
      <c r="C886" s="100"/>
      <c r="D886" s="100"/>
    </row>
    <row r="887">
      <c r="A887" s="100"/>
      <c r="B887" s="100"/>
      <c r="C887" s="100"/>
      <c r="D887" s="100"/>
    </row>
    <row r="888">
      <c r="A888" s="100"/>
      <c r="B888" s="100"/>
      <c r="C888" s="100"/>
      <c r="D888" s="100"/>
    </row>
    <row r="889">
      <c r="A889" s="100"/>
      <c r="B889" s="100"/>
      <c r="C889" s="100"/>
      <c r="D889" s="100"/>
    </row>
    <row r="890">
      <c r="A890" s="100"/>
      <c r="B890" s="100"/>
      <c r="C890" s="100"/>
      <c r="D890" s="100"/>
    </row>
    <row r="891">
      <c r="A891" s="100"/>
      <c r="B891" s="100"/>
      <c r="C891" s="100"/>
      <c r="D891" s="100"/>
    </row>
    <row r="892">
      <c r="A892" s="100"/>
      <c r="B892" s="100"/>
      <c r="C892" s="100"/>
      <c r="D892" s="100"/>
    </row>
    <row r="893">
      <c r="A893" s="100"/>
      <c r="B893" s="100"/>
      <c r="C893" s="100"/>
      <c r="D893" s="100"/>
    </row>
    <row r="894">
      <c r="A894" s="100"/>
      <c r="B894" s="100"/>
      <c r="C894" s="100"/>
      <c r="D894" s="100"/>
    </row>
    <row r="895">
      <c r="A895" s="100"/>
      <c r="B895" s="100"/>
      <c r="C895" s="100"/>
      <c r="D895" s="100"/>
    </row>
    <row r="896">
      <c r="A896" s="100"/>
      <c r="B896" s="100"/>
      <c r="C896" s="100"/>
      <c r="D896" s="100"/>
    </row>
    <row r="897">
      <c r="A897" s="100"/>
      <c r="B897" s="100"/>
      <c r="C897" s="100"/>
      <c r="D897" s="100"/>
    </row>
    <row r="898">
      <c r="A898" s="100"/>
      <c r="B898" s="100"/>
      <c r="C898" s="100"/>
      <c r="D898" s="100"/>
    </row>
    <row r="899">
      <c r="A899" s="100"/>
      <c r="B899" s="100"/>
      <c r="C899" s="100"/>
      <c r="D899" s="100"/>
    </row>
    <row r="900">
      <c r="A900" s="100"/>
      <c r="B900" s="100"/>
      <c r="C900" s="100"/>
      <c r="D900" s="100"/>
    </row>
    <row r="901">
      <c r="A901" s="100"/>
      <c r="B901" s="100"/>
      <c r="C901" s="100"/>
      <c r="D901" s="100"/>
    </row>
    <row r="902">
      <c r="A902" s="100"/>
      <c r="B902" s="100"/>
      <c r="C902" s="100"/>
      <c r="D902" s="100"/>
    </row>
    <row r="903">
      <c r="A903" s="100"/>
      <c r="B903" s="100"/>
      <c r="C903" s="100"/>
      <c r="D903" s="100"/>
    </row>
    <row r="904">
      <c r="A904" s="100"/>
      <c r="B904" s="100"/>
      <c r="C904" s="100"/>
      <c r="D904" s="100"/>
    </row>
    <row r="905">
      <c r="A905" s="100"/>
      <c r="B905" s="100"/>
      <c r="C905" s="100"/>
      <c r="D905" s="100"/>
    </row>
    <row r="906">
      <c r="A906" s="100"/>
      <c r="B906" s="100"/>
      <c r="C906" s="100"/>
      <c r="D906" s="100"/>
    </row>
    <row r="907">
      <c r="A907" s="100"/>
      <c r="B907" s="100"/>
      <c r="C907" s="100"/>
      <c r="D907" s="100"/>
    </row>
    <row r="908">
      <c r="A908" s="100"/>
      <c r="B908" s="100"/>
      <c r="C908" s="100"/>
      <c r="D908" s="100"/>
    </row>
    <row r="909">
      <c r="A909" s="100"/>
      <c r="B909" s="100"/>
      <c r="C909" s="100"/>
      <c r="D909" s="100"/>
    </row>
    <row r="910">
      <c r="A910" s="100"/>
      <c r="B910" s="100"/>
      <c r="C910" s="100"/>
      <c r="D910" s="100"/>
    </row>
    <row r="911">
      <c r="A911" s="100"/>
      <c r="B911" s="100"/>
      <c r="C911" s="100"/>
      <c r="D911" s="100"/>
    </row>
    <row r="912">
      <c r="A912" s="100"/>
      <c r="B912" s="100"/>
      <c r="C912" s="100"/>
      <c r="D912" s="100"/>
    </row>
    <row r="913">
      <c r="A913" s="100"/>
      <c r="B913" s="100"/>
      <c r="C913" s="100"/>
      <c r="D913" s="100"/>
    </row>
    <row r="914">
      <c r="A914" s="100"/>
      <c r="B914" s="100"/>
      <c r="C914" s="100"/>
      <c r="D914" s="100"/>
    </row>
    <row r="915">
      <c r="A915" s="100"/>
      <c r="B915" s="100"/>
      <c r="C915" s="100"/>
      <c r="D915" s="100"/>
    </row>
    <row r="916">
      <c r="A916" s="100"/>
      <c r="B916" s="100"/>
      <c r="C916" s="100"/>
      <c r="D916" s="100"/>
    </row>
    <row r="917">
      <c r="A917" s="100"/>
      <c r="B917" s="100"/>
      <c r="C917" s="100"/>
      <c r="D917" s="100"/>
    </row>
    <row r="918">
      <c r="A918" s="100"/>
      <c r="B918" s="100"/>
      <c r="C918" s="100"/>
      <c r="D918" s="100"/>
    </row>
    <row r="919">
      <c r="A919" s="100"/>
      <c r="B919" s="100"/>
      <c r="C919" s="100"/>
      <c r="D919" s="100"/>
    </row>
    <row r="920">
      <c r="A920" s="100"/>
      <c r="B920" s="100"/>
      <c r="C920" s="100"/>
      <c r="D920" s="100"/>
    </row>
    <row r="921">
      <c r="A921" s="100"/>
      <c r="B921" s="100"/>
      <c r="C921" s="100"/>
      <c r="D921" s="100"/>
    </row>
    <row r="922">
      <c r="A922" s="100"/>
      <c r="B922" s="100"/>
      <c r="C922" s="100"/>
      <c r="D922" s="100"/>
    </row>
    <row r="923">
      <c r="A923" s="100"/>
      <c r="B923" s="100"/>
      <c r="C923" s="100"/>
      <c r="D923" s="100"/>
    </row>
    <row r="924">
      <c r="A924" s="100"/>
      <c r="B924" s="100"/>
      <c r="C924" s="100"/>
      <c r="D924" s="100"/>
    </row>
    <row r="925">
      <c r="A925" s="100"/>
      <c r="B925" s="100"/>
      <c r="C925" s="100"/>
      <c r="D925" s="100"/>
    </row>
    <row r="926">
      <c r="A926" s="100"/>
      <c r="B926" s="100"/>
      <c r="C926" s="100"/>
      <c r="D926" s="100"/>
    </row>
    <row r="927">
      <c r="A927" s="100"/>
      <c r="B927" s="100"/>
      <c r="C927" s="100"/>
      <c r="D927" s="100"/>
    </row>
    <row r="928">
      <c r="A928" s="100"/>
      <c r="B928" s="100"/>
      <c r="C928" s="100"/>
      <c r="D928" s="100"/>
    </row>
    <row r="929">
      <c r="A929" s="100"/>
      <c r="B929" s="100"/>
      <c r="C929" s="100"/>
      <c r="D929" s="100"/>
    </row>
    <row r="930">
      <c r="A930" s="100"/>
      <c r="B930" s="100"/>
      <c r="C930" s="100"/>
      <c r="D930" s="100"/>
    </row>
    <row r="931">
      <c r="A931" s="100"/>
      <c r="B931" s="100"/>
      <c r="C931" s="100"/>
      <c r="D931" s="100"/>
    </row>
    <row r="932">
      <c r="A932" s="100"/>
      <c r="B932" s="100"/>
      <c r="C932" s="100"/>
      <c r="D932" s="100"/>
    </row>
    <row r="933">
      <c r="A933" s="100"/>
      <c r="B933" s="100"/>
      <c r="C933" s="100"/>
      <c r="D933" s="100"/>
    </row>
    <row r="934">
      <c r="A934" s="100"/>
      <c r="B934" s="100"/>
      <c r="C934" s="100"/>
      <c r="D934" s="100"/>
    </row>
    <row r="935">
      <c r="A935" s="100"/>
      <c r="B935" s="100"/>
      <c r="C935" s="100"/>
      <c r="D935" s="100"/>
    </row>
    <row r="936">
      <c r="A936" s="100"/>
      <c r="B936" s="100"/>
      <c r="C936" s="100"/>
      <c r="D936" s="100"/>
    </row>
    <row r="937">
      <c r="A937" s="100"/>
      <c r="B937" s="100"/>
      <c r="C937" s="100"/>
      <c r="D937" s="100"/>
    </row>
    <row r="938">
      <c r="A938" s="100"/>
      <c r="B938" s="100"/>
      <c r="C938" s="100"/>
      <c r="D938" s="100"/>
    </row>
    <row r="939">
      <c r="A939" s="100"/>
      <c r="B939" s="100"/>
      <c r="C939" s="100"/>
      <c r="D939" s="100"/>
    </row>
    <row r="940">
      <c r="A940" s="100"/>
      <c r="B940" s="100"/>
      <c r="C940" s="100"/>
      <c r="D940" s="100"/>
    </row>
    <row r="941">
      <c r="A941" s="100"/>
      <c r="B941" s="100"/>
      <c r="C941" s="100"/>
      <c r="D941" s="100"/>
    </row>
    <row r="942">
      <c r="A942" s="100"/>
      <c r="B942" s="100"/>
      <c r="C942" s="100"/>
      <c r="D942" s="100"/>
    </row>
    <row r="943">
      <c r="A943" s="100"/>
      <c r="B943" s="100"/>
      <c r="C943" s="100"/>
      <c r="D943" s="100"/>
    </row>
    <row r="944">
      <c r="A944" s="100"/>
      <c r="B944" s="100"/>
      <c r="C944" s="100"/>
      <c r="D944" s="100"/>
    </row>
    <row r="945">
      <c r="A945" s="100"/>
      <c r="B945" s="100"/>
      <c r="C945" s="100"/>
      <c r="D945" s="100"/>
    </row>
    <row r="946">
      <c r="A946" s="100"/>
      <c r="B946" s="100"/>
      <c r="C946" s="100"/>
      <c r="D946" s="100"/>
    </row>
    <row r="947">
      <c r="A947" s="100"/>
      <c r="B947" s="100"/>
      <c r="C947" s="100"/>
      <c r="D947" s="100"/>
    </row>
    <row r="948">
      <c r="A948" s="100"/>
      <c r="B948" s="100"/>
      <c r="C948" s="100"/>
      <c r="D948" s="100"/>
    </row>
    <row r="949">
      <c r="A949" s="100"/>
      <c r="B949" s="100"/>
      <c r="C949" s="100"/>
      <c r="D949" s="100"/>
    </row>
    <row r="950">
      <c r="A950" s="100"/>
      <c r="B950" s="100"/>
      <c r="C950" s="100"/>
      <c r="D950" s="100"/>
    </row>
    <row r="951">
      <c r="A951" s="100"/>
      <c r="B951" s="100"/>
      <c r="C951" s="100"/>
      <c r="D951" s="100"/>
    </row>
    <row r="952">
      <c r="A952" s="100"/>
      <c r="B952" s="100"/>
      <c r="C952" s="100"/>
      <c r="D952" s="100"/>
    </row>
    <row r="953">
      <c r="A953" s="100"/>
      <c r="B953" s="100"/>
      <c r="C953" s="100"/>
      <c r="D953" s="100"/>
    </row>
    <row r="954">
      <c r="A954" s="100"/>
      <c r="B954" s="100"/>
      <c r="C954" s="100"/>
      <c r="D954" s="100"/>
    </row>
    <row r="955">
      <c r="A955" s="100"/>
      <c r="B955" s="100"/>
      <c r="C955" s="100"/>
      <c r="D955" s="100"/>
    </row>
    <row r="956">
      <c r="A956" s="100"/>
      <c r="B956" s="100"/>
      <c r="C956" s="100"/>
      <c r="D956" s="100"/>
    </row>
    <row r="957">
      <c r="A957" s="100"/>
      <c r="B957" s="100"/>
      <c r="C957" s="100"/>
      <c r="D957" s="100"/>
    </row>
    <row r="958">
      <c r="A958" s="100"/>
      <c r="B958" s="100"/>
      <c r="C958" s="100"/>
      <c r="D958" s="100"/>
    </row>
    <row r="959">
      <c r="A959" s="100"/>
      <c r="B959" s="100"/>
      <c r="C959" s="100"/>
      <c r="D959" s="100"/>
    </row>
    <row r="960">
      <c r="A960" s="100"/>
      <c r="B960" s="100"/>
      <c r="C960" s="100"/>
      <c r="D960" s="100"/>
    </row>
    <row r="961">
      <c r="A961" s="100"/>
      <c r="B961" s="100"/>
      <c r="C961" s="100"/>
      <c r="D961" s="100"/>
    </row>
    <row r="962">
      <c r="A962" s="100"/>
      <c r="B962" s="100"/>
      <c r="C962" s="100"/>
      <c r="D962" s="100"/>
    </row>
    <row r="963">
      <c r="A963" s="100"/>
      <c r="B963" s="100"/>
      <c r="C963" s="100"/>
      <c r="D963" s="100"/>
    </row>
    <row r="964">
      <c r="A964" s="100"/>
      <c r="B964" s="100"/>
      <c r="C964" s="100"/>
      <c r="D964" s="100"/>
    </row>
    <row r="965">
      <c r="A965" s="100"/>
      <c r="B965" s="100"/>
      <c r="C965" s="100"/>
      <c r="D965" s="100"/>
    </row>
    <row r="966">
      <c r="A966" s="100"/>
      <c r="B966" s="100"/>
      <c r="C966" s="100"/>
      <c r="D966" s="100"/>
    </row>
    <row r="967">
      <c r="A967" s="100"/>
      <c r="B967" s="100"/>
      <c r="C967" s="100"/>
      <c r="D967" s="100"/>
    </row>
    <row r="968">
      <c r="A968" s="100"/>
      <c r="B968" s="100"/>
      <c r="C968" s="100"/>
      <c r="D968" s="100"/>
    </row>
    <row r="969">
      <c r="A969" s="100"/>
      <c r="B969" s="100"/>
      <c r="C969" s="100"/>
      <c r="D969" s="100"/>
    </row>
    <row r="970">
      <c r="A970" s="100"/>
      <c r="B970" s="100"/>
      <c r="C970" s="100"/>
      <c r="D970" s="100"/>
    </row>
    <row r="971">
      <c r="A971" s="100"/>
      <c r="B971" s="100"/>
      <c r="C971" s="100"/>
      <c r="D971" s="100"/>
    </row>
    <row r="972">
      <c r="A972" s="100"/>
      <c r="B972" s="100"/>
      <c r="C972" s="100"/>
      <c r="D972" s="100"/>
    </row>
    <row r="973">
      <c r="A973" s="100"/>
      <c r="B973" s="100"/>
      <c r="C973" s="100"/>
      <c r="D973" s="100"/>
    </row>
    <row r="974">
      <c r="A974" s="100"/>
      <c r="B974" s="100"/>
      <c r="C974" s="100"/>
      <c r="D974" s="100"/>
    </row>
    <row r="975">
      <c r="A975" s="100"/>
      <c r="B975" s="100"/>
      <c r="C975" s="100"/>
      <c r="D975" s="100"/>
    </row>
    <row r="976">
      <c r="A976" s="100"/>
      <c r="B976" s="100"/>
      <c r="C976" s="100"/>
      <c r="D976" s="100"/>
    </row>
    <row r="977">
      <c r="A977" s="100"/>
      <c r="B977" s="100"/>
      <c r="C977" s="100"/>
      <c r="D977" s="100"/>
    </row>
    <row r="978">
      <c r="A978" s="100"/>
      <c r="B978" s="100"/>
      <c r="C978" s="100"/>
      <c r="D978" s="100"/>
    </row>
    <row r="979">
      <c r="A979" s="100"/>
      <c r="B979" s="100"/>
      <c r="C979" s="100"/>
      <c r="D979" s="100"/>
    </row>
    <row r="980">
      <c r="A980" s="100"/>
      <c r="B980" s="100"/>
      <c r="C980" s="100"/>
      <c r="D980" s="100"/>
    </row>
    <row r="981">
      <c r="A981" s="100"/>
      <c r="B981" s="100"/>
      <c r="C981" s="100"/>
      <c r="D981" s="100"/>
    </row>
    <row r="982">
      <c r="A982" s="100"/>
      <c r="B982" s="100"/>
      <c r="C982" s="100"/>
      <c r="D982" s="100"/>
    </row>
    <row r="983">
      <c r="A983" s="100"/>
      <c r="B983" s="100"/>
      <c r="C983" s="100"/>
      <c r="D983" s="100"/>
    </row>
    <row r="984">
      <c r="A984" s="100"/>
      <c r="B984" s="100"/>
      <c r="C984" s="100"/>
      <c r="D984" s="100"/>
    </row>
    <row r="985">
      <c r="A985" s="100"/>
      <c r="B985" s="100"/>
      <c r="C985" s="100"/>
      <c r="D985" s="100"/>
    </row>
    <row r="986">
      <c r="A986" s="100"/>
      <c r="B986" s="100"/>
      <c r="C986" s="100"/>
      <c r="D986" s="100"/>
    </row>
    <row r="987">
      <c r="A987" s="100"/>
      <c r="B987" s="100"/>
      <c r="C987" s="100"/>
      <c r="D987" s="100"/>
    </row>
    <row r="988">
      <c r="A988" s="100"/>
      <c r="B988" s="100"/>
      <c r="C988" s="100"/>
      <c r="D988" s="100"/>
    </row>
    <row r="989">
      <c r="A989" s="100"/>
      <c r="B989" s="100"/>
      <c r="C989" s="100"/>
      <c r="D989" s="100"/>
    </row>
    <row r="990">
      <c r="A990" s="100"/>
      <c r="B990" s="100"/>
      <c r="C990" s="100"/>
      <c r="D990" s="100"/>
    </row>
    <row r="991">
      <c r="A991" s="100"/>
      <c r="B991" s="100"/>
      <c r="C991" s="100"/>
      <c r="D991" s="100"/>
    </row>
    <row r="992">
      <c r="A992" s="100"/>
      <c r="B992" s="100"/>
      <c r="C992" s="100"/>
      <c r="D992" s="100"/>
    </row>
    <row r="993">
      <c r="A993" s="100"/>
      <c r="B993" s="100"/>
      <c r="C993" s="100"/>
      <c r="D993" s="100"/>
    </row>
    <row r="994">
      <c r="A994" s="100"/>
      <c r="B994" s="100"/>
      <c r="C994" s="100"/>
      <c r="D994" s="100"/>
    </row>
    <row r="995">
      <c r="A995" s="100"/>
      <c r="B995" s="100"/>
      <c r="C995" s="100"/>
      <c r="D995" s="100"/>
    </row>
    <row r="996">
      <c r="A996" s="100"/>
      <c r="B996" s="100"/>
      <c r="C996" s="100"/>
      <c r="D996" s="100"/>
    </row>
    <row r="997">
      <c r="A997" s="100"/>
      <c r="B997" s="100"/>
      <c r="C997" s="100"/>
      <c r="D997" s="100"/>
    </row>
    <row r="998">
      <c r="A998" s="100"/>
      <c r="B998" s="100"/>
      <c r="C998" s="100"/>
      <c r="D998" s="100"/>
    </row>
    <row r="999">
      <c r="A999" s="100"/>
      <c r="B999" s="100"/>
      <c r="C999" s="100"/>
      <c r="D999" s="100"/>
    </row>
    <row r="1000">
      <c r="A1000" s="100"/>
      <c r="B1000" s="100"/>
      <c r="C1000" s="100"/>
      <c r="D1000" s="100"/>
    </row>
    <row r="1001">
      <c r="A1001" s="100"/>
      <c r="B1001" s="100"/>
      <c r="C1001" s="100"/>
      <c r="D1001" s="100"/>
    </row>
    <row r="1002">
      <c r="A1002" s="100"/>
      <c r="B1002" s="100"/>
      <c r="C1002" s="100"/>
      <c r="D1002" s="100"/>
    </row>
    <row r="1003">
      <c r="A1003" s="100"/>
      <c r="B1003" s="100"/>
      <c r="C1003" s="100"/>
      <c r="D1003" s="100"/>
    </row>
    <row r="1004">
      <c r="A1004" s="100"/>
      <c r="B1004" s="100"/>
      <c r="C1004" s="100"/>
      <c r="D1004" s="100"/>
    </row>
    <row r="1005">
      <c r="A1005" s="100"/>
      <c r="B1005" s="100"/>
      <c r="C1005" s="100"/>
      <c r="D1005" s="100"/>
    </row>
    <row r="1006">
      <c r="A1006" s="100"/>
      <c r="B1006" s="100"/>
      <c r="C1006" s="100"/>
      <c r="D1006" s="100"/>
    </row>
    <row r="1007">
      <c r="A1007" s="100"/>
      <c r="B1007" s="100"/>
      <c r="C1007" s="100"/>
      <c r="D1007" s="100"/>
    </row>
    <row r="1008">
      <c r="A1008" s="100"/>
      <c r="B1008" s="100"/>
      <c r="C1008" s="100"/>
      <c r="D1008" s="100"/>
    </row>
    <row r="1009">
      <c r="A1009" s="100"/>
      <c r="B1009" s="100"/>
      <c r="C1009" s="100"/>
      <c r="D1009" s="100"/>
    </row>
    <row r="1010">
      <c r="A1010" s="100"/>
      <c r="B1010" s="100"/>
      <c r="C1010" s="100"/>
      <c r="D1010" s="100"/>
    </row>
    <row r="1011">
      <c r="A1011" s="100"/>
      <c r="B1011" s="100"/>
      <c r="C1011" s="100"/>
      <c r="D1011" s="100"/>
    </row>
    <row r="1012">
      <c r="A1012" s="100"/>
      <c r="B1012" s="100"/>
      <c r="C1012" s="100"/>
      <c r="D1012" s="100"/>
    </row>
    <row r="1013">
      <c r="A1013" s="100"/>
      <c r="B1013" s="100"/>
      <c r="C1013" s="100"/>
      <c r="D1013" s="100"/>
    </row>
    <row r="1014">
      <c r="A1014" s="100"/>
      <c r="B1014" s="100"/>
      <c r="C1014" s="100"/>
      <c r="D1014" s="100"/>
    </row>
    <row r="1015">
      <c r="A1015" s="100"/>
      <c r="B1015" s="100"/>
      <c r="C1015" s="100"/>
      <c r="D1015" s="100"/>
    </row>
    <row r="1016">
      <c r="A1016" s="100"/>
      <c r="B1016" s="100"/>
      <c r="C1016" s="100"/>
      <c r="D1016" s="100"/>
    </row>
    <row r="1017">
      <c r="A1017" s="100"/>
      <c r="B1017" s="100"/>
      <c r="C1017" s="100"/>
      <c r="D1017" s="100"/>
    </row>
    <row r="1018">
      <c r="A1018" s="100"/>
      <c r="B1018" s="100"/>
      <c r="C1018" s="100"/>
      <c r="D1018" s="100"/>
    </row>
    <row r="1019">
      <c r="A1019" s="100"/>
      <c r="B1019" s="100"/>
      <c r="C1019" s="100"/>
      <c r="D1019" s="100"/>
    </row>
    <row r="1020">
      <c r="A1020" s="100"/>
      <c r="B1020" s="100"/>
      <c r="C1020" s="100"/>
      <c r="D1020" s="100"/>
    </row>
    <row r="1021">
      <c r="A1021" s="100"/>
      <c r="B1021" s="100"/>
      <c r="C1021" s="100"/>
      <c r="D1021" s="10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7"/>
      <c r="C1" s="8"/>
      <c r="D1" s="102"/>
    </row>
    <row r="2">
      <c r="B2" s="7"/>
      <c r="C2" s="8"/>
      <c r="D2" s="102"/>
    </row>
    <row r="3">
      <c r="B3" s="7"/>
      <c r="C3" s="8"/>
      <c r="D3" s="102"/>
    </row>
    <row r="4">
      <c r="B4" s="7"/>
      <c r="C4" s="102">
        <v>0.11116898148148148</v>
      </c>
      <c r="D4" s="102"/>
    </row>
    <row r="5">
      <c r="B5" s="7"/>
      <c r="C5" s="102">
        <v>0.1592824074074074</v>
      </c>
      <c r="D5" s="102"/>
    </row>
    <row r="6">
      <c r="B6" s="7"/>
      <c r="C6" s="102">
        <v>0.17335648148148147</v>
      </c>
      <c r="D6" s="102"/>
      <c r="F6" s="9">
        <v>0.4698148148148148</v>
      </c>
      <c r="G6" s="7">
        <v>29.0</v>
      </c>
    </row>
    <row r="7">
      <c r="B7" s="7"/>
      <c r="C7" s="102">
        <v>0.11150462962962963</v>
      </c>
      <c r="D7" s="102"/>
      <c r="F7" s="9">
        <v>0.4723611111111111</v>
      </c>
      <c r="G7" s="7">
        <v>28.0</v>
      </c>
    </row>
    <row r="8">
      <c r="B8" s="7"/>
      <c r="C8" s="102">
        <v>0.11190972222222222</v>
      </c>
      <c r="D8" s="102"/>
      <c r="F8" s="9">
        <v>0.4755671296296296</v>
      </c>
      <c r="G8" s="7">
        <v>27.0</v>
      </c>
    </row>
    <row r="9">
      <c r="B9" s="7"/>
      <c r="C9" s="102">
        <v>0.13049768518518517</v>
      </c>
      <c r="D9" s="102"/>
      <c r="F9" s="9">
        <v>0.47034722222222225</v>
      </c>
      <c r="G9" s="7">
        <v>26.0</v>
      </c>
    </row>
    <row r="10">
      <c r="B10" s="7"/>
      <c r="C10" s="102">
        <v>0.13501157407407408</v>
      </c>
      <c r="D10" s="102"/>
      <c r="F10" s="9">
        <v>0.44092592592592594</v>
      </c>
      <c r="G10" s="7">
        <v>25.0</v>
      </c>
    </row>
    <row r="11">
      <c r="B11" s="7"/>
      <c r="C11" s="102">
        <v>0.20815972222222223</v>
      </c>
      <c r="D11" s="102"/>
      <c r="F11" s="9">
        <v>0.41943287037037036</v>
      </c>
      <c r="G11" s="7">
        <v>24.0</v>
      </c>
    </row>
    <row r="12">
      <c r="B12" s="7"/>
      <c r="C12" s="102">
        <v>0.1883101851851852</v>
      </c>
      <c r="D12" s="102"/>
      <c r="F12" s="9">
        <v>0.46971064814814817</v>
      </c>
      <c r="G12" s="7">
        <v>23.0</v>
      </c>
    </row>
    <row r="13">
      <c r="B13" s="7"/>
      <c r="C13" s="102">
        <v>0.11195601851851852</v>
      </c>
      <c r="D13" s="102"/>
      <c r="F13" s="9">
        <v>0.47391203703703705</v>
      </c>
      <c r="G13" s="7">
        <v>22.0</v>
      </c>
    </row>
    <row r="14">
      <c r="B14" s="7"/>
      <c r="C14" s="102">
        <v>0.3218402777777778</v>
      </c>
      <c r="D14" s="102"/>
      <c r="F14" s="9">
        <v>0.4759953703703704</v>
      </c>
      <c r="G14" s="7">
        <v>21.0</v>
      </c>
    </row>
    <row r="15">
      <c r="B15" s="7"/>
      <c r="C15" s="102">
        <v>0.11133101851851852</v>
      </c>
      <c r="D15" s="102"/>
      <c r="F15" s="9">
        <v>0.4741782407407407</v>
      </c>
      <c r="G15" s="7">
        <v>20.0</v>
      </c>
    </row>
    <row r="16">
      <c r="B16" s="7"/>
      <c r="C16" s="102">
        <v>0.14189814814814813</v>
      </c>
      <c r="D16" s="102"/>
      <c r="F16" s="9">
        <v>0.5211689814814815</v>
      </c>
      <c r="G16" s="7">
        <v>19.0</v>
      </c>
    </row>
    <row r="17">
      <c r="B17" s="7"/>
      <c r="C17" s="102">
        <v>0.19755787037037037</v>
      </c>
      <c r="D17" s="102"/>
      <c r="F17" s="9">
        <v>0.3915046296296296</v>
      </c>
      <c r="G17" s="7">
        <v>18.0</v>
      </c>
    </row>
    <row r="18">
      <c r="B18" s="7"/>
      <c r="C18" s="102">
        <v>0.1611226851851852</v>
      </c>
      <c r="D18" s="102"/>
      <c r="F18" s="9">
        <v>0.3883912037037037</v>
      </c>
      <c r="G18" s="7">
        <v>17.0</v>
      </c>
    </row>
    <row r="19">
      <c r="B19" s="7"/>
      <c r="C19" s="102">
        <v>0.15783564814814816</v>
      </c>
      <c r="D19" s="102"/>
      <c r="F19" s="9">
        <v>0.47552083333333334</v>
      </c>
      <c r="G19" s="7">
        <v>16.0</v>
      </c>
    </row>
    <row r="20">
      <c r="B20" s="7"/>
      <c r="C20" s="102">
        <v>0.10719907407407407</v>
      </c>
      <c r="D20" s="102"/>
      <c r="F20" s="9">
        <v>0.4738773148148148</v>
      </c>
      <c r="G20" s="7">
        <v>15.0</v>
      </c>
    </row>
    <row r="21">
      <c r="B21" s="7"/>
      <c r="C21" s="102">
        <v>0.1068287037037037</v>
      </c>
      <c r="D21" s="102"/>
      <c r="F21" s="9">
        <v>0.4743865740740741</v>
      </c>
      <c r="G21" s="7">
        <v>14.0</v>
      </c>
    </row>
    <row r="22">
      <c r="B22" s="7"/>
      <c r="C22" s="102">
        <v>0.11372685185185186</v>
      </c>
      <c r="D22" s="102"/>
      <c r="F22" s="9">
        <v>0.47251157407407407</v>
      </c>
      <c r="G22" s="7">
        <v>13.0</v>
      </c>
    </row>
    <row r="23">
      <c r="B23" s="7"/>
      <c r="C23" s="102">
        <v>0.12869212962962964</v>
      </c>
      <c r="D23" s="102"/>
      <c r="F23" s="9">
        <v>0.500162037037037</v>
      </c>
      <c r="G23" s="7">
        <v>12.0</v>
      </c>
    </row>
    <row r="24">
      <c r="B24" s="7"/>
      <c r="C24" s="102">
        <v>0.1407175925925926</v>
      </c>
      <c r="D24" s="102"/>
      <c r="F24" s="9">
        <v>0.40662037037037035</v>
      </c>
      <c r="G24" s="7">
        <v>11.0</v>
      </c>
    </row>
    <row r="25">
      <c r="B25" s="7"/>
      <c r="C25" s="102">
        <v>0.06267361111111111</v>
      </c>
      <c r="D25" s="102"/>
      <c r="F25" s="9">
        <v>0.3869444444444444</v>
      </c>
      <c r="G25" s="7">
        <v>10.0</v>
      </c>
    </row>
    <row r="26">
      <c r="B26" s="7"/>
      <c r="C26" s="102">
        <v>0.14480324074074075</v>
      </c>
      <c r="D26" s="102"/>
      <c r="F26" s="9">
        <v>0.6016898148148148</v>
      </c>
      <c r="G26" s="7">
        <v>9.0</v>
      </c>
    </row>
    <row r="27">
      <c r="B27" s="7"/>
      <c r="C27" s="102">
        <v>0.1238888888888889</v>
      </c>
      <c r="D27" s="102"/>
      <c r="F27" s="9">
        <v>0.470474537037037</v>
      </c>
      <c r="G27" s="7">
        <v>8.0</v>
      </c>
    </row>
    <row r="28">
      <c r="B28" s="7"/>
      <c r="C28" s="102">
        <v>0.1296064814814815</v>
      </c>
      <c r="D28" s="102"/>
      <c r="F28" s="9">
        <v>0.47327546296296297</v>
      </c>
      <c r="G28" s="7">
        <v>7.0</v>
      </c>
    </row>
    <row r="29">
      <c r="B29" s="7"/>
      <c r="C29" s="102">
        <v>0.1307986111111111</v>
      </c>
      <c r="D29" s="102"/>
      <c r="F29" s="9">
        <v>0.4020023148148148</v>
      </c>
      <c r="G29" s="7">
        <v>6.0</v>
      </c>
    </row>
    <row r="30">
      <c r="B30" s="7"/>
      <c r="C30" s="102">
        <v>0.1595023148148148</v>
      </c>
      <c r="D30" s="102"/>
      <c r="F30" s="9">
        <v>0.4715740740740741</v>
      </c>
      <c r="G30" s="7">
        <v>5.0</v>
      </c>
    </row>
    <row r="31">
      <c r="B31" s="7"/>
      <c r="C31" s="102">
        <v>0.14243055555555556</v>
      </c>
      <c r="D31" s="102"/>
      <c r="F31" s="9">
        <v>0.4752314814814815</v>
      </c>
      <c r="G31" s="7">
        <v>4.0</v>
      </c>
    </row>
    <row r="32">
      <c r="C32" s="102">
        <v>0.13195601851851851</v>
      </c>
      <c r="F32" s="9">
        <v>0.46945601851851854</v>
      </c>
      <c r="G32" s="7">
        <v>3.0</v>
      </c>
    </row>
    <row r="33">
      <c r="B33" s="7"/>
      <c r="C33" s="102">
        <v>0.1412962962962963</v>
      </c>
      <c r="D33" s="102"/>
      <c r="F33" s="9">
        <v>0.648449074074074</v>
      </c>
      <c r="G33" s="7">
        <v>2.0</v>
      </c>
    </row>
    <row r="34">
      <c r="B34" s="7"/>
      <c r="C34" s="102">
        <v>0.10251157407407407</v>
      </c>
      <c r="D34" s="102"/>
      <c r="F34" s="9">
        <v>0.47078703703703706</v>
      </c>
      <c r="G34" s="7">
        <v>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 outlineLevelRow="1"/>
  <cols>
    <col customWidth="1" min="1" max="1" width="11.71"/>
    <col customWidth="1" min="2" max="2" width="13.57"/>
    <col customWidth="1" min="3" max="3" width="12.43"/>
    <col customWidth="1" min="4" max="4" width="8.86"/>
    <col customWidth="1" min="5" max="5" width="6.14"/>
    <col customWidth="1" min="6" max="6" width="12.86"/>
    <col customWidth="1" min="7" max="7" width="13.29"/>
    <col customWidth="1" min="8" max="8" width="8.43"/>
    <col customWidth="1" min="9" max="9" width="5.14"/>
    <col customWidth="1" min="10" max="10" width="13.71"/>
    <col customWidth="1" min="11" max="11" width="13.29"/>
    <col customWidth="1" min="12" max="12" width="8.43"/>
    <col customWidth="1" min="13" max="13" width="11.86"/>
    <col customWidth="1" min="14" max="14" width="13.71"/>
    <col customWidth="1" min="15" max="15" width="13.0"/>
    <col customWidth="1" min="16" max="16" width="9.0"/>
    <col customWidth="1" min="17" max="17" width="4.86"/>
    <col customWidth="1" min="18" max="18" width="12.0"/>
    <col customWidth="1" min="19" max="19" width="12.43"/>
    <col customWidth="1" min="20" max="20" width="9.29"/>
    <col customWidth="1" min="21" max="21" width="9.86"/>
    <col customWidth="1" min="22" max="22" width="15.14"/>
    <col customWidth="1" min="23" max="23" width="12.57"/>
    <col customWidth="1" min="24" max="24" width="9.29"/>
    <col customWidth="1" min="25" max="25" width="13.14"/>
    <col customWidth="1" min="26" max="26" width="5.14"/>
    <col hidden="1" min="27" max="30" width="14.43"/>
  </cols>
  <sheetData>
    <row r="1">
      <c r="A1" s="19" t="s">
        <v>54</v>
      </c>
      <c r="B1" s="20" t="s">
        <v>0</v>
      </c>
      <c r="C1" s="21"/>
      <c r="D1" s="22"/>
      <c r="E1" s="23">
        <f>MIN(D4:D634)</f>
        <v>403</v>
      </c>
      <c r="F1" s="20" t="s">
        <v>1</v>
      </c>
      <c r="G1" s="21"/>
      <c r="H1" s="22"/>
      <c r="I1" s="23">
        <f>MIN(H4:H634)</f>
        <v>0</v>
      </c>
      <c r="J1" s="20" t="s">
        <v>21</v>
      </c>
      <c r="K1" s="21"/>
      <c r="L1" s="22"/>
      <c r="M1" s="103" t="str">
        <f>MIN(L4:L634)</f>
        <v>#REF!</v>
      </c>
      <c r="N1" s="20" t="s">
        <v>2</v>
      </c>
      <c r="O1" s="21"/>
      <c r="P1" s="22"/>
      <c r="Q1" s="23">
        <f>MIN(P4:P634)</f>
        <v>43</v>
      </c>
      <c r="R1" s="20" t="s">
        <v>3</v>
      </c>
      <c r="S1" s="21"/>
      <c r="T1" s="22"/>
      <c r="U1" s="24">
        <f>MIN(S4:S634)</f>
        <v>0.09166666667</v>
      </c>
      <c r="V1" s="20" t="s">
        <v>4</v>
      </c>
      <c r="W1" s="21"/>
      <c r="X1" s="21"/>
      <c r="Y1" s="24">
        <f>MIN(W4:W634)</f>
        <v>0.1604166667</v>
      </c>
      <c r="Z1" s="25"/>
      <c r="AA1" s="26"/>
      <c r="AB1" s="27"/>
      <c r="AC1" s="28"/>
      <c r="AD1" s="28"/>
    </row>
    <row r="2" ht="27.75" customHeight="1">
      <c r="A2" s="29"/>
      <c r="B2" s="30" t="s">
        <v>22</v>
      </c>
      <c r="C2" s="21"/>
      <c r="D2" s="22"/>
      <c r="E2" s="31">
        <f>MAX(D4:D634)</f>
        <v>1397</v>
      </c>
      <c r="F2" s="30" t="s">
        <v>23</v>
      </c>
      <c r="G2" s="21"/>
      <c r="H2" s="22"/>
      <c r="I2" s="31">
        <f>MAX(H4:H634)</f>
        <v>826</v>
      </c>
      <c r="J2" s="30"/>
      <c r="K2" s="21"/>
      <c r="L2" s="22"/>
      <c r="M2" s="31" t="str">
        <f>MAX(L4:L634)</f>
        <v>#REF!</v>
      </c>
      <c r="N2" s="30" t="s">
        <v>24</v>
      </c>
      <c r="O2" s="21"/>
      <c r="P2" s="22"/>
      <c r="Q2" s="31">
        <f>MAX(P4:P634)</f>
        <v>824</v>
      </c>
      <c r="R2" s="30" t="s">
        <v>25</v>
      </c>
      <c r="S2" s="21"/>
      <c r="T2" s="22"/>
      <c r="U2" s="24">
        <f>MAX(S4:S634)</f>
        <v>43175.14573</v>
      </c>
      <c r="V2" s="30" t="s">
        <v>26</v>
      </c>
      <c r="W2" s="21"/>
      <c r="X2" s="22"/>
      <c r="Y2" s="24">
        <f>MAX(W4:W634)</f>
        <v>0.876099537</v>
      </c>
      <c r="Z2" s="25"/>
      <c r="AA2" s="32"/>
      <c r="AB2" s="27"/>
      <c r="AC2" s="28"/>
      <c r="AD2" s="28"/>
    </row>
    <row r="3">
      <c r="A3" s="33" t="s">
        <v>27</v>
      </c>
      <c r="B3" s="34" t="s">
        <v>28</v>
      </c>
      <c r="C3" s="34" t="s">
        <v>29</v>
      </c>
      <c r="D3" s="35" t="s">
        <v>30</v>
      </c>
      <c r="E3" s="36">
        <f>Average(D:D)</f>
        <v>668.9834419</v>
      </c>
      <c r="F3" s="34" t="s">
        <v>28</v>
      </c>
      <c r="G3" s="34" t="s">
        <v>29</v>
      </c>
      <c r="H3" s="37" t="s">
        <v>30</v>
      </c>
      <c r="I3" s="36">
        <f>Average($D:H)</f>
        <v>180.468921</v>
      </c>
      <c r="J3" s="34" t="s">
        <v>28</v>
      </c>
      <c r="K3" s="34" t="s">
        <v>29</v>
      </c>
      <c r="L3" s="37" t="s">
        <v>30</v>
      </c>
      <c r="M3" s="36" t="str">
        <f>Average($L:L)</f>
        <v>#REF!</v>
      </c>
      <c r="N3" s="34" t="s">
        <v>28</v>
      </c>
      <c r="O3" s="34" t="s">
        <v>29</v>
      </c>
      <c r="P3" s="37" t="s">
        <v>30</v>
      </c>
      <c r="Q3" s="36">
        <f>Average($P:P)</f>
        <v>85.14034268</v>
      </c>
      <c r="R3" s="34" t="s">
        <v>28</v>
      </c>
      <c r="S3" s="37" t="s">
        <v>29</v>
      </c>
      <c r="T3" s="34" t="s">
        <v>30</v>
      </c>
      <c r="U3" s="38">
        <f t="array" ref="U3">AVERAGE(--TEXT(S4:S634-INT(S4:S634),"h:mm"))</f>
        <v>0.1637094999</v>
      </c>
      <c r="V3" s="34" t="s">
        <v>28</v>
      </c>
      <c r="W3" s="37" t="s">
        <v>29</v>
      </c>
      <c r="X3" s="34" t="s">
        <v>30</v>
      </c>
      <c r="Y3" s="38">
        <f t="array" ref="Y3">AVERAGE(--TEXT(W4:W634-INT(W4:W634),"h:mm"))</f>
        <v>0.2660855784</v>
      </c>
      <c r="Z3" s="36"/>
      <c r="AA3" s="32" t="s">
        <v>31</v>
      </c>
      <c r="AB3" s="27"/>
      <c r="AC3" s="28"/>
      <c r="AD3" s="28"/>
    </row>
    <row r="4" outlineLevel="1">
      <c r="A4" s="39">
        <v>42835.0</v>
      </c>
      <c r="B4" s="104">
        <v>0.75</v>
      </c>
      <c r="C4" s="104">
        <v>0.21944444444444444</v>
      </c>
      <c r="D4" s="42">
        <f t="shared" ref="D4:D634" si="1">IF(C4 &gt; 0,(C4-B4+(C4&lt;B4))*24*60)</f>
        <v>676</v>
      </c>
      <c r="E4" s="105"/>
      <c r="F4" s="45">
        <v>0.8791666666666667</v>
      </c>
      <c r="G4" s="45">
        <v>0.9354166666666667</v>
      </c>
      <c r="H4" s="42">
        <f t="shared" ref="H4:H634" si="2">IF(G4 &gt; 0,(G4-F4+(G4&lt;F4))*24*60)</f>
        <v>81</v>
      </c>
      <c r="I4" s="104"/>
      <c r="J4" s="106"/>
      <c r="K4" s="106"/>
      <c r="L4" s="42" t="b">
        <f t="shared" ref="L4:L402" si="3">IF(K4 &gt; 0,(K4-J4+(K4&lt;J4))*24*60)</f>
        <v>0</v>
      </c>
      <c r="M4" s="56"/>
      <c r="N4" s="41">
        <v>6.944444444444445E-4</v>
      </c>
      <c r="O4" s="41">
        <v>0.0375</v>
      </c>
      <c r="P4" s="42">
        <f t="shared" ref="P4:P455" si="4">IF(O4 &gt; 0,(O4-N4+(O4&lt;N4))*24*60)</f>
        <v>53</v>
      </c>
      <c r="Q4" s="107"/>
      <c r="R4" s="45">
        <v>0.1375</v>
      </c>
      <c r="S4" s="45">
        <v>0.16319444444444445</v>
      </c>
      <c r="T4" s="42">
        <f t="shared" ref="T4:T634" si="5">IF(S4 &gt; 0,(S4-R4+(S4&lt;R4))*24*60)</f>
        <v>37</v>
      </c>
      <c r="U4" s="58">
        <f>Average(T:T)</f>
        <v>44.53564516</v>
      </c>
      <c r="V4" s="41">
        <v>0.9166666666666666</v>
      </c>
      <c r="W4" s="41">
        <v>0.2125</v>
      </c>
      <c r="X4" s="42">
        <f t="shared" ref="X4:X634" si="6">IF(W4 &gt; 0,(W4-V4+(W4&lt;V4))*24*60)</f>
        <v>426</v>
      </c>
      <c r="Y4" s="25">
        <f>AVERAGE(X:X)</f>
        <v>506.1639244</v>
      </c>
      <c r="Z4" s="25"/>
      <c r="AA4" s="70"/>
      <c r="AB4" s="28"/>
      <c r="AC4" s="28"/>
      <c r="AD4" s="28"/>
    </row>
    <row r="5" outlineLevel="1">
      <c r="A5" s="39">
        <v>42836.0</v>
      </c>
      <c r="B5" s="104">
        <v>0.75</v>
      </c>
      <c r="C5" s="104">
        <v>0.22083333333333333</v>
      </c>
      <c r="D5" s="42">
        <f t="shared" si="1"/>
        <v>678</v>
      </c>
      <c r="E5" s="104"/>
      <c r="F5" s="45">
        <v>0.8791666666666667</v>
      </c>
      <c r="G5" s="45">
        <v>0.9479166666666666</v>
      </c>
      <c r="H5" s="42">
        <f t="shared" si="2"/>
        <v>99</v>
      </c>
      <c r="I5" s="104"/>
      <c r="J5" s="106"/>
      <c r="K5" s="106"/>
      <c r="L5" s="42" t="b">
        <f t="shared" si="3"/>
        <v>0</v>
      </c>
      <c r="M5" s="56"/>
      <c r="N5" s="41">
        <v>0.02847222222222222</v>
      </c>
      <c r="O5" s="41">
        <v>0.07291666666666667</v>
      </c>
      <c r="P5" s="42">
        <f t="shared" si="4"/>
        <v>64</v>
      </c>
      <c r="Q5" s="107"/>
      <c r="R5" s="45">
        <v>0.15763888888888888</v>
      </c>
      <c r="S5" s="45">
        <v>0.18541666666666667</v>
      </c>
      <c r="T5" s="42">
        <f t="shared" si="5"/>
        <v>40</v>
      </c>
      <c r="U5" s="56"/>
      <c r="V5" s="41">
        <v>0.9166666666666666</v>
      </c>
      <c r="W5" s="41">
        <v>0.22847222222222222</v>
      </c>
      <c r="X5" s="42">
        <f t="shared" si="6"/>
        <v>449</v>
      </c>
      <c r="Y5" s="25">
        <f>max(X4:X634)</f>
        <v>1381.583333</v>
      </c>
      <c r="Z5" s="25"/>
      <c r="AA5" s="27"/>
      <c r="AB5" s="28"/>
      <c r="AC5" s="28"/>
      <c r="AD5" s="28"/>
    </row>
    <row r="6" outlineLevel="1">
      <c r="A6" s="39">
        <v>42837.0</v>
      </c>
      <c r="B6" s="104">
        <v>0.75</v>
      </c>
      <c r="C6" s="104">
        <v>0.21944444444444444</v>
      </c>
      <c r="D6" s="42">
        <f t="shared" si="1"/>
        <v>676</v>
      </c>
      <c r="E6" s="104"/>
      <c r="F6" s="45">
        <v>0.875</v>
      </c>
      <c r="G6" s="45">
        <v>0.9347222222222222</v>
      </c>
      <c r="H6" s="42">
        <f t="shared" si="2"/>
        <v>86</v>
      </c>
      <c r="I6" s="104"/>
      <c r="J6" s="106"/>
      <c r="K6" s="106"/>
      <c r="L6" s="42" t="b">
        <f t="shared" si="3"/>
        <v>0</v>
      </c>
      <c r="M6" s="56"/>
      <c r="N6" s="41">
        <v>6.944444444444445E-4</v>
      </c>
      <c r="O6" s="41">
        <v>0.05</v>
      </c>
      <c r="P6" s="42">
        <f t="shared" si="4"/>
        <v>71</v>
      </c>
      <c r="Q6" s="56"/>
      <c r="R6" s="41">
        <v>0.1076388888888889</v>
      </c>
      <c r="S6" s="41">
        <v>0.1284722222222222</v>
      </c>
      <c r="T6" s="42">
        <f t="shared" si="5"/>
        <v>30</v>
      </c>
      <c r="U6" s="56"/>
      <c r="V6" s="41">
        <v>0.9166666666666666</v>
      </c>
      <c r="W6" s="41">
        <v>0.21805555555555556</v>
      </c>
      <c r="X6" s="42">
        <f t="shared" si="6"/>
        <v>434</v>
      </c>
      <c r="Y6" s="25">
        <f>Average(X4:X634)</f>
        <v>506.1639244</v>
      </c>
      <c r="Z6" s="25"/>
      <c r="AA6" s="27"/>
      <c r="AB6" s="28"/>
      <c r="AC6" s="28"/>
      <c r="AD6" s="28"/>
    </row>
    <row r="7" outlineLevel="1">
      <c r="A7" s="39">
        <v>42838.0</v>
      </c>
      <c r="B7" s="104">
        <v>0.75</v>
      </c>
      <c r="C7" s="104">
        <v>0.22291666666666668</v>
      </c>
      <c r="D7" s="42">
        <f t="shared" si="1"/>
        <v>681</v>
      </c>
      <c r="E7" s="104"/>
      <c r="F7" s="45">
        <v>0.8840277777777777</v>
      </c>
      <c r="G7" s="45">
        <v>0.9381944444444444</v>
      </c>
      <c r="H7" s="42">
        <f t="shared" si="2"/>
        <v>78</v>
      </c>
      <c r="I7" s="104"/>
      <c r="J7" s="106"/>
      <c r="K7" s="106"/>
      <c r="L7" s="42" t="b">
        <f t="shared" si="3"/>
        <v>0</v>
      </c>
      <c r="M7" s="56"/>
      <c r="N7" s="41">
        <v>0.003472222222222222</v>
      </c>
      <c r="O7" s="41">
        <v>0.08611111111111111</v>
      </c>
      <c r="P7" s="42">
        <f t="shared" si="4"/>
        <v>119</v>
      </c>
      <c r="Q7" s="56"/>
      <c r="R7" s="41">
        <v>0.10694444444444444</v>
      </c>
      <c r="S7" s="41">
        <v>0.1326388888888889</v>
      </c>
      <c r="T7" s="42">
        <f t="shared" si="5"/>
        <v>37</v>
      </c>
      <c r="U7" s="56"/>
      <c r="V7" s="41">
        <v>0.9166666666666666</v>
      </c>
      <c r="W7" s="41">
        <v>0.22291666666666668</v>
      </c>
      <c r="X7" s="42">
        <f t="shared" si="6"/>
        <v>441</v>
      </c>
      <c r="Z7" s="25"/>
      <c r="AA7" s="27"/>
      <c r="AB7" s="28"/>
      <c r="AC7" s="28"/>
      <c r="AD7" s="28"/>
    </row>
    <row r="8" outlineLevel="1">
      <c r="A8" s="39">
        <v>42839.0</v>
      </c>
      <c r="B8" s="104">
        <v>0.75</v>
      </c>
      <c r="C8" s="104">
        <v>0.3333333333333333</v>
      </c>
      <c r="D8" s="42">
        <f t="shared" si="1"/>
        <v>840</v>
      </c>
      <c r="E8" s="104"/>
      <c r="F8" s="45">
        <v>0.8513888888888889</v>
      </c>
      <c r="G8" s="41">
        <v>0.8784722222222222</v>
      </c>
      <c r="H8" s="42">
        <f t="shared" si="2"/>
        <v>39</v>
      </c>
      <c r="I8" s="104"/>
      <c r="J8" s="106"/>
      <c r="K8" s="106"/>
      <c r="L8" s="42" t="b">
        <f t="shared" si="3"/>
        <v>0</v>
      </c>
      <c r="M8" s="60"/>
      <c r="N8" s="108" t="s">
        <v>55</v>
      </c>
      <c r="O8" s="108"/>
      <c r="P8" s="42" t="b">
        <f t="shared" si="4"/>
        <v>0</v>
      </c>
      <c r="Q8" s="56"/>
      <c r="R8" s="41">
        <v>0.12222222222222222</v>
      </c>
      <c r="S8" s="41">
        <v>0.3333333333333333</v>
      </c>
      <c r="T8" s="42">
        <f t="shared" si="5"/>
        <v>304</v>
      </c>
      <c r="U8" s="56"/>
      <c r="V8" s="41">
        <v>0.9166666666666666</v>
      </c>
      <c r="W8" s="41">
        <v>0.44305555555555554</v>
      </c>
      <c r="X8" s="42">
        <f t="shared" si="6"/>
        <v>758</v>
      </c>
      <c r="Z8" s="25"/>
      <c r="AA8" s="27"/>
      <c r="AB8" s="28"/>
      <c r="AC8" s="28"/>
      <c r="AD8" s="28"/>
    </row>
    <row r="9" outlineLevel="1">
      <c r="A9" s="39">
        <v>42840.0</v>
      </c>
      <c r="B9" s="104">
        <v>0.75</v>
      </c>
      <c r="C9" s="104">
        <v>0.09861111111111111</v>
      </c>
      <c r="D9" s="42">
        <f t="shared" si="1"/>
        <v>502</v>
      </c>
      <c r="E9" s="104"/>
      <c r="F9" s="45">
        <v>0.75</v>
      </c>
      <c r="G9" s="41">
        <v>0.7555555555555555</v>
      </c>
      <c r="H9" s="42">
        <f t="shared" si="2"/>
        <v>8</v>
      </c>
      <c r="I9" s="104"/>
      <c r="J9" s="106"/>
      <c r="K9" s="106"/>
      <c r="L9" s="42" t="b">
        <f t="shared" si="3"/>
        <v>0</v>
      </c>
      <c r="M9" s="60"/>
      <c r="N9" s="108" t="s">
        <v>55</v>
      </c>
      <c r="O9" s="108"/>
      <c r="P9" s="42" t="b">
        <f t="shared" si="4"/>
        <v>0</v>
      </c>
      <c r="Q9" s="56"/>
      <c r="R9" s="41">
        <v>0.0875</v>
      </c>
      <c r="S9" s="41">
        <v>0.09861111111111111</v>
      </c>
      <c r="T9" s="42">
        <f t="shared" si="5"/>
        <v>16</v>
      </c>
      <c r="U9" s="56"/>
      <c r="V9" s="41">
        <v>0.9166666666666666</v>
      </c>
      <c r="W9" s="41">
        <v>0.16041666666666668</v>
      </c>
      <c r="X9" s="42">
        <f t="shared" si="6"/>
        <v>351</v>
      </c>
      <c r="Y9" s="25"/>
      <c r="Z9" s="25"/>
      <c r="AA9" s="27"/>
      <c r="AB9" s="28"/>
      <c r="AC9" s="28"/>
      <c r="AD9" s="28"/>
    </row>
    <row r="10" outlineLevel="1">
      <c r="A10" s="39">
        <v>42841.0</v>
      </c>
      <c r="B10" s="104">
        <v>0.75</v>
      </c>
      <c r="C10" s="104">
        <v>0.4263888888888889</v>
      </c>
      <c r="D10" s="42">
        <f t="shared" si="1"/>
        <v>974</v>
      </c>
      <c r="E10" s="109"/>
      <c r="F10" s="41">
        <v>0.75</v>
      </c>
      <c r="G10" s="41">
        <v>0.7520833333333333</v>
      </c>
      <c r="H10" s="42">
        <f t="shared" si="2"/>
        <v>3</v>
      </c>
      <c r="I10" s="109"/>
      <c r="J10" s="106"/>
      <c r="K10" s="106"/>
      <c r="L10" s="42" t="b">
        <f t="shared" si="3"/>
        <v>0</v>
      </c>
      <c r="M10" s="56"/>
      <c r="N10" s="41">
        <v>6.944444444444445E-4</v>
      </c>
      <c r="O10" s="41">
        <v>0.04097222222222222</v>
      </c>
      <c r="P10" s="42">
        <f t="shared" si="4"/>
        <v>58</v>
      </c>
      <c r="Q10" s="56"/>
      <c r="R10" s="41">
        <v>0.22777777777777777</v>
      </c>
      <c r="S10" s="41">
        <v>0.24722222222222223</v>
      </c>
      <c r="T10" s="42">
        <f t="shared" si="5"/>
        <v>28</v>
      </c>
      <c r="U10" s="56"/>
      <c r="V10" s="41">
        <v>0.9166666666666666</v>
      </c>
      <c r="W10" s="41">
        <v>0.2777777777777778</v>
      </c>
      <c r="X10" s="42">
        <f t="shared" si="6"/>
        <v>520</v>
      </c>
      <c r="Y10" s="25"/>
      <c r="Z10" s="25"/>
      <c r="AA10" s="27"/>
      <c r="AB10" s="28"/>
      <c r="AC10" s="28"/>
      <c r="AD10" s="28"/>
    </row>
    <row r="11" outlineLevel="1">
      <c r="A11" s="39">
        <v>42842.0</v>
      </c>
      <c r="B11" s="104">
        <v>0.75</v>
      </c>
      <c r="C11" s="109">
        <v>0.2222222222222222</v>
      </c>
      <c r="D11" s="42">
        <f t="shared" si="1"/>
        <v>680</v>
      </c>
      <c r="E11" s="104"/>
      <c r="F11" s="45">
        <v>0.8791666666666667</v>
      </c>
      <c r="G11" s="41">
        <v>0.9090277777777778</v>
      </c>
      <c r="H11" s="42">
        <f t="shared" si="2"/>
        <v>43</v>
      </c>
      <c r="I11" s="104"/>
      <c r="J11" s="106"/>
      <c r="K11" s="106"/>
      <c r="L11" s="42" t="b">
        <f t="shared" si="3"/>
        <v>0</v>
      </c>
      <c r="M11" s="56"/>
      <c r="N11" s="41">
        <v>6.944444444444445E-4</v>
      </c>
      <c r="O11" s="41">
        <v>0.05555555555555555</v>
      </c>
      <c r="P11" s="42">
        <f t="shared" si="4"/>
        <v>79</v>
      </c>
      <c r="Q11" s="56"/>
      <c r="R11" s="41">
        <v>0.12222222222222222</v>
      </c>
      <c r="S11" s="41">
        <v>0.1451388888888889</v>
      </c>
      <c r="T11" s="42">
        <f t="shared" si="5"/>
        <v>33</v>
      </c>
      <c r="U11" s="56"/>
      <c r="V11" s="41">
        <v>0.9166666666666666</v>
      </c>
      <c r="W11" s="41">
        <v>0.23402777777777778</v>
      </c>
      <c r="X11" s="42">
        <f t="shared" si="6"/>
        <v>457</v>
      </c>
      <c r="Y11" s="25"/>
      <c r="Z11" s="25"/>
      <c r="AA11" s="27"/>
      <c r="AB11" s="28"/>
      <c r="AC11" s="28"/>
      <c r="AD11" s="28"/>
    </row>
    <row r="12" outlineLevel="1">
      <c r="A12" s="39">
        <v>42843.0</v>
      </c>
      <c r="B12" s="104">
        <v>0.75</v>
      </c>
      <c r="C12" s="109">
        <v>0.22361111111111112</v>
      </c>
      <c r="D12" s="42">
        <f t="shared" si="1"/>
        <v>682</v>
      </c>
      <c r="E12" s="104"/>
      <c r="F12" s="45">
        <v>0.8840277777777777</v>
      </c>
      <c r="G12" s="41">
        <v>0.9423611111111111</v>
      </c>
      <c r="H12" s="42">
        <f t="shared" si="2"/>
        <v>84</v>
      </c>
      <c r="I12" s="104"/>
      <c r="J12" s="106"/>
      <c r="K12" s="106"/>
      <c r="L12" s="42" t="b">
        <f t="shared" si="3"/>
        <v>0</v>
      </c>
      <c r="M12" s="56"/>
      <c r="N12" s="41">
        <v>0.010416666666666666</v>
      </c>
      <c r="O12" s="41">
        <v>0.050694444444444445</v>
      </c>
      <c r="P12" s="42">
        <f t="shared" si="4"/>
        <v>58</v>
      </c>
      <c r="Q12" s="56"/>
      <c r="R12" s="41">
        <v>0.1527777777777778</v>
      </c>
      <c r="S12" s="41">
        <v>0.17430555555555555</v>
      </c>
      <c r="T12" s="42">
        <f t="shared" si="5"/>
        <v>31</v>
      </c>
      <c r="U12" s="56"/>
      <c r="V12" s="41">
        <v>0.9166666666666666</v>
      </c>
      <c r="W12" s="41">
        <v>0.26319444444444445</v>
      </c>
      <c r="X12" s="42">
        <f t="shared" si="6"/>
        <v>499</v>
      </c>
      <c r="Y12" s="25"/>
      <c r="Z12" s="25"/>
      <c r="AA12" s="27"/>
      <c r="AB12" s="28"/>
      <c r="AC12" s="28"/>
      <c r="AD12" s="28"/>
    </row>
    <row r="13" outlineLevel="1">
      <c r="A13" s="39">
        <v>42844.0</v>
      </c>
      <c r="B13" s="104">
        <v>0.75</v>
      </c>
      <c r="C13" s="109">
        <v>0.22361111111111112</v>
      </c>
      <c r="D13" s="42">
        <f t="shared" si="1"/>
        <v>682</v>
      </c>
      <c r="E13" s="104"/>
      <c r="F13" s="45">
        <v>0.8888888888888888</v>
      </c>
      <c r="G13" s="41">
        <v>0.9416666666666667</v>
      </c>
      <c r="H13" s="42">
        <f t="shared" si="2"/>
        <v>76</v>
      </c>
      <c r="I13" s="104"/>
      <c r="J13" s="106"/>
      <c r="K13" s="106"/>
      <c r="L13" s="42" t="b">
        <f t="shared" si="3"/>
        <v>0</v>
      </c>
      <c r="M13" s="56"/>
      <c r="N13" s="41">
        <v>0.013194444444444444</v>
      </c>
      <c r="O13" s="41">
        <v>0.06111111111111111</v>
      </c>
      <c r="P13" s="42">
        <f t="shared" si="4"/>
        <v>69</v>
      </c>
      <c r="Q13" s="56"/>
      <c r="R13" s="41">
        <v>0.125</v>
      </c>
      <c r="S13" s="41">
        <v>0.14652777777777778</v>
      </c>
      <c r="T13" s="42">
        <f t="shared" si="5"/>
        <v>31</v>
      </c>
      <c r="U13" s="56"/>
      <c r="V13" s="41">
        <v>0.9166666666666666</v>
      </c>
      <c r="W13" s="41">
        <v>0.23194444444444445</v>
      </c>
      <c r="X13" s="42">
        <f t="shared" si="6"/>
        <v>454</v>
      </c>
      <c r="Y13" s="25"/>
      <c r="Z13" s="25"/>
      <c r="AA13" s="27"/>
      <c r="AB13" s="28"/>
      <c r="AC13" s="28"/>
      <c r="AD13" s="28"/>
    </row>
    <row r="14" outlineLevel="1">
      <c r="A14" s="39">
        <v>42845.0</v>
      </c>
      <c r="B14" s="104">
        <v>0.75</v>
      </c>
      <c r="C14" s="109">
        <v>0.21944444444444444</v>
      </c>
      <c r="D14" s="42">
        <f t="shared" si="1"/>
        <v>676</v>
      </c>
      <c r="E14" s="104"/>
      <c r="F14" s="45">
        <v>0.8840277777777777</v>
      </c>
      <c r="G14" s="41">
        <v>0.9340277777777778</v>
      </c>
      <c r="H14" s="42">
        <f t="shared" si="2"/>
        <v>72</v>
      </c>
      <c r="I14" s="104"/>
      <c r="J14" s="106"/>
      <c r="K14" s="106"/>
      <c r="L14" s="42" t="b">
        <f t="shared" si="3"/>
        <v>0</v>
      </c>
      <c r="M14" s="56"/>
      <c r="N14" s="41">
        <v>6.944444444444445E-4</v>
      </c>
      <c r="O14" s="41">
        <v>0.07013888888888889</v>
      </c>
      <c r="P14" s="42">
        <f t="shared" si="4"/>
        <v>100</v>
      </c>
      <c r="Q14" s="56"/>
      <c r="R14" s="41">
        <v>0.11041666666666666</v>
      </c>
      <c r="S14" s="41">
        <v>0.15625</v>
      </c>
      <c r="T14" s="42">
        <f t="shared" si="5"/>
        <v>66</v>
      </c>
      <c r="U14" s="56"/>
      <c r="V14" s="41">
        <v>0.9166666666666666</v>
      </c>
      <c r="W14" s="41">
        <v>0.25555555555555554</v>
      </c>
      <c r="X14" s="42">
        <f t="shared" si="6"/>
        <v>488</v>
      </c>
      <c r="Y14" s="25"/>
      <c r="Z14" s="25"/>
      <c r="AA14" s="27"/>
      <c r="AB14" s="28"/>
      <c r="AC14" s="28"/>
      <c r="AD14" s="28"/>
    </row>
    <row r="15" outlineLevel="1">
      <c r="A15" s="39">
        <v>42846.0</v>
      </c>
      <c r="B15" s="104">
        <v>0.75</v>
      </c>
      <c r="C15" s="109">
        <v>0.13055555555555556</v>
      </c>
      <c r="D15" s="42">
        <f t="shared" si="1"/>
        <v>548</v>
      </c>
      <c r="E15" s="104"/>
      <c r="F15" s="45">
        <v>0.8680555555555556</v>
      </c>
      <c r="G15" s="45">
        <v>0.9069444444444444</v>
      </c>
      <c r="H15" s="42">
        <f t="shared" si="2"/>
        <v>56</v>
      </c>
      <c r="I15" s="104"/>
      <c r="J15" s="106"/>
      <c r="K15" s="106"/>
      <c r="L15" s="42" t="b">
        <f t="shared" si="3"/>
        <v>0</v>
      </c>
      <c r="M15" s="60"/>
      <c r="N15" s="108" t="s">
        <v>55</v>
      </c>
      <c r="O15" s="108"/>
      <c r="P15" s="42" t="b">
        <f t="shared" si="4"/>
        <v>0</v>
      </c>
      <c r="Q15" s="56"/>
      <c r="R15" s="41">
        <v>0.1111111111111111</v>
      </c>
      <c r="S15" s="41">
        <v>0.13055555555555556</v>
      </c>
      <c r="T15" s="42">
        <f t="shared" si="5"/>
        <v>28</v>
      </c>
      <c r="U15" s="56"/>
      <c r="V15" s="41">
        <v>0.9166666666666666</v>
      </c>
      <c r="W15" s="41">
        <v>0.22430555555555556</v>
      </c>
      <c r="X15" s="42">
        <f t="shared" si="6"/>
        <v>443</v>
      </c>
      <c r="Y15" s="25"/>
      <c r="Z15" s="25"/>
      <c r="AA15" s="27"/>
      <c r="AB15" s="28"/>
      <c r="AC15" s="28"/>
      <c r="AD15" s="28"/>
    </row>
    <row r="16" outlineLevel="1">
      <c r="A16" s="39">
        <v>42847.0</v>
      </c>
      <c r="B16" s="104">
        <v>0.75</v>
      </c>
      <c r="C16" s="109">
        <v>0.11041666666666666</v>
      </c>
      <c r="D16" s="42">
        <f t="shared" si="1"/>
        <v>519</v>
      </c>
      <c r="E16" s="104"/>
      <c r="F16" s="45">
        <v>0.75</v>
      </c>
      <c r="G16" s="45">
        <v>0.7569444444444444</v>
      </c>
      <c r="H16" s="42">
        <f t="shared" si="2"/>
        <v>10</v>
      </c>
      <c r="I16" s="104"/>
      <c r="J16" s="106"/>
      <c r="K16" s="106"/>
      <c r="L16" s="42" t="b">
        <f t="shared" si="3"/>
        <v>0</v>
      </c>
      <c r="M16" s="60"/>
      <c r="N16" s="108" t="s">
        <v>55</v>
      </c>
      <c r="O16" s="108"/>
      <c r="P16" s="42" t="b">
        <f t="shared" si="4"/>
        <v>0</v>
      </c>
      <c r="Q16" s="56"/>
      <c r="R16" s="41">
        <v>0.09375</v>
      </c>
      <c r="S16" s="41">
        <v>0.11041666666666666</v>
      </c>
      <c r="T16" s="42">
        <f t="shared" si="5"/>
        <v>24</v>
      </c>
      <c r="U16" s="56"/>
      <c r="V16" s="41">
        <v>0.9166666666666666</v>
      </c>
      <c r="W16" s="41">
        <v>0.17569444444444443</v>
      </c>
      <c r="X16" s="42">
        <f t="shared" si="6"/>
        <v>373</v>
      </c>
      <c r="Y16" s="25"/>
      <c r="Z16" s="25"/>
      <c r="AA16" s="27"/>
      <c r="AB16" s="28"/>
      <c r="AC16" s="28"/>
      <c r="AD16" s="28"/>
    </row>
    <row r="17" outlineLevel="1">
      <c r="A17" s="39">
        <v>42848.0</v>
      </c>
      <c r="B17" s="104">
        <v>0.75</v>
      </c>
      <c r="C17" s="104">
        <v>0.22291666666666668</v>
      </c>
      <c r="D17" s="42">
        <f t="shared" si="1"/>
        <v>681</v>
      </c>
      <c r="E17" s="104"/>
      <c r="F17" s="45">
        <v>0.75</v>
      </c>
      <c r="G17" s="45">
        <v>0.7555555555555555</v>
      </c>
      <c r="H17" s="42">
        <f t="shared" si="2"/>
        <v>8</v>
      </c>
      <c r="I17" s="104"/>
      <c r="J17" s="106"/>
      <c r="K17" s="106"/>
      <c r="L17" s="42" t="b">
        <f t="shared" si="3"/>
        <v>0</v>
      </c>
      <c r="M17" s="56"/>
      <c r="N17" s="41">
        <v>6.944444444444445E-4</v>
      </c>
      <c r="O17" s="41">
        <v>0.043055555555555555</v>
      </c>
      <c r="P17" s="42">
        <f t="shared" si="4"/>
        <v>61</v>
      </c>
      <c r="Q17" s="56"/>
      <c r="R17" s="41">
        <v>0.1527777777777778</v>
      </c>
      <c r="S17" s="41">
        <v>0.18055555555555555</v>
      </c>
      <c r="T17" s="42">
        <f t="shared" si="5"/>
        <v>40</v>
      </c>
      <c r="U17" s="56"/>
      <c r="V17" s="41">
        <v>0.9166666666666666</v>
      </c>
      <c r="W17" s="41">
        <v>0.20069444444444445</v>
      </c>
      <c r="X17" s="42">
        <f t="shared" si="6"/>
        <v>409</v>
      </c>
      <c r="Y17" s="25"/>
      <c r="Z17" s="25"/>
      <c r="AA17" s="27"/>
      <c r="AB17" s="28"/>
      <c r="AC17" s="28"/>
      <c r="AD17" s="28"/>
    </row>
    <row r="18" outlineLevel="1">
      <c r="A18" s="39">
        <v>42849.0</v>
      </c>
      <c r="B18" s="104">
        <v>0.75</v>
      </c>
      <c r="C18" s="109">
        <v>0.22569444444444445</v>
      </c>
      <c r="D18" s="42">
        <f t="shared" si="1"/>
        <v>685</v>
      </c>
      <c r="E18" s="104"/>
      <c r="F18" s="45">
        <v>0.8909722222222223</v>
      </c>
      <c r="G18" s="41">
        <v>0.9340277777777778</v>
      </c>
      <c r="H18" s="42">
        <f t="shared" si="2"/>
        <v>62</v>
      </c>
      <c r="I18" s="104"/>
      <c r="J18" s="106"/>
      <c r="K18" s="106"/>
      <c r="L18" s="42" t="b">
        <f t="shared" si="3"/>
        <v>0</v>
      </c>
      <c r="M18" s="56"/>
      <c r="N18" s="41">
        <v>6.944444444444445E-4</v>
      </c>
      <c r="O18" s="41">
        <v>0.03680555555555556</v>
      </c>
      <c r="P18" s="42">
        <f t="shared" si="4"/>
        <v>52</v>
      </c>
      <c r="Q18" s="56"/>
      <c r="R18" s="41">
        <v>0.125</v>
      </c>
      <c r="S18" s="41">
        <v>0.14166666666666666</v>
      </c>
      <c r="T18" s="42">
        <f t="shared" si="5"/>
        <v>24</v>
      </c>
      <c r="U18" s="56"/>
      <c r="V18" s="41">
        <v>0.9166666666666666</v>
      </c>
      <c r="W18" s="41">
        <v>0.21666666666666667</v>
      </c>
      <c r="X18" s="42">
        <f t="shared" si="6"/>
        <v>432</v>
      </c>
      <c r="Y18" s="25"/>
      <c r="Z18" s="25"/>
      <c r="AA18" s="27"/>
      <c r="AB18" s="28"/>
      <c r="AC18" s="28"/>
      <c r="AD18" s="28"/>
    </row>
    <row r="19" outlineLevel="1">
      <c r="A19" s="39">
        <v>42850.0</v>
      </c>
      <c r="B19" s="104">
        <v>0.75</v>
      </c>
      <c r="C19" s="109">
        <v>0.22083333333333333</v>
      </c>
      <c r="D19" s="42">
        <f t="shared" si="1"/>
        <v>678</v>
      </c>
      <c r="E19" s="104"/>
      <c r="F19" s="45">
        <v>0.8868055555555555</v>
      </c>
      <c r="G19" s="41">
        <v>0.9402777777777778</v>
      </c>
      <c r="H19" s="42">
        <f t="shared" si="2"/>
        <v>77</v>
      </c>
      <c r="I19" s="104"/>
      <c r="J19" s="106"/>
      <c r="K19" s="106"/>
      <c r="L19" s="42" t="b">
        <f t="shared" si="3"/>
        <v>0</v>
      </c>
      <c r="M19" s="56"/>
      <c r="N19" s="41">
        <v>0.017361111111111112</v>
      </c>
      <c r="O19" s="41">
        <v>0.05416666666666667</v>
      </c>
      <c r="P19" s="42">
        <f t="shared" si="4"/>
        <v>53</v>
      </c>
      <c r="Q19" s="56"/>
      <c r="R19" s="41">
        <v>0.12222222222222222</v>
      </c>
      <c r="S19" s="41">
        <v>0.14375</v>
      </c>
      <c r="T19" s="42">
        <f t="shared" si="5"/>
        <v>31</v>
      </c>
      <c r="U19" s="56"/>
      <c r="V19" s="41">
        <v>0.9166666666666666</v>
      </c>
      <c r="W19" s="41">
        <v>0.38263888888888886</v>
      </c>
      <c r="X19" s="42">
        <f t="shared" si="6"/>
        <v>671</v>
      </c>
      <c r="Y19" s="25"/>
      <c r="Z19" s="25"/>
      <c r="AA19" s="27"/>
      <c r="AB19" s="28"/>
      <c r="AC19" s="28"/>
      <c r="AD19" s="28"/>
    </row>
    <row r="20" outlineLevel="1">
      <c r="A20" s="39">
        <v>42851.0</v>
      </c>
      <c r="B20" s="104">
        <v>0.75</v>
      </c>
      <c r="C20" s="109">
        <v>0.22291666666666668</v>
      </c>
      <c r="D20" s="42">
        <f t="shared" si="1"/>
        <v>681</v>
      </c>
      <c r="E20" s="104"/>
      <c r="F20" s="45">
        <v>0.8840277777777777</v>
      </c>
      <c r="G20" s="41">
        <v>0.9388888888888889</v>
      </c>
      <c r="H20" s="42">
        <f t="shared" si="2"/>
        <v>79</v>
      </c>
      <c r="I20" s="104"/>
      <c r="J20" s="106"/>
      <c r="K20" s="106"/>
      <c r="L20" s="42" t="b">
        <f t="shared" si="3"/>
        <v>0</v>
      </c>
      <c r="M20" s="56"/>
      <c r="N20" s="41">
        <v>0.00625</v>
      </c>
      <c r="O20" s="41">
        <v>0.06805555555555555</v>
      </c>
      <c r="P20" s="42">
        <f t="shared" si="4"/>
        <v>89</v>
      </c>
      <c r="Q20" s="56"/>
      <c r="R20" s="41">
        <v>0.1111111111111111</v>
      </c>
      <c r="S20" s="41">
        <v>0.13194444444444445</v>
      </c>
      <c r="T20" s="42">
        <f t="shared" si="5"/>
        <v>30</v>
      </c>
      <c r="U20" s="56"/>
      <c r="V20" s="41">
        <v>0.9166666666666666</v>
      </c>
      <c r="W20" s="41">
        <v>0.22777777777777777</v>
      </c>
      <c r="X20" s="42">
        <f t="shared" si="6"/>
        <v>448</v>
      </c>
      <c r="Y20" s="25"/>
      <c r="Z20" s="25"/>
      <c r="AA20" s="27"/>
      <c r="AB20" s="28"/>
      <c r="AC20" s="28"/>
      <c r="AD20" s="28"/>
    </row>
    <row r="21" outlineLevel="1">
      <c r="A21" s="39">
        <v>42852.0</v>
      </c>
      <c r="B21" s="104">
        <v>0.75</v>
      </c>
      <c r="C21" s="109">
        <v>0.2222222222222222</v>
      </c>
      <c r="D21" s="42">
        <f t="shared" si="1"/>
        <v>680</v>
      </c>
      <c r="E21" s="104"/>
      <c r="F21" s="45">
        <v>0.8840277777777777</v>
      </c>
      <c r="G21" s="41">
        <v>0.9354166666666667</v>
      </c>
      <c r="H21" s="42">
        <f t="shared" si="2"/>
        <v>74</v>
      </c>
      <c r="I21" s="104"/>
      <c r="J21" s="106"/>
      <c r="K21" s="106"/>
      <c r="L21" s="42" t="b">
        <f t="shared" si="3"/>
        <v>0</v>
      </c>
      <c r="M21" s="56"/>
      <c r="N21" s="41">
        <v>0.009722222222222222</v>
      </c>
      <c r="O21" s="41">
        <v>0.07361111111111111</v>
      </c>
      <c r="P21" s="42">
        <f t="shared" si="4"/>
        <v>92</v>
      </c>
      <c r="Q21" s="56"/>
      <c r="R21" s="41">
        <v>0.12569444444444444</v>
      </c>
      <c r="S21" s="41">
        <v>0.1451388888888889</v>
      </c>
      <c r="T21" s="42">
        <f t="shared" si="5"/>
        <v>28</v>
      </c>
      <c r="U21" s="56"/>
      <c r="V21" s="41">
        <v>0.9166666666666666</v>
      </c>
      <c r="W21" s="41">
        <v>0.22708333333333333</v>
      </c>
      <c r="X21" s="42">
        <f t="shared" si="6"/>
        <v>447</v>
      </c>
      <c r="Y21" s="25"/>
      <c r="Z21" s="25"/>
      <c r="AA21" s="27"/>
      <c r="AB21" s="28"/>
      <c r="AC21" s="28"/>
      <c r="AD21" s="28"/>
    </row>
    <row r="22" outlineLevel="1">
      <c r="A22" s="39">
        <v>42853.0</v>
      </c>
      <c r="B22" s="104">
        <v>0.75</v>
      </c>
      <c r="C22" s="109">
        <v>0.1375</v>
      </c>
      <c r="D22" s="42">
        <f t="shared" si="1"/>
        <v>558</v>
      </c>
      <c r="E22" s="104"/>
      <c r="F22" s="45">
        <v>0.875</v>
      </c>
      <c r="G22" s="41">
        <v>0.9194444444444444</v>
      </c>
      <c r="H22" s="42">
        <f t="shared" si="2"/>
        <v>64</v>
      </c>
      <c r="I22" s="104"/>
      <c r="J22" s="106"/>
      <c r="K22" s="106"/>
      <c r="L22" s="42" t="b">
        <f t="shared" si="3"/>
        <v>0</v>
      </c>
      <c r="M22" s="60"/>
      <c r="N22" s="108" t="s">
        <v>55</v>
      </c>
      <c r="O22" s="108"/>
      <c r="P22" s="42" t="b">
        <f t="shared" si="4"/>
        <v>0</v>
      </c>
      <c r="Q22" s="56"/>
      <c r="R22" s="41">
        <v>0.11597222222222223</v>
      </c>
      <c r="S22" s="41">
        <v>0.1284722222222222</v>
      </c>
      <c r="T22" s="42">
        <f t="shared" si="5"/>
        <v>18</v>
      </c>
      <c r="U22" s="56"/>
      <c r="V22" s="41">
        <v>0.9166666666666666</v>
      </c>
      <c r="W22" s="41">
        <v>0.22152777777777777</v>
      </c>
      <c r="X22" s="42">
        <f t="shared" si="6"/>
        <v>439</v>
      </c>
      <c r="Y22" s="25"/>
      <c r="Z22" s="25"/>
      <c r="AA22" s="27"/>
      <c r="AB22" s="28"/>
      <c r="AC22" s="28"/>
      <c r="AD22" s="28"/>
    </row>
    <row r="23" outlineLevel="1">
      <c r="A23" s="39">
        <v>42854.0</v>
      </c>
      <c r="B23" s="104">
        <v>0.75</v>
      </c>
      <c r="C23" s="46"/>
      <c r="D23" s="42" t="b">
        <f t="shared" si="1"/>
        <v>0</v>
      </c>
      <c r="E23" s="46"/>
      <c r="F23" s="108" t="s">
        <v>56</v>
      </c>
      <c r="G23" s="108"/>
      <c r="H23" s="42" t="b">
        <f t="shared" si="2"/>
        <v>0</v>
      </c>
      <c r="I23" s="46"/>
      <c r="J23" s="110"/>
      <c r="K23" s="110"/>
      <c r="L23" s="42" t="b">
        <f t="shared" si="3"/>
        <v>0</v>
      </c>
      <c r="M23" s="60"/>
      <c r="N23" s="108" t="s">
        <v>55</v>
      </c>
      <c r="O23" s="108"/>
      <c r="P23" s="42" t="b">
        <f t="shared" si="4"/>
        <v>0</v>
      </c>
      <c r="Q23" s="60"/>
      <c r="R23" s="108" t="s">
        <v>56</v>
      </c>
      <c r="S23" s="108"/>
      <c r="T23" s="42" t="b">
        <f t="shared" si="5"/>
        <v>0</v>
      </c>
      <c r="U23" s="56"/>
      <c r="V23" s="41">
        <v>0.9166666666666666</v>
      </c>
      <c r="W23" s="41">
        <v>0.4479166666666667</v>
      </c>
      <c r="X23" s="42">
        <f t="shared" si="6"/>
        <v>765</v>
      </c>
      <c r="Y23" s="25"/>
      <c r="Z23" s="25"/>
      <c r="AA23" s="27"/>
      <c r="AB23" s="28"/>
      <c r="AC23" s="28"/>
      <c r="AD23" s="28"/>
    </row>
    <row r="24" outlineLevel="1">
      <c r="A24" s="39">
        <v>42855.0</v>
      </c>
      <c r="B24" s="104">
        <v>0.75</v>
      </c>
      <c r="C24" s="109">
        <v>0.2222222222222222</v>
      </c>
      <c r="D24" s="42">
        <f t="shared" si="1"/>
        <v>680</v>
      </c>
      <c r="E24" s="104"/>
      <c r="F24" s="45">
        <v>0.75</v>
      </c>
      <c r="G24" s="41">
        <v>0.75625</v>
      </c>
      <c r="H24" s="42">
        <f t="shared" si="2"/>
        <v>9</v>
      </c>
      <c r="I24" s="104"/>
      <c r="J24" s="106"/>
      <c r="K24" s="106"/>
      <c r="L24" s="42" t="b">
        <f t="shared" si="3"/>
        <v>0</v>
      </c>
      <c r="M24" s="56"/>
      <c r="N24" s="41">
        <v>6.944444444444445E-4</v>
      </c>
      <c r="O24" s="41">
        <v>0.043055555555555555</v>
      </c>
      <c r="P24" s="42">
        <f t="shared" si="4"/>
        <v>61</v>
      </c>
      <c r="Q24" s="56"/>
      <c r="R24" s="41">
        <v>0.13680555555555557</v>
      </c>
      <c r="S24" s="41">
        <v>0.17291666666666666</v>
      </c>
      <c r="T24" s="42">
        <f t="shared" si="5"/>
        <v>52</v>
      </c>
      <c r="U24" s="56"/>
      <c r="V24" s="41">
        <v>0.9166666666666666</v>
      </c>
      <c r="W24" s="41">
        <v>0.19166666666666668</v>
      </c>
      <c r="X24" s="42">
        <f t="shared" si="6"/>
        <v>396</v>
      </c>
      <c r="Y24" s="25"/>
      <c r="Z24" s="25"/>
      <c r="AA24" s="27"/>
      <c r="AB24" s="28"/>
      <c r="AC24" s="28"/>
      <c r="AD24" s="28"/>
    </row>
    <row r="25" outlineLevel="1">
      <c r="A25" s="39">
        <v>42856.0</v>
      </c>
      <c r="B25" s="104">
        <v>0.75</v>
      </c>
      <c r="C25" s="109">
        <v>0.22430555555555556</v>
      </c>
      <c r="D25" s="42">
        <f t="shared" si="1"/>
        <v>683</v>
      </c>
      <c r="E25" s="104"/>
      <c r="F25" s="45">
        <v>0.89375</v>
      </c>
      <c r="G25" s="41">
        <v>0.9395833333333333</v>
      </c>
      <c r="H25" s="42">
        <f t="shared" si="2"/>
        <v>66</v>
      </c>
      <c r="I25" s="104"/>
      <c r="J25" s="106"/>
      <c r="K25" s="106"/>
      <c r="L25" s="42" t="b">
        <f t="shared" si="3"/>
        <v>0</v>
      </c>
      <c r="M25" s="56"/>
      <c r="N25" s="41">
        <v>6.944444444444445E-4</v>
      </c>
      <c r="O25" s="41">
        <v>0.08333333333333333</v>
      </c>
      <c r="P25" s="42">
        <f t="shared" si="4"/>
        <v>119</v>
      </c>
      <c r="Q25" s="56"/>
      <c r="R25" s="41">
        <v>0.1284722222222222</v>
      </c>
      <c r="S25" s="41">
        <v>0.14722222222222223</v>
      </c>
      <c r="T25" s="42">
        <f t="shared" si="5"/>
        <v>27</v>
      </c>
      <c r="U25" s="56"/>
      <c r="V25" s="41">
        <v>0.9166666666666666</v>
      </c>
      <c r="W25" s="41">
        <v>0.22430555555555556</v>
      </c>
      <c r="X25" s="42">
        <f t="shared" si="6"/>
        <v>443</v>
      </c>
      <c r="Y25" s="25"/>
      <c r="Z25" s="25"/>
      <c r="AA25" s="27"/>
      <c r="AB25" s="28"/>
      <c r="AC25" s="28"/>
      <c r="AD25" s="28"/>
    </row>
    <row r="26" outlineLevel="1">
      <c r="A26" s="39">
        <v>42857.0</v>
      </c>
      <c r="B26" s="104">
        <v>0.75</v>
      </c>
      <c r="C26" s="109">
        <v>0.22569444444444445</v>
      </c>
      <c r="D26" s="42">
        <f t="shared" si="1"/>
        <v>685</v>
      </c>
      <c r="E26" s="104"/>
      <c r="F26" s="45">
        <v>0.8861111111111111</v>
      </c>
      <c r="G26" s="41">
        <v>0.9395833333333333</v>
      </c>
      <c r="H26" s="42">
        <f t="shared" si="2"/>
        <v>77</v>
      </c>
      <c r="I26" s="104"/>
      <c r="J26" s="106"/>
      <c r="K26" s="106"/>
      <c r="L26" s="42" t="b">
        <f t="shared" si="3"/>
        <v>0</v>
      </c>
      <c r="M26" s="56"/>
      <c r="N26" s="41">
        <v>0.027083333333333334</v>
      </c>
      <c r="O26" s="41">
        <v>0.06736111111111111</v>
      </c>
      <c r="P26" s="42">
        <f t="shared" si="4"/>
        <v>58</v>
      </c>
      <c r="Q26" s="56"/>
      <c r="R26" s="41">
        <v>0.12569444444444444</v>
      </c>
      <c r="S26" s="41">
        <v>0.1486111111111111</v>
      </c>
      <c r="T26" s="42">
        <f t="shared" si="5"/>
        <v>33</v>
      </c>
      <c r="U26" s="56"/>
      <c r="V26" s="41">
        <v>0.9166666666666666</v>
      </c>
      <c r="W26" s="41">
        <v>0.25069444444444444</v>
      </c>
      <c r="X26" s="42">
        <f t="shared" si="6"/>
        <v>481</v>
      </c>
      <c r="Y26" s="25"/>
      <c r="Z26" s="25"/>
      <c r="AA26" s="27"/>
      <c r="AB26" s="28"/>
      <c r="AC26" s="28"/>
      <c r="AD26" s="28"/>
    </row>
    <row r="27" outlineLevel="1">
      <c r="A27" s="39">
        <v>42858.0</v>
      </c>
      <c r="B27" s="104">
        <v>0.75</v>
      </c>
      <c r="C27" s="109">
        <v>0.22291666666666668</v>
      </c>
      <c r="D27" s="42">
        <f t="shared" si="1"/>
        <v>681</v>
      </c>
      <c r="E27" s="104"/>
      <c r="F27" s="45">
        <v>0.8909722222222223</v>
      </c>
      <c r="G27" s="41">
        <v>0.94375</v>
      </c>
      <c r="H27" s="42">
        <f t="shared" si="2"/>
        <v>76</v>
      </c>
      <c r="I27" s="104"/>
      <c r="J27" s="106"/>
      <c r="K27" s="106"/>
      <c r="L27" s="42" t="b">
        <f t="shared" si="3"/>
        <v>0</v>
      </c>
      <c r="M27" s="56"/>
      <c r="N27" s="41">
        <v>0.021527777777777778</v>
      </c>
      <c r="O27" s="41">
        <v>0.07361111111111111</v>
      </c>
      <c r="P27" s="42">
        <f t="shared" si="4"/>
        <v>75</v>
      </c>
      <c r="Q27" s="56"/>
      <c r="R27" s="41">
        <v>0.13125</v>
      </c>
      <c r="S27" s="41">
        <v>0.1527777777777778</v>
      </c>
      <c r="T27" s="42">
        <f t="shared" si="5"/>
        <v>31</v>
      </c>
      <c r="U27" s="56"/>
      <c r="V27" s="41">
        <v>0.9166666666666666</v>
      </c>
      <c r="W27" s="41">
        <v>0.26180555555555557</v>
      </c>
      <c r="X27" s="42">
        <f t="shared" si="6"/>
        <v>497</v>
      </c>
      <c r="Y27" s="25"/>
      <c r="Z27" s="25"/>
      <c r="AA27" s="27"/>
      <c r="AB27" s="28"/>
      <c r="AC27" s="28"/>
      <c r="AD27" s="28"/>
    </row>
    <row r="28" outlineLevel="1">
      <c r="A28" s="39">
        <v>42859.0</v>
      </c>
      <c r="B28" s="104">
        <v>0.75</v>
      </c>
      <c r="C28" s="109">
        <v>0.24513888888888888</v>
      </c>
      <c r="D28" s="42">
        <f t="shared" si="1"/>
        <v>713</v>
      </c>
      <c r="E28" s="104"/>
      <c r="F28" s="45">
        <v>0.89375</v>
      </c>
      <c r="G28" s="41">
        <v>0.9368055555555556</v>
      </c>
      <c r="H28" s="42">
        <f t="shared" si="2"/>
        <v>62</v>
      </c>
      <c r="I28" s="104"/>
      <c r="J28" s="106"/>
      <c r="K28" s="106"/>
      <c r="L28" s="42" t="b">
        <f t="shared" si="3"/>
        <v>0</v>
      </c>
      <c r="M28" s="56"/>
      <c r="N28" s="41">
        <v>0.001388888888888889</v>
      </c>
      <c r="O28" s="41">
        <v>0.08333333333333333</v>
      </c>
      <c r="P28" s="42">
        <f t="shared" si="4"/>
        <v>118</v>
      </c>
      <c r="Q28" s="56"/>
      <c r="R28" s="41">
        <v>0.12569444444444444</v>
      </c>
      <c r="S28" s="41">
        <v>0.24444444444444444</v>
      </c>
      <c r="T28" s="42">
        <f t="shared" si="5"/>
        <v>171</v>
      </c>
      <c r="U28" s="56"/>
      <c r="V28" s="41">
        <v>0.9166666666666666</v>
      </c>
      <c r="W28" s="41">
        <v>0.3590277777777778</v>
      </c>
      <c r="X28" s="42">
        <f t="shared" si="6"/>
        <v>637</v>
      </c>
      <c r="Y28" s="25"/>
      <c r="Z28" s="25"/>
      <c r="AA28" s="27"/>
      <c r="AB28" s="28"/>
      <c r="AC28" s="28"/>
      <c r="AD28" s="28"/>
    </row>
    <row r="29" outlineLevel="1">
      <c r="A29" s="39">
        <v>42860.0</v>
      </c>
      <c r="B29" s="104">
        <v>0.75</v>
      </c>
      <c r="C29" s="109">
        <v>0.14722222222222223</v>
      </c>
      <c r="D29" s="42">
        <f t="shared" si="1"/>
        <v>572</v>
      </c>
      <c r="E29" s="104"/>
      <c r="F29" s="45">
        <v>0.8722222222222222</v>
      </c>
      <c r="G29" s="41">
        <v>0.9104166666666667</v>
      </c>
      <c r="H29" s="42">
        <f t="shared" si="2"/>
        <v>55</v>
      </c>
      <c r="I29" s="104"/>
      <c r="J29" s="106"/>
      <c r="K29" s="106"/>
      <c r="L29" s="42" t="b">
        <f t="shared" si="3"/>
        <v>0</v>
      </c>
      <c r="M29" s="60"/>
      <c r="N29" s="108" t="s">
        <v>55</v>
      </c>
      <c r="O29" s="108"/>
      <c r="P29" s="42" t="b">
        <f t="shared" si="4"/>
        <v>0</v>
      </c>
      <c r="Q29" s="56"/>
      <c r="R29" s="41">
        <v>0.11180555555555556</v>
      </c>
      <c r="S29" s="41">
        <v>0.13055555555555556</v>
      </c>
      <c r="T29" s="42">
        <f t="shared" si="5"/>
        <v>27</v>
      </c>
      <c r="U29" s="56"/>
      <c r="V29" s="41">
        <v>0.9166666666666666</v>
      </c>
      <c r="W29" s="41">
        <v>0.23680555555555555</v>
      </c>
      <c r="X29" s="42">
        <f t="shared" si="6"/>
        <v>461</v>
      </c>
      <c r="Y29" s="25"/>
      <c r="Z29" s="25"/>
      <c r="AA29" s="27"/>
      <c r="AB29" s="28"/>
      <c r="AC29" s="28"/>
      <c r="AD29" s="28"/>
    </row>
    <row r="30" outlineLevel="1">
      <c r="A30" s="39">
        <v>42861.0</v>
      </c>
      <c r="B30" s="104">
        <v>0.75</v>
      </c>
      <c r="C30" s="109">
        <v>0.1638888888888889</v>
      </c>
      <c r="D30" s="42">
        <f t="shared" si="1"/>
        <v>596</v>
      </c>
      <c r="E30" s="104"/>
      <c r="F30" s="45">
        <v>0.75</v>
      </c>
      <c r="G30" s="41">
        <v>0.7569444444444444</v>
      </c>
      <c r="H30" s="42">
        <f t="shared" si="2"/>
        <v>10</v>
      </c>
      <c r="I30" s="104"/>
      <c r="J30" s="106"/>
      <c r="K30" s="106"/>
      <c r="L30" s="42" t="b">
        <f t="shared" si="3"/>
        <v>0</v>
      </c>
      <c r="M30" s="60"/>
      <c r="N30" s="108" t="s">
        <v>55</v>
      </c>
      <c r="O30" s="108"/>
      <c r="P30" s="42" t="b">
        <f t="shared" si="4"/>
        <v>0</v>
      </c>
      <c r="Q30" s="56"/>
      <c r="R30" s="41">
        <v>0.11736111111111111</v>
      </c>
      <c r="S30" s="41">
        <v>0.13194444444444445</v>
      </c>
      <c r="T30" s="42">
        <f t="shared" si="5"/>
        <v>21</v>
      </c>
      <c r="U30" s="56"/>
      <c r="V30" s="41">
        <v>0.9166666666666666</v>
      </c>
      <c r="W30" s="41">
        <v>0.24027777777777778</v>
      </c>
      <c r="X30" s="42">
        <f t="shared" si="6"/>
        <v>466</v>
      </c>
      <c r="Y30" s="25"/>
      <c r="Z30" s="25"/>
      <c r="AA30" s="27"/>
      <c r="AB30" s="28"/>
      <c r="AC30" s="28"/>
      <c r="AD30" s="28"/>
    </row>
    <row r="31" outlineLevel="1">
      <c r="A31" s="39">
        <v>42862.0</v>
      </c>
      <c r="B31" s="104">
        <v>0.75</v>
      </c>
      <c r="C31" s="109">
        <v>0.2659722222222222</v>
      </c>
      <c r="D31" s="42">
        <f t="shared" si="1"/>
        <v>743</v>
      </c>
      <c r="E31" s="104"/>
      <c r="F31" s="45">
        <v>0.75</v>
      </c>
      <c r="G31" s="41">
        <v>0.75625</v>
      </c>
      <c r="H31" s="42">
        <f t="shared" si="2"/>
        <v>9</v>
      </c>
      <c r="I31" s="104"/>
      <c r="J31" s="106"/>
      <c r="K31" s="106"/>
      <c r="L31" s="42" t="b">
        <f t="shared" si="3"/>
        <v>0</v>
      </c>
      <c r="M31" s="56"/>
      <c r="N31" s="41">
        <v>6.944444444444445E-4</v>
      </c>
      <c r="O31" s="41">
        <v>0.09583333333333334</v>
      </c>
      <c r="P31" s="42">
        <f t="shared" si="4"/>
        <v>137</v>
      </c>
      <c r="Q31" s="56"/>
      <c r="R31" s="41">
        <v>0.24583333333333332</v>
      </c>
      <c r="S31" s="41">
        <v>0.2652777777777778</v>
      </c>
      <c r="T31" s="42">
        <f t="shared" si="5"/>
        <v>28</v>
      </c>
      <c r="U31" s="56"/>
      <c r="V31" s="41">
        <v>0.9166666666666666</v>
      </c>
      <c r="W31" s="41">
        <v>0.3034722222222222</v>
      </c>
      <c r="X31" s="42">
        <f t="shared" si="6"/>
        <v>557</v>
      </c>
      <c r="Y31" s="25"/>
      <c r="Z31" s="25"/>
      <c r="AA31" s="27"/>
      <c r="AB31" s="28"/>
      <c r="AC31" s="28"/>
      <c r="AD31" s="28"/>
    </row>
    <row r="32" outlineLevel="1">
      <c r="A32" s="39">
        <v>42863.0</v>
      </c>
      <c r="B32" s="104">
        <v>0.75</v>
      </c>
      <c r="C32" s="109">
        <v>0.22291666666666668</v>
      </c>
      <c r="D32" s="42">
        <f t="shared" si="1"/>
        <v>681</v>
      </c>
      <c r="E32" s="104"/>
      <c r="F32" s="45">
        <v>0.8958333333333334</v>
      </c>
      <c r="G32" s="41">
        <v>0.9416666666666667</v>
      </c>
      <c r="H32" s="42">
        <f t="shared" si="2"/>
        <v>66</v>
      </c>
      <c r="I32" s="104"/>
      <c r="J32" s="106"/>
      <c r="K32" s="106"/>
      <c r="L32" s="42" t="b">
        <f t="shared" si="3"/>
        <v>0</v>
      </c>
      <c r="M32" s="56"/>
      <c r="N32" s="41">
        <v>0.001388888888888889</v>
      </c>
      <c r="O32" s="41">
        <v>0.03819444444444445</v>
      </c>
      <c r="P32" s="42">
        <f t="shared" si="4"/>
        <v>53</v>
      </c>
      <c r="Q32" s="56"/>
      <c r="R32" s="41">
        <v>0.14027777777777778</v>
      </c>
      <c r="S32" s="41">
        <v>0.1597222222222222</v>
      </c>
      <c r="T32" s="42">
        <f t="shared" si="5"/>
        <v>28</v>
      </c>
      <c r="U32" s="56"/>
      <c r="V32" s="41">
        <v>0.9166666666666666</v>
      </c>
      <c r="W32" s="41">
        <v>0.22083333333333333</v>
      </c>
      <c r="X32" s="42">
        <f t="shared" si="6"/>
        <v>438</v>
      </c>
      <c r="Y32" s="25"/>
      <c r="Z32" s="25"/>
      <c r="AA32" s="27"/>
      <c r="AB32" s="28"/>
      <c r="AC32" s="28"/>
      <c r="AD32" s="28"/>
    </row>
    <row r="33" outlineLevel="1">
      <c r="A33" s="39">
        <v>42864.0</v>
      </c>
      <c r="B33" s="104">
        <v>0.75</v>
      </c>
      <c r="C33" s="109">
        <v>0.22083333333333333</v>
      </c>
      <c r="D33" s="42">
        <f t="shared" si="1"/>
        <v>678</v>
      </c>
      <c r="E33" s="104"/>
      <c r="F33" s="45">
        <v>0.8909722222222223</v>
      </c>
      <c r="G33" s="41">
        <v>0.94375</v>
      </c>
      <c r="H33" s="42">
        <f t="shared" si="2"/>
        <v>76</v>
      </c>
      <c r="I33" s="104"/>
      <c r="J33" s="106"/>
      <c r="K33" s="106"/>
      <c r="L33" s="42" t="b">
        <f t="shared" si="3"/>
        <v>0</v>
      </c>
      <c r="M33" s="56"/>
      <c r="N33" s="41">
        <v>0.034722222222222224</v>
      </c>
      <c r="O33" s="41">
        <v>0.0763888888888889</v>
      </c>
      <c r="P33" s="42">
        <f t="shared" si="4"/>
        <v>60</v>
      </c>
      <c r="Q33" s="56"/>
      <c r="R33" s="41">
        <v>0.15833333333333333</v>
      </c>
      <c r="S33" s="41">
        <v>0.18541666666666667</v>
      </c>
      <c r="T33" s="42">
        <f t="shared" si="5"/>
        <v>39</v>
      </c>
      <c r="U33" s="56"/>
      <c r="V33" s="41">
        <v>0.9166666666666666</v>
      </c>
      <c r="W33" s="41">
        <v>0.2513888888888889</v>
      </c>
      <c r="X33" s="42">
        <f t="shared" si="6"/>
        <v>482</v>
      </c>
      <c r="Y33" s="25"/>
      <c r="Z33" s="25"/>
      <c r="AA33" s="27"/>
      <c r="AB33" s="28"/>
      <c r="AC33" s="28"/>
      <c r="AD33" s="28"/>
    </row>
    <row r="34" outlineLevel="1">
      <c r="A34" s="39">
        <v>42865.0</v>
      </c>
      <c r="B34" s="104">
        <v>0.75</v>
      </c>
      <c r="C34" s="109">
        <v>0.21875</v>
      </c>
      <c r="D34" s="42">
        <f t="shared" si="1"/>
        <v>675</v>
      </c>
      <c r="E34" s="104"/>
      <c r="F34" s="45">
        <v>0.8770833333333333</v>
      </c>
      <c r="G34" s="41">
        <v>0.91875</v>
      </c>
      <c r="H34" s="42">
        <f t="shared" si="2"/>
        <v>60</v>
      </c>
      <c r="I34" s="104"/>
      <c r="J34" s="106"/>
      <c r="K34" s="106"/>
      <c r="L34" s="42" t="b">
        <f t="shared" si="3"/>
        <v>0</v>
      </c>
      <c r="M34" s="56"/>
      <c r="N34" s="41">
        <v>6.944444444444445E-4</v>
      </c>
      <c r="O34" s="41">
        <v>0.034027777777777775</v>
      </c>
      <c r="P34" s="42">
        <f t="shared" si="4"/>
        <v>48</v>
      </c>
      <c r="Q34" s="56"/>
      <c r="R34" s="41">
        <v>0.10902777777777778</v>
      </c>
      <c r="S34" s="41">
        <v>0.1284722222222222</v>
      </c>
      <c r="T34" s="42">
        <f t="shared" si="5"/>
        <v>28</v>
      </c>
      <c r="U34" s="56"/>
      <c r="V34" s="41">
        <v>0.9166666666666666</v>
      </c>
      <c r="W34" s="41">
        <v>0.2375</v>
      </c>
      <c r="X34" s="42">
        <f t="shared" si="6"/>
        <v>462</v>
      </c>
      <c r="Y34" s="25"/>
      <c r="Z34" s="25"/>
      <c r="AA34" s="27"/>
      <c r="AB34" s="28"/>
      <c r="AC34" s="28"/>
      <c r="AD34" s="28"/>
    </row>
    <row r="35" outlineLevel="1">
      <c r="A35" s="39">
        <v>42866.0</v>
      </c>
      <c r="B35" s="104">
        <v>0.75</v>
      </c>
      <c r="C35" s="109">
        <v>0.22013888888888888</v>
      </c>
      <c r="D35" s="42">
        <f t="shared" si="1"/>
        <v>677</v>
      </c>
      <c r="E35" s="104"/>
      <c r="F35" s="45">
        <v>0.875</v>
      </c>
      <c r="G35" s="41">
        <v>0.91875</v>
      </c>
      <c r="H35" s="42">
        <f t="shared" si="2"/>
        <v>63</v>
      </c>
      <c r="I35" s="104"/>
      <c r="J35" s="106"/>
      <c r="K35" s="106"/>
      <c r="L35" s="42" t="b">
        <f t="shared" si="3"/>
        <v>0</v>
      </c>
      <c r="M35" s="56"/>
      <c r="N35" s="41">
        <v>6.944444444444445E-4</v>
      </c>
      <c r="O35" s="41">
        <v>0.06319444444444444</v>
      </c>
      <c r="P35" s="42">
        <f t="shared" si="4"/>
        <v>90</v>
      </c>
      <c r="Q35" s="56"/>
      <c r="R35" s="41">
        <v>0.11041666666666666</v>
      </c>
      <c r="S35" s="41">
        <v>0.12916666666666668</v>
      </c>
      <c r="T35" s="42">
        <f t="shared" si="5"/>
        <v>27</v>
      </c>
      <c r="U35" s="56"/>
      <c r="V35" s="41">
        <v>0.9166666666666666</v>
      </c>
      <c r="W35" s="41">
        <v>0.25972222222222224</v>
      </c>
      <c r="X35" s="42">
        <f t="shared" si="6"/>
        <v>494</v>
      </c>
      <c r="Y35" s="25"/>
      <c r="Z35" s="25"/>
      <c r="AA35" s="27"/>
      <c r="AB35" s="28"/>
      <c r="AC35" s="28"/>
      <c r="AD35" s="28"/>
    </row>
    <row r="36" outlineLevel="1">
      <c r="A36" s="39">
        <v>42867.0</v>
      </c>
      <c r="B36" s="104">
        <v>0.75</v>
      </c>
      <c r="C36" s="109">
        <v>0.15</v>
      </c>
      <c r="D36" s="42">
        <f t="shared" si="1"/>
        <v>576</v>
      </c>
      <c r="E36" s="104"/>
      <c r="F36" s="45">
        <v>0.8659722222222223</v>
      </c>
      <c r="G36" s="41">
        <v>0.9138888888888889</v>
      </c>
      <c r="H36" s="42">
        <f t="shared" si="2"/>
        <v>69</v>
      </c>
      <c r="I36" s="104"/>
      <c r="J36" s="106"/>
      <c r="K36" s="106"/>
      <c r="L36" s="42" t="b">
        <f t="shared" si="3"/>
        <v>0</v>
      </c>
      <c r="M36" s="60"/>
      <c r="N36" s="108" t="s">
        <v>55</v>
      </c>
      <c r="O36" s="108"/>
      <c r="P36" s="42" t="b">
        <f t="shared" si="4"/>
        <v>0</v>
      </c>
      <c r="Q36" s="56"/>
      <c r="R36" s="41">
        <v>0.13055555555555556</v>
      </c>
      <c r="S36" s="41">
        <v>0.15</v>
      </c>
      <c r="T36" s="42">
        <f t="shared" si="5"/>
        <v>28</v>
      </c>
      <c r="U36" s="56"/>
      <c r="V36" s="41">
        <v>0.9166666666666666</v>
      </c>
      <c r="W36" s="41">
        <v>0.25555555555555554</v>
      </c>
      <c r="X36" s="42">
        <f t="shared" si="6"/>
        <v>488</v>
      </c>
      <c r="Y36" s="25"/>
      <c r="Z36" s="25"/>
      <c r="AA36" s="27"/>
      <c r="AB36" s="28"/>
      <c r="AC36" s="28"/>
      <c r="AD36" s="28"/>
    </row>
    <row r="37" outlineLevel="1">
      <c r="A37" s="39">
        <v>42868.0</v>
      </c>
      <c r="B37" s="104">
        <v>0.75</v>
      </c>
      <c r="C37" s="109">
        <v>0.10555555555555556</v>
      </c>
      <c r="D37" s="42">
        <f t="shared" si="1"/>
        <v>512</v>
      </c>
      <c r="E37" s="104"/>
      <c r="F37" s="45">
        <v>0.75</v>
      </c>
      <c r="G37" s="41">
        <v>0.7576388888888889</v>
      </c>
      <c r="H37" s="42">
        <f t="shared" si="2"/>
        <v>11</v>
      </c>
      <c r="I37" s="104"/>
      <c r="J37" s="106"/>
      <c r="K37" s="106"/>
      <c r="L37" s="42" t="b">
        <f t="shared" si="3"/>
        <v>0</v>
      </c>
      <c r="M37" s="60"/>
      <c r="N37" s="108" t="s">
        <v>55</v>
      </c>
      <c r="O37" s="108"/>
      <c r="P37" s="42" t="b">
        <f t="shared" si="4"/>
        <v>0</v>
      </c>
      <c r="Q37" s="56"/>
      <c r="R37" s="41">
        <v>0.09513888888888888</v>
      </c>
      <c r="S37" s="41">
        <v>0.10555555555555556</v>
      </c>
      <c r="T37" s="42">
        <f t="shared" si="5"/>
        <v>15</v>
      </c>
      <c r="U37" s="56"/>
      <c r="V37" s="41">
        <v>0.9166666666666666</v>
      </c>
      <c r="W37" s="41">
        <v>0.19930555555555557</v>
      </c>
      <c r="X37" s="42">
        <f t="shared" si="6"/>
        <v>407</v>
      </c>
      <c r="Y37" s="25"/>
      <c r="Z37" s="25"/>
      <c r="AA37" s="27"/>
      <c r="AB37" s="28"/>
      <c r="AC37" s="28"/>
      <c r="AD37" s="28"/>
    </row>
    <row r="38" outlineLevel="1">
      <c r="A38" s="39">
        <v>42869.0</v>
      </c>
      <c r="B38" s="104">
        <v>0.75</v>
      </c>
      <c r="C38" s="109">
        <v>0.225</v>
      </c>
      <c r="D38" s="42">
        <f t="shared" si="1"/>
        <v>684</v>
      </c>
      <c r="E38" s="104"/>
      <c r="F38" s="45">
        <v>0.75</v>
      </c>
      <c r="G38" s="41">
        <v>0.7555555555555555</v>
      </c>
      <c r="H38" s="42">
        <f t="shared" si="2"/>
        <v>8</v>
      </c>
      <c r="I38" s="104"/>
      <c r="J38" s="106"/>
      <c r="K38" s="106"/>
      <c r="L38" s="42" t="b">
        <f t="shared" si="3"/>
        <v>0</v>
      </c>
      <c r="M38" s="56"/>
      <c r="N38" s="41">
        <v>6.944444444444445E-4</v>
      </c>
      <c r="O38" s="41">
        <v>0.03958333333333333</v>
      </c>
      <c r="P38" s="42">
        <f t="shared" si="4"/>
        <v>56</v>
      </c>
      <c r="Q38" s="56"/>
      <c r="R38" s="41">
        <v>0.13541666666666666</v>
      </c>
      <c r="S38" s="41">
        <v>0.14791666666666667</v>
      </c>
      <c r="T38" s="42">
        <f t="shared" si="5"/>
        <v>18</v>
      </c>
      <c r="U38" s="56"/>
      <c r="V38" s="41">
        <v>0.9166666666666666</v>
      </c>
      <c r="W38" s="41">
        <v>0.1986111111111111</v>
      </c>
      <c r="X38" s="42">
        <f t="shared" si="6"/>
        <v>406</v>
      </c>
      <c r="Y38" s="25"/>
      <c r="Z38" s="25"/>
      <c r="AA38" s="27"/>
      <c r="AB38" s="28"/>
      <c r="AC38" s="28"/>
      <c r="AD38" s="28"/>
    </row>
    <row r="39" outlineLevel="1">
      <c r="A39" s="39">
        <v>42870.0</v>
      </c>
      <c r="B39" s="104">
        <v>0.75</v>
      </c>
      <c r="C39" s="109">
        <v>0.22569444444444445</v>
      </c>
      <c r="D39" s="42">
        <f t="shared" si="1"/>
        <v>685</v>
      </c>
      <c r="E39" s="104"/>
      <c r="F39" s="45">
        <v>0.8770833333333333</v>
      </c>
      <c r="G39" s="41">
        <v>0.9166666666666666</v>
      </c>
      <c r="H39" s="42">
        <f t="shared" si="2"/>
        <v>57</v>
      </c>
      <c r="I39" s="104"/>
      <c r="J39" s="106"/>
      <c r="K39" s="106"/>
      <c r="L39" s="42" t="b">
        <f t="shared" si="3"/>
        <v>0</v>
      </c>
      <c r="M39" s="56"/>
      <c r="N39" s="41">
        <v>6.944444444444445E-4</v>
      </c>
      <c r="O39" s="41">
        <v>0.035416666666666666</v>
      </c>
      <c r="P39" s="42">
        <f t="shared" si="4"/>
        <v>50</v>
      </c>
      <c r="Q39" s="56"/>
      <c r="R39" s="41">
        <v>0.1111111111111111</v>
      </c>
      <c r="S39" s="41">
        <v>0.12777777777777777</v>
      </c>
      <c r="T39" s="42">
        <f t="shared" si="5"/>
        <v>24</v>
      </c>
      <c r="U39" s="56"/>
      <c r="V39" s="41">
        <v>0.9166666666666666</v>
      </c>
      <c r="W39" s="41">
        <v>0.23402777777777778</v>
      </c>
      <c r="X39" s="42">
        <f t="shared" si="6"/>
        <v>457</v>
      </c>
      <c r="Y39" s="25"/>
      <c r="Z39" s="25"/>
      <c r="AA39" s="27"/>
      <c r="AB39" s="28"/>
      <c r="AC39" s="28"/>
      <c r="AD39" s="28"/>
    </row>
    <row r="40" outlineLevel="1">
      <c r="A40" s="39">
        <v>42871.0</v>
      </c>
      <c r="B40" s="104">
        <v>0.75</v>
      </c>
      <c r="C40" s="109">
        <v>0.22291666666666668</v>
      </c>
      <c r="D40" s="42">
        <f t="shared" si="1"/>
        <v>681</v>
      </c>
      <c r="E40" s="104"/>
      <c r="F40" s="45">
        <v>0.8819444444444444</v>
      </c>
      <c r="G40" s="41">
        <v>0.9333333333333333</v>
      </c>
      <c r="H40" s="42">
        <f t="shared" si="2"/>
        <v>74</v>
      </c>
      <c r="I40" s="104"/>
      <c r="J40" s="106"/>
      <c r="K40" s="106"/>
      <c r="L40" s="42" t="b">
        <f t="shared" si="3"/>
        <v>0</v>
      </c>
      <c r="M40" s="56"/>
      <c r="N40" s="41">
        <v>0.013194444444444444</v>
      </c>
      <c r="O40" s="41">
        <v>0.05138888888888889</v>
      </c>
      <c r="P40" s="42">
        <f t="shared" si="4"/>
        <v>55</v>
      </c>
      <c r="Q40" s="56"/>
      <c r="R40" s="41">
        <v>0.1111111111111111</v>
      </c>
      <c r="S40" s="41">
        <v>0.13194444444444445</v>
      </c>
      <c r="T40" s="42">
        <f t="shared" si="5"/>
        <v>30</v>
      </c>
      <c r="U40" s="56"/>
      <c r="V40" s="41">
        <v>0.9166666666666666</v>
      </c>
      <c r="W40" s="41">
        <v>0.25555555555555554</v>
      </c>
      <c r="X40" s="42">
        <f t="shared" si="6"/>
        <v>488</v>
      </c>
      <c r="Y40" s="25"/>
      <c r="Z40" s="25"/>
      <c r="AA40" s="27"/>
      <c r="AB40" s="28"/>
      <c r="AC40" s="28"/>
      <c r="AD40" s="28"/>
    </row>
    <row r="41" outlineLevel="1">
      <c r="A41" s="39">
        <v>42872.0</v>
      </c>
      <c r="B41" s="104">
        <v>0.75</v>
      </c>
      <c r="C41" s="109">
        <v>0.22083333333333333</v>
      </c>
      <c r="D41" s="42">
        <f t="shared" si="1"/>
        <v>678</v>
      </c>
      <c r="E41" s="104"/>
      <c r="F41" s="45">
        <v>0.8909722222222223</v>
      </c>
      <c r="G41" s="41">
        <v>0.9368055555555556</v>
      </c>
      <c r="H41" s="42">
        <f t="shared" si="2"/>
        <v>66</v>
      </c>
      <c r="I41" s="104"/>
      <c r="J41" s="106"/>
      <c r="K41" s="106"/>
      <c r="L41" s="42" t="b">
        <f t="shared" si="3"/>
        <v>0</v>
      </c>
      <c r="M41" s="56"/>
      <c r="N41" s="41">
        <v>0.014583333333333334</v>
      </c>
      <c r="O41" s="41">
        <v>0.07361111111111111</v>
      </c>
      <c r="P41" s="42">
        <f t="shared" si="4"/>
        <v>85</v>
      </c>
      <c r="Q41" s="56"/>
      <c r="R41" s="41">
        <v>0.12430555555555556</v>
      </c>
      <c r="S41" s="41">
        <v>0.14375</v>
      </c>
      <c r="T41" s="42">
        <f t="shared" si="5"/>
        <v>28</v>
      </c>
      <c r="U41" s="56"/>
      <c r="V41" s="41">
        <v>0.9166666666666666</v>
      </c>
      <c r="W41" s="41">
        <v>0.2611111111111111</v>
      </c>
      <c r="X41" s="42">
        <f t="shared" si="6"/>
        <v>496</v>
      </c>
      <c r="Y41" s="25"/>
      <c r="Z41" s="25"/>
      <c r="AA41" s="27"/>
      <c r="AB41" s="28"/>
      <c r="AC41" s="28"/>
      <c r="AD41" s="28"/>
    </row>
    <row r="42" outlineLevel="1">
      <c r="A42" s="39">
        <v>42873.0</v>
      </c>
      <c r="B42" s="104">
        <v>0.75</v>
      </c>
      <c r="C42" s="109">
        <v>0.22291666666666668</v>
      </c>
      <c r="D42" s="42">
        <f t="shared" si="1"/>
        <v>681</v>
      </c>
      <c r="E42" s="104"/>
      <c r="F42" s="45">
        <v>0.8930555555555556</v>
      </c>
      <c r="G42" s="41">
        <v>0.9409722222222222</v>
      </c>
      <c r="H42" s="42">
        <f t="shared" si="2"/>
        <v>69</v>
      </c>
      <c r="I42" s="104"/>
      <c r="J42" s="106"/>
      <c r="K42" s="106"/>
      <c r="L42" s="42" t="b">
        <f t="shared" si="3"/>
        <v>0</v>
      </c>
      <c r="M42" s="56"/>
      <c r="N42" s="41">
        <v>0.005555555555555556</v>
      </c>
      <c r="O42" s="41">
        <v>0.075</v>
      </c>
      <c r="P42" s="42">
        <f t="shared" si="4"/>
        <v>100</v>
      </c>
      <c r="Q42" s="56"/>
      <c r="R42" s="41">
        <v>0.12291666666666666</v>
      </c>
      <c r="S42" s="41">
        <v>0.1597222222222222</v>
      </c>
      <c r="T42" s="42">
        <f t="shared" si="5"/>
        <v>53</v>
      </c>
      <c r="U42" s="56"/>
      <c r="V42" s="41">
        <v>0.9166666666666666</v>
      </c>
      <c r="W42" s="41">
        <v>0.24305555555555555</v>
      </c>
      <c r="X42" s="42">
        <f t="shared" si="6"/>
        <v>470</v>
      </c>
      <c r="Y42" s="25"/>
      <c r="Z42" s="25"/>
      <c r="AA42" s="27"/>
      <c r="AB42" s="28"/>
      <c r="AC42" s="28"/>
      <c r="AD42" s="28"/>
    </row>
    <row r="43" outlineLevel="1">
      <c r="A43" s="39">
        <v>42874.0</v>
      </c>
      <c r="B43" s="104">
        <v>0.75</v>
      </c>
      <c r="C43" s="109">
        <v>0.23680555555555555</v>
      </c>
      <c r="D43" s="42">
        <f t="shared" si="1"/>
        <v>701</v>
      </c>
      <c r="E43" s="104"/>
      <c r="F43" s="45">
        <v>0.8798611111111111</v>
      </c>
      <c r="G43" s="41">
        <v>0.9152777777777777</v>
      </c>
      <c r="H43" s="42">
        <f t="shared" si="2"/>
        <v>51</v>
      </c>
      <c r="I43" s="104"/>
      <c r="J43" s="106"/>
      <c r="K43" s="106"/>
      <c r="L43" s="42" t="b">
        <f t="shared" si="3"/>
        <v>0</v>
      </c>
      <c r="M43" s="60"/>
      <c r="N43" s="108" t="s">
        <v>55</v>
      </c>
      <c r="O43" s="108"/>
      <c r="P43" s="42" t="b">
        <f t="shared" si="4"/>
        <v>0</v>
      </c>
      <c r="Q43" s="56"/>
      <c r="R43" s="41">
        <v>0.21736111111111112</v>
      </c>
      <c r="S43" s="41">
        <v>0.23680555555555555</v>
      </c>
      <c r="T43" s="42">
        <f t="shared" si="5"/>
        <v>28</v>
      </c>
      <c r="U43" s="56"/>
      <c r="V43" s="41">
        <v>0.9166666666666666</v>
      </c>
      <c r="W43" s="41">
        <v>0.3326388888888889</v>
      </c>
      <c r="X43" s="42">
        <f t="shared" si="6"/>
        <v>599</v>
      </c>
      <c r="Y43" s="25"/>
      <c r="Z43" s="25"/>
      <c r="AA43" s="27"/>
      <c r="AB43" s="28"/>
      <c r="AC43" s="28"/>
      <c r="AD43" s="28"/>
    </row>
    <row r="44" outlineLevel="1">
      <c r="A44" s="39">
        <v>42875.0</v>
      </c>
      <c r="B44" s="104">
        <v>0.75</v>
      </c>
      <c r="C44" s="109">
        <v>0.12569444444444444</v>
      </c>
      <c r="D44" s="42">
        <f t="shared" si="1"/>
        <v>541</v>
      </c>
      <c r="E44" s="104"/>
      <c r="F44" s="45">
        <v>0.75</v>
      </c>
      <c r="G44" s="41">
        <v>0.7743055555555556</v>
      </c>
      <c r="H44" s="42">
        <f t="shared" si="2"/>
        <v>35</v>
      </c>
      <c r="I44" s="104"/>
      <c r="J44" s="106"/>
      <c r="K44" s="106"/>
      <c r="L44" s="42" t="b">
        <f t="shared" si="3"/>
        <v>0</v>
      </c>
      <c r="M44" s="60"/>
      <c r="N44" s="108" t="s">
        <v>55</v>
      </c>
      <c r="O44" s="108"/>
      <c r="P44" s="42" t="b">
        <f t="shared" si="4"/>
        <v>0</v>
      </c>
      <c r="Q44" s="56"/>
      <c r="R44" s="41">
        <v>0.1111111111111111</v>
      </c>
      <c r="S44" s="41">
        <v>0.12569444444444444</v>
      </c>
      <c r="T44" s="42">
        <f t="shared" si="5"/>
        <v>21</v>
      </c>
      <c r="U44" s="56"/>
      <c r="V44" s="41">
        <v>0.9166666666666666</v>
      </c>
      <c r="W44" s="41">
        <v>0.23472222222222222</v>
      </c>
      <c r="X44" s="42">
        <f t="shared" si="6"/>
        <v>458</v>
      </c>
      <c r="Y44" s="25"/>
      <c r="Z44" s="25"/>
      <c r="AA44" s="27"/>
      <c r="AB44" s="28"/>
      <c r="AC44" s="28"/>
      <c r="AD44" s="28"/>
    </row>
    <row r="45" outlineLevel="1">
      <c r="A45" s="39">
        <v>42876.0</v>
      </c>
      <c r="B45" s="104">
        <v>0.75</v>
      </c>
      <c r="C45" s="109">
        <v>0.22083333333333333</v>
      </c>
      <c r="D45" s="42">
        <f t="shared" si="1"/>
        <v>678</v>
      </c>
      <c r="E45" s="104"/>
      <c r="F45" s="45">
        <v>0.75</v>
      </c>
      <c r="G45" s="41">
        <v>0.7555555555555555</v>
      </c>
      <c r="H45" s="42">
        <f t="shared" si="2"/>
        <v>8</v>
      </c>
      <c r="I45" s="104"/>
      <c r="J45" s="106"/>
      <c r="K45" s="106"/>
      <c r="L45" s="42" t="b">
        <f t="shared" si="3"/>
        <v>0</v>
      </c>
      <c r="M45" s="56"/>
      <c r="N45" s="41">
        <v>6.944444444444445E-4</v>
      </c>
      <c r="O45" s="41">
        <v>0.044444444444444446</v>
      </c>
      <c r="P45" s="42">
        <f t="shared" si="4"/>
        <v>63</v>
      </c>
      <c r="Q45" s="56"/>
      <c r="R45" s="41">
        <v>0.15902777777777777</v>
      </c>
      <c r="S45" s="41">
        <v>0.17847222222222223</v>
      </c>
      <c r="T45" s="42">
        <f t="shared" si="5"/>
        <v>28</v>
      </c>
      <c r="U45" s="56"/>
      <c r="V45" s="41">
        <v>0.9166666666666666</v>
      </c>
      <c r="W45" s="41">
        <v>0.22569444444444445</v>
      </c>
      <c r="X45" s="42">
        <f t="shared" si="6"/>
        <v>445</v>
      </c>
      <c r="Y45" s="25"/>
      <c r="Z45" s="25"/>
      <c r="AA45" s="27"/>
      <c r="AB45" s="28"/>
      <c r="AC45" s="28"/>
      <c r="AD45" s="28"/>
    </row>
    <row r="46" outlineLevel="1">
      <c r="A46" s="39">
        <v>42877.0</v>
      </c>
      <c r="B46" s="104">
        <v>0.75</v>
      </c>
      <c r="C46" s="109">
        <v>0.1909722222222222</v>
      </c>
      <c r="D46" s="42">
        <f t="shared" si="1"/>
        <v>635</v>
      </c>
      <c r="E46" s="104"/>
      <c r="F46" s="45">
        <v>0.8541666666666666</v>
      </c>
      <c r="G46" s="41">
        <v>0.8861111111111111</v>
      </c>
      <c r="H46" s="42">
        <f t="shared" si="2"/>
        <v>46</v>
      </c>
      <c r="I46" s="104"/>
      <c r="J46" s="106"/>
      <c r="K46" s="106"/>
      <c r="L46" s="42" t="b">
        <f t="shared" si="3"/>
        <v>0</v>
      </c>
      <c r="M46" s="56"/>
      <c r="N46" s="41">
        <v>6.944444444444445E-4</v>
      </c>
      <c r="O46" s="41">
        <v>0.034027777777777775</v>
      </c>
      <c r="P46" s="42">
        <f t="shared" si="4"/>
        <v>48</v>
      </c>
      <c r="Q46" s="56"/>
      <c r="R46" s="41">
        <v>0.17291666666666666</v>
      </c>
      <c r="S46" s="41">
        <v>0.1909722222222222</v>
      </c>
      <c r="T46" s="42">
        <f t="shared" si="5"/>
        <v>26</v>
      </c>
      <c r="U46" s="56"/>
      <c r="V46" s="41">
        <v>0.9166666666666666</v>
      </c>
      <c r="W46" s="41">
        <v>0.27569444444444446</v>
      </c>
      <c r="X46" s="42">
        <f t="shared" si="6"/>
        <v>517</v>
      </c>
      <c r="Y46" s="25"/>
      <c r="Z46" s="25"/>
      <c r="AA46" s="27"/>
      <c r="AB46" s="28"/>
      <c r="AC46" s="28"/>
      <c r="AD46" s="28"/>
    </row>
    <row r="47" outlineLevel="1">
      <c r="A47" s="39">
        <v>42878.0</v>
      </c>
      <c r="B47" s="104">
        <v>0.75</v>
      </c>
      <c r="C47" s="109">
        <v>0.21944444444444444</v>
      </c>
      <c r="D47" s="42">
        <f t="shared" si="1"/>
        <v>676</v>
      </c>
      <c r="E47" s="104"/>
      <c r="F47" s="45">
        <v>0.8798611111111111</v>
      </c>
      <c r="G47" s="41">
        <v>0.9319444444444445</v>
      </c>
      <c r="H47" s="42">
        <f t="shared" si="2"/>
        <v>75</v>
      </c>
      <c r="I47" s="104"/>
      <c r="J47" s="106"/>
      <c r="K47" s="106"/>
      <c r="L47" s="42" t="b">
        <f t="shared" si="3"/>
        <v>0</v>
      </c>
      <c r="M47" s="56"/>
      <c r="N47" s="41">
        <v>6.944444444444445E-4</v>
      </c>
      <c r="O47" s="41">
        <v>0.043055555555555555</v>
      </c>
      <c r="P47" s="42">
        <f t="shared" si="4"/>
        <v>61</v>
      </c>
      <c r="Q47" s="56"/>
      <c r="R47" s="41">
        <v>0.1111111111111111</v>
      </c>
      <c r="S47" s="41">
        <v>0.1284722222222222</v>
      </c>
      <c r="T47" s="42">
        <f t="shared" si="5"/>
        <v>25</v>
      </c>
      <c r="U47" s="56"/>
      <c r="V47" s="41">
        <v>0.9166666666666666</v>
      </c>
      <c r="W47" s="41">
        <v>0.24166666666666667</v>
      </c>
      <c r="X47" s="42">
        <f t="shared" si="6"/>
        <v>468</v>
      </c>
      <c r="Y47" s="25"/>
      <c r="Z47" s="25"/>
      <c r="AA47" s="27"/>
      <c r="AB47" s="28"/>
      <c r="AC47" s="28"/>
      <c r="AD47" s="28"/>
    </row>
    <row r="48" outlineLevel="1">
      <c r="A48" s="39">
        <v>42879.0</v>
      </c>
      <c r="B48" s="104">
        <v>0.75</v>
      </c>
      <c r="C48" s="109">
        <v>0.225</v>
      </c>
      <c r="D48" s="42">
        <f t="shared" si="1"/>
        <v>684</v>
      </c>
      <c r="E48" s="104"/>
      <c r="F48" s="45">
        <v>0.8909722222222223</v>
      </c>
      <c r="G48" s="41">
        <v>0.9541666666666667</v>
      </c>
      <c r="H48" s="42">
        <f t="shared" si="2"/>
        <v>91</v>
      </c>
      <c r="I48" s="104"/>
      <c r="J48" s="106"/>
      <c r="K48" s="106"/>
      <c r="L48" s="42" t="b">
        <f t="shared" si="3"/>
        <v>0</v>
      </c>
      <c r="M48" s="56"/>
      <c r="N48" s="41">
        <v>0.03611111111111111</v>
      </c>
      <c r="O48" s="41">
        <v>0.08611111111111111</v>
      </c>
      <c r="P48" s="42">
        <f t="shared" si="4"/>
        <v>72</v>
      </c>
      <c r="Q48" s="56"/>
      <c r="R48" s="41">
        <v>0.11180555555555556</v>
      </c>
      <c r="S48" s="41">
        <v>0.14097222222222222</v>
      </c>
      <c r="T48" s="42">
        <f t="shared" si="5"/>
        <v>42</v>
      </c>
      <c r="U48" s="56"/>
      <c r="V48" s="41">
        <v>0.9166666666666666</v>
      </c>
      <c r="W48" s="41">
        <v>0.2465277777777778</v>
      </c>
      <c r="X48" s="42">
        <f t="shared" si="6"/>
        <v>475</v>
      </c>
      <c r="Y48" s="25"/>
      <c r="Z48" s="25"/>
      <c r="AA48" s="27"/>
      <c r="AB48" s="28"/>
      <c r="AC48" s="28"/>
      <c r="AD48" s="28"/>
    </row>
    <row r="49" outlineLevel="1">
      <c r="A49" s="39">
        <v>42880.0</v>
      </c>
      <c r="B49" s="104">
        <v>0.75</v>
      </c>
      <c r="C49" s="109">
        <v>0.22152777777777777</v>
      </c>
      <c r="D49" s="42">
        <f t="shared" si="1"/>
        <v>679</v>
      </c>
      <c r="E49" s="104"/>
      <c r="F49" s="45">
        <v>0.8909722222222223</v>
      </c>
      <c r="G49" s="41">
        <v>0.9472222222222222</v>
      </c>
      <c r="H49" s="42">
        <f t="shared" si="2"/>
        <v>81</v>
      </c>
      <c r="I49" s="104"/>
      <c r="J49" s="106"/>
      <c r="K49" s="106"/>
      <c r="L49" s="42" t="b">
        <f t="shared" si="3"/>
        <v>0</v>
      </c>
      <c r="M49" s="56"/>
      <c r="N49" s="41">
        <v>0.018055555555555554</v>
      </c>
      <c r="O49" s="41">
        <v>0.06875</v>
      </c>
      <c r="P49" s="42">
        <f t="shared" si="4"/>
        <v>73</v>
      </c>
      <c r="Q49" s="56"/>
      <c r="R49" s="41">
        <v>0.12986111111111112</v>
      </c>
      <c r="S49" s="41">
        <v>0.15138888888888888</v>
      </c>
      <c r="T49" s="42">
        <f t="shared" si="5"/>
        <v>31</v>
      </c>
      <c r="U49" s="56"/>
      <c r="V49" s="41">
        <v>0.9166666666666666</v>
      </c>
      <c r="W49" s="41">
        <v>0.24791666666666667</v>
      </c>
      <c r="X49" s="42">
        <f t="shared" si="6"/>
        <v>477</v>
      </c>
      <c r="Y49" s="25"/>
      <c r="Z49" s="25"/>
      <c r="AA49" s="27"/>
      <c r="AB49" s="28"/>
      <c r="AC49" s="28"/>
      <c r="AD49" s="28"/>
    </row>
    <row r="50" outlineLevel="1">
      <c r="A50" s="39">
        <v>42881.0</v>
      </c>
      <c r="B50" s="104">
        <v>0.75</v>
      </c>
      <c r="C50" s="109">
        <v>0.15208333333333332</v>
      </c>
      <c r="D50" s="42">
        <f t="shared" si="1"/>
        <v>579</v>
      </c>
      <c r="E50" s="104"/>
      <c r="F50" s="45">
        <v>0.8770833333333333</v>
      </c>
      <c r="G50" s="41">
        <v>0.9291666666666667</v>
      </c>
      <c r="H50" s="42">
        <f t="shared" si="2"/>
        <v>75</v>
      </c>
      <c r="I50" s="104"/>
      <c r="J50" s="106"/>
      <c r="K50" s="106"/>
      <c r="L50" s="42" t="b">
        <f t="shared" si="3"/>
        <v>0</v>
      </c>
      <c r="M50" s="60"/>
      <c r="N50" s="108" t="s">
        <v>55</v>
      </c>
      <c r="O50" s="108"/>
      <c r="P50" s="42" t="b">
        <f t="shared" si="4"/>
        <v>0</v>
      </c>
      <c r="Q50" s="56"/>
      <c r="R50" s="41">
        <v>0.13472222222222222</v>
      </c>
      <c r="S50" s="41">
        <v>0.15208333333333332</v>
      </c>
      <c r="T50" s="42">
        <f t="shared" si="5"/>
        <v>25</v>
      </c>
      <c r="U50" s="56"/>
      <c r="V50" s="41">
        <v>0.9166666666666666</v>
      </c>
      <c r="W50" s="41">
        <v>0.24166666666666667</v>
      </c>
      <c r="X50" s="42">
        <f t="shared" si="6"/>
        <v>468</v>
      </c>
      <c r="Y50" s="25"/>
      <c r="Z50" s="25"/>
      <c r="AA50" s="27"/>
      <c r="AB50" s="28"/>
      <c r="AC50" s="28"/>
      <c r="AD50" s="28"/>
    </row>
    <row r="51" outlineLevel="1">
      <c r="A51" s="39">
        <v>42882.0</v>
      </c>
      <c r="B51" s="46" t="s">
        <v>57</v>
      </c>
      <c r="C51" s="46"/>
      <c r="D51" s="42" t="b">
        <f t="shared" si="1"/>
        <v>0</v>
      </c>
      <c r="E51" s="46"/>
      <c r="F51" s="108" t="s">
        <v>57</v>
      </c>
      <c r="G51" s="108"/>
      <c r="H51" s="42" t="b">
        <f t="shared" si="2"/>
        <v>0</v>
      </c>
      <c r="I51" s="46"/>
      <c r="J51" s="110"/>
      <c r="K51" s="110"/>
      <c r="L51" s="42" t="b">
        <f t="shared" si="3"/>
        <v>0</v>
      </c>
      <c r="M51" s="60"/>
      <c r="N51" s="108" t="s">
        <v>57</v>
      </c>
      <c r="O51" s="108"/>
      <c r="P51" s="42" t="b">
        <f t="shared" si="4"/>
        <v>0</v>
      </c>
      <c r="Q51" s="60"/>
      <c r="R51" s="108" t="s">
        <v>57</v>
      </c>
      <c r="S51" s="108"/>
      <c r="T51" s="42" t="b">
        <f t="shared" si="5"/>
        <v>0</v>
      </c>
      <c r="U51" s="56"/>
      <c r="V51" s="41">
        <v>0.9166666666666666</v>
      </c>
      <c r="W51" s="108"/>
      <c r="X51" s="42" t="b">
        <f t="shared" si="6"/>
        <v>0</v>
      </c>
      <c r="Y51" s="46"/>
      <c r="Z51" s="46"/>
      <c r="AA51" s="27"/>
      <c r="AB51" s="28"/>
      <c r="AC51" s="28"/>
      <c r="AD51" s="28"/>
    </row>
    <row r="52" outlineLevel="1">
      <c r="A52" s="39">
        <v>42883.0</v>
      </c>
      <c r="B52" s="46" t="s">
        <v>57</v>
      </c>
      <c r="C52" s="46"/>
      <c r="D52" s="42" t="b">
        <f t="shared" si="1"/>
        <v>0</v>
      </c>
      <c r="E52" s="46"/>
      <c r="F52" s="108" t="s">
        <v>57</v>
      </c>
      <c r="G52" s="108"/>
      <c r="H52" s="42" t="b">
        <f t="shared" si="2"/>
        <v>0</v>
      </c>
      <c r="I52" s="46"/>
      <c r="J52" s="110"/>
      <c r="K52" s="110"/>
      <c r="L52" s="42" t="b">
        <f t="shared" si="3"/>
        <v>0</v>
      </c>
      <c r="M52" s="60"/>
      <c r="N52" s="108" t="s">
        <v>57</v>
      </c>
      <c r="O52" s="108"/>
      <c r="P52" s="42" t="b">
        <f t="shared" si="4"/>
        <v>0</v>
      </c>
      <c r="Q52" s="60"/>
      <c r="R52" s="108" t="s">
        <v>57</v>
      </c>
      <c r="S52" s="108"/>
      <c r="T52" s="42" t="b">
        <f t="shared" si="5"/>
        <v>0</v>
      </c>
      <c r="U52" s="56"/>
      <c r="V52" s="41">
        <v>0.9166666666666666</v>
      </c>
      <c r="W52" s="108"/>
      <c r="X52" s="42" t="b">
        <f t="shared" si="6"/>
        <v>0</v>
      </c>
      <c r="Y52" s="46"/>
      <c r="Z52" s="46"/>
      <c r="AA52" s="27"/>
      <c r="AB52" s="28"/>
      <c r="AC52" s="28"/>
      <c r="AD52" s="28"/>
    </row>
    <row r="53" outlineLevel="1">
      <c r="A53" s="39">
        <v>42884.0</v>
      </c>
      <c r="B53" s="46" t="s">
        <v>57</v>
      </c>
      <c r="C53" s="46"/>
      <c r="D53" s="42" t="b">
        <f t="shared" si="1"/>
        <v>0</v>
      </c>
      <c r="E53" s="46"/>
      <c r="F53" s="108" t="s">
        <v>57</v>
      </c>
      <c r="G53" s="108"/>
      <c r="H53" s="42" t="b">
        <f t="shared" si="2"/>
        <v>0</v>
      </c>
      <c r="I53" s="46"/>
      <c r="J53" s="110"/>
      <c r="K53" s="110"/>
      <c r="L53" s="42" t="b">
        <f t="shared" si="3"/>
        <v>0</v>
      </c>
      <c r="M53" s="60"/>
      <c r="N53" s="108" t="s">
        <v>57</v>
      </c>
      <c r="O53" s="108"/>
      <c r="P53" s="42" t="b">
        <f t="shared" si="4"/>
        <v>0</v>
      </c>
      <c r="Q53" s="60"/>
      <c r="R53" s="108" t="s">
        <v>57</v>
      </c>
      <c r="S53" s="108"/>
      <c r="T53" s="42" t="b">
        <f t="shared" si="5"/>
        <v>0</v>
      </c>
      <c r="U53" s="56"/>
      <c r="V53" s="41">
        <v>0.9166666666666666</v>
      </c>
      <c r="W53" s="108"/>
      <c r="X53" s="42" t="b">
        <f t="shared" si="6"/>
        <v>0</v>
      </c>
      <c r="Y53" s="46"/>
      <c r="Z53" s="46"/>
      <c r="AA53" s="27"/>
      <c r="AB53" s="28"/>
      <c r="AC53" s="28"/>
      <c r="AD53" s="28"/>
    </row>
    <row r="54" outlineLevel="1">
      <c r="A54" s="39">
        <v>42885.0</v>
      </c>
      <c r="B54" s="104">
        <v>0.75</v>
      </c>
      <c r="C54" s="109">
        <v>0.22291666666666668</v>
      </c>
      <c r="D54" s="42">
        <f t="shared" si="1"/>
        <v>681</v>
      </c>
      <c r="E54" s="104"/>
      <c r="F54" s="45">
        <v>0.9819444444444444</v>
      </c>
      <c r="G54" s="41">
        <v>0.9993055555555556</v>
      </c>
      <c r="H54" s="42">
        <f t="shared" si="2"/>
        <v>25</v>
      </c>
      <c r="I54" s="104"/>
      <c r="J54" s="106"/>
      <c r="K54" s="106"/>
      <c r="L54" s="42" t="b">
        <f t="shared" si="3"/>
        <v>0</v>
      </c>
      <c r="M54" s="56"/>
      <c r="N54" s="41">
        <v>0.0763888888888889</v>
      </c>
      <c r="O54" s="41">
        <v>0.13680555555555557</v>
      </c>
      <c r="P54" s="42">
        <f t="shared" si="4"/>
        <v>87</v>
      </c>
      <c r="Q54" s="56"/>
      <c r="R54" s="41">
        <v>0.18819444444444444</v>
      </c>
      <c r="S54" s="41">
        <v>0.2152777777777778</v>
      </c>
      <c r="T54" s="42">
        <f t="shared" si="5"/>
        <v>39</v>
      </c>
      <c r="U54" s="56"/>
      <c r="V54" s="41">
        <v>0.9166666666666666</v>
      </c>
      <c r="W54" s="41">
        <v>0.2625</v>
      </c>
      <c r="X54" s="42">
        <f t="shared" si="6"/>
        <v>498</v>
      </c>
      <c r="Y54" s="25"/>
      <c r="Z54" s="25"/>
      <c r="AA54" s="27"/>
      <c r="AB54" s="28"/>
      <c r="AC54" s="28"/>
      <c r="AD54" s="28"/>
    </row>
    <row r="55" outlineLevel="1">
      <c r="A55" s="39">
        <v>42886.0</v>
      </c>
      <c r="B55" s="104">
        <v>0.75</v>
      </c>
      <c r="C55" s="109">
        <v>0.22013888888888888</v>
      </c>
      <c r="D55" s="42">
        <f t="shared" si="1"/>
        <v>677</v>
      </c>
      <c r="E55" s="104"/>
      <c r="F55" s="45">
        <v>0.8958333333333334</v>
      </c>
      <c r="G55" s="41">
        <v>0.9597222222222223</v>
      </c>
      <c r="H55" s="42">
        <f t="shared" si="2"/>
        <v>92</v>
      </c>
      <c r="I55" s="104"/>
      <c r="J55" s="106"/>
      <c r="K55" s="106"/>
      <c r="L55" s="42" t="b">
        <f t="shared" si="3"/>
        <v>0</v>
      </c>
      <c r="M55" s="56"/>
      <c r="N55" s="41">
        <v>0.04791666666666667</v>
      </c>
      <c r="O55" s="41">
        <v>0.09861111111111111</v>
      </c>
      <c r="P55" s="42">
        <f t="shared" si="4"/>
        <v>73</v>
      </c>
      <c r="Q55" s="56"/>
      <c r="R55" s="41">
        <v>0.11180555555555556</v>
      </c>
      <c r="S55" s="41">
        <v>0.14305555555555555</v>
      </c>
      <c r="T55" s="42">
        <f t="shared" si="5"/>
        <v>45</v>
      </c>
      <c r="U55" s="56"/>
      <c r="V55" s="41">
        <v>0.9166666666666666</v>
      </c>
      <c r="W55" s="41">
        <v>0.21944444444444444</v>
      </c>
      <c r="X55" s="42">
        <f t="shared" si="6"/>
        <v>436</v>
      </c>
      <c r="Y55" s="25"/>
      <c r="Z55" s="25"/>
      <c r="AA55" s="27"/>
      <c r="AB55" s="28"/>
      <c r="AC55" s="28"/>
      <c r="AD55" s="28"/>
    </row>
    <row r="56" outlineLevel="1">
      <c r="A56" s="39">
        <v>42887.0</v>
      </c>
      <c r="B56" s="104">
        <v>0.75</v>
      </c>
      <c r="C56" s="109">
        <v>0.35138888888888886</v>
      </c>
      <c r="D56" s="42">
        <f t="shared" si="1"/>
        <v>866</v>
      </c>
      <c r="E56" s="104"/>
      <c r="F56" s="45">
        <v>0.11805555555555555</v>
      </c>
      <c r="G56" s="41">
        <v>0.13541666666666666</v>
      </c>
      <c r="H56" s="42">
        <f t="shared" si="2"/>
        <v>25</v>
      </c>
      <c r="I56" s="104"/>
      <c r="J56" s="106"/>
      <c r="K56" s="106"/>
      <c r="L56" s="42" t="b">
        <f t="shared" si="3"/>
        <v>0</v>
      </c>
      <c r="M56" s="56"/>
      <c r="N56" s="41">
        <v>0.2465277777777778</v>
      </c>
      <c r="O56" s="41">
        <v>0.3</v>
      </c>
      <c r="P56" s="42">
        <f t="shared" si="4"/>
        <v>77</v>
      </c>
      <c r="Q56" s="56"/>
      <c r="R56" s="41">
        <v>0.3215277777777778</v>
      </c>
      <c r="S56" s="41">
        <v>0.3506944444444444</v>
      </c>
      <c r="T56" s="42">
        <f t="shared" si="5"/>
        <v>42</v>
      </c>
      <c r="U56" s="56"/>
      <c r="V56" s="41">
        <v>0.9166666666666666</v>
      </c>
      <c r="W56" s="41">
        <v>0.40347222222222223</v>
      </c>
      <c r="X56" s="42">
        <f t="shared" si="6"/>
        <v>701</v>
      </c>
      <c r="Y56" s="25"/>
      <c r="Z56" s="25"/>
      <c r="AA56" s="27"/>
      <c r="AB56" s="28"/>
      <c r="AC56" s="28"/>
      <c r="AD56" s="28"/>
    </row>
    <row r="57" outlineLevel="1">
      <c r="A57" s="39">
        <v>42888.0</v>
      </c>
      <c r="B57" s="104">
        <v>0.75</v>
      </c>
      <c r="C57" s="109">
        <v>0.13680555555555557</v>
      </c>
      <c r="D57" s="42">
        <f t="shared" si="1"/>
        <v>557</v>
      </c>
      <c r="E57" s="104"/>
      <c r="F57" s="45">
        <v>0.8958333333333334</v>
      </c>
      <c r="G57" s="41">
        <v>0.9354166666666667</v>
      </c>
      <c r="H57" s="42">
        <f t="shared" si="2"/>
        <v>57</v>
      </c>
      <c r="I57" s="104"/>
      <c r="J57" s="106"/>
      <c r="K57" s="106"/>
      <c r="L57" s="42" t="b">
        <f t="shared" si="3"/>
        <v>0</v>
      </c>
      <c r="M57" s="60"/>
      <c r="N57" s="108" t="s">
        <v>55</v>
      </c>
      <c r="O57" s="108"/>
      <c r="P57" s="42" t="b">
        <f t="shared" si="4"/>
        <v>0</v>
      </c>
      <c r="Q57" s="56"/>
      <c r="R57" s="41">
        <v>0.1111111111111111</v>
      </c>
      <c r="S57" s="41">
        <v>0.13194444444444445</v>
      </c>
      <c r="T57" s="42">
        <f t="shared" si="5"/>
        <v>30</v>
      </c>
      <c r="U57" s="56"/>
      <c r="V57" s="41">
        <v>0.9166666666666666</v>
      </c>
      <c r="W57" s="41">
        <v>0.21388888888888888</v>
      </c>
      <c r="X57" s="42">
        <f t="shared" si="6"/>
        <v>428</v>
      </c>
      <c r="Y57" s="25"/>
      <c r="Z57" s="25"/>
      <c r="AA57" s="27"/>
      <c r="AB57" s="28"/>
      <c r="AC57" s="28"/>
      <c r="AD57" s="28"/>
    </row>
    <row r="58" outlineLevel="1">
      <c r="A58" s="39">
        <v>42889.0</v>
      </c>
      <c r="B58" s="104">
        <v>0.75</v>
      </c>
      <c r="C58" s="109">
        <v>0.15625</v>
      </c>
      <c r="D58" s="42">
        <f t="shared" si="1"/>
        <v>585</v>
      </c>
      <c r="E58" s="104"/>
      <c r="F58" s="45">
        <v>0.75</v>
      </c>
      <c r="G58" s="41">
        <v>0.7597222222222222</v>
      </c>
      <c r="H58" s="42">
        <f t="shared" si="2"/>
        <v>14</v>
      </c>
      <c r="I58" s="104"/>
      <c r="J58" s="106"/>
      <c r="K58" s="106"/>
      <c r="L58" s="42" t="b">
        <f t="shared" si="3"/>
        <v>0</v>
      </c>
      <c r="M58" s="60"/>
      <c r="N58" s="108" t="s">
        <v>55</v>
      </c>
      <c r="O58" s="108"/>
      <c r="P58" s="42" t="b">
        <f t="shared" si="4"/>
        <v>0</v>
      </c>
      <c r="Q58" s="56"/>
      <c r="R58" s="41">
        <v>0.14166666666666666</v>
      </c>
      <c r="S58" s="41">
        <v>0.15625</v>
      </c>
      <c r="T58" s="42">
        <f t="shared" si="5"/>
        <v>21</v>
      </c>
      <c r="U58" s="56"/>
      <c r="V58" s="41">
        <v>0.9166666666666666</v>
      </c>
      <c r="W58" s="41">
        <v>0.1986111111111111</v>
      </c>
      <c r="X58" s="42">
        <f t="shared" si="6"/>
        <v>406</v>
      </c>
      <c r="Y58" s="25"/>
      <c r="Z58" s="25"/>
      <c r="AA58" s="27"/>
      <c r="AB58" s="28"/>
      <c r="AC58" s="28"/>
      <c r="AD58" s="28"/>
    </row>
    <row r="59" outlineLevel="1">
      <c r="A59" s="39">
        <v>42890.0</v>
      </c>
      <c r="B59" s="104">
        <v>0.75</v>
      </c>
      <c r="C59" s="109">
        <v>0.25</v>
      </c>
      <c r="D59" s="42">
        <f t="shared" si="1"/>
        <v>720</v>
      </c>
      <c r="E59" s="104"/>
      <c r="F59" s="45">
        <v>0.75</v>
      </c>
      <c r="G59" s="41">
        <v>0.7569444444444444</v>
      </c>
      <c r="H59" s="42">
        <f t="shared" si="2"/>
        <v>10</v>
      </c>
      <c r="I59" s="104"/>
      <c r="J59" s="106"/>
      <c r="K59" s="106"/>
      <c r="L59" s="42" t="b">
        <f t="shared" si="3"/>
        <v>0</v>
      </c>
      <c r="M59" s="56"/>
      <c r="N59" s="41">
        <v>6.944444444444445E-4</v>
      </c>
      <c r="O59" s="41">
        <v>0.07222222222222222</v>
      </c>
      <c r="P59" s="42">
        <f t="shared" si="4"/>
        <v>103</v>
      </c>
      <c r="Q59" s="56"/>
      <c r="R59" s="41">
        <v>0.19722222222222222</v>
      </c>
      <c r="S59" s="41">
        <v>0.21319444444444444</v>
      </c>
      <c r="T59" s="42">
        <f t="shared" si="5"/>
        <v>23</v>
      </c>
      <c r="U59" s="56"/>
      <c r="V59" s="41">
        <v>0.9166666666666666</v>
      </c>
      <c r="W59" s="41">
        <v>0.24861111111111112</v>
      </c>
      <c r="X59" s="42">
        <f t="shared" si="6"/>
        <v>478</v>
      </c>
      <c r="Y59" s="25"/>
      <c r="Z59" s="25"/>
      <c r="AA59" s="27"/>
      <c r="AB59" s="28"/>
      <c r="AC59" s="28"/>
      <c r="AD59" s="28"/>
    </row>
    <row r="60" outlineLevel="1">
      <c r="A60" s="39">
        <v>42891.0</v>
      </c>
      <c r="B60" s="104">
        <v>0.75</v>
      </c>
      <c r="C60" s="109">
        <v>0.2222222222222222</v>
      </c>
      <c r="D60" s="42">
        <f t="shared" si="1"/>
        <v>680</v>
      </c>
      <c r="E60" s="104"/>
      <c r="F60" s="45">
        <v>0.9</v>
      </c>
      <c r="G60" s="41">
        <v>0.9465277777777777</v>
      </c>
      <c r="H60" s="42">
        <f t="shared" si="2"/>
        <v>67</v>
      </c>
      <c r="I60" s="104"/>
      <c r="J60" s="106"/>
      <c r="K60" s="106"/>
      <c r="L60" s="42" t="b">
        <f t="shared" si="3"/>
        <v>0</v>
      </c>
      <c r="M60" s="56"/>
      <c r="N60" s="41">
        <v>0.016666666666666666</v>
      </c>
      <c r="O60" s="41">
        <v>0.0798611111111111</v>
      </c>
      <c r="P60" s="42">
        <f t="shared" si="4"/>
        <v>91</v>
      </c>
      <c r="Q60" s="56"/>
      <c r="R60" s="41">
        <v>0.16111111111111112</v>
      </c>
      <c r="S60" s="41">
        <v>0.1798611111111111</v>
      </c>
      <c r="T60" s="42">
        <f t="shared" si="5"/>
        <v>27</v>
      </c>
      <c r="U60" s="56"/>
      <c r="V60" s="41">
        <v>0.9166666666666666</v>
      </c>
      <c r="W60" s="41">
        <v>0.24930555555555556</v>
      </c>
      <c r="X60" s="42">
        <f t="shared" si="6"/>
        <v>479</v>
      </c>
      <c r="Y60" s="25"/>
      <c r="Z60" s="25"/>
      <c r="AA60" s="27"/>
      <c r="AB60" s="28"/>
      <c r="AC60" s="28"/>
      <c r="AD60" s="28"/>
    </row>
    <row r="61" outlineLevel="1">
      <c r="A61" s="39">
        <v>42892.0</v>
      </c>
      <c r="B61" s="104">
        <v>0.75</v>
      </c>
      <c r="C61" s="109">
        <v>0.22430555555555556</v>
      </c>
      <c r="D61" s="42">
        <f t="shared" si="1"/>
        <v>683</v>
      </c>
      <c r="E61" s="104"/>
      <c r="F61" s="45">
        <v>0.9006944444444445</v>
      </c>
      <c r="G61" s="41">
        <v>0.9666666666666667</v>
      </c>
      <c r="H61" s="42">
        <f t="shared" si="2"/>
        <v>95</v>
      </c>
      <c r="I61" s="104"/>
      <c r="J61" s="106"/>
      <c r="K61" s="106"/>
      <c r="L61" s="42" t="b">
        <f t="shared" si="3"/>
        <v>0</v>
      </c>
      <c r="M61" s="56"/>
      <c r="N61" s="41">
        <v>0.05138888888888889</v>
      </c>
      <c r="O61" s="41">
        <v>0.10416666666666667</v>
      </c>
      <c r="P61" s="42">
        <f t="shared" si="4"/>
        <v>76</v>
      </c>
      <c r="Q61" s="56"/>
      <c r="R61" s="41">
        <v>0.15763888888888888</v>
      </c>
      <c r="S61" s="41">
        <v>0.22430555555555556</v>
      </c>
      <c r="T61" s="42">
        <f t="shared" si="5"/>
        <v>96</v>
      </c>
      <c r="U61" s="56"/>
      <c r="V61" s="41">
        <v>0.9166666666666666</v>
      </c>
      <c r="W61" s="41">
        <v>0.2298611111111111</v>
      </c>
      <c r="X61" s="42">
        <f t="shared" si="6"/>
        <v>451</v>
      </c>
      <c r="Y61" s="25"/>
      <c r="Z61" s="25"/>
      <c r="AA61" s="27"/>
      <c r="AB61" s="28"/>
      <c r="AC61" s="28"/>
      <c r="AD61" s="28"/>
    </row>
    <row r="62" outlineLevel="1">
      <c r="A62" s="39">
        <v>42893.0</v>
      </c>
      <c r="B62" s="104">
        <v>0.75</v>
      </c>
      <c r="C62" s="109">
        <v>0.22361111111111112</v>
      </c>
      <c r="D62" s="42">
        <f t="shared" si="1"/>
        <v>682</v>
      </c>
      <c r="E62" s="104"/>
      <c r="F62" s="45">
        <v>0.8840277777777777</v>
      </c>
      <c r="G62" s="41">
        <v>0.93125</v>
      </c>
      <c r="H62" s="42">
        <f t="shared" si="2"/>
        <v>68</v>
      </c>
      <c r="I62" s="104"/>
      <c r="J62" s="106"/>
      <c r="K62" s="106"/>
      <c r="L62" s="42" t="b">
        <f t="shared" si="3"/>
        <v>0</v>
      </c>
      <c r="M62" s="56"/>
      <c r="N62" s="41">
        <v>0.0020833333333333333</v>
      </c>
      <c r="O62" s="41">
        <v>0.059027777777777776</v>
      </c>
      <c r="P62" s="42">
        <f t="shared" si="4"/>
        <v>82</v>
      </c>
      <c r="Q62" s="56"/>
      <c r="R62" s="41">
        <v>0.10694444444444444</v>
      </c>
      <c r="S62" s="41">
        <v>0.21597222222222223</v>
      </c>
      <c r="T62" s="42">
        <f t="shared" si="5"/>
        <v>157</v>
      </c>
      <c r="U62" s="56"/>
      <c r="V62" s="41">
        <v>0.9166666666666666</v>
      </c>
      <c r="W62" s="41">
        <v>0.3888888888888889</v>
      </c>
      <c r="X62" s="42">
        <f t="shared" si="6"/>
        <v>680</v>
      </c>
      <c r="Y62" s="25"/>
      <c r="Z62" s="25"/>
      <c r="AA62" s="27"/>
      <c r="AB62" s="28"/>
      <c r="AC62" s="28"/>
      <c r="AD62" s="28"/>
    </row>
    <row r="63" outlineLevel="1">
      <c r="A63" s="39">
        <v>42894.0</v>
      </c>
      <c r="B63" s="104">
        <v>0.75</v>
      </c>
      <c r="C63" s="109">
        <v>0.225</v>
      </c>
      <c r="D63" s="42">
        <f t="shared" si="1"/>
        <v>684</v>
      </c>
      <c r="E63" s="104"/>
      <c r="F63" s="45">
        <v>0.8861111111111111</v>
      </c>
      <c r="G63" s="41">
        <v>0.9416666666666667</v>
      </c>
      <c r="H63" s="42">
        <f t="shared" si="2"/>
        <v>80</v>
      </c>
      <c r="I63" s="104"/>
      <c r="J63" s="106"/>
      <c r="K63" s="106"/>
      <c r="L63" s="42" t="b">
        <f t="shared" si="3"/>
        <v>0</v>
      </c>
      <c r="M63" s="56"/>
      <c r="N63" s="41">
        <v>0.013194444444444444</v>
      </c>
      <c r="O63" s="41">
        <v>0.09236111111111112</v>
      </c>
      <c r="P63" s="42">
        <f t="shared" si="4"/>
        <v>114</v>
      </c>
      <c r="Q63" s="56"/>
      <c r="R63" s="41">
        <v>0.10625</v>
      </c>
      <c r="S63" s="41">
        <v>0.16944444444444445</v>
      </c>
      <c r="T63" s="42">
        <f t="shared" si="5"/>
        <v>91</v>
      </c>
      <c r="U63" s="56"/>
      <c r="V63" s="41">
        <v>0.9166666666666666</v>
      </c>
      <c r="W63" s="41">
        <v>0.23333333333333334</v>
      </c>
      <c r="X63" s="42">
        <f t="shared" si="6"/>
        <v>456</v>
      </c>
      <c r="Y63" s="25"/>
      <c r="Z63" s="25"/>
      <c r="AA63" s="27"/>
      <c r="AB63" s="28"/>
      <c r="AC63" s="28"/>
      <c r="AD63" s="28"/>
    </row>
    <row r="64" outlineLevel="1">
      <c r="A64" s="39">
        <v>42895.0</v>
      </c>
      <c r="B64" s="104">
        <v>0.75</v>
      </c>
      <c r="C64" s="109">
        <v>0.13819444444444445</v>
      </c>
      <c r="D64" s="42">
        <f t="shared" si="1"/>
        <v>559</v>
      </c>
      <c r="E64" s="104"/>
      <c r="F64" s="45">
        <v>0.8770833333333333</v>
      </c>
      <c r="G64" s="41">
        <v>0.9270833333333334</v>
      </c>
      <c r="H64" s="42">
        <f t="shared" si="2"/>
        <v>72</v>
      </c>
      <c r="I64" s="104"/>
      <c r="J64" s="106"/>
      <c r="K64" s="106"/>
      <c r="L64" s="42" t="b">
        <f t="shared" si="3"/>
        <v>0</v>
      </c>
      <c r="M64" s="60"/>
      <c r="N64" s="108" t="s">
        <v>55</v>
      </c>
      <c r="O64" s="108"/>
      <c r="P64" s="42" t="b">
        <f t="shared" si="4"/>
        <v>0</v>
      </c>
      <c r="Q64" s="56"/>
      <c r="R64" s="41">
        <v>0.11319444444444444</v>
      </c>
      <c r="S64" s="41">
        <v>0.12986111111111112</v>
      </c>
      <c r="T64" s="42">
        <f t="shared" si="5"/>
        <v>24</v>
      </c>
      <c r="U64" s="56"/>
      <c r="V64" s="41">
        <v>0.9166666666666666</v>
      </c>
      <c r="W64" s="41">
        <v>0.19444444444444445</v>
      </c>
      <c r="X64" s="42">
        <f t="shared" si="6"/>
        <v>400</v>
      </c>
      <c r="Y64" s="25"/>
      <c r="Z64" s="25"/>
      <c r="AA64" s="27"/>
      <c r="AB64" s="28"/>
      <c r="AC64" s="28"/>
      <c r="AD64" s="28"/>
    </row>
    <row r="65" outlineLevel="1">
      <c r="A65" s="39">
        <v>42896.0</v>
      </c>
      <c r="B65" s="104">
        <v>0.75</v>
      </c>
      <c r="C65" s="109">
        <v>0.14166666666666666</v>
      </c>
      <c r="D65" s="42">
        <f t="shared" si="1"/>
        <v>564</v>
      </c>
      <c r="E65" s="104"/>
      <c r="F65" s="45">
        <v>0.75</v>
      </c>
      <c r="G65" s="41">
        <v>0.7625</v>
      </c>
      <c r="H65" s="42">
        <f t="shared" si="2"/>
        <v>18</v>
      </c>
      <c r="I65" s="104"/>
      <c r="J65" s="106"/>
      <c r="K65" s="106"/>
      <c r="L65" s="42" t="b">
        <f t="shared" si="3"/>
        <v>0</v>
      </c>
      <c r="M65" s="60"/>
      <c r="N65" s="108" t="s">
        <v>55</v>
      </c>
      <c r="O65" s="108"/>
      <c r="P65" s="42" t="b">
        <f t="shared" si="4"/>
        <v>0</v>
      </c>
      <c r="Q65" s="56"/>
      <c r="R65" s="41">
        <v>0.1284722222222222</v>
      </c>
      <c r="S65" s="41">
        <v>0.14166666666666666</v>
      </c>
      <c r="T65" s="42">
        <f t="shared" si="5"/>
        <v>19</v>
      </c>
      <c r="U65" s="56"/>
      <c r="V65" s="41">
        <v>0.9166666666666666</v>
      </c>
      <c r="W65" s="41">
        <v>0.18680555555555556</v>
      </c>
      <c r="X65" s="42">
        <f t="shared" si="6"/>
        <v>389</v>
      </c>
      <c r="Y65" s="25"/>
      <c r="Z65" s="25"/>
      <c r="AA65" s="27"/>
      <c r="AB65" s="28"/>
      <c r="AC65" s="28"/>
      <c r="AD65" s="28"/>
    </row>
    <row r="66" outlineLevel="1">
      <c r="A66" s="39">
        <v>42897.0</v>
      </c>
      <c r="B66" s="104">
        <v>0.75</v>
      </c>
      <c r="C66" s="109">
        <v>0.2708333333333333</v>
      </c>
      <c r="D66" s="42">
        <f t="shared" si="1"/>
        <v>750</v>
      </c>
      <c r="E66" s="104"/>
      <c r="F66" s="45">
        <v>0.75</v>
      </c>
      <c r="G66" s="41">
        <v>0.7569444444444444</v>
      </c>
      <c r="H66" s="42">
        <f t="shared" si="2"/>
        <v>10</v>
      </c>
      <c r="I66" s="104"/>
      <c r="J66" s="106"/>
      <c r="K66" s="106"/>
      <c r="L66" s="42" t="b">
        <f t="shared" si="3"/>
        <v>0</v>
      </c>
      <c r="M66" s="56"/>
      <c r="N66" s="41">
        <v>6.944444444444445E-4</v>
      </c>
      <c r="O66" s="41">
        <v>0.05555555555555555</v>
      </c>
      <c r="P66" s="42">
        <f t="shared" si="4"/>
        <v>79</v>
      </c>
      <c r="Q66" s="56"/>
      <c r="R66" s="41">
        <v>0.14027777777777778</v>
      </c>
      <c r="S66" s="41">
        <v>0.2708333333333333</v>
      </c>
      <c r="T66" s="42">
        <f t="shared" si="5"/>
        <v>188</v>
      </c>
      <c r="U66" s="56"/>
      <c r="V66" s="41">
        <v>0.9166666666666666</v>
      </c>
      <c r="W66" s="41">
        <v>0.38125</v>
      </c>
      <c r="X66" s="42">
        <f t="shared" si="6"/>
        <v>669</v>
      </c>
      <c r="Y66" s="25"/>
      <c r="Z66" s="25"/>
      <c r="AA66" s="27"/>
      <c r="AB66" s="28"/>
      <c r="AC66" s="28"/>
      <c r="AD66" s="28"/>
    </row>
    <row r="67" outlineLevel="1">
      <c r="A67" s="39">
        <v>42898.0</v>
      </c>
      <c r="B67" s="104">
        <v>0.75</v>
      </c>
      <c r="C67" s="109">
        <v>0.22430555555555556</v>
      </c>
      <c r="D67" s="42">
        <f t="shared" si="1"/>
        <v>683</v>
      </c>
      <c r="E67" s="104"/>
      <c r="F67" s="45">
        <v>0.8986111111111111</v>
      </c>
      <c r="G67" s="41">
        <v>0.95</v>
      </c>
      <c r="H67" s="42">
        <f t="shared" si="2"/>
        <v>74</v>
      </c>
      <c r="I67" s="104"/>
      <c r="J67" s="106"/>
      <c r="K67" s="106"/>
      <c r="L67" s="42" t="b">
        <f t="shared" si="3"/>
        <v>0</v>
      </c>
      <c r="M67" s="56"/>
      <c r="N67" s="41">
        <v>0.009027777777777777</v>
      </c>
      <c r="O67" s="41">
        <v>0.05694444444444444</v>
      </c>
      <c r="P67" s="42">
        <f t="shared" si="4"/>
        <v>69</v>
      </c>
      <c r="Q67" s="56"/>
      <c r="R67" s="41">
        <v>0.0625</v>
      </c>
      <c r="S67" s="41">
        <v>0.09166666666666666</v>
      </c>
      <c r="T67" s="42">
        <f t="shared" si="5"/>
        <v>42</v>
      </c>
      <c r="U67" s="56"/>
      <c r="V67" s="41">
        <v>0.9166666666666666</v>
      </c>
      <c r="W67" s="41">
        <v>0.18541666666666667</v>
      </c>
      <c r="X67" s="42">
        <f t="shared" si="6"/>
        <v>387</v>
      </c>
      <c r="Y67" s="25"/>
      <c r="Z67" s="25"/>
      <c r="AA67" s="27"/>
      <c r="AB67" s="28"/>
      <c r="AC67" s="28"/>
      <c r="AD67" s="28"/>
    </row>
    <row r="68" outlineLevel="1">
      <c r="A68" s="39">
        <v>42899.0</v>
      </c>
      <c r="B68" s="104">
        <v>0.75</v>
      </c>
      <c r="C68" s="109">
        <v>0.22569444444444445</v>
      </c>
      <c r="D68" s="42">
        <f t="shared" si="1"/>
        <v>685</v>
      </c>
      <c r="E68" s="104"/>
      <c r="F68" s="45">
        <v>0.8979166666666667</v>
      </c>
      <c r="G68" s="41">
        <v>0.9611111111111111</v>
      </c>
      <c r="H68" s="42">
        <f t="shared" si="2"/>
        <v>91</v>
      </c>
      <c r="I68" s="104"/>
      <c r="J68" s="106"/>
      <c r="K68" s="106"/>
      <c r="L68" s="42" t="b">
        <f t="shared" si="3"/>
        <v>0</v>
      </c>
      <c r="M68" s="56"/>
      <c r="N68" s="41">
        <v>0.075</v>
      </c>
      <c r="O68" s="41">
        <v>0.10694444444444444</v>
      </c>
      <c r="P68" s="42">
        <f t="shared" si="4"/>
        <v>46</v>
      </c>
      <c r="Q68" s="56"/>
      <c r="R68" s="41">
        <v>0.14444444444444443</v>
      </c>
      <c r="S68" s="41">
        <v>0.16944444444444445</v>
      </c>
      <c r="T68" s="42">
        <f t="shared" si="5"/>
        <v>36</v>
      </c>
      <c r="U68" s="56"/>
      <c r="V68" s="41">
        <v>0.9166666666666666</v>
      </c>
      <c r="W68" s="41">
        <v>0.2263888888888889</v>
      </c>
      <c r="X68" s="42">
        <f t="shared" si="6"/>
        <v>446</v>
      </c>
      <c r="Y68" s="25"/>
      <c r="Z68" s="25"/>
      <c r="AA68" s="27"/>
      <c r="AB68" s="28"/>
      <c r="AC68" s="28"/>
      <c r="AD68" s="28"/>
    </row>
    <row r="69" outlineLevel="1">
      <c r="A69" s="39">
        <v>42900.0</v>
      </c>
      <c r="B69" s="104">
        <v>0.75</v>
      </c>
      <c r="C69" s="109">
        <v>0.22361111111111112</v>
      </c>
      <c r="D69" s="42">
        <f t="shared" si="1"/>
        <v>682</v>
      </c>
      <c r="E69" s="104"/>
      <c r="F69" s="45">
        <v>0.8958333333333334</v>
      </c>
      <c r="G69" s="41">
        <v>0.9576388888888889</v>
      </c>
      <c r="H69" s="42">
        <f t="shared" si="2"/>
        <v>89</v>
      </c>
      <c r="I69" s="104"/>
      <c r="J69" s="106"/>
      <c r="K69" s="106"/>
      <c r="L69" s="42" t="b">
        <f t="shared" si="3"/>
        <v>0</v>
      </c>
      <c r="M69" s="56"/>
      <c r="N69" s="41">
        <v>0.041666666666666664</v>
      </c>
      <c r="O69" s="41">
        <v>0.1111111111111111</v>
      </c>
      <c r="P69" s="42">
        <f t="shared" si="4"/>
        <v>100</v>
      </c>
      <c r="Q69" s="56"/>
      <c r="R69" s="41">
        <v>0.12361111111111112</v>
      </c>
      <c r="S69" s="41">
        <v>0.14652777777777778</v>
      </c>
      <c r="T69" s="42">
        <f t="shared" si="5"/>
        <v>33</v>
      </c>
      <c r="U69" s="56"/>
      <c r="V69" s="41">
        <v>0.9166666666666666</v>
      </c>
      <c r="W69" s="41">
        <v>0.2513888888888889</v>
      </c>
      <c r="X69" s="42">
        <f t="shared" si="6"/>
        <v>482</v>
      </c>
      <c r="Y69" s="25"/>
      <c r="Z69" s="25"/>
      <c r="AA69" s="27"/>
      <c r="AB69" s="28"/>
      <c r="AC69" s="28"/>
      <c r="AD69" s="28"/>
    </row>
    <row r="70" outlineLevel="1">
      <c r="A70" s="39">
        <v>42901.0</v>
      </c>
      <c r="B70" s="104">
        <v>0.75</v>
      </c>
      <c r="C70" s="109">
        <v>0.21944444444444444</v>
      </c>
      <c r="D70" s="42">
        <f t="shared" si="1"/>
        <v>676</v>
      </c>
      <c r="E70" s="104"/>
      <c r="F70" s="45">
        <v>0.8958333333333334</v>
      </c>
      <c r="G70" s="41">
        <v>0.9569444444444445</v>
      </c>
      <c r="H70" s="42">
        <f t="shared" si="2"/>
        <v>88</v>
      </c>
      <c r="I70" s="104"/>
      <c r="J70" s="106"/>
      <c r="K70" s="106"/>
      <c r="L70" s="42" t="b">
        <f t="shared" si="3"/>
        <v>0</v>
      </c>
      <c r="M70" s="56"/>
      <c r="N70" s="41">
        <v>0.027083333333333334</v>
      </c>
      <c r="O70" s="41">
        <v>0.08541666666666667</v>
      </c>
      <c r="P70" s="42">
        <f t="shared" si="4"/>
        <v>84</v>
      </c>
      <c r="Q70" s="56"/>
      <c r="R70" s="41">
        <v>0.12916666666666668</v>
      </c>
      <c r="S70" s="41">
        <v>0.16319444444444445</v>
      </c>
      <c r="T70" s="42">
        <f t="shared" si="5"/>
        <v>49</v>
      </c>
      <c r="U70" s="56"/>
      <c r="V70" s="41">
        <v>0.9166666666666666</v>
      </c>
      <c r="W70" s="41">
        <v>0.22083333333333333</v>
      </c>
      <c r="X70" s="42">
        <f t="shared" si="6"/>
        <v>438</v>
      </c>
      <c r="Y70" s="25"/>
      <c r="Z70" s="25"/>
      <c r="AA70" s="27"/>
      <c r="AB70" s="28"/>
      <c r="AC70" s="28"/>
      <c r="AD70" s="28"/>
    </row>
    <row r="71" outlineLevel="1">
      <c r="A71" s="39">
        <v>42902.0</v>
      </c>
      <c r="B71" s="104">
        <v>0.75</v>
      </c>
      <c r="C71" s="109">
        <v>0.16944444444444445</v>
      </c>
      <c r="D71" s="42">
        <f t="shared" si="1"/>
        <v>604</v>
      </c>
      <c r="E71" s="104"/>
      <c r="F71" s="45">
        <v>0.8958333333333334</v>
      </c>
      <c r="G71" s="41">
        <v>0.9486111111111111</v>
      </c>
      <c r="H71" s="42">
        <f t="shared" si="2"/>
        <v>76</v>
      </c>
      <c r="I71" s="104"/>
      <c r="J71" s="106"/>
      <c r="K71" s="106"/>
      <c r="L71" s="42" t="b">
        <f t="shared" si="3"/>
        <v>0</v>
      </c>
      <c r="M71" s="60"/>
      <c r="N71" s="108" t="s">
        <v>55</v>
      </c>
      <c r="O71" s="108"/>
      <c r="P71" s="42" t="b">
        <f t="shared" si="4"/>
        <v>0</v>
      </c>
      <c r="Q71" s="56"/>
      <c r="R71" s="41">
        <v>0.13055555555555556</v>
      </c>
      <c r="S71" s="41">
        <v>0.15555555555555556</v>
      </c>
      <c r="T71" s="42">
        <f t="shared" si="5"/>
        <v>36</v>
      </c>
      <c r="U71" s="56"/>
      <c r="V71" s="41">
        <v>0.9166666666666666</v>
      </c>
      <c r="W71" s="41">
        <v>0.2465277777777778</v>
      </c>
      <c r="X71" s="42">
        <f t="shared" si="6"/>
        <v>475</v>
      </c>
      <c r="Y71" s="25"/>
      <c r="Z71" s="25"/>
      <c r="AA71" s="27"/>
      <c r="AB71" s="28"/>
      <c r="AC71" s="28"/>
      <c r="AD71" s="28"/>
    </row>
    <row r="72" outlineLevel="1">
      <c r="A72" s="39">
        <v>42903.0</v>
      </c>
      <c r="B72" s="104">
        <v>0.75</v>
      </c>
      <c r="C72" s="109">
        <v>0.1909722222222222</v>
      </c>
      <c r="D72" s="42">
        <f t="shared" si="1"/>
        <v>635</v>
      </c>
      <c r="E72" s="104"/>
      <c r="F72" s="45">
        <v>0.75</v>
      </c>
      <c r="G72" s="41">
        <v>0.7590277777777777</v>
      </c>
      <c r="H72" s="42">
        <f t="shared" si="2"/>
        <v>13</v>
      </c>
      <c r="I72" s="104"/>
      <c r="J72" s="106"/>
      <c r="K72" s="106"/>
      <c r="L72" s="42" t="b">
        <f t="shared" si="3"/>
        <v>0</v>
      </c>
      <c r="M72" s="60"/>
      <c r="N72" s="108" t="s">
        <v>55</v>
      </c>
      <c r="O72" s="108"/>
      <c r="P72" s="42" t="b">
        <f t="shared" si="4"/>
        <v>0</v>
      </c>
      <c r="Q72" s="56"/>
      <c r="R72" s="41">
        <v>0.15902777777777777</v>
      </c>
      <c r="S72" s="41">
        <v>0.1736111111111111</v>
      </c>
      <c r="T72" s="42">
        <f t="shared" si="5"/>
        <v>21</v>
      </c>
      <c r="U72" s="56"/>
      <c r="V72" s="41">
        <v>0.9166666666666666</v>
      </c>
      <c r="W72" s="41">
        <v>0.2222222222222222</v>
      </c>
      <c r="X72" s="42">
        <f t="shared" si="6"/>
        <v>440</v>
      </c>
      <c r="Y72" s="25"/>
      <c r="Z72" s="25"/>
      <c r="AA72" s="27"/>
      <c r="AB72" s="28"/>
      <c r="AC72" s="28"/>
      <c r="AD72" s="28"/>
    </row>
    <row r="73" outlineLevel="1">
      <c r="A73" s="39">
        <v>42904.0</v>
      </c>
      <c r="B73" s="104">
        <v>0.75</v>
      </c>
      <c r="C73" s="109">
        <v>0.22013888888888888</v>
      </c>
      <c r="D73" s="42">
        <f t="shared" si="1"/>
        <v>677</v>
      </c>
      <c r="E73" s="104"/>
      <c r="F73" s="45">
        <v>0.75</v>
      </c>
      <c r="G73" s="41">
        <v>0.7576388888888889</v>
      </c>
      <c r="H73" s="42">
        <f t="shared" si="2"/>
        <v>11</v>
      </c>
      <c r="I73" s="104"/>
      <c r="J73" s="106"/>
      <c r="K73" s="106"/>
      <c r="L73" s="42" t="b">
        <f t="shared" si="3"/>
        <v>0</v>
      </c>
      <c r="M73" s="56"/>
      <c r="N73" s="41">
        <v>6.944444444444445E-4</v>
      </c>
      <c r="O73" s="41">
        <v>0.04861111111111111</v>
      </c>
      <c r="P73" s="42">
        <f t="shared" si="4"/>
        <v>69</v>
      </c>
      <c r="Q73" s="56"/>
      <c r="R73" s="41">
        <v>0.1423611111111111</v>
      </c>
      <c r="S73" s="41">
        <v>0.15694444444444444</v>
      </c>
      <c r="T73" s="42">
        <f t="shared" si="5"/>
        <v>21</v>
      </c>
      <c r="U73" s="56"/>
      <c r="V73" s="41">
        <v>0.9166666666666666</v>
      </c>
      <c r="W73" s="41">
        <v>0.2152777777777778</v>
      </c>
      <c r="X73" s="42">
        <f t="shared" si="6"/>
        <v>430</v>
      </c>
      <c r="Y73" s="25"/>
      <c r="Z73" s="25"/>
      <c r="AA73" s="27"/>
      <c r="AB73" s="28"/>
      <c r="AC73" s="28"/>
      <c r="AD73" s="28"/>
    </row>
    <row r="74" outlineLevel="1">
      <c r="A74" s="39">
        <v>42905.0</v>
      </c>
      <c r="B74" s="104">
        <v>0.75</v>
      </c>
      <c r="C74" s="109">
        <v>0.225</v>
      </c>
      <c r="D74" s="42">
        <f t="shared" si="1"/>
        <v>684</v>
      </c>
      <c r="E74" s="104"/>
      <c r="F74" s="45">
        <v>0.8909722222222223</v>
      </c>
      <c r="G74" s="41">
        <v>0.9486111111111111</v>
      </c>
      <c r="H74" s="42">
        <f t="shared" si="2"/>
        <v>83</v>
      </c>
      <c r="I74" s="104"/>
      <c r="J74" s="106"/>
      <c r="K74" s="106"/>
      <c r="L74" s="42" t="b">
        <f t="shared" si="3"/>
        <v>0</v>
      </c>
      <c r="M74" s="56"/>
      <c r="N74" s="41">
        <v>6.944444444444445E-4</v>
      </c>
      <c r="O74" s="41">
        <v>0.07569444444444444</v>
      </c>
      <c r="P74" s="42">
        <f t="shared" si="4"/>
        <v>108</v>
      </c>
      <c r="Q74" s="56"/>
      <c r="R74" s="41">
        <v>0.13194444444444445</v>
      </c>
      <c r="S74" s="41">
        <v>0.1486111111111111</v>
      </c>
      <c r="T74" s="42">
        <f t="shared" si="5"/>
        <v>24</v>
      </c>
      <c r="U74" s="56"/>
      <c r="V74" s="41">
        <v>0.9166666666666666</v>
      </c>
      <c r="W74" s="41">
        <v>0.20555555555555555</v>
      </c>
      <c r="X74" s="42">
        <f t="shared" si="6"/>
        <v>416</v>
      </c>
      <c r="Y74" s="25"/>
      <c r="Z74" s="25"/>
      <c r="AA74" s="27"/>
      <c r="AB74" s="28"/>
      <c r="AC74" s="28"/>
      <c r="AD74" s="28"/>
    </row>
    <row r="75" outlineLevel="1">
      <c r="A75" s="39">
        <v>42906.0</v>
      </c>
      <c r="B75" s="104">
        <v>0.75</v>
      </c>
      <c r="C75" s="109">
        <v>0.2222222222222222</v>
      </c>
      <c r="D75" s="42">
        <f t="shared" si="1"/>
        <v>680</v>
      </c>
      <c r="E75" s="104"/>
      <c r="F75" s="45">
        <v>0.8979166666666667</v>
      </c>
      <c r="G75" s="41">
        <v>0.9659722222222222</v>
      </c>
      <c r="H75" s="42">
        <f t="shared" si="2"/>
        <v>98</v>
      </c>
      <c r="I75" s="104"/>
      <c r="J75" s="106"/>
      <c r="K75" s="106"/>
      <c r="L75" s="42" t="b">
        <f t="shared" si="3"/>
        <v>0</v>
      </c>
      <c r="M75" s="56"/>
      <c r="N75" s="41">
        <v>0.05277777777777778</v>
      </c>
      <c r="O75" s="41">
        <v>0.10138888888888889</v>
      </c>
      <c r="P75" s="42">
        <f t="shared" si="4"/>
        <v>70</v>
      </c>
      <c r="Q75" s="56"/>
      <c r="R75" s="41">
        <v>0.14097222222222222</v>
      </c>
      <c r="S75" s="41">
        <v>0.16597222222222222</v>
      </c>
      <c r="T75" s="42">
        <f t="shared" si="5"/>
        <v>36</v>
      </c>
      <c r="U75" s="56"/>
      <c r="V75" s="41">
        <v>0.9166666666666666</v>
      </c>
      <c r="W75" s="41">
        <v>0.20208333333333334</v>
      </c>
      <c r="X75" s="42">
        <f t="shared" si="6"/>
        <v>411</v>
      </c>
      <c r="Y75" s="25"/>
      <c r="Z75" s="25"/>
      <c r="AA75" s="27"/>
      <c r="AB75" s="28"/>
      <c r="AC75" s="28"/>
      <c r="AD75" s="28"/>
    </row>
    <row r="76" outlineLevel="1">
      <c r="A76" s="39">
        <v>42907.0</v>
      </c>
      <c r="B76" s="104">
        <v>0.75</v>
      </c>
      <c r="C76" s="109">
        <v>0.21944444444444444</v>
      </c>
      <c r="D76" s="42">
        <f t="shared" si="1"/>
        <v>676</v>
      </c>
      <c r="E76" s="104"/>
      <c r="F76" s="45">
        <v>0.8909722222222223</v>
      </c>
      <c r="G76" s="41">
        <v>0.9541666666666667</v>
      </c>
      <c r="H76" s="42">
        <f t="shared" si="2"/>
        <v>91</v>
      </c>
      <c r="I76" s="104"/>
      <c r="J76" s="106"/>
      <c r="K76" s="106"/>
      <c r="L76" s="42" t="b">
        <f t="shared" si="3"/>
        <v>0</v>
      </c>
      <c r="M76" s="56"/>
      <c r="N76" s="41">
        <v>0.03819444444444445</v>
      </c>
      <c r="O76" s="41">
        <v>0.09027777777777778</v>
      </c>
      <c r="P76" s="42">
        <f t="shared" si="4"/>
        <v>75</v>
      </c>
      <c r="Q76" s="56"/>
      <c r="R76" s="41">
        <v>0.10208333333333333</v>
      </c>
      <c r="S76" s="41">
        <v>0.1361111111111111</v>
      </c>
      <c r="T76" s="42">
        <f t="shared" si="5"/>
        <v>49</v>
      </c>
      <c r="U76" s="56"/>
      <c r="V76" s="41">
        <v>0.9166666666666666</v>
      </c>
      <c r="W76" s="41">
        <v>0.18541666666666667</v>
      </c>
      <c r="X76" s="42">
        <f t="shared" si="6"/>
        <v>387</v>
      </c>
      <c r="Y76" s="25"/>
      <c r="Z76" s="25"/>
      <c r="AA76" s="27"/>
      <c r="AB76" s="28"/>
      <c r="AC76" s="28"/>
      <c r="AD76" s="28"/>
    </row>
    <row r="77" outlineLevel="1">
      <c r="A77" s="39">
        <v>42908.0</v>
      </c>
      <c r="B77" s="104">
        <v>0.75</v>
      </c>
      <c r="C77" s="109">
        <v>0.21944444444444444</v>
      </c>
      <c r="D77" s="42">
        <f t="shared" si="1"/>
        <v>676</v>
      </c>
      <c r="E77" s="104"/>
      <c r="F77" s="45">
        <v>0.8958333333333334</v>
      </c>
      <c r="G77" s="41">
        <v>0.9611111111111111</v>
      </c>
      <c r="H77" s="42">
        <f t="shared" si="2"/>
        <v>94</v>
      </c>
      <c r="I77" s="104"/>
      <c r="J77" s="106"/>
      <c r="K77" s="106"/>
      <c r="L77" s="42" t="b">
        <f t="shared" si="3"/>
        <v>0</v>
      </c>
      <c r="M77" s="56"/>
      <c r="N77" s="41">
        <v>0.08541666666666667</v>
      </c>
      <c r="O77" s="41">
        <v>0.13958333333333334</v>
      </c>
      <c r="P77" s="42">
        <f t="shared" si="4"/>
        <v>78</v>
      </c>
      <c r="Q77" s="56"/>
      <c r="R77" s="41">
        <v>0.19375</v>
      </c>
      <c r="S77" s="41">
        <v>0.21875</v>
      </c>
      <c r="T77" s="42">
        <f t="shared" si="5"/>
        <v>36</v>
      </c>
      <c r="U77" s="56"/>
      <c r="V77" s="41">
        <v>0.9166666666666666</v>
      </c>
      <c r="W77" s="41">
        <v>0.2625</v>
      </c>
      <c r="X77" s="42">
        <f t="shared" si="6"/>
        <v>498</v>
      </c>
      <c r="Y77" s="25"/>
      <c r="Z77" s="25"/>
      <c r="AA77" s="27"/>
      <c r="AB77" s="28"/>
      <c r="AC77" s="28"/>
      <c r="AD77" s="28"/>
    </row>
    <row r="78" outlineLevel="1">
      <c r="A78" s="39">
        <v>42909.0</v>
      </c>
      <c r="B78" s="104">
        <v>0.75</v>
      </c>
      <c r="C78" s="109">
        <v>0.21458333333333332</v>
      </c>
      <c r="D78" s="42">
        <f t="shared" si="1"/>
        <v>669</v>
      </c>
      <c r="E78" s="104"/>
      <c r="F78" s="45">
        <v>0.8909722222222223</v>
      </c>
      <c r="G78" s="41">
        <v>0.9555555555555556</v>
      </c>
      <c r="H78" s="42">
        <f t="shared" si="2"/>
        <v>93</v>
      </c>
      <c r="I78" s="104"/>
      <c r="J78" s="106"/>
      <c r="K78" s="106"/>
      <c r="L78" s="42" t="b">
        <f t="shared" si="3"/>
        <v>0</v>
      </c>
      <c r="M78" s="60"/>
      <c r="N78" s="108" t="s">
        <v>55</v>
      </c>
      <c r="O78" s="108"/>
      <c r="P78" s="42" t="b">
        <f t="shared" si="4"/>
        <v>0</v>
      </c>
      <c r="Q78" s="56"/>
      <c r="R78" s="41">
        <v>0.14375</v>
      </c>
      <c r="S78" s="41">
        <v>0.21458333333333332</v>
      </c>
      <c r="T78" s="42">
        <f t="shared" si="5"/>
        <v>102</v>
      </c>
      <c r="U78" s="56"/>
      <c r="V78" s="41">
        <v>0.9166666666666666</v>
      </c>
      <c r="W78" s="41">
        <v>0.24722222222222223</v>
      </c>
      <c r="X78" s="42">
        <f t="shared" si="6"/>
        <v>476</v>
      </c>
      <c r="Y78" s="25"/>
      <c r="Z78" s="25"/>
      <c r="AA78" s="27"/>
      <c r="AB78" s="28"/>
      <c r="AC78" s="28"/>
      <c r="AD78" s="28"/>
    </row>
    <row r="79" outlineLevel="1">
      <c r="A79" s="39">
        <v>42910.0</v>
      </c>
      <c r="B79" s="104">
        <v>0.75</v>
      </c>
      <c r="C79" s="109">
        <v>0.20347222222222222</v>
      </c>
      <c r="D79" s="42">
        <f t="shared" si="1"/>
        <v>653</v>
      </c>
      <c r="E79" s="104"/>
      <c r="F79" s="45">
        <v>0.75</v>
      </c>
      <c r="G79" s="41">
        <v>0.7604166666666666</v>
      </c>
      <c r="H79" s="42">
        <f t="shared" si="2"/>
        <v>15</v>
      </c>
      <c r="I79" s="104"/>
      <c r="J79" s="106"/>
      <c r="K79" s="106"/>
      <c r="L79" s="42" t="b">
        <f t="shared" si="3"/>
        <v>0</v>
      </c>
      <c r="M79" s="60"/>
      <c r="N79" s="108" t="s">
        <v>55</v>
      </c>
      <c r="O79" s="108"/>
      <c r="P79" s="42" t="b">
        <f t="shared" si="4"/>
        <v>0</v>
      </c>
      <c r="Q79" s="56"/>
      <c r="R79" s="41">
        <v>0.18819444444444444</v>
      </c>
      <c r="S79" s="41">
        <v>0.20347222222222222</v>
      </c>
      <c r="T79" s="42">
        <f t="shared" si="5"/>
        <v>22</v>
      </c>
      <c r="U79" s="56"/>
      <c r="V79" s="41">
        <v>0.9166666666666666</v>
      </c>
      <c r="W79" s="41">
        <v>0.25555555555555554</v>
      </c>
      <c r="X79" s="42">
        <f t="shared" si="6"/>
        <v>488</v>
      </c>
      <c r="Y79" s="25"/>
      <c r="Z79" s="25"/>
      <c r="AA79" s="27"/>
      <c r="AB79" s="28"/>
      <c r="AC79" s="28"/>
      <c r="AD79" s="28"/>
    </row>
    <row r="80" outlineLevel="1">
      <c r="A80" s="39">
        <v>42911.0</v>
      </c>
      <c r="B80" s="104">
        <v>0.75</v>
      </c>
      <c r="C80" s="109">
        <v>0.22083333333333333</v>
      </c>
      <c r="D80" s="42">
        <f t="shared" si="1"/>
        <v>678</v>
      </c>
      <c r="E80" s="104"/>
      <c r="F80" s="45">
        <v>0.75</v>
      </c>
      <c r="G80" s="41">
        <v>0.7583333333333333</v>
      </c>
      <c r="H80" s="42">
        <f t="shared" si="2"/>
        <v>12</v>
      </c>
      <c r="I80" s="104"/>
      <c r="J80" s="106"/>
      <c r="K80" s="106"/>
      <c r="L80" s="42" t="b">
        <f t="shared" si="3"/>
        <v>0</v>
      </c>
      <c r="M80" s="56"/>
      <c r="N80" s="41">
        <v>6.944444444444445E-4</v>
      </c>
      <c r="O80" s="41">
        <v>0.06666666666666667</v>
      </c>
      <c r="P80" s="42">
        <f t="shared" si="4"/>
        <v>95</v>
      </c>
      <c r="Q80" s="56"/>
      <c r="R80" s="41">
        <v>0.1736111111111111</v>
      </c>
      <c r="S80" s="41">
        <v>0.1909722222222222</v>
      </c>
      <c r="T80" s="42">
        <f t="shared" si="5"/>
        <v>25</v>
      </c>
      <c r="U80" s="56"/>
      <c r="V80" s="41">
        <v>0.9166666666666666</v>
      </c>
      <c r="W80" s="41">
        <v>0.23055555555555557</v>
      </c>
      <c r="X80" s="42">
        <f t="shared" si="6"/>
        <v>452</v>
      </c>
      <c r="Y80" s="25"/>
      <c r="Z80" s="25"/>
      <c r="AA80" s="27"/>
      <c r="AB80" s="28"/>
      <c r="AC80" s="28"/>
      <c r="AD80" s="28"/>
    </row>
    <row r="81" outlineLevel="1">
      <c r="A81" s="39">
        <v>42912.0</v>
      </c>
      <c r="B81" s="104">
        <v>0.75</v>
      </c>
      <c r="C81" s="41">
        <v>0.21944444444444444</v>
      </c>
      <c r="D81" s="42">
        <f t="shared" si="1"/>
        <v>676</v>
      </c>
      <c r="E81" s="104"/>
      <c r="F81" s="45">
        <v>0.8840277777777777</v>
      </c>
      <c r="G81" s="41">
        <v>0.9555555555555556</v>
      </c>
      <c r="H81" s="42">
        <f t="shared" si="2"/>
        <v>103</v>
      </c>
      <c r="I81" s="104"/>
      <c r="J81" s="106"/>
      <c r="K81" s="106"/>
      <c r="L81" s="42" t="b">
        <f t="shared" si="3"/>
        <v>0</v>
      </c>
      <c r="M81" s="56"/>
      <c r="N81" s="41">
        <v>0.03194444444444444</v>
      </c>
      <c r="O81" s="41">
        <v>0.10486111111111111</v>
      </c>
      <c r="P81" s="42">
        <f t="shared" si="4"/>
        <v>105</v>
      </c>
      <c r="Q81" s="56"/>
      <c r="R81" s="41">
        <v>0.18472222222222223</v>
      </c>
      <c r="S81" s="41">
        <v>0.21180555555555555</v>
      </c>
      <c r="T81" s="42">
        <f t="shared" si="5"/>
        <v>39</v>
      </c>
      <c r="U81" s="56"/>
      <c r="V81" s="41">
        <v>0.9166666666666666</v>
      </c>
      <c r="W81" s="41">
        <v>0.28125</v>
      </c>
      <c r="X81" s="42">
        <f t="shared" si="6"/>
        <v>525</v>
      </c>
      <c r="Y81" s="25"/>
      <c r="Z81" s="25"/>
      <c r="AA81" s="27"/>
      <c r="AB81" s="28"/>
      <c r="AC81" s="28"/>
      <c r="AD81" s="28"/>
    </row>
    <row r="82" outlineLevel="1">
      <c r="A82" s="39">
        <v>42913.0</v>
      </c>
      <c r="B82" s="45">
        <v>0.75</v>
      </c>
      <c r="C82" s="45">
        <v>0.22361111111111112</v>
      </c>
      <c r="D82" s="42">
        <f t="shared" si="1"/>
        <v>682</v>
      </c>
      <c r="E82" s="104"/>
      <c r="F82" s="45">
        <v>0.8840277777777777</v>
      </c>
      <c r="G82" s="41">
        <v>0.96875</v>
      </c>
      <c r="H82" s="42">
        <f t="shared" si="2"/>
        <v>122</v>
      </c>
      <c r="I82" s="104"/>
      <c r="J82" s="106"/>
      <c r="K82" s="106"/>
      <c r="L82" s="42" t="b">
        <f t="shared" si="3"/>
        <v>0</v>
      </c>
      <c r="M82" s="56"/>
      <c r="N82" s="41">
        <v>0.08125</v>
      </c>
      <c r="O82" s="41">
        <v>0.13125</v>
      </c>
      <c r="P82" s="42">
        <f t="shared" si="4"/>
        <v>72</v>
      </c>
      <c r="Q82" s="56"/>
      <c r="R82" s="41">
        <v>0.15625</v>
      </c>
      <c r="S82" s="41">
        <v>0.1875</v>
      </c>
      <c r="T82" s="42">
        <f t="shared" si="5"/>
        <v>45</v>
      </c>
      <c r="U82" s="56"/>
      <c r="V82" s="41">
        <v>0.9166666666666666</v>
      </c>
      <c r="W82" s="41">
        <v>0.24791666666666667</v>
      </c>
      <c r="X82" s="42">
        <f t="shared" si="6"/>
        <v>477</v>
      </c>
      <c r="Y82" s="25"/>
      <c r="Z82" s="25"/>
      <c r="AA82" s="27"/>
      <c r="AB82" s="28"/>
      <c r="AC82" s="28"/>
      <c r="AD82" s="28"/>
    </row>
    <row r="83" outlineLevel="1">
      <c r="A83" s="39">
        <v>42914.0</v>
      </c>
      <c r="B83" s="45">
        <v>0.75</v>
      </c>
      <c r="C83" s="45">
        <v>0.2326388888888889</v>
      </c>
      <c r="D83" s="42">
        <f t="shared" si="1"/>
        <v>695</v>
      </c>
      <c r="E83" s="104"/>
      <c r="F83" s="45">
        <v>0.8840277777777777</v>
      </c>
      <c r="G83" s="41">
        <v>0.9618055555555556</v>
      </c>
      <c r="H83" s="42">
        <f t="shared" si="2"/>
        <v>112</v>
      </c>
      <c r="I83" s="104"/>
      <c r="J83" s="106"/>
      <c r="K83" s="106"/>
      <c r="L83" s="42" t="b">
        <f t="shared" si="3"/>
        <v>0</v>
      </c>
      <c r="M83" s="56"/>
      <c r="N83" s="41">
        <v>0.05416666666666667</v>
      </c>
      <c r="O83" s="41">
        <v>0.11319444444444444</v>
      </c>
      <c r="P83" s="42">
        <f t="shared" si="4"/>
        <v>85</v>
      </c>
      <c r="Q83" s="56"/>
      <c r="R83" s="41">
        <v>0.15486111111111112</v>
      </c>
      <c r="S83" s="41">
        <v>0.2326388888888889</v>
      </c>
      <c r="T83" s="42">
        <f t="shared" si="5"/>
        <v>112</v>
      </c>
      <c r="U83" s="56"/>
      <c r="V83" s="41">
        <v>0.9166666666666666</v>
      </c>
      <c r="W83" s="41">
        <v>0.3</v>
      </c>
      <c r="X83" s="42">
        <f t="shared" si="6"/>
        <v>552</v>
      </c>
      <c r="Y83" s="25"/>
      <c r="Z83" s="25"/>
      <c r="AA83" s="27"/>
      <c r="AB83" s="28"/>
      <c r="AC83" s="28"/>
      <c r="AD83" s="28"/>
    </row>
    <row r="84" outlineLevel="1">
      <c r="A84" s="39">
        <v>42915.0</v>
      </c>
      <c r="B84" s="45">
        <v>0.80625</v>
      </c>
      <c r="C84" s="41">
        <v>0.22013888888888888</v>
      </c>
      <c r="D84" s="42">
        <f t="shared" si="1"/>
        <v>596</v>
      </c>
      <c r="E84" s="104"/>
      <c r="F84" s="45">
        <v>0.8826388888888889</v>
      </c>
      <c r="G84" s="41">
        <v>0.9423611111111111</v>
      </c>
      <c r="H84" s="42">
        <f t="shared" si="2"/>
        <v>86</v>
      </c>
      <c r="I84" s="104"/>
      <c r="J84" s="106"/>
      <c r="K84" s="106"/>
      <c r="L84" s="42" t="b">
        <f t="shared" si="3"/>
        <v>0</v>
      </c>
      <c r="M84" s="56"/>
      <c r="N84" s="41">
        <v>0.011805555555555555</v>
      </c>
      <c r="O84" s="41">
        <v>0.08263888888888889</v>
      </c>
      <c r="P84" s="42">
        <f t="shared" si="4"/>
        <v>102</v>
      </c>
      <c r="Q84" s="56"/>
      <c r="R84" s="41">
        <v>0.08958333333333333</v>
      </c>
      <c r="S84" s="41">
        <v>0.14375</v>
      </c>
      <c r="T84" s="42">
        <f t="shared" si="5"/>
        <v>78</v>
      </c>
      <c r="U84" s="56"/>
      <c r="V84" s="41">
        <v>0.9166666666666666</v>
      </c>
      <c r="W84" s="41">
        <v>0.2076388888888889</v>
      </c>
      <c r="X84" s="42">
        <f t="shared" si="6"/>
        <v>419</v>
      </c>
      <c r="Y84" s="25"/>
      <c r="Z84" s="25"/>
      <c r="AA84" s="27"/>
      <c r="AB84" s="28"/>
      <c r="AC84" s="28"/>
      <c r="AD84" s="28"/>
    </row>
    <row r="85" outlineLevel="1">
      <c r="A85" s="39">
        <v>42916.0</v>
      </c>
      <c r="B85" s="45">
        <v>0.75</v>
      </c>
      <c r="C85" s="41">
        <v>0.21388888888888888</v>
      </c>
      <c r="D85" s="42">
        <f t="shared" si="1"/>
        <v>668</v>
      </c>
      <c r="E85" s="104"/>
      <c r="F85" s="45">
        <v>0.8791666666666667</v>
      </c>
      <c r="G85" s="41">
        <v>0.9305555555555556</v>
      </c>
      <c r="H85" s="42">
        <f t="shared" si="2"/>
        <v>74</v>
      </c>
      <c r="I85" s="104"/>
      <c r="J85" s="106"/>
      <c r="K85" s="106"/>
      <c r="L85" s="42" t="b">
        <f t="shared" si="3"/>
        <v>0</v>
      </c>
      <c r="M85" s="60"/>
      <c r="N85" s="108" t="s">
        <v>55</v>
      </c>
      <c r="O85" s="108"/>
      <c r="P85" s="42" t="b">
        <f t="shared" si="4"/>
        <v>0</v>
      </c>
      <c r="Q85" s="56"/>
      <c r="R85" s="41">
        <v>0.11041666666666666</v>
      </c>
      <c r="S85" s="41">
        <v>0.125</v>
      </c>
      <c r="T85" s="42">
        <f t="shared" si="5"/>
        <v>21</v>
      </c>
      <c r="U85" s="56"/>
      <c r="V85" s="41">
        <v>0.9166666666666666</v>
      </c>
      <c r="W85" s="41">
        <v>0.18958333333333333</v>
      </c>
      <c r="X85" s="42">
        <f t="shared" si="6"/>
        <v>393</v>
      </c>
      <c r="Y85" s="25"/>
      <c r="Z85" s="25"/>
      <c r="AA85" s="27"/>
      <c r="AB85" s="28"/>
      <c r="AC85" s="28"/>
      <c r="AD85" s="28"/>
    </row>
    <row r="86" outlineLevel="1">
      <c r="A86" s="39">
        <v>42917.0</v>
      </c>
      <c r="B86" s="45">
        <v>0.75</v>
      </c>
      <c r="C86" s="41">
        <v>0.22361111111111112</v>
      </c>
      <c r="D86" s="42">
        <f t="shared" si="1"/>
        <v>682</v>
      </c>
      <c r="E86" s="104"/>
      <c r="F86" s="45">
        <v>0.75</v>
      </c>
      <c r="G86" s="41">
        <v>0.7590277777777777</v>
      </c>
      <c r="H86" s="42">
        <f t="shared" si="2"/>
        <v>13</v>
      </c>
      <c r="I86" s="104"/>
      <c r="J86" s="106"/>
      <c r="K86" s="106"/>
      <c r="L86" s="42" t="b">
        <f t="shared" si="3"/>
        <v>0</v>
      </c>
      <c r="M86" s="60"/>
      <c r="N86" s="108" t="s">
        <v>55</v>
      </c>
      <c r="O86" s="108"/>
      <c r="P86" s="42" t="b">
        <f t="shared" si="4"/>
        <v>0</v>
      </c>
      <c r="Q86" s="56"/>
      <c r="R86" s="41">
        <v>0.13055555555555556</v>
      </c>
      <c r="S86" s="41">
        <v>0.20694444444444443</v>
      </c>
      <c r="T86" s="42">
        <f t="shared" si="5"/>
        <v>110</v>
      </c>
      <c r="U86" s="56"/>
      <c r="V86" s="41">
        <v>0.9166666666666666</v>
      </c>
      <c r="W86" s="41">
        <v>0.2826388888888889</v>
      </c>
      <c r="X86" s="42">
        <f t="shared" si="6"/>
        <v>527</v>
      </c>
      <c r="Y86" s="25"/>
      <c r="Z86" s="25"/>
      <c r="AA86" s="27"/>
      <c r="AB86" s="28"/>
      <c r="AC86" s="28"/>
      <c r="AD86" s="28"/>
    </row>
    <row r="87" outlineLevel="1">
      <c r="A87" s="39">
        <v>42918.0</v>
      </c>
      <c r="B87" s="45">
        <v>0.75</v>
      </c>
      <c r="C87" s="41">
        <v>0.22361111111111112</v>
      </c>
      <c r="D87" s="42">
        <f t="shared" si="1"/>
        <v>682</v>
      </c>
      <c r="E87" s="104"/>
      <c r="F87" s="45">
        <v>0.75</v>
      </c>
      <c r="G87" s="41">
        <v>0.7597222222222222</v>
      </c>
      <c r="H87" s="42">
        <f t="shared" si="2"/>
        <v>14</v>
      </c>
      <c r="I87" s="104"/>
      <c r="J87" s="106"/>
      <c r="K87" s="106"/>
      <c r="L87" s="42" t="b">
        <f t="shared" si="3"/>
        <v>0</v>
      </c>
      <c r="M87" s="56"/>
      <c r="N87" s="41">
        <v>6.944444444444445E-4</v>
      </c>
      <c r="O87" s="41">
        <v>0.05</v>
      </c>
      <c r="P87" s="42">
        <f t="shared" si="4"/>
        <v>71</v>
      </c>
      <c r="Q87" s="56"/>
      <c r="R87" s="41">
        <v>0.19930555555555557</v>
      </c>
      <c r="S87" s="41">
        <v>0.21597222222222223</v>
      </c>
      <c r="T87" s="42">
        <f t="shared" si="5"/>
        <v>24</v>
      </c>
      <c r="U87" s="56"/>
      <c r="V87" s="41">
        <v>0.9166666666666666</v>
      </c>
      <c r="W87" s="41">
        <v>0.25</v>
      </c>
      <c r="X87" s="42">
        <f t="shared" si="6"/>
        <v>480</v>
      </c>
      <c r="Y87" s="25"/>
      <c r="Z87" s="25"/>
      <c r="AA87" s="27"/>
      <c r="AB87" s="28"/>
      <c r="AC87" s="28"/>
      <c r="AD87" s="28"/>
    </row>
    <row r="88" outlineLevel="1">
      <c r="A88" s="39">
        <v>42919.0</v>
      </c>
      <c r="B88" s="45">
        <v>0.75</v>
      </c>
      <c r="C88" s="41">
        <v>0.1597222222222222</v>
      </c>
      <c r="D88" s="42">
        <f t="shared" si="1"/>
        <v>590</v>
      </c>
      <c r="E88" s="104"/>
      <c r="F88" s="45">
        <v>0.8840277777777777</v>
      </c>
      <c r="G88" s="41">
        <v>0.9416666666666667</v>
      </c>
      <c r="H88" s="42">
        <f t="shared" si="2"/>
        <v>83</v>
      </c>
      <c r="I88" s="104"/>
      <c r="J88" s="106"/>
      <c r="K88" s="106"/>
      <c r="L88" s="42" t="b">
        <f t="shared" si="3"/>
        <v>0</v>
      </c>
      <c r="M88" s="60"/>
      <c r="N88" s="108" t="s">
        <v>55</v>
      </c>
      <c r="O88" s="108"/>
      <c r="P88" s="42" t="b">
        <f t="shared" si="4"/>
        <v>0</v>
      </c>
      <c r="Q88" s="56"/>
      <c r="R88" s="41">
        <v>0.14305555555555555</v>
      </c>
      <c r="S88" s="41">
        <v>0.1597222222222222</v>
      </c>
      <c r="T88" s="42">
        <f t="shared" si="5"/>
        <v>24</v>
      </c>
      <c r="U88" s="56"/>
      <c r="V88" s="41">
        <v>0.9166666666666666</v>
      </c>
      <c r="W88" s="41">
        <v>0.30277777777777776</v>
      </c>
      <c r="X88" s="42">
        <f t="shared" si="6"/>
        <v>556</v>
      </c>
      <c r="Y88" s="25"/>
      <c r="Z88" s="25"/>
      <c r="AA88" s="27"/>
      <c r="AB88" s="28"/>
      <c r="AC88" s="28"/>
      <c r="AD88" s="28"/>
    </row>
    <row r="89" outlineLevel="1">
      <c r="A89" s="39">
        <v>42920.0</v>
      </c>
      <c r="B89" s="45">
        <v>0.75</v>
      </c>
      <c r="C89" s="41">
        <v>0.2375</v>
      </c>
      <c r="D89" s="42">
        <f t="shared" si="1"/>
        <v>702</v>
      </c>
      <c r="E89" s="104"/>
      <c r="F89" s="45">
        <v>0.8354166666666667</v>
      </c>
      <c r="G89" s="41">
        <v>0.8506944444444444</v>
      </c>
      <c r="H89" s="42">
        <f t="shared" si="2"/>
        <v>22</v>
      </c>
      <c r="I89" s="104"/>
      <c r="J89" s="106"/>
      <c r="K89" s="106"/>
      <c r="L89" s="42" t="b">
        <f t="shared" si="3"/>
        <v>0</v>
      </c>
      <c r="M89" s="56"/>
      <c r="N89" s="41">
        <v>6.944444444444445E-4</v>
      </c>
      <c r="O89" s="41">
        <v>0.06805555555555555</v>
      </c>
      <c r="P89" s="42">
        <f t="shared" si="4"/>
        <v>97</v>
      </c>
      <c r="Q89" s="56"/>
      <c r="R89" s="41">
        <v>0.22152777777777777</v>
      </c>
      <c r="S89" s="41">
        <v>0.23680555555555555</v>
      </c>
      <c r="T89" s="42">
        <f t="shared" si="5"/>
        <v>22</v>
      </c>
      <c r="U89" s="56"/>
      <c r="V89" s="41">
        <v>0.9166666666666666</v>
      </c>
      <c r="W89" s="41">
        <v>0.32083333333333336</v>
      </c>
      <c r="X89" s="42">
        <f t="shared" si="6"/>
        <v>582</v>
      </c>
      <c r="Y89" s="25"/>
      <c r="Z89" s="25"/>
      <c r="AA89" s="27"/>
      <c r="AB89" s="28"/>
      <c r="AC89" s="28"/>
      <c r="AD89" s="28"/>
    </row>
    <row r="90" outlineLevel="1">
      <c r="A90" s="39">
        <v>42921.0</v>
      </c>
      <c r="B90" s="45">
        <v>0.75</v>
      </c>
      <c r="C90" s="41">
        <v>0.225</v>
      </c>
      <c r="D90" s="42">
        <f t="shared" si="1"/>
        <v>684</v>
      </c>
      <c r="E90" s="104"/>
      <c r="F90" s="45">
        <v>0.8840277777777777</v>
      </c>
      <c r="G90" s="41">
        <v>0.9569444444444445</v>
      </c>
      <c r="H90" s="42">
        <f t="shared" si="2"/>
        <v>105</v>
      </c>
      <c r="I90" s="104"/>
      <c r="J90" s="106"/>
      <c r="K90" s="106"/>
      <c r="L90" s="42" t="b">
        <f t="shared" si="3"/>
        <v>0</v>
      </c>
      <c r="M90" s="56"/>
      <c r="N90" s="41">
        <v>0.013888888888888888</v>
      </c>
      <c r="O90" s="41">
        <v>0.05694444444444444</v>
      </c>
      <c r="P90" s="42">
        <f t="shared" si="4"/>
        <v>62</v>
      </c>
      <c r="Q90" s="56"/>
      <c r="R90" s="41">
        <v>0.15763888888888888</v>
      </c>
      <c r="S90" s="41">
        <v>0.18333333333333332</v>
      </c>
      <c r="T90" s="42">
        <f t="shared" si="5"/>
        <v>37</v>
      </c>
      <c r="U90" s="56"/>
      <c r="V90" s="41">
        <v>0.9166666666666666</v>
      </c>
      <c r="W90" s="41">
        <v>0.21388888888888888</v>
      </c>
      <c r="X90" s="42">
        <f t="shared" si="6"/>
        <v>428</v>
      </c>
      <c r="Y90" s="25"/>
      <c r="Z90" s="25"/>
      <c r="AA90" s="27"/>
      <c r="AB90" s="28"/>
      <c r="AC90" s="28"/>
      <c r="AD90" s="28"/>
    </row>
    <row r="91" outlineLevel="1">
      <c r="A91" s="39">
        <v>42922.0</v>
      </c>
      <c r="B91" s="45">
        <v>0.75</v>
      </c>
      <c r="C91" s="41">
        <v>0.21944444444444444</v>
      </c>
      <c r="D91" s="42">
        <f t="shared" si="1"/>
        <v>676</v>
      </c>
      <c r="E91" s="104"/>
      <c r="F91" s="45">
        <v>0.8868055555555555</v>
      </c>
      <c r="G91" s="41">
        <v>0.9569444444444445</v>
      </c>
      <c r="H91" s="42">
        <f t="shared" si="2"/>
        <v>101</v>
      </c>
      <c r="I91" s="104"/>
      <c r="J91" s="106"/>
      <c r="K91" s="106"/>
      <c r="L91" s="42" t="b">
        <f t="shared" si="3"/>
        <v>0</v>
      </c>
      <c r="M91" s="56"/>
      <c r="N91" s="41">
        <v>0.030555555555555555</v>
      </c>
      <c r="O91" s="41">
        <v>0.08333333333333333</v>
      </c>
      <c r="P91" s="42">
        <f t="shared" si="4"/>
        <v>76</v>
      </c>
      <c r="Q91" s="56"/>
      <c r="R91" s="41">
        <v>0.10833333333333334</v>
      </c>
      <c r="S91" s="41">
        <v>0.13541666666666666</v>
      </c>
      <c r="T91" s="42">
        <f t="shared" si="5"/>
        <v>39</v>
      </c>
      <c r="U91" s="56"/>
      <c r="V91" s="41">
        <v>0.9166666666666666</v>
      </c>
      <c r="W91" s="41">
        <v>0.19583333333333333</v>
      </c>
      <c r="X91" s="42">
        <f t="shared" si="6"/>
        <v>402</v>
      </c>
      <c r="Y91" s="25"/>
      <c r="Z91" s="25"/>
      <c r="AA91" s="27"/>
      <c r="AB91" s="28"/>
      <c r="AC91" s="28"/>
      <c r="AD91" s="28"/>
    </row>
    <row r="92" outlineLevel="1">
      <c r="A92" s="39">
        <v>42923.0</v>
      </c>
      <c r="B92" s="45">
        <v>0.75</v>
      </c>
      <c r="C92" s="41">
        <v>0.16041666666666668</v>
      </c>
      <c r="D92" s="42">
        <f t="shared" si="1"/>
        <v>591</v>
      </c>
      <c r="E92" s="104"/>
      <c r="F92" s="45">
        <v>0.8819444444444444</v>
      </c>
      <c r="G92" s="41">
        <v>0.45208333333333334</v>
      </c>
      <c r="H92" s="42">
        <f t="shared" si="2"/>
        <v>821</v>
      </c>
      <c r="I92" s="104"/>
      <c r="J92" s="106"/>
      <c r="K92" s="106"/>
      <c r="L92" s="42" t="b">
        <f t="shared" si="3"/>
        <v>0</v>
      </c>
      <c r="M92" s="60"/>
      <c r="N92" s="108" t="s">
        <v>55</v>
      </c>
      <c r="O92" s="108"/>
      <c r="P92" s="42" t="b">
        <f t="shared" si="4"/>
        <v>0</v>
      </c>
      <c r="Q92" s="56"/>
      <c r="R92" s="41">
        <v>0.14305555555555555</v>
      </c>
      <c r="S92" s="41">
        <v>0.16041666666666668</v>
      </c>
      <c r="T92" s="42">
        <f t="shared" si="5"/>
        <v>25</v>
      </c>
      <c r="U92" s="56"/>
      <c r="V92" s="41">
        <v>0.9166666666666666</v>
      </c>
      <c r="W92" s="41">
        <v>0.20347222222222222</v>
      </c>
      <c r="X92" s="42">
        <f t="shared" si="6"/>
        <v>413</v>
      </c>
      <c r="Y92" s="25"/>
      <c r="Z92" s="25"/>
      <c r="AA92" s="27"/>
      <c r="AB92" s="28"/>
      <c r="AC92" s="28"/>
      <c r="AD92" s="28"/>
    </row>
    <row r="93" outlineLevel="1">
      <c r="A93" s="39">
        <v>42924.0</v>
      </c>
      <c r="B93" s="45">
        <v>0.75</v>
      </c>
      <c r="C93" s="41">
        <v>0.12569444444444444</v>
      </c>
      <c r="D93" s="42">
        <f t="shared" si="1"/>
        <v>541</v>
      </c>
      <c r="E93" s="109"/>
      <c r="F93" s="41">
        <v>0.75</v>
      </c>
      <c r="G93" s="41">
        <v>0.7618055555555555</v>
      </c>
      <c r="H93" s="42">
        <f t="shared" si="2"/>
        <v>17</v>
      </c>
      <c r="I93" s="109"/>
      <c r="J93" s="106"/>
      <c r="K93" s="106"/>
      <c r="L93" s="42" t="b">
        <f t="shared" si="3"/>
        <v>0</v>
      </c>
      <c r="M93" s="60"/>
      <c r="N93" s="108" t="s">
        <v>55</v>
      </c>
      <c r="O93" s="108"/>
      <c r="P93" s="42" t="b">
        <f t="shared" si="4"/>
        <v>0</v>
      </c>
      <c r="Q93" s="56"/>
      <c r="R93" s="41">
        <v>0.10138888888888889</v>
      </c>
      <c r="S93" s="41">
        <v>0.11597222222222223</v>
      </c>
      <c r="T93" s="42">
        <f t="shared" si="5"/>
        <v>21</v>
      </c>
      <c r="U93" s="56"/>
      <c r="V93" s="41">
        <v>0.9166666666666666</v>
      </c>
      <c r="W93" s="41">
        <v>0.17083333333333334</v>
      </c>
      <c r="X93" s="42">
        <f t="shared" si="6"/>
        <v>366</v>
      </c>
      <c r="Y93" s="25"/>
      <c r="Z93" s="25"/>
      <c r="AA93" s="27"/>
      <c r="AB93" s="28"/>
      <c r="AC93" s="28"/>
      <c r="AD93" s="28"/>
    </row>
    <row r="94" outlineLevel="1">
      <c r="A94" s="39">
        <v>42925.0</v>
      </c>
      <c r="B94" s="45">
        <v>0.75</v>
      </c>
      <c r="C94" s="41">
        <v>0.22291666666666668</v>
      </c>
      <c r="D94" s="42">
        <f t="shared" si="1"/>
        <v>681</v>
      </c>
      <c r="E94" s="109"/>
      <c r="F94" s="41">
        <v>0.75</v>
      </c>
      <c r="G94" s="41">
        <v>0.7590277777777777</v>
      </c>
      <c r="H94" s="42">
        <f t="shared" si="2"/>
        <v>13</v>
      </c>
      <c r="I94" s="109"/>
      <c r="J94" s="106"/>
      <c r="K94" s="106"/>
      <c r="L94" s="42" t="b">
        <f t="shared" si="3"/>
        <v>0</v>
      </c>
      <c r="M94" s="56"/>
      <c r="N94" s="41">
        <v>6.944444444444445E-4</v>
      </c>
      <c r="O94" s="41">
        <v>0.05763888888888889</v>
      </c>
      <c r="P94" s="42">
        <f t="shared" si="4"/>
        <v>82</v>
      </c>
      <c r="Q94" s="56"/>
      <c r="R94" s="41">
        <v>0.19166666666666668</v>
      </c>
      <c r="S94" s="41">
        <v>0.20833333333333334</v>
      </c>
      <c r="T94" s="42">
        <f t="shared" si="5"/>
        <v>24</v>
      </c>
      <c r="U94" s="56"/>
      <c r="V94" s="41">
        <v>0.9166666666666666</v>
      </c>
      <c r="W94" s="41">
        <v>0.2638888888888889</v>
      </c>
      <c r="X94" s="42">
        <f t="shared" si="6"/>
        <v>500</v>
      </c>
      <c r="Y94" s="25"/>
      <c r="Z94" s="25"/>
      <c r="AA94" s="27"/>
      <c r="AB94" s="28"/>
      <c r="AC94" s="28"/>
      <c r="AD94" s="28"/>
    </row>
    <row r="95" outlineLevel="1">
      <c r="A95" s="39">
        <v>42926.0</v>
      </c>
      <c r="B95" s="45">
        <v>0.75</v>
      </c>
      <c r="C95" s="41">
        <v>0.22430555555555556</v>
      </c>
      <c r="D95" s="42">
        <f t="shared" si="1"/>
        <v>683</v>
      </c>
      <c r="E95" s="109"/>
      <c r="F95" s="41">
        <v>0.8958333333333334</v>
      </c>
      <c r="G95" s="41">
        <v>0.9576388888888889</v>
      </c>
      <c r="H95" s="42">
        <f t="shared" si="2"/>
        <v>89</v>
      </c>
      <c r="I95" s="109"/>
      <c r="J95" s="106"/>
      <c r="K95" s="106"/>
      <c r="L95" s="42" t="b">
        <f t="shared" si="3"/>
        <v>0</v>
      </c>
      <c r="M95" s="56"/>
      <c r="N95" s="41">
        <v>0.011805555555555555</v>
      </c>
      <c r="O95" s="41">
        <v>0.05277777777777778</v>
      </c>
      <c r="P95" s="42">
        <f t="shared" si="4"/>
        <v>59</v>
      </c>
      <c r="Q95" s="56"/>
      <c r="R95" s="41">
        <v>0.12777777777777777</v>
      </c>
      <c r="S95" s="41">
        <v>0.14722222222222223</v>
      </c>
      <c r="T95" s="42">
        <f t="shared" si="5"/>
        <v>28</v>
      </c>
      <c r="U95" s="56"/>
      <c r="V95" s="41">
        <v>0.9166666666666666</v>
      </c>
      <c r="W95" s="41">
        <v>0.21805555555555556</v>
      </c>
      <c r="X95" s="42">
        <f t="shared" si="6"/>
        <v>434</v>
      </c>
      <c r="Y95" s="25"/>
      <c r="Z95" s="25"/>
      <c r="AA95" s="27"/>
      <c r="AB95" s="28"/>
      <c r="AC95" s="28"/>
      <c r="AD95" s="28"/>
    </row>
    <row r="96" outlineLevel="1">
      <c r="A96" s="39">
        <v>42927.0</v>
      </c>
      <c r="B96" s="45">
        <v>0.75</v>
      </c>
      <c r="C96" s="41">
        <v>0.22361111111111112</v>
      </c>
      <c r="D96" s="42">
        <f t="shared" si="1"/>
        <v>682</v>
      </c>
      <c r="E96" s="109"/>
      <c r="F96" s="41">
        <v>0.8909722222222223</v>
      </c>
      <c r="G96" s="41">
        <v>0.9694444444444444</v>
      </c>
      <c r="H96" s="42">
        <f t="shared" si="2"/>
        <v>113</v>
      </c>
      <c r="I96" s="109"/>
      <c r="J96" s="106"/>
      <c r="K96" s="106"/>
      <c r="L96" s="42" t="b">
        <f t="shared" si="3"/>
        <v>0</v>
      </c>
      <c r="M96" s="56"/>
      <c r="N96" s="41">
        <v>0.06875</v>
      </c>
      <c r="O96" s="41">
        <v>0.12083333333333333</v>
      </c>
      <c r="P96" s="42">
        <f t="shared" si="4"/>
        <v>75</v>
      </c>
      <c r="Q96" s="56"/>
      <c r="R96" s="41">
        <v>0.13333333333333333</v>
      </c>
      <c r="S96" s="41">
        <v>0.16041666666666668</v>
      </c>
      <c r="T96" s="42">
        <f t="shared" si="5"/>
        <v>39</v>
      </c>
      <c r="U96" s="56"/>
      <c r="V96" s="41">
        <v>0.9166666666666666</v>
      </c>
      <c r="W96" s="41">
        <v>0.21319444444444444</v>
      </c>
      <c r="X96" s="42">
        <f t="shared" si="6"/>
        <v>427</v>
      </c>
      <c r="Y96" s="25"/>
      <c r="Z96" s="25"/>
      <c r="AA96" s="27"/>
      <c r="AB96" s="28"/>
      <c r="AC96" s="28"/>
      <c r="AD96" s="28"/>
    </row>
    <row r="97" outlineLevel="1">
      <c r="A97" s="39">
        <v>42928.0</v>
      </c>
      <c r="B97" s="45">
        <v>0.75</v>
      </c>
      <c r="C97" s="41">
        <v>0.7201388888888889</v>
      </c>
      <c r="D97" s="42">
        <f t="shared" si="1"/>
        <v>1397</v>
      </c>
      <c r="E97" s="109"/>
      <c r="F97" s="41">
        <v>0.8840277777777777</v>
      </c>
      <c r="G97" s="41">
        <v>0.9597222222222223</v>
      </c>
      <c r="H97" s="42">
        <f t="shared" si="2"/>
        <v>109</v>
      </c>
      <c r="I97" s="109"/>
      <c r="J97" s="106"/>
      <c r="K97" s="106"/>
      <c r="L97" s="42" t="b">
        <f t="shared" si="3"/>
        <v>0</v>
      </c>
      <c r="M97" s="56"/>
      <c r="N97" s="41">
        <v>0.041666666666666664</v>
      </c>
      <c r="O97" s="41">
        <v>0.08958333333333333</v>
      </c>
      <c r="P97" s="42">
        <f t="shared" si="4"/>
        <v>69</v>
      </c>
      <c r="Q97" s="56"/>
      <c r="R97" s="41">
        <v>0.15486111111111112</v>
      </c>
      <c r="S97" s="41">
        <v>0.17916666666666667</v>
      </c>
      <c r="T97" s="42">
        <f t="shared" si="5"/>
        <v>35</v>
      </c>
      <c r="U97" s="56"/>
      <c r="V97" s="41">
        <v>0.9166666666666666</v>
      </c>
      <c r="W97" s="41">
        <v>0.23333333333333334</v>
      </c>
      <c r="X97" s="42">
        <f t="shared" si="6"/>
        <v>456</v>
      </c>
      <c r="Y97" s="25"/>
      <c r="Z97" s="25"/>
      <c r="AA97" s="27"/>
      <c r="AB97" s="28"/>
      <c r="AC97" s="28"/>
      <c r="AD97" s="28"/>
    </row>
    <row r="98" outlineLevel="1">
      <c r="A98" s="39">
        <v>42929.0</v>
      </c>
      <c r="B98" s="45">
        <v>0.75</v>
      </c>
      <c r="C98" s="41">
        <v>0.22291666666666668</v>
      </c>
      <c r="D98" s="42">
        <f t="shared" si="1"/>
        <v>681</v>
      </c>
      <c r="E98" s="109"/>
      <c r="F98" s="41">
        <v>0.8909722222222223</v>
      </c>
      <c r="G98" s="41">
        <v>0.46458333333333335</v>
      </c>
      <c r="H98" s="42">
        <f t="shared" si="2"/>
        <v>826</v>
      </c>
      <c r="I98" s="109"/>
      <c r="J98" s="106"/>
      <c r="K98" s="106"/>
      <c r="L98" s="42" t="b">
        <f t="shared" si="3"/>
        <v>0</v>
      </c>
      <c r="M98" s="56"/>
      <c r="N98" s="41">
        <v>0.05625</v>
      </c>
      <c r="O98" s="41">
        <v>0.10138888888888889</v>
      </c>
      <c r="P98" s="42">
        <f t="shared" si="4"/>
        <v>65</v>
      </c>
      <c r="Q98" s="56"/>
      <c r="R98" s="41">
        <v>0.13958333333333334</v>
      </c>
      <c r="S98" s="41">
        <v>0.17430555555555555</v>
      </c>
      <c r="T98" s="42">
        <f t="shared" si="5"/>
        <v>50</v>
      </c>
      <c r="U98" s="56"/>
      <c r="V98" s="41">
        <v>0.9166666666666666</v>
      </c>
      <c r="W98" s="41">
        <v>0.2048611111111111</v>
      </c>
      <c r="X98" s="42">
        <f t="shared" si="6"/>
        <v>415</v>
      </c>
      <c r="Y98" s="25"/>
      <c r="Z98" s="25"/>
      <c r="AA98" s="27"/>
      <c r="AB98" s="28"/>
      <c r="AC98" s="28"/>
      <c r="AD98" s="28"/>
    </row>
    <row r="99" outlineLevel="1">
      <c r="A99" s="39">
        <v>42930.0</v>
      </c>
      <c r="B99" s="45">
        <v>0.75</v>
      </c>
      <c r="C99" s="41">
        <v>0.2465277777777778</v>
      </c>
      <c r="D99" s="42">
        <f t="shared" si="1"/>
        <v>715</v>
      </c>
      <c r="E99" s="109"/>
      <c r="F99" s="41">
        <v>0.89375</v>
      </c>
      <c r="G99" s="41">
        <v>0.9805555555555555</v>
      </c>
      <c r="H99" s="42">
        <f t="shared" si="2"/>
        <v>125</v>
      </c>
      <c r="I99" s="109"/>
      <c r="J99" s="106"/>
      <c r="K99" s="106"/>
      <c r="L99" s="42" t="b">
        <f t="shared" si="3"/>
        <v>0</v>
      </c>
      <c r="M99" s="60"/>
      <c r="N99" s="108" t="s">
        <v>55</v>
      </c>
      <c r="O99" s="108"/>
      <c r="P99" s="42" t="b">
        <f t="shared" si="4"/>
        <v>0</v>
      </c>
      <c r="Q99" s="56"/>
      <c r="R99" s="41">
        <v>0.21666666666666667</v>
      </c>
      <c r="S99" s="41">
        <v>0.2465277777777778</v>
      </c>
      <c r="T99" s="42">
        <f t="shared" si="5"/>
        <v>43</v>
      </c>
      <c r="U99" s="56"/>
      <c r="V99" s="41">
        <v>0.9166666666666666</v>
      </c>
      <c r="W99" s="41">
        <v>0.3104166666666667</v>
      </c>
      <c r="X99" s="42">
        <f t="shared" si="6"/>
        <v>567</v>
      </c>
      <c r="Y99" s="25"/>
      <c r="Z99" s="25"/>
      <c r="AA99" s="27"/>
      <c r="AB99" s="28"/>
      <c r="AC99" s="28"/>
      <c r="AD99" s="28"/>
    </row>
    <row r="100" outlineLevel="1">
      <c r="A100" s="39">
        <v>42931.0</v>
      </c>
      <c r="B100" s="45">
        <v>0.75</v>
      </c>
      <c r="C100" s="41">
        <v>0.17916666666666667</v>
      </c>
      <c r="D100" s="42">
        <f t="shared" si="1"/>
        <v>618</v>
      </c>
      <c r="E100" s="109"/>
      <c r="F100" s="41">
        <v>0.75</v>
      </c>
      <c r="G100" s="41">
        <v>0.7597222222222222</v>
      </c>
      <c r="H100" s="42">
        <f t="shared" si="2"/>
        <v>14</v>
      </c>
      <c r="I100" s="109"/>
      <c r="J100" s="106"/>
      <c r="K100" s="106"/>
      <c r="L100" s="42" t="b">
        <f t="shared" si="3"/>
        <v>0</v>
      </c>
      <c r="M100" s="60"/>
      <c r="N100" s="108" t="s">
        <v>55</v>
      </c>
      <c r="O100" s="108"/>
      <c r="P100" s="42" t="b">
        <f t="shared" si="4"/>
        <v>0</v>
      </c>
      <c r="Q100" s="56"/>
      <c r="R100" s="41">
        <v>0.1125</v>
      </c>
      <c r="S100" s="41">
        <v>0.12083333333333333</v>
      </c>
      <c r="T100" s="42">
        <f t="shared" si="5"/>
        <v>12</v>
      </c>
      <c r="U100" s="56"/>
      <c r="V100" s="41">
        <v>0.9166666666666666</v>
      </c>
      <c r="W100" s="41">
        <v>0.28402777777777777</v>
      </c>
      <c r="X100" s="42">
        <f t="shared" si="6"/>
        <v>529</v>
      </c>
      <c r="Y100" s="25"/>
      <c r="Z100" s="25"/>
      <c r="AA100" s="27"/>
      <c r="AB100" s="28"/>
      <c r="AC100" s="28"/>
      <c r="AD100" s="28"/>
    </row>
    <row r="101" outlineLevel="1">
      <c r="A101" s="39">
        <v>42932.0</v>
      </c>
      <c r="B101" s="45">
        <v>0.75</v>
      </c>
      <c r="C101" s="41">
        <v>0.21875</v>
      </c>
      <c r="D101" s="42">
        <f t="shared" si="1"/>
        <v>675</v>
      </c>
      <c r="E101" s="109"/>
      <c r="F101" s="41">
        <v>0.75</v>
      </c>
      <c r="G101" s="41">
        <v>0.7590277777777777</v>
      </c>
      <c r="H101" s="42">
        <f t="shared" si="2"/>
        <v>13</v>
      </c>
      <c r="I101" s="109"/>
      <c r="J101" s="106"/>
      <c r="K101" s="106"/>
      <c r="L101" s="42" t="b">
        <f t="shared" si="3"/>
        <v>0</v>
      </c>
      <c r="M101" s="56"/>
      <c r="N101" s="41">
        <v>6.944444444444445E-4</v>
      </c>
      <c r="O101" s="41">
        <v>0.044444444444444446</v>
      </c>
      <c r="P101" s="42">
        <f t="shared" si="4"/>
        <v>63</v>
      </c>
      <c r="Q101" s="56"/>
      <c r="R101" s="41">
        <v>0.15763888888888888</v>
      </c>
      <c r="S101" s="41">
        <v>0.17708333333333334</v>
      </c>
      <c r="T101" s="42">
        <f t="shared" si="5"/>
        <v>28</v>
      </c>
      <c r="U101" s="56"/>
      <c r="V101" s="41">
        <v>0.9166666666666666</v>
      </c>
      <c r="W101" s="41">
        <v>0.21388888888888888</v>
      </c>
      <c r="X101" s="42">
        <f t="shared" si="6"/>
        <v>428</v>
      </c>
      <c r="Y101" s="25"/>
      <c r="Z101" s="25"/>
      <c r="AA101" s="27"/>
      <c r="AB101" s="28"/>
      <c r="AC101" s="28"/>
      <c r="AD101" s="28"/>
    </row>
    <row r="102" outlineLevel="1">
      <c r="A102" s="39">
        <v>42933.0</v>
      </c>
      <c r="B102" s="45">
        <v>0.75</v>
      </c>
      <c r="C102" s="41">
        <v>0.22013888888888888</v>
      </c>
      <c r="D102" s="42">
        <f t="shared" si="1"/>
        <v>677</v>
      </c>
      <c r="E102" s="109"/>
      <c r="F102" s="41">
        <v>0.8958333333333334</v>
      </c>
      <c r="G102" s="41">
        <v>0.9576388888888889</v>
      </c>
      <c r="H102" s="42">
        <f t="shared" si="2"/>
        <v>89</v>
      </c>
      <c r="I102" s="109"/>
      <c r="J102" s="106"/>
      <c r="K102" s="106"/>
      <c r="L102" s="42" t="b">
        <f t="shared" si="3"/>
        <v>0</v>
      </c>
      <c r="M102" s="56"/>
      <c r="N102" s="41">
        <v>0.041666666666666664</v>
      </c>
      <c r="O102" s="41">
        <v>0.08958333333333333</v>
      </c>
      <c r="P102" s="42">
        <f t="shared" si="4"/>
        <v>69</v>
      </c>
      <c r="Q102" s="56"/>
      <c r="R102" s="41">
        <v>0.11180555555555556</v>
      </c>
      <c r="S102" s="41">
        <v>0.15</v>
      </c>
      <c r="T102" s="42">
        <f t="shared" si="5"/>
        <v>55</v>
      </c>
      <c r="U102" s="56"/>
      <c r="V102" s="41">
        <v>0.9166666666666666</v>
      </c>
      <c r="W102" s="41">
        <v>0.20555555555555555</v>
      </c>
      <c r="X102" s="42">
        <f t="shared" si="6"/>
        <v>416</v>
      </c>
      <c r="Y102" s="25"/>
      <c r="Z102" s="25"/>
      <c r="AA102" s="27"/>
      <c r="AB102" s="28"/>
      <c r="AC102" s="28"/>
      <c r="AD102" s="28"/>
    </row>
    <row r="103" outlineLevel="1">
      <c r="A103" s="39">
        <v>42934.0</v>
      </c>
      <c r="B103" s="45">
        <v>0.75</v>
      </c>
      <c r="C103" s="41">
        <v>0.22152777777777777</v>
      </c>
      <c r="D103" s="42">
        <f t="shared" si="1"/>
        <v>679</v>
      </c>
      <c r="E103" s="109"/>
      <c r="F103" s="41">
        <v>0.8930555555555556</v>
      </c>
      <c r="G103" s="41">
        <v>0.9715277777777778</v>
      </c>
      <c r="H103" s="42">
        <f t="shared" si="2"/>
        <v>113</v>
      </c>
      <c r="I103" s="109"/>
      <c r="J103" s="106"/>
      <c r="K103" s="106"/>
      <c r="L103" s="42" t="b">
        <f t="shared" si="3"/>
        <v>0</v>
      </c>
      <c r="M103" s="56"/>
      <c r="N103" s="41">
        <v>0.06319444444444444</v>
      </c>
      <c r="O103" s="41">
        <v>0.11944444444444445</v>
      </c>
      <c r="P103" s="42">
        <f t="shared" si="4"/>
        <v>81</v>
      </c>
      <c r="Q103" s="56"/>
      <c r="R103" s="41">
        <v>0.12430555555555556</v>
      </c>
      <c r="S103" s="41">
        <v>0.15138888888888888</v>
      </c>
      <c r="T103" s="42">
        <f t="shared" si="5"/>
        <v>39</v>
      </c>
      <c r="U103" s="56"/>
      <c r="V103" s="41">
        <v>0.9166666666666666</v>
      </c>
      <c r="W103" s="41">
        <v>0.23472222222222222</v>
      </c>
      <c r="X103" s="42">
        <f t="shared" si="6"/>
        <v>458</v>
      </c>
      <c r="Y103" s="25"/>
      <c r="Z103" s="25"/>
      <c r="AA103" s="27"/>
      <c r="AB103" s="28"/>
      <c r="AC103" s="28"/>
      <c r="AD103" s="28"/>
    </row>
    <row r="104" outlineLevel="1">
      <c r="A104" s="39">
        <v>42935.0</v>
      </c>
      <c r="B104" s="45">
        <v>0.75</v>
      </c>
      <c r="C104" s="41">
        <v>0.225</v>
      </c>
      <c r="D104" s="42">
        <f t="shared" si="1"/>
        <v>684</v>
      </c>
      <c r="E104" s="109"/>
      <c r="F104" s="41">
        <v>0.8888888888888888</v>
      </c>
      <c r="G104" s="41">
        <v>0.9583333333333334</v>
      </c>
      <c r="H104" s="42">
        <f t="shared" si="2"/>
        <v>100</v>
      </c>
      <c r="I104" s="109"/>
      <c r="J104" s="106"/>
      <c r="K104" s="106"/>
      <c r="L104" s="42" t="b">
        <f t="shared" si="3"/>
        <v>0</v>
      </c>
      <c r="M104" s="56"/>
      <c r="N104" s="41">
        <v>0.04236111111111111</v>
      </c>
      <c r="O104" s="41">
        <v>0.09375</v>
      </c>
      <c r="P104" s="42">
        <f t="shared" si="4"/>
        <v>74</v>
      </c>
      <c r="Q104" s="56"/>
      <c r="R104" s="41">
        <v>0.11041666666666666</v>
      </c>
      <c r="S104" s="41">
        <v>0.14791666666666667</v>
      </c>
      <c r="T104" s="42">
        <f t="shared" si="5"/>
        <v>54</v>
      </c>
      <c r="U104" s="56"/>
      <c r="V104" s="41">
        <v>0.9166666666666666</v>
      </c>
      <c r="W104" s="41">
        <v>0.20902777777777778</v>
      </c>
      <c r="X104" s="42">
        <f t="shared" si="6"/>
        <v>421</v>
      </c>
      <c r="Y104" s="25"/>
      <c r="Z104" s="25"/>
      <c r="AA104" s="27"/>
      <c r="AB104" s="28"/>
      <c r="AC104" s="28"/>
      <c r="AD104" s="28"/>
    </row>
    <row r="105" outlineLevel="1">
      <c r="A105" s="39">
        <v>42936.0</v>
      </c>
      <c r="B105" s="45">
        <v>0.75</v>
      </c>
      <c r="C105" s="41">
        <v>0.22291666666666668</v>
      </c>
      <c r="D105" s="42">
        <f t="shared" si="1"/>
        <v>681</v>
      </c>
      <c r="E105" s="109"/>
      <c r="F105" s="41">
        <v>0.89375</v>
      </c>
      <c r="G105" s="41">
        <v>0.95625</v>
      </c>
      <c r="H105" s="42">
        <f t="shared" si="2"/>
        <v>90</v>
      </c>
      <c r="I105" s="109"/>
      <c r="J105" s="106"/>
      <c r="K105" s="106"/>
      <c r="L105" s="42" t="b">
        <f t="shared" si="3"/>
        <v>0</v>
      </c>
      <c r="M105" s="56"/>
      <c r="N105" s="41">
        <v>0.022916666666666665</v>
      </c>
      <c r="O105" s="41">
        <v>0.08680555555555555</v>
      </c>
      <c r="P105" s="42">
        <f t="shared" si="4"/>
        <v>92</v>
      </c>
      <c r="Q105" s="56"/>
      <c r="R105" s="41">
        <v>0.16944444444444445</v>
      </c>
      <c r="S105" s="41">
        <v>0.19444444444444445</v>
      </c>
      <c r="T105" s="42">
        <f t="shared" si="5"/>
        <v>36</v>
      </c>
      <c r="U105" s="56"/>
      <c r="V105" s="41">
        <v>0.9166666666666666</v>
      </c>
      <c r="W105" s="41">
        <v>0.23194444444444445</v>
      </c>
      <c r="X105" s="42">
        <f t="shared" si="6"/>
        <v>454</v>
      </c>
      <c r="Y105" s="25"/>
      <c r="Z105" s="25"/>
      <c r="AA105" s="27"/>
      <c r="AB105" s="28"/>
      <c r="AC105" s="28"/>
      <c r="AD105" s="28"/>
    </row>
    <row r="106" outlineLevel="1">
      <c r="A106" s="39">
        <v>42937.0</v>
      </c>
      <c r="B106" s="45">
        <v>0.75</v>
      </c>
      <c r="C106" s="41">
        <v>0.1326388888888889</v>
      </c>
      <c r="D106" s="42">
        <f t="shared" si="1"/>
        <v>551</v>
      </c>
      <c r="E106" s="109"/>
      <c r="F106" s="41">
        <v>0.8819444444444444</v>
      </c>
      <c r="G106" s="41">
        <v>0.9458333333333333</v>
      </c>
      <c r="H106" s="42">
        <f t="shared" si="2"/>
        <v>92</v>
      </c>
      <c r="I106" s="109"/>
      <c r="J106" s="106"/>
      <c r="K106" s="106"/>
      <c r="L106" s="42" t="b">
        <f t="shared" si="3"/>
        <v>0</v>
      </c>
      <c r="M106" s="60"/>
      <c r="N106" s="108" t="s">
        <v>55</v>
      </c>
      <c r="O106" s="108"/>
      <c r="P106" s="42" t="b">
        <f t="shared" si="4"/>
        <v>0</v>
      </c>
      <c r="Q106" s="56"/>
      <c r="R106" s="41">
        <v>0.11805555555555555</v>
      </c>
      <c r="S106" s="41">
        <v>0.1326388888888889</v>
      </c>
      <c r="T106" s="42">
        <f t="shared" si="5"/>
        <v>21</v>
      </c>
      <c r="U106" s="56"/>
      <c r="V106" s="41">
        <v>0.9166666666666666</v>
      </c>
      <c r="W106" s="41">
        <v>0.18888888888888888</v>
      </c>
      <c r="X106" s="42">
        <f t="shared" si="6"/>
        <v>392</v>
      </c>
      <c r="Y106" s="25"/>
      <c r="Z106" s="25"/>
      <c r="AA106" s="27"/>
      <c r="AB106" s="28"/>
      <c r="AC106" s="28"/>
      <c r="AD106" s="28"/>
    </row>
    <row r="107" outlineLevel="1">
      <c r="A107" s="39">
        <v>42938.0</v>
      </c>
      <c r="B107" s="45">
        <v>0.75</v>
      </c>
      <c r="C107" s="41">
        <v>0.24027777777777778</v>
      </c>
      <c r="D107" s="42">
        <f t="shared" si="1"/>
        <v>706</v>
      </c>
      <c r="E107" s="109"/>
      <c r="F107" s="41">
        <v>0.75</v>
      </c>
      <c r="G107" s="41">
        <v>0.7611111111111111</v>
      </c>
      <c r="H107" s="42">
        <f t="shared" si="2"/>
        <v>16</v>
      </c>
      <c r="I107" s="109"/>
      <c r="J107" s="106"/>
      <c r="K107" s="106"/>
      <c r="L107" s="42" t="b">
        <f t="shared" si="3"/>
        <v>0</v>
      </c>
      <c r="M107" s="60"/>
      <c r="N107" s="108" t="s">
        <v>55</v>
      </c>
      <c r="O107" s="108"/>
      <c r="P107" s="42" t="b">
        <f t="shared" si="4"/>
        <v>0</v>
      </c>
      <c r="Q107" s="56"/>
      <c r="R107" s="41">
        <v>0.14166666666666666</v>
      </c>
      <c r="S107" s="41">
        <v>0.15625</v>
      </c>
      <c r="T107" s="42">
        <f t="shared" si="5"/>
        <v>21</v>
      </c>
      <c r="U107" s="56"/>
      <c r="V107" s="41">
        <v>0.9166666666666666</v>
      </c>
      <c r="W107" s="41">
        <v>0.20208333333333334</v>
      </c>
      <c r="X107" s="42">
        <f t="shared" si="6"/>
        <v>411</v>
      </c>
      <c r="Y107" s="25"/>
      <c r="Z107" s="25"/>
      <c r="AA107" s="27"/>
      <c r="AB107" s="28"/>
      <c r="AC107" s="28"/>
      <c r="AD107" s="28"/>
    </row>
    <row r="108" outlineLevel="1">
      <c r="A108" s="39">
        <v>42939.0</v>
      </c>
      <c r="B108" s="45">
        <v>0.75</v>
      </c>
      <c r="C108" s="41">
        <v>0.225</v>
      </c>
      <c r="D108" s="42">
        <f t="shared" si="1"/>
        <v>684</v>
      </c>
      <c r="E108" s="109"/>
      <c r="F108" s="41">
        <v>0.75</v>
      </c>
      <c r="G108" s="41">
        <v>0.7597222222222222</v>
      </c>
      <c r="H108" s="42">
        <f t="shared" si="2"/>
        <v>14</v>
      </c>
      <c r="I108" s="109"/>
      <c r="J108" s="106"/>
      <c r="K108" s="106"/>
      <c r="L108" s="42" t="b">
        <f t="shared" si="3"/>
        <v>0</v>
      </c>
      <c r="M108" s="56"/>
      <c r="N108" s="41">
        <v>6.944444444444445E-4</v>
      </c>
      <c r="O108" s="41">
        <v>0.04652777777777778</v>
      </c>
      <c r="P108" s="42">
        <f t="shared" si="4"/>
        <v>66</v>
      </c>
      <c r="Q108" s="56"/>
      <c r="R108" s="41">
        <v>0.15138888888888888</v>
      </c>
      <c r="S108" s="41">
        <v>0.16875</v>
      </c>
      <c r="T108" s="42">
        <f t="shared" si="5"/>
        <v>25</v>
      </c>
      <c r="U108" s="56"/>
      <c r="V108" s="41">
        <v>0.9166666666666666</v>
      </c>
      <c r="W108" s="41">
        <v>0.20833333333333334</v>
      </c>
      <c r="X108" s="42">
        <f t="shared" si="6"/>
        <v>420</v>
      </c>
      <c r="Y108" s="25"/>
      <c r="Z108" s="25"/>
      <c r="AA108" s="27"/>
      <c r="AB108" s="28"/>
      <c r="AC108" s="28"/>
      <c r="AD108" s="28"/>
    </row>
    <row r="109" outlineLevel="1">
      <c r="A109" s="39">
        <v>42940.0</v>
      </c>
      <c r="B109" s="45">
        <v>0.75</v>
      </c>
      <c r="C109" s="41">
        <v>0.22083333333333333</v>
      </c>
      <c r="D109" s="42">
        <f t="shared" si="1"/>
        <v>678</v>
      </c>
      <c r="E109" s="109"/>
      <c r="F109" s="41">
        <v>0.9048611111111111</v>
      </c>
      <c r="G109" s="41">
        <v>0.4576388888888889</v>
      </c>
      <c r="H109" s="42">
        <f t="shared" si="2"/>
        <v>796</v>
      </c>
      <c r="I109" s="109"/>
      <c r="J109" s="106"/>
      <c r="K109" s="106"/>
      <c r="L109" s="42" t="b">
        <f t="shared" si="3"/>
        <v>0</v>
      </c>
      <c r="M109" s="56"/>
      <c r="N109" s="41">
        <v>0.009027777777777777</v>
      </c>
      <c r="O109" s="41">
        <v>0.049305555555555554</v>
      </c>
      <c r="P109" s="42">
        <f t="shared" si="4"/>
        <v>58</v>
      </c>
      <c r="Q109" s="56"/>
      <c r="R109" s="41">
        <v>0.11527777777777778</v>
      </c>
      <c r="S109" s="41">
        <v>0.12986111111111112</v>
      </c>
      <c r="T109" s="42">
        <f t="shared" si="5"/>
        <v>21</v>
      </c>
      <c r="U109" s="56"/>
      <c r="V109" s="41">
        <v>0.9166666666666666</v>
      </c>
      <c r="W109" s="41">
        <v>0.2</v>
      </c>
      <c r="X109" s="42">
        <f t="shared" si="6"/>
        <v>408</v>
      </c>
      <c r="Y109" s="25"/>
      <c r="Z109" s="25"/>
      <c r="AA109" s="27"/>
      <c r="AB109" s="28"/>
      <c r="AC109" s="28"/>
      <c r="AD109" s="28"/>
    </row>
    <row r="110" outlineLevel="1">
      <c r="A110" s="39">
        <v>42941.0</v>
      </c>
      <c r="B110" s="45">
        <v>0.75</v>
      </c>
      <c r="C110" s="41">
        <v>0.22083333333333333</v>
      </c>
      <c r="D110" s="42">
        <f t="shared" si="1"/>
        <v>678</v>
      </c>
      <c r="E110" s="109"/>
      <c r="F110" s="41">
        <v>0.8819444444444444</v>
      </c>
      <c r="G110" s="41">
        <v>0.9520833333333333</v>
      </c>
      <c r="H110" s="42">
        <f t="shared" si="2"/>
        <v>101</v>
      </c>
      <c r="I110" s="109"/>
      <c r="J110" s="106"/>
      <c r="K110" s="106"/>
      <c r="L110" s="42" t="b">
        <f t="shared" si="3"/>
        <v>0</v>
      </c>
      <c r="M110" s="56"/>
      <c r="N110" s="41">
        <v>0.029166666666666667</v>
      </c>
      <c r="O110" s="41">
        <v>0.0798611111111111</v>
      </c>
      <c r="P110" s="42">
        <f t="shared" si="4"/>
        <v>73</v>
      </c>
      <c r="Q110" s="56"/>
      <c r="R110" s="41">
        <v>0.11597222222222223</v>
      </c>
      <c r="S110" s="41">
        <v>0.14375</v>
      </c>
      <c r="T110" s="42">
        <f t="shared" si="5"/>
        <v>40</v>
      </c>
      <c r="U110" s="56"/>
      <c r="V110" s="41">
        <v>0.9166666666666666</v>
      </c>
      <c r="W110" s="41">
        <v>0.19722222222222222</v>
      </c>
      <c r="X110" s="42">
        <f t="shared" si="6"/>
        <v>404</v>
      </c>
      <c r="Y110" s="25"/>
      <c r="Z110" s="25"/>
      <c r="AA110" s="27"/>
      <c r="AB110" s="28"/>
      <c r="AC110" s="28"/>
      <c r="AD110" s="28"/>
    </row>
    <row r="111" outlineLevel="1">
      <c r="A111" s="39">
        <v>42942.0</v>
      </c>
      <c r="B111" s="45">
        <v>0.75</v>
      </c>
      <c r="C111" s="41">
        <v>0.21875</v>
      </c>
      <c r="D111" s="42">
        <f t="shared" si="1"/>
        <v>675</v>
      </c>
      <c r="E111" s="109"/>
      <c r="F111" s="41">
        <v>0.8833333333333333</v>
      </c>
      <c r="G111" s="41">
        <v>0.9513888888888888</v>
      </c>
      <c r="H111" s="42">
        <f t="shared" si="2"/>
        <v>98</v>
      </c>
      <c r="I111" s="109"/>
      <c r="J111" s="106"/>
      <c r="K111" s="106"/>
      <c r="L111" s="42" t="b">
        <f t="shared" si="3"/>
        <v>0</v>
      </c>
      <c r="M111" s="56"/>
      <c r="N111" s="41">
        <v>0.030555555555555555</v>
      </c>
      <c r="O111" s="41">
        <v>0.09097222222222222</v>
      </c>
      <c r="P111" s="42">
        <f t="shared" si="4"/>
        <v>87</v>
      </c>
      <c r="Q111" s="56"/>
      <c r="R111" s="41">
        <v>0.11041666666666666</v>
      </c>
      <c r="S111" s="41">
        <v>0.1423611111111111</v>
      </c>
      <c r="T111" s="42">
        <f t="shared" si="5"/>
        <v>46</v>
      </c>
      <c r="U111" s="56"/>
      <c r="V111" s="41">
        <v>0.9166666666666666</v>
      </c>
      <c r="W111" s="41">
        <v>0.19652777777777777</v>
      </c>
      <c r="X111" s="42">
        <f t="shared" si="6"/>
        <v>403</v>
      </c>
      <c r="Y111" s="25"/>
      <c r="Z111" s="25"/>
      <c r="AA111" s="27"/>
      <c r="AB111" s="28"/>
      <c r="AC111" s="28"/>
      <c r="AD111" s="28"/>
    </row>
    <row r="112" outlineLevel="1">
      <c r="A112" s="39">
        <v>42943.0</v>
      </c>
      <c r="B112" s="45">
        <v>0.75</v>
      </c>
      <c r="C112" s="41">
        <v>0.2388888888888889</v>
      </c>
      <c r="D112" s="42">
        <f t="shared" si="1"/>
        <v>704</v>
      </c>
      <c r="E112" s="109"/>
      <c r="F112" s="41">
        <v>0.88125</v>
      </c>
      <c r="G112" s="41">
        <v>0.9375</v>
      </c>
      <c r="H112" s="42">
        <f t="shared" si="2"/>
        <v>81</v>
      </c>
      <c r="I112" s="109"/>
      <c r="J112" s="106"/>
      <c r="K112" s="106"/>
      <c r="L112" s="42" t="b">
        <f t="shared" si="3"/>
        <v>0</v>
      </c>
      <c r="M112" s="56"/>
      <c r="N112" s="41">
        <v>0.006944444444444444</v>
      </c>
      <c r="O112" s="41">
        <v>0.07916666666666666</v>
      </c>
      <c r="P112" s="42">
        <f t="shared" si="4"/>
        <v>104</v>
      </c>
      <c r="Q112" s="56"/>
      <c r="R112" s="41">
        <v>0.12291666666666666</v>
      </c>
      <c r="S112" s="41">
        <v>0.1486111111111111</v>
      </c>
      <c r="T112" s="42">
        <f t="shared" si="5"/>
        <v>37</v>
      </c>
      <c r="U112" s="56"/>
      <c r="V112" s="41">
        <v>0.9166666666666666</v>
      </c>
      <c r="W112" s="41">
        <v>0.23680555555555555</v>
      </c>
      <c r="X112" s="42">
        <f t="shared" si="6"/>
        <v>461</v>
      </c>
      <c r="Y112" s="25"/>
      <c r="Z112" s="25"/>
      <c r="AA112" s="27"/>
      <c r="AB112" s="28"/>
      <c r="AC112" s="28"/>
      <c r="AD112" s="28"/>
    </row>
    <row r="113" outlineLevel="1">
      <c r="A113" s="39">
        <v>42944.0</v>
      </c>
      <c r="B113" s="45">
        <v>0.75</v>
      </c>
      <c r="C113" s="41">
        <v>0.18958333333333333</v>
      </c>
      <c r="D113" s="42">
        <f t="shared" si="1"/>
        <v>633</v>
      </c>
      <c r="E113" s="109"/>
      <c r="F113" s="41">
        <v>0.8673611111111111</v>
      </c>
      <c r="G113" s="41">
        <v>0.9229166666666667</v>
      </c>
      <c r="H113" s="42">
        <f t="shared" si="2"/>
        <v>80</v>
      </c>
      <c r="I113" s="109"/>
      <c r="J113" s="106"/>
      <c r="K113" s="106"/>
      <c r="L113" s="42" t="b">
        <f t="shared" si="3"/>
        <v>0</v>
      </c>
      <c r="M113" s="60"/>
      <c r="N113" s="108" t="s">
        <v>55</v>
      </c>
      <c r="O113" s="108"/>
      <c r="P113" s="42" t="b">
        <f t="shared" si="4"/>
        <v>0</v>
      </c>
      <c r="Q113" s="56"/>
      <c r="R113" s="41">
        <v>0.16875</v>
      </c>
      <c r="S113" s="41">
        <v>0.18958333333333333</v>
      </c>
      <c r="T113" s="42">
        <f t="shared" si="5"/>
        <v>30</v>
      </c>
      <c r="U113" s="56"/>
      <c r="V113" s="41">
        <v>0.9166666666666666</v>
      </c>
      <c r="W113" s="41">
        <v>0.22916666666666666</v>
      </c>
      <c r="X113" s="42">
        <f t="shared" si="6"/>
        <v>450</v>
      </c>
      <c r="Y113" s="25"/>
      <c r="Z113" s="25"/>
      <c r="AA113" s="27"/>
      <c r="AB113" s="28"/>
      <c r="AC113" s="28"/>
      <c r="AD113" s="28"/>
    </row>
    <row r="114" outlineLevel="1">
      <c r="A114" s="39">
        <v>42945.0</v>
      </c>
      <c r="B114" s="45">
        <v>0.75</v>
      </c>
      <c r="C114" s="41">
        <v>0.21319444444444444</v>
      </c>
      <c r="D114" s="42">
        <f t="shared" si="1"/>
        <v>667</v>
      </c>
      <c r="E114" s="109"/>
      <c r="F114" s="41">
        <v>0.75</v>
      </c>
      <c r="G114" s="41">
        <v>0.7611111111111111</v>
      </c>
      <c r="H114" s="42">
        <f t="shared" si="2"/>
        <v>16</v>
      </c>
      <c r="I114" s="109"/>
      <c r="J114" s="106"/>
      <c r="K114" s="106"/>
      <c r="L114" s="42" t="b">
        <f t="shared" si="3"/>
        <v>0</v>
      </c>
      <c r="M114" s="60"/>
      <c r="N114" s="108" t="s">
        <v>55</v>
      </c>
      <c r="O114" s="108"/>
      <c r="P114" s="42" t="b">
        <f t="shared" si="4"/>
        <v>0</v>
      </c>
      <c r="Q114" s="56"/>
      <c r="R114" s="41">
        <v>0.19375</v>
      </c>
      <c r="S114" s="41">
        <v>0.21319444444444444</v>
      </c>
      <c r="T114" s="42">
        <f t="shared" si="5"/>
        <v>28</v>
      </c>
      <c r="U114" s="56"/>
      <c r="V114" s="41">
        <v>0.9166666666666666</v>
      </c>
      <c r="W114" s="41">
        <v>0.33541666666666664</v>
      </c>
      <c r="X114" s="42">
        <f t="shared" si="6"/>
        <v>603</v>
      </c>
      <c r="Y114" s="25"/>
      <c r="Z114" s="25"/>
      <c r="AA114" s="27"/>
      <c r="AB114" s="28"/>
      <c r="AC114" s="28"/>
      <c r="AD114" s="28"/>
    </row>
    <row r="115" outlineLevel="1">
      <c r="A115" s="39">
        <v>42946.0</v>
      </c>
      <c r="B115" s="45">
        <v>0.75</v>
      </c>
      <c r="C115" s="41">
        <v>0.39375</v>
      </c>
      <c r="D115" s="42">
        <f t="shared" si="1"/>
        <v>927</v>
      </c>
      <c r="E115" s="109"/>
      <c r="F115" s="41">
        <v>0.75</v>
      </c>
      <c r="G115" s="41">
        <v>0.7590277777777777</v>
      </c>
      <c r="H115" s="42">
        <f t="shared" si="2"/>
        <v>13</v>
      </c>
      <c r="I115" s="109"/>
      <c r="J115" s="106"/>
      <c r="K115" s="106"/>
      <c r="L115" s="42" t="b">
        <f t="shared" si="3"/>
        <v>0</v>
      </c>
      <c r="M115" s="56"/>
      <c r="N115" s="41">
        <v>6.944444444444445E-4</v>
      </c>
      <c r="O115" s="41">
        <v>0.04236111111111111</v>
      </c>
      <c r="P115" s="42">
        <f t="shared" si="4"/>
        <v>60</v>
      </c>
      <c r="Q115" s="56"/>
      <c r="R115" s="41">
        <v>0.26805555555555555</v>
      </c>
      <c r="S115" s="41">
        <v>0.2708333333333333</v>
      </c>
      <c r="T115" s="42">
        <f t="shared" si="5"/>
        <v>4</v>
      </c>
      <c r="U115" s="56"/>
      <c r="V115" s="41">
        <v>0.9166666666666666</v>
      </c>
      <c r="W115" s="41">
        <v>0.4798611111111111</v>
      </c>
      <c r="X115" s="42">
        <f t="shared" si="6"/>
        <v>811</v>
      </c>
      <c r="Y115" s="25"/>
      <c r="Z115" s="25"/>
      <c r="AA115" s="27"/>
      <c r="AB115" s="28"/>
      <c r="AC115" s="28"/>
      <c r="AD115" s="28"/>
    </row>
    <row r="116" outlineLevel="1">
      <c r="A116" s="39">
        <v>42947.0</v>
      </c>
      <c r="B116" s="45">
        <v>0.75</v>
      </c>
      <c r="C116" s="41">
        <v>0.22013888888888888</v>
      </c>
      <c r="D116" s="42">
        <f t="shared" si="1"/>
        <v>677</v>
      </c>
      <c r="E116" s="109"/>
      <c r="F116" s="41">
        <v>0.8798611111111111</v>
      </c>
      <c r="G116" s="41">
        <v>0.9493055555555555</v>
      </c>
      <c r="H116" s="42">
        <f t="shared" si="2"/>
        <v>100</v>
      </c>
      <c r="I116" s="109"/>
      <c r="J116" s="106"/>
      <c r="K116" s="106"/>
      <c r="L116" s="42" t="b">
        <f t="shared" si="3"/>
        <v>0</v>
      </c>
      <c r="M116" s="56"/>
      <c r="N116" s="41">
        <v>0.016666666666666666</v>
      </c>
      <c r="O116" s="41">
        <v>0.059722222222222225</v>
      </c>
      <c r="P116" s="42">
        <f t="shared" si="4"/>
        <v>62</v>
      </c>
      <c r="Q116" s="56"/>
      <c r="R116" s="41">
        <v>0.15208333333333332</v>
      </c>
      <c r="S116" s="41">
        <v>0.17777777777777778</v>
      </c>
      <c r="T116" s="42">
        <f t="shared" si="5"/>
        <v>37</v>
      </c>
      <c r="U116" s="56"/>
      <c r="V116" s="41">
        <v>0.9166666666666666</v>
      </c>
      <c r="W116" s="41">
        <v>0.25972222222222224</v>
      </c>
      <c r="X116" s="42">
        <f t="shared" si="6"/>
        <v>494</v>
      </c>
      <c r="Y116" s="25"/>
      <c r="Z116" s="25"/>
      <c r="AA116" s="27"/>
      <c r="AB116" s="28"/>
      <c r="AC116" s="28"/>
      <c r="AD116" s="28"/>
    </row>
    <row r="117" outlineLevel="1">
      <c r="A117" s="39">
        <v>42948.0</v>
      </c>
      <c r="B117" s="45">
        <v>0.75</v>
      </c>
      <c r="C117" s="41">
        <v>0.29930555555555555</v>
      </c>
      <c r="D117" s="42">
        <f t="shared" si="1"/>
        <v>791</v>
      </c>
      <c r="E117" s="109"/>
      <c r="F117" s="41">
        <v>0.8840277777777777</v>
      </c>
      <c r="G117" s="41">
        <v>0.9534722222222223</v>
      </c>
      <c r="H117" s="42">
        <f t="shared" si="2"/>
        <v>100</v>
      </c>
      <c r="I117" s="109"/>
      <c r="J117" s="106"/>
      <c r="K117" s="106"/>
      <c r="L117" s="42" t="b">
        <f t="shared" si="3"/>
        <v>0</v>
      </c>
      <c r="M117" s="56"/>
      <c r="N117" s="41">
        <v>0.03680555555555556</v>
      </c>
      <c r="O117" s="41">
        <v>0.10972222222222222</v>
      </c>
      <c r="P117" s="42">
        <f t="shared" si="4"/>
        <v>105</v>
      </c>
      <c r="Q117" s="56"/>
      <c r="R117" s="41">
        <v>0.27152777777777776</v>
      </c>
      <c r="S117" s="41">
        <v>0.2986111111111111</v>
      </c>
      <c r="T117" s="42">
        <f t="shared" si="5"/>
        <v>39</v>
      </c>
      <c r="U117" s="56"/>
      <c r="V117" s="41">
        <v>0.9166666666666666</v>
      </c>
      <c r="W117" s="41">
        <v>0.3472222222222222</v>
      </c>
      <c r="X117" s="42">
        <f t="shared" si="6"/>
        <v>620</v>
      </c>
      <c r="Y117" s="25"/>
      <c r="Z117" s="25"/>
      <c r="AA117" s="27"/>
      <c r="AB117" s="28"/>
      <c r="AC117" s="28"/>
      <c r="AD117" s="28"/>
    </row>
    <row r="118" outlineLevel="1">
      <c r="A118" s="39">
        <v>42949.0</v>
      </c>
      <c r="B118" s="45">
        <v>0.75</v>
      </c>
      <c r="C118" s="41">
        <v>0.22013888888888888</v>
      </c>
      <c r="D118" s="42">
        <f t="shared" si="1"/>
        <v>677</v>
      </c>
      <c r="E118" s="109"/>
      <c r="F118" s="41">
        <v>0.8916666666666667</v>
      </c>
      <c r="G118" s="41">
        <v>0.9611111111111111</v>
      </c>
      <c r="H118" s="42">
        <f t="shared" si="2"/>
        <v>100</v>
      </c>
      <c r="I118" s="109"/>
      <c r="J118" s="106"/>
      <c r="K118" s="106"/>
      <c r="L118" s="42" t="b">
        <f t="shared" si="3"/>
        <v>0</v>
      </c>
      <c r="M118" s="56"/>
      <c r="N118" s="41">
        <v>0.043055555555555555</v>
      </c>
      <c r="O118" s="41">
        <v>0.08680555555555555</v>
      </c>
      <c r="P118" s="42">
        <f t="shared" si="4"/>
        <v>63</v>
      </c>
      <c r="Q118" s="56"/>
      <c r="R118" s="41">
        <v>0.1076388888888889</v>
      </c>
      <c r="S118" s="41">
        <v>0.18472222222222223</v>
      </c>
      <c r="T118" s="42">
        <f t="shared" si="5"/>
        <v>111</v>
      </c>
      <c r="U118" s="56"/>
      <c r="V118" s="41">
        <v>0.9166666666666666</v>
      </c>
      <c r="W118" s="41">
        <v>0.25763888888888886</v>
      </c>
      <c r="X118" s="42">
        <f t="shared" si="6"/>
        <v>491</v>
      </c>
      <c r="Y118" s="25"/>
      <c r="Z118" s="25"/>
      <c r="AA118" s="27"/>
      <c r="AB118" s="28"/>
      <c r="AC118" s="28"/>
      <c r="AD118" s="28"/>
    </row>
    <row r="119" outlineLevel="1">
      <c r="A119" s="39">
        <v>42950.0</v>
      </c>
      <c r="B119" s="45">
        <v>0.75</v>
      </c>
      <c r="C119" s="41">
        <v>0.22013888888888888</v>
      </c>
      <c r="D119" s="42">
        <f t="shared" si="1"/>
        <v>677</v>
      </c>
      <c r="E119" s="109"/>
      <c r="F119" s="41">
        <v>0.8770833333333333</v>
      </c>
      <c r="G119" s="41">
        <v>0.9388888888888889</v>
      </c>
      <c r="H119" s="42">
        <f t="shared" si="2"/>
        <v>89</v>
      </c>
      <c r="I119" s="109"/>
      <c r="J119" s="106"/>
      <c r="K119" s="106"/>
      <c r="L119" s="42" t="b">
        <f t="shared" si="3"/>
        <v>0</v>
      </c>
      <c r="M119" s="56"/>
      <c r="N119" s="41">
        <v>0.00625</v>
      </c>
      <c r="O119" s="41">
        <v>0.10486111111111111</v>
      </c>
      <c r="P119" s="42">
        <f t="shared" si="4"/>
        <v>142</v>
      </c>
      <c r="Q119" s="56"/>
      <c r="R119" s="41">
        <v>0.11875</v>
      </c>
      <c r="S119" s="41">
        <v>0.13680555555555557</v>
      </c>
      <c r="T119" s="42">
        <f t="shared" si="5"/>
        <v>26</v>
      </c>
      <c r="U119" s="56"/>
      <c r="V119" s="41">
        <v>0.9166666666666666</v>
      </c>
      <c r="W119" s="41">
        <v>0.19722222222222222</v>
      </c>
      <c r="X119" s="42">
        <f t="shared" si="6"/>
        <v>404</v>
      </c>
      <c r="Y119" s="25"/>
      <c r="Z119" s="25"/>
      <c r="AA119" s="27"/>
      <c r="AB119" s="28"/>
      <c r="AC119" s="28"/>
      <c r="AD119" s="28"/>
    </row>
    <row r="120" outlineLevel="1">
      <c r="A120" s="39">
        <v>42951.0</v>
      </c>
      <c r="B120" s="45">
        <v>0.75</v>
      </c>
      <c r="C120" s="41">
        <v>0.18888888888888888</v>
      </c>
      <c r="D120" s="42">
        <f t="shared" si="1"/>
        <v>632</v>
      </c>
      <c r="E120" s="109"/>
      <c r="F120" s="41">
        <v>0.8715277777777778</v>
      </c>
      <c r="G120" s="41">
        <v>0.9208333333333333</v>
      </c>
      <c r="H120" s="42">
        <f t="shared" si="2"/>
        <v>71</v>
      </c>
      <c r="I120" s="109"/>
      <c r="J120" s="106"/>
      <c r="K120" s="106"/>
      <c r="L120" s="42" t="b">
        <f t="shared" si="3"/>
        <v>0</v>
      </c>
      <c r="M120" s="60"/>
      <c r="N120" s="108" t="s">
        <v>55</v>
      </c>
      <c r="O120" s="108"/>
      <c r="P120" s="42" t="b">
        <f t="shared" si="4"/>
        <v>0</v>
      </c>
      <c r="Q120" s="56"/>
      <c r="R120" s="41">
        <v>0.1111111111111111</v>
      </c>
      <c r="S120" s="41">
        <v>0.12986111111111112</v>
      </c>
      <c r="T120" s="42">
        <f t="shared" si="5"/>
        <v>27</v>
      </c>
      <c r="U120" s="56"/>
      <c r="V120" s="41">
        <v>0.9166666666666666</v>
      </c>
      <c r="W120" s="41">
        <v>0.20208333333333334</v>
      </c>
      <c r="X120" s="42">
        <f t="shared" si="6"/>
        <v>411</v>
      </c>
      <c r="Y120" s="25"/>
      <c r="Z120" s="25"/>
      <c r="AA120" s="27"/>
      <c r="AB120" s="28"/>
      <c r="AC120" s="28"/>
      <c r="AD120" s="28"/>
    </row>
    <row r="121" outlineLevel="1">
      <c r="A121" s="39">
        <v>42952.0</v>
      </c>
      <c r="B121" s="45">
        <v>0.75</v>
      </c>
      <c r="C121" s="41">
        <v>0.12777777777777777</v>
      </c>
      <c r="D121" s="42">
        <f t="shared" si="1"/>
        <v>544</v>
      </c>
      <c r="E121" s="109"/>
      <c r="F121" s="41">
        <v>0.75</v>
      </c>
      <c r="G121" s="41">
        <v>0.7618055555555555</v>
      </c>
      <c r="H121" s="42">
        <f t="shared" si="2"/>
        <v>17</v>
      </c>
      <c r="I121" s="109"/>
      <c r="J121" s="106"/>
      <c r="K121" s="106"/>
      <c r="L121" s="42" t="b">
        <f t="shared" si="3"/>
        <v>0</v>
      </c>
      <c r="M121" s="60"/>
      <c r="N121" s="108" t="s">
        <v>55</v>
      </c>
      <c r="O121" s="108"/>
      <c r="P121" s="42" t="b">
        <f t="shared" si="4"/>
        <v>0</v>
      </c>
      <c r="Q121" s="56"/>
      <c r="R121" s="41">
        <v>0.11527777777777778</v>
      </c>
      <c r="S121" s="41">
        <v>0.12777777777777777</v>
      </c>
      <c r="T121" s="42">
        <f t="shared" si="5"/>
        <v>18</v>
      </c>
      <c r="U121" s="56"/>
      <c r="V121" s="41">
        <v>0.9166666666666666</v>
      </c>
      <c r="W121" s="41">
        <v>0.18263888888888888</v>
      </c>
      <c r="X121" s="42">
        <f t="shared" si="6"/>
        <v>383</v>
      </c>
      <c r="Y121" s="25"/>
      <c r="Z121" s="25"/>
      <c r="AA121" s="27"/>
      <c r="AB121" s="28"/>
      <c r="AC121" s="28"/>
      <c r="AD121" s="28"/>
    </row>
    <row r="122" outlineLevel="1">
      <c r="A122" s="39">
        <v>42953.0</v>
      </c>
      <c r="B122" s="45">
        <v>0.75</v>
      </c>
      <c r="C122" s="41">
        <v>0.2222222222222222</v>
      </c>
      <c r="D122" s="42">
        <f t="shared" si="1"/>
        <v>680</v>
      </c>
      <c r="E122" s="109"/>
      <c r="F122" s="41">
        <v>0.75</v>
      </c>
      <c r="G122" s="41">
        <v>0.7590277777777777</v>
      </c>
      <c r="H122" s="42">
        <f t="shared" si="2"/>
        <v>13</v>
      </c>
      <c r="I122" s="109"/>
      <c r="J122" s="106"/>
      <c r="K122" s="106"/>
      <c r="L122" s="42" t="b">
        <f t="shared" si="3"/>
        <v>0</v>
      </c>
      <c r="M122" s="56"/>
      <c r="N122" s="41">
        <v>6.944444444444445E-4</v>
      </c>
      <c r="O122" s="41">
        <v>0.044444444444444446</v>
      </c>
      <c r="P122" s="42">
        <f t="shared" si="4"/>
        <v>63</v>
      </c>
      <c r="Q122" s="56"/>
      <c r="R122" s="41">
        <v>0.1423611111111111</v>
      </c>
      <c r="S122" s="41">
        <v>0.15902777777777777</v>
      </c>
      <c r="T122" s="42">
        <f t="shared" si="5"/>
        <v>24</v>
      </c>
      <c r="U122" s="56"/>
      <c r="V122" s="41">
        <v>0.9166666666666666</v>
      </c>
      <c r="W122" s="41">
        <v>0.20694444444444443</v>
      </c>
      <c r="X122" s="42">
        <f t="shared" si="6"/>
        <v>418</v>
      </c>
      <c r="Y122" s="25"/>
      <c r="Z122" s="25"/>
      <c r="AA122" s="27"/>
      <c r="AB122" s="28"/>
      <c r="AC122" s="28"/>
      <c r="AD122" s="28"/>
    </row>
    <row r="123" outlineLevel="1">
      <c r="A123" s="39">
        <v>42954.0</v>
      </c>
      <c r="B123" s="45">
        <v>0.75</v>
      </c>
      <c r="C123" s="41">
        <v>0.22430555555555556</v>
      </c>
      <c r="D123" s="42">
        <f t="shared" si="1"/>
        <v>683</v>
      </c>
      <c r="E123" s="109"/>
      <c r="F123" s="41">
        <v>0.8819444444444444</v>
      </c>
      <c r="G123" s="41">
        <v>0.9298611111111111</v>
      </c>
      <c r="H123" s="42">
        <f t="shared" si="2"/>
        <v>69</v>
      </c>
      <c r="I123" s="109"/>
      <c r="J123" s="106"/>
      <c r="K123" s="106"/>
      <c r="L123" s="42" t="b">
        <f t="shared" si="3"/>
        <v>0</v>
      </c>
      <c r="M123" s="56"/>
      <c r="N123" s="41">
        <v>6.944444444444445E-4</v>
      </c>
      <c r="O123" s="41">
        <v>0.04722222222222222</v>
      </c>
      <c r="P123" s="42">
        <f t="shared" si="4"/>
        <v>67</v>
      </c>
      <c r="Q123" s="56"/>
      <c r="R123" s="41">
        <v>0.10902777777777778</v>
      </c>
      <c r="S123" s="41">
        <v>0.12638888888888888</v>
      </c>
      <c r="T123" s="42">
        <f t="shared" si="5"/>
        <v>25</v>
      </c>
      <c r="U123" s="56"/>
      <c r="V123" s="41">
        <v>0.9166666666666666</v>
      </c>
      <c r="W123" s="41">
        <v>0.25972222222222224</v>
      </c>
      <c r="X123" s="42">
        <f t="shared" si="6"/>
        <v>494</v>
      </c>
      <c r="Y123" s="25"/>
      <c r="Z123" s="25"/>
      <c r="AA123" s="27"/>
      <c r="AB123" s="28"/>
      <c r="AC123" s="28"/>
      <c r="AD123" s="28"/>
    </row>
    <row r="124" outlineLevel="1">
      <c r="A124" s="39">
        <v>42955.0</v>
      </c>
      <c r="B124" s="45">
        <v>0.75</v>
      </c>
      <c r="C124" s="41">
        <v>0.2222222222222222</v>
      </c>
      <c r="D124" s="42">
        <f t="shared" si="1"/>
        <v>680</v>
      </c>
      <c r="E124" s="109"/>
      <c r="F124" s="41">
        <v>0.90625</v>
      </c>
      <c r="G124" s="41">
        <v>0.9868055555555556</v>
      </c>
      <c r="H124" s="42">
        <f t="shared" si="2"/>
        <v>116</v>
      </c>
      <c r="I124" s="109"/>
      <c r="J124" s="106"/>
      <c r="K124" s="106"/>
      <c r="L124" s="42" t="b">
        <f t="shared" si="3"/>
        <v>0</v>
      </c>
      <c r="M124" s="56"/>
      <c r="N124" s="41">
        <v>0.06666666666666667</v>
      </c>
      <c r="O124" s="41">
        <v>0.11875</v>
      </c>
      <c r="P124" s="42">
        <f t="shared" si="4"/>
        <v>75</v>
      </c>
      <c r="Q124" s="56"/>
      <c r="R124" s="41">
        <v>0.12291666666666666</v>
      </c>
      <c r="S124" s="41">
        <v>0.15208333333333332</v>
      </c>
      <c r="T124" s="42">
        <f t="shared" si="5"/>
        <v>42</v>
      </c>
      <c r="U124" s="56"/>
      <c r="V124" s="41">
        <v>0.9166666666666666</v>
      </c>
      <c r="W124" s="41">
        <v>0.21388888888888888</v>
      </c>
      <c r="X124" s="42">
        <f t="shared" si="6"/>
        <v>428</v>
      </c>
      <c r="Y124" s="25"/>
      <c r="Z124" s="25"/>
      <c r="AA124" s="27"/>
      <c r="AB124" s="28"/>
      <c r="AC124" s="28"/>
      <c r="AD124" s="28"/>
    </row>
    <row r="125" outlineLevel="1">
      <c r="A125" s="39">
        <v>42956.0</v>
      </c>
      <c r="B125" s="45">
        <v>0.75</v>
      </c>
      <c r="C125" s="41">
        <v>0.22291666666666668</v>
      </c>
      <c r="D125" s="42">
        <f t="shared" si="1"/>
        <v>681</v>
      </c>
      <c r="E125" s="109"/>
      <c r="F125" s="41">
        <v>0.8986111111111111</v>
      </c>
      <c r="G125" s="41">
        <v>0.9763888888888889</v>
      </c>
      <c r="H125" s="42">
        <f t="shared" si="2"/>
        <v>112</v>
      </c>
      <c r="I125" s="109"/>
      <c r="J125" s="106"/>
      <c r="K125" s="106"/>
      <c r="L125" s="42" t="b">
        <f t="shared" si="3"/>
        <v>0</v>
      </c>
      <c r="M125" s="56"/>
      <c r="N125" s="41">
        <v>0.06180555555555556</v>
      </c>
      <c r="O125" s="41">
        <v>0.1125</v>
      </c>
      <c r="P125" s="42">
        <f t="shared" si="4"/>
        <v>73</v>
      </c>
      <c r="Q125" s="56"/>
      <c r="R125" s="41">
        <v>0.12430555555555556</v>
      </c>
      <c r="S125" s="41">
        <v>0.2013888888888889</v>
      </c>
      <c r="T125" s="42">
        <f t="shared" si="5"/>
        <v>111</v>
      </c>
      <c r="U125" s="56"/>
      <c r="V125" s="41">
        <v>0.9166666666666666</v>
      </c>
      <c r="W125" s="41">
        <v>0.34305555555555556</v>
      </c>
      <c r="X125" s="42">
        <f t="shared" si="6"/>
        <v>614</v>
      </c>
      <c r="Y125" s="25"/>
      <c r="Z125" s="25"/>
      <c r="AA125" s="27"/>
      <c r="AB125" s="28"/>
      <c r="AC125" s="28"/>
      <c r="AD125" s="28"/>
    </row>
    <row r="126" outlineLevel="1">
      <c r="A126" s="39">
        <v>42957.0</v>
      </c>
      <c r="B126" s="45">
        <v>0.75</v>
      </c>
      <c r="C126" s="41">
        <v>0.22291666666666668</v>
      </c>
      <c r="D126" s="42">
        <f t="shared" si="1"/>
        <v>681</v>
      </c>
      <c r="E126" s="109"/>
      <c r="F126" s="41">
        <v>0.8951388888888889</v>
      </c>
      <c r="G126" s="41">
        <v>0.9618055555555556</v>
      </c>
      <c r="H126" s="42">
        <f t="shared" si="2"/>
        <v>96</v>
      </c>
      <c r="I126" s="109"/>
      <c r="J126" s="106"/>
      <c r="K126" s="106"/>
      <c r="L126" s="42" t="b">
        <f t="shared" si="3"/>
        <v>0</v>
      </c>
      <c r="M126" s="56"/>
      <c r="N126" s="41">
        <v>0.03819444444444445</v>
      </c>
      <c r="O126" s="41">
        <v>0.09375</v>
      </c>
      <c r="P126" s="42">
        <f t="shared" si="4"/>
        <v>80</v>
      </c>
      <c r="Q126" s="56"/>
      <c r="R126" s="41">
        <v>0.10972222222222222</v>
      </c>
      <c r="S126" s="41">
        <v>0.14652777777777778</v>
      </c>
      <c r="T126" s="42">
        <f t="shared" si="5"/>
        <v>53</v>
      </c>
      <c r="U126" s="56"/>
      <c r="V126" s="41">
        <v>0.9166666666666666</v>
      </c>
      <c r="W126" s="41">
        <v>0.23819444444444443</v>
      </c>
      <c r="X126" s="42">
        <f t="shared" si="6"/>
        <v>463</v>
      </c>
      <c r="Y126" s="25"/>
      <c r="Z126" s="25"/>
      <c r="AA126" s="27"/>
      <c r="AB126" s="28"/>
      <c r="AC126" s="28"/>
      <c r="AD126" s="28"/>
    </row>
    <row r="127" outlineLevel="1">
      <c r="A127" s="39">
        <v>42958.0</v>
      </c>
      <c r="B127" s="45">
        <v>0.75</v>
      </c>
      <c r="C127" s="41">
        <v>0.15486111111111112</v>
      </c>
      <c r="D127" s="42">
        <f t="shared" si="1"/>
        <v>583</v>
      </c>
      <c r="E127" s="109"/>
      <c r="F127" s="41">
        <v>0.8965277777777778</v>
      </c>
      <c r="G127" s="41">
        <v>0.9638888888888889</v>
      </c>
      <c r="H127" s="42">
        <f t="shared" si="2"/>
        <v>97</v>
      </c>
      <c r="I127" s="109"/>
      <c r="J127" s="106"/>
      <c r="K127" s="106"/>
      <c r="L127" s="42" t="b">
        <f t="shared" si="3"/>
        <v>0</v>
      </c>
      <c r="M127" s="60"/>
      <c r="N127" s="108" t="s">
        <v>55</v>
      </c>
      <c r="O127" s="108"/>
      <c r="P127" s="42" t="b">
        <f t="shared" si="4"/>
        <v>0</v>
      </c>
      <c r="Q127" s="56"/>
      <c r="R127" s="41">
        <v>0.12569444444444444</v>
      </c>
      <c r="S127" s="41">
        <v>0.15486111111111112</v>
      </c>
      <c r="T127" s="42">
        <f t="shared" si="5"/>
        <v>42</v>
      </c>
      <c r="U127" s="56"/>
      <c r="V127" s="41">
        <v>0.9166666666666666</v>
      </c>
      <c r="W127" s="41">
        <v>0.21875</v>
      </c>
      <c r="X127" s="42">
        <f t="shared" si="6"/>
        <v>435</v>
      </c>
      <c r="Y127" s="25"/>
      <c r="Z127" s="25"/>
      <c r="AA127" s="27"/>
      <c r="AB127" s="28"/>
      <c r="AC127" s="28"/>
      <c r="AD127" s="28"/>
    </row>
    <row r="128" outlineLevel="1">
      <c r="A128" s="39">
        <v>42959.0</v>
      </c>
      <c r="B128" s="45">
        <v>0.75</v>
      </c>
      <c r="C128" s="41">
        <v>0.1326388888888889</v>
      </c>
      <c r="D128" s="42">
        <f t="shared" si="1"/>
        <v>551</v>
      </c>
      <c r="E128" s="109"/>
      <c r="F128" s="41">
        <v>0.75</v>
      </c>
      <c r="G128" s="41">
        <v>0.7611111111111111</v>
      </c>
      <c r="H128" s="42">
        <f t="shared" si="2"/>
        <v>16</v>
      </c>
      <c r="I128" s="109"/>
      <c r="J128" s="106"/>
      <c r="K128" s="106"/>
      <c r="L128" s="42" t="b">
        <f t="shared" si="3"/>
        <v>0</v>
      </c>
      <c r="M128" s="60"/>
      <c r="N128" s="108" t="s">
        <v>55</v>
      </c>
      <c r="O128" s="108"/>
      <c r="P128" s="42" t="b">
        <f t="shared" si="4"/>
        <v>0</v>
      </c>
      <c r="Q128" s="56"/>
      <c r="R128" s="41">
        <v>0.11180555555555556</v>
      </c>
      <c r="S128" s="41">
        <v>0.1326388888888889</v>
      </c>
      <c r="T128" s="42">
        <f t="shared" si="5"/>
        <v>30</v>
      </c>
      <c r="U128" s="56"/>
      <c r="V128" s="41">
        <v>0.9166666666666666</v>
      </c>
      <c r="W128" s="41">
        <v>0.19305555555555556</v>
      </c>
      <c r="X128" s="42">
        <f t="shared" si="6"/>
        <v>398</v>
      </c>
      <c r="Y128" s="25"/>
      <c r="Z128" s="25"/>
      <c r="AA128" s="27"/>
      <c r="AB128" s="28"/>
      <c r="AC128" s="28"/>
      <c r="AD128" s="28"/>
    </row>
    <row r="129" outlineLevel="1">
      <c r="A129" s="39">
        <v>42960.0</v>
      </c>
      <c r="B129" s="45">
        <v>0.75</v>
      </c>
      <c r="C129" s="41">
        <v>0.2298611111111111</v>
      </c>
      <c r="D129" s="42">
        <f t="shared" si="1"/>
        <v>691</v>
      </c>
      <c r="E129" s="109"/>
      <c r="F129" s="41">
        <v>0.75</v>
      </c>
      <c r="G129" s="41">
        <v>0.7590277777777777</v>
      </c>
      <c r="H129" s="42">
        <f t="shared" si="2"/>
        <v>13</v>
      </c>
      <c r="I129" s="109"/>
      <c r="J129" s="106"/>
      <c r="K129" s="106"/>
      <c r="L129" s="42" t="b">
        <f t="shared" si="3"/>
        <v>0</v>
      </c>
      <c r="M129" s="56"/>
      <c r="N129" s="41">
        <v>6.944444444444445E-4</v>
      </c>
      <c r="O129" s="41">
        <v>0.04652777777777778</v>
      </c>
      <c r="P129" s="42">
        <f t="shared" si="4"/>
        <v>66</v>
      </c>
      <c r="Q129" s="56"/>
      <c r="R129" s="41">
        <v>0.21180555555555555</v>
      </c>
      <c r="S129" s="41">
        <v>0.22916666666666666</v>
      </c>
      <c r="T129" s="42">
        <f t="shared" si="5"/>
        <v>25</v>
      </c>
      <c r="U129" s="56"/>
      <c r="V129" s="41">
        <v>0.9166666666666666</v>
      </c>
      <c r="W129" s="41">
        <v>0.2833333333333333</v>
      </c>
      <c r="X129" s="42">
        <f t="shared" si="6"/>
        <v>528</v>
      </c>
      <c r="Y129" s="25"/>
      <c r="Z129" s="25"/>
      <c r="AA129" s="27"/>
      <c r="AB129" s="28"/>
      <c r="AC129" s="28"/>
      <c r="AD129" s="28"/>
    </row>
    <row r="130" outlineLevel="1">
      <c r="A130" s="39">
        <v>42961.0</v>
      </c>
      <c r="B130" s="45">
        <v>0.75</v>
      </c>
      <c r="C130" s="41">
        <v>0.2222222222222222</v>
      </c>
      <c r="D130" s="42">
        <f t="shared" si="1"/>
        <v>680</v>
      </c>
      <c r="E130" s="109"/>
      <c r="F130" s="41">
        <v>0.8965277777777778</v>
      </c>
      <c r="G130" s="41">
        <v>0.9625</v>
      </c>
      <c r="H130" s="42">
        <f t="shared" si="2"/>
        <v>95</v>
      </c>
      <c r="I130" s="109"/>
      <c r="J130" s="106"/>
      <c r="K130" s="106"/>
      <c r="L130" s="42" t="b">
        <f t="shared" si="3"/>
        <v>0</v>
      </c>
      <c r="M130" s="56"/>
      <c r="N130" s="41">
        <v>0.02847222222222222</v>
      </c>
      <c r="O130" s="41">
        <v>0.08055555555555556</v>
      </c>
      <c r="P130" s="42">
        <f t="shared" si="4"/>
        <v>75</v>
      </c>
      <c r="Q130" s="56"/>
      <c r="R130" s="41">
        <v>0.10625</v>
      </c>
      <c r="S130" s="41">
        <v>0.13125</v>
      </c>
      <c r="T130" s="42">
        <f t="shared" si="5"/>
        <v>36</v>
      </c>
      <c r="U130" s="56"/>
      <c r="V130" s="41">
        <v>0.9166666666666666</v>
      </c>
      <c r="W130" s="41">
        <v>0.22916666666666666</v>
      </c>
      <c r="X130" s="42">
        <f t="shared" si="6"/>
        <v>450</v>
      </c>
      <c r="Y130" s="25"/>
      <c r="Z130" s="25"/>
      <c r="AA130" s="27"/>
      <c r="AB130" s="28"/>
      <c r="AC130" s="28"/>
      <c r="AD130" s="28"/>
    </row>
    <row r="131" outlineLevel="1">
      <c r="A131" s="39">
        <v>42962.0</v>
      </c>
      <c r="B131" s="45">
        <v>0.75</v>
      </c>
      <c r="C131" s="41">
        <v>0.22152777777777777</v>
      </c>
      <c r="D131" s="42">
        <f t="shared" si="1"/>
        <v>679</v>
      </c>
      <c r="E131" s="109"/>
      <c r="F131" s="41">
        <v>0.8979166666666667</v>
      </c>
      <c r="G131" s="41">
        <v>0.9847222222222223</v>
      </c>
      <c r="H131" s="42">
        <f t="shared" si="2"/>
        <v>125</v>
      </c>
      <c r="I131" s="109"/>
      <c r="J131" s="106"/>
      <c r="K131" s="106"/>
      <c r="L131" s="42" t="b">
        <f t="shared" si="3"/>
        <v>0</v>
      </c>
      <c r="M131" s="56"/>
      <c r="N131" s="41">
        <v>0.06875</v>
      </c>
      <c r="O131" s="41">
        <v>0.12291666666666666</v>
      </c>
      <c r="P131" s="42">
        <f t="shared" si="4"/>
        <v>78</v>
      </c>
      <c r="Q131" s="56"/>
      <c r="R131" s="41">
        <v>0.14722222222222223</v>
      </c>
      <c r="S131" s="41">
        <v>0.17916666666666667</v>
      </c>
      <c r="T131" s="42">
        <f t="shared" si="5"/>
        <v>46</v>
      </c>
      <c r="U131" s="56"/>
      <c r="V131" s="41">
        <v>0.9166666666666666</v>
      </c>
      <c r="W131" s="41">
        <v>0.26944444444444443</v>
      </c>
      <c r="X131" s="42">
        <f t="shared" si="6"/>
        <v>508</v>
      </c>
      <c r="Y131" s="25"/>
      <c r="Z131" s="25"/>
      <c r="AA131" s="27"/>
      <c r="AB131" s="28"/>
      <c r="AC131" s="28"/>
      <c r="AD131" s="28"/>
    </row>
    <row r="132" outlineLevel="1">
      <c r="A132" s="39">
        <v>42963.0</v>
      </c>
      <c r="B132" s="45">
        <v>0.75</v>
      </c>
      <c r="C132" s="41">
        <v>0.22430555555555556</v>
      </c>
      <c r="D132" s="42">
        <f t="shared" si="1"/>
        <v>683</v>
      </c>
      <c r="E132" s="109"/>
      <c r="F132" s="41">
        <v>0.8930555555555556</v>
      </c>
      <c r="G132" s="41">
        <v>0.9666666666666667</v>
      </c>
      <c r="H132" s="42">
        <f t="shared" si="2"/>
        <v>106</v>
      </c>
      <c r="I132" s="109"/>
      <c r="J132" s="106"/>
      <c r="K132" s="106"/>
      <c r="L132" s="42" t="b">
        <f t="shared" si="3"/>
        <v>0</v>
      </c>
      <c r="M132" s="56"/>
      <c r="N132" s="41">
        <v>0.04722222222222222</v>
      </c>
      <c r="O132" s="41">
        <v>0.09513888888888888</v>
      </c>
      <c r="P132" s="42">
        <f t="shared" si="4"/>
        <v>69</v>
      </c>
      <c r="Q132" s="56"/>
      <c r="R132" s="41">
        <v>0.11041666666666666</v>
      </c>
      <c r="S132" s="41">
        <v>0.14027777777777778</v>
      </c>
      <c r="T132" s="42">
        <f t="shared" si="5"/>
        <v>43</v>
      </c>
      <c r="U132" s="56"/>
      <c r="V132" s="41">
        <v>0.9166666666666666</v>
      </c>
      <c r="W132" s="41">
        <v>0.2076388888888889</v>
      </c>
      <c r="X132" s="42">
        <f t="shared" si="6"/>
        <v>419</v>
      </c>
      <c r="Y132" s="25"/>
      <c r="Z132" s="25"/>
      <c r="AA132" s="27"/>
      <c r="AB132" s="28"/>
      <c r="AC132" s="28"/>
      <c r="AD132" s="28"/>
    </row>
    <row r="133" outlineLevel="1">
      <c r="A133" s="39">
        <v>42964.0</v>
      </c>
      <c r="B133" s="45">
        <v>0.75</v>
      </c>
      <c r="C133" s="41">
        <v>0.225</v>
      </c>
      <c r="D133" s="42">
        <f t="shared" si="1"/>
        <v>684</v>
      </c>
      <c r="E133" s="109"/>
      <c r="F133" s="41">
        <v>0.8993055555555556</v>
      </c>
      <c r="G133" s="41">
        <v>0.9715277777777778</v>
      </c>
      <c r="H133" s="42">
        <f t="shared" si="2"/>
        <v>104</v>
      </c>
      <c r="I133" s="109"/>
      <c r="J133" s="106"/>
      <c r="K133" s="106"/>
      <c r="L133" s="42" t="b">
        <f t="shared" si="3"/>
        <v>0</v>
      </c>
      <c r="M133" s="56"/>
      <c r="N133" s="41">
        <v>0.049305555555555554</v>
      </c>
      <c r="O133" s="41">
        <v>0.10069444444444445</v>
      </c>
      <c r="P133" s="42">
        <f t="shared" si="4"/>
        <v>74</v>
      </c>
      <c r="Q133" s="56"/>
      <c r="R133" s="41">
        <v>0.11319444444444444</v>
      </c>
      <c r="S133" s="41">
        <v>0.14097222222222222</v>
      </c>
      <c r="T133" s="42">
        <f t="shared" si="5"/>
        <v>40</v>
      </c>
      <c r="U133" s="56"/>
      <c r="V133" s="41">
        <v>0.9166666666666666</v>
      </c>
      <c r="W133" s="41">
        <v>0.21597222222222223</v>
      </c>
      <c r="X133" s="42">
        <f t="shared" si="6"/>
        <v>431</v>
      </c>
      <c r="Y133" s="25"/>
      <c r="Z133" s="25"/>
      <c r="AA133" s="27"/>
      <c r="AB133" s="28"/>
      <c r="AC133" s="28"/>
      <c r="AD133" s="28"/>
    </row>
    <row r="134" outlineLevel="1">
      <c r="A134" s="39">
        <v>42965.0</v>
      </c>
      <c r="B134" s="45">
        <v>0.75</v>
      </c>
      <c r="C134" s="41">
        <v>0.14027777777777778</v>
      </c>
      <c r="D134" s="42">
        <f t="shared" si="1"/>
        <v>562</v>
      </c>
      <c r="E134" s="109"/>
      <c r="F134" s="41">
        <v>0.9034722222222222</v>
      </c>
      <c r="G134" s="41">
        <v>0.9743055555555555</v>
      </c>
      <c r="H134" s="42">
        <f t="shared" si="2"/>
        <v>102</v>
      </c>
      <c r="I134" s="109"/>
      <c r="J134" s="106"/>
      <c r="K134" s="106"/>
      <c r="L134" s="42" t="b">
        <f t="shared" si="3"/>
        <v>0</v>
      </c>
      <c r="M134" s="60"/>
      <c r="N134" s="108" t="s">
        <v>55</v>
      </c>
      <c r="O134" s="108"/>
      <c r="P134" s="42" t="b">
        <f t="shared" si="4"/>
        <v>0</v>
      </c>
      <c r="Q134" s="56"/>
      <c r="R134" s="41">
        <v>0.1111111111111111</v>
      </c>
      <c r="S134" s="41">
        <v>0.14027777777777778</v>
      </c>
      <c r="T134" s="42">
        <f t="shared" si="5"/>
        <v>42</v>
      </c>
      <c r="U134" s="56"/>
      <c r="V134" s="41">
        <v>0.9166666666666666</v>
      </c>
      <c r="W134" s="41">
        <v>0.24583333333333332</v>
      </c>
      <c r="X134" s="42">
        <f t="shared" si="6"/>
        <v>474</v>
      </c>
      <c r="Y134" s="25"/>
      <c r="Z134" s="25"/>
      <c r="AA134" s="27"/>
      <c r="AB134" s="28"/>
      <c r="AC134" s="28"/>
      <c r="AD134" s="28"/>
    </row>
    <row r="135" outlineLevel="1">
      <c r="A135" s="39">
        <v>42966.0</v>
      </c>
      <c r="B135" s="45">
        <v>0.75</v>
      </c>
      <c r="C135" s="41">
        <v>0.11875</v>
      </c>
      <c r="D135" s="42">
        <f t="shared" si="1"/>
        <v>531</v>
      </c>
      <c r="E135" s="109"/>
      <c r="F135" s="41">
        <v>0.75</v>
      </c>
      <c r="G135" s="41">
        <v>0.7611111111111111</v>
      </c>
      <c r="H135" s="42">
        <f t="shared" si="2"/>
        <v>16</v>
      </c>
      <c r="I135" s="109"/>
      <c r="J135" s="106"/>
      <c r="K135" s="106"/>
      <c r="L135" s="42" t="b">
        <f t="shared" si="3"/>
        <v>0</v>
      </c>
      <c r="M135" s="60"/>
      <c r="N135" s="108" t="s">
        <v>55</v>
      </c>
      <c r="O135" s="108"/>
      <c r="P135" s="42" t="b">
        <f t="shared" si="4"/>
        <v>0</v>
      </c>
      <c r="Q135" s="56"/>
      <c r="R135" s="41">
        <v>0.10972222222222222</v>
      </c>
      <c r="S135" s="41">
        <v>0.11875</v>
      </c>
      <c r="T135" s="42">
        <f t="shared" si="5"/>
        <v>13</v>
      </c>
      <c r="U135" s="56"/>
      <c r="V135" s="41">
        <v>0.9166666666666666</v>
      </c>
      <c r="W135" s="41">
        <v>0.18055555555555555</v>
      </c>
      <c r="X135" s="42">
        <f t="shared" si="6"/>
        <v>380</v>
      </c>
      <c r="Y135" s="25"/>
      <c r="Z135" s="25"/>
      <c r="AA135" s="27"/>
      <c r="AB135" s="28"/>
      <c r="AC135" s="28"/>
      <c r="AD135" s="28"/>
    </row>
    <row r="136" outlineLevel="1">
      <c r="A136" s="39">
        <v>42967.0</v>
      </c>
      <c r="B136" s="45">
        <v>0.75</v>
      </c>
      <c r="C136" s="41">
        <v>0.22152777777777777</v>
      </c>
      <c r="D136" s="42">
        <f t="shared" si="1"/>
        <v>679</v>
      </c>
      <c r="E136" s="109"/>
      <c r="F136" s="41">
        <v>0.75</v>
      </c>
      <c r="G136" s="41">
        <v>0.7583333333333333</v>
      </c>
      <c r="H136" s="42">
        <f t="shared" si="2"/>
        <v>12</v>
      </c>
      <c r="I136" s="109"/>
      <c r="J136" s="106"/>
      <c r="K136" s="106"/>
      <c r="L136" s="42" t="b">
        <f t="shared" si="3"/>
        <v>0</v>
      </c>
      <c r="M136" s="56"/>
      <c r="N136" s="41">
        <v>6.944444444444445E-4</v>
      </c>
      <c r="O136" s="41">
        <v>0.04722222222222222</v>
      </c>
      <c r="P136" s="42">
        <f t="shared" si="4"/>
        <v>67</v>
      </c>
      <c r="Q136" s="56"/>
      <c r="R136" s="41">
        <v>0.20625</v>
      </c>
      <c r="S136" s="41">
        <v>0.22083333333333333</v>
      </c>
      <c r="T136" s="42">
        <f t="shared" si="5"/>
        <v>21</v>
      </c>
      <c r="U136" s="56"/>
      <c r="V136" s="41">
        <v>0.9166666666666666</v>
      </c>
      <c r="W136" s="41">
        <v>0.3076388888888889</v>
      </c>
      <c r="X136" s="42">
        <f t="shared" si="6"/>
        <v>563</v>
      </c>
      <c r="Y136" s="25"/>
      <c r="Z136" s="25"/>
      <c r="AA136" s="27"/>
      <c r="AB136" s="28"/>
      <c r="AC136" s="28"/>
      <c r="AD136" s="28"/>
    </row>
    <row r="137" outlineLevel="1">
      <c r="A137" s="39">
        <v>42968.0</v>
      </c>
      <c r="B137" s="45">
        <v>0.75</v>
      </c>
      <c r="C137" s="41">
        <v>0.22152777777777777</v>
      </c>
      <c r="D137" s="42">
        <f t="shared" si="1"/>
        <v>679</v>
      </c>
      <c r="E137" s="109"/>
      <c r="F137" s="41">
        <v>0.88125</v>
      </c>
      <c r="G137" s="41">
        <v>0.9326388888888889</v>
      </c>
      <c r="H137" s="42">
        <f t="shared" si="2"/>
        <v>74</v>
      </c>
      <c r="I137" s="109"/>
      <c r="J137" s="106"/>
      <c r="K137" s="106"/>
      <c r="L137" s="42" t="b">
        <f t="shared" si="3"/>
        <v>0</v>
      </c>
      <c r="M137" s="56"/>
      <c r="N137" s="41">
        <v>6.944444444444445E-4</v>
      </c>
      <c r="O137" s="41">
        <v>0.03888888888888889</v>
      </c>
      <c r="P137" s="42">
        <f t="shared" si="4"/>
        <v>55</v>
      </c>
      <c r="Q137" s="56"/>
      <c r="R137" s="41">
        <v>0.11388888888888889</v>
      </c>
      <c r="S137" s="41">
        <v>0.13055555555555556</v>
      </c>
      <c r="T137" s="42">
        <f t="shared" si="5"/>
        <v>24</v>
      </c>
      <c r="U137" s="56"/>
      <c r="V137" s="41">
        <v>0.9166666666666666</v>
      </c>
      <c r="W137" s="41">
        <v>0.1909722222222222</v>
      </c>
      <c r="X137" s="42">
        <f t="shared" si="6"/>
        <v>395</v>
      </c>
      <c r="Y137" s="25"/>
      <c r="Z137" s="25"/>
      <c r="AA137" s="27"/>
      <c r="AB137" s="28"/>
      <c r="AC137" s="28"/>
      <c r="AD137" s="28"/>
    </row>
    <row r="138" outlineLevel="1">
      <c r="A138" s="39">
        <v>42969.0</v>
      </c>
      <c r="B138" s="45">
        <v>0.75</v>
      </c>
      <c r="C138" s="41">
        <v>0.28402777777777777</v>
      </c>
      <c r="D138" s="42">
        <f t="shared" si="1"/>
        <v>769</v>
      </c>
      <c r="E138" s="109"/>
      <c r="F138" s="41">
        <v>0.8854166666666666</v>
      </c>
      <c r="G138" s="41">
        <v>0.9618055555555556</v>
      </c>
      <c r="H138" s="42">
        <f t="shared" si="2"/>
        <v>110</v>
      </c>
      <c r="I138" s="109"/>
      <c r="J138" s="106"/>
      <c r="K138" s="106"/>
      <c r="L138" s="42" t="b">
        <f t="shared" si="3"/>
        <v>0</v>
      </c>
      <c r="M138" s="56"/>
      <c r="N138" s="41">
        <v>0.04861111111111111</v>
      </c>
      <c r="O138" s="41">
        <v>0.10347222222222222</v>
      </c>
      <c r="P138" s="42">
        <f t="shared" si="4"/>
        <v>79</v>
      </c>
      <c r="Q138" s="56"/>
      <c r="R138" s="41">
        <v>0.14027777777777778</v>
      </c>
      <c r="S138" s="41">
        <v>0.28402777777777777</v>
      </c>
      <c r="T138" s="42">
        <f t="shared" si="5"/>
        <v>207</v>
      </c>
      <c r="U138" s="56"/>
      <c r="V138" s="41">
        <v>0.9166666666666666</v>
      </c>
      <c r="W138" s="41">
        <v>0.4305555555555556</v>
      </c>
      <c r="X138" s="42">
        <f t="shared" si="6"/>
        <v>740</v>
      </c>
      <c r="Y138" s="25"/>
      <c r="Z138" s="25"/>
      <c r="AA138" s="27"/>
      <c r="AB138" s="28"/>
      <c r="AC138" s="28"/>
      <c r="AD138" s="28"/>
    </row>
    <row r="139" outlineLevel="1">
      <c r="A139" s="39">
        <v>42970.0</v>
      </c>
      <c r="B139" s="45">
        <v>0.75</v>
      </c>
      <c r="C139" s="41">
        <v>0.22361111111111112</v>
      </c>
      <c r="D139" s="42">
        <f t="shared" si="1"/>
        <v>682</v>
      </c>
      <c r="E139" s="109"/>
      <c r="F139" s="41">
        <v>0.8916666666666667</v>
      </c>
      <c r="G139" s="41">
        <v>0.9611111111111111</v>
      </c>
      <c r="H139" s="42">
        <f t="shared" si="2"/>
        <v>100</v>
      </c>
      <c r="I139" s="109"/>
      <c r="J139" s="106"/>
      <c r="K139" s="106"/>
      <c r="L139" s="42" t="b">
        <f t="shared" si="3"/>
        <v>0</v>
      </c>
      <c r="M139" s="56"/>
      <c r="N139" s="41">
        <v>0.04097222222222222</v>
      </c>
      <c r="O139" s="41">
        <v>0.09861111111111111</v>
      </c>
      <c r="P139" s="42">
        <f t="shared" si="4"/>
        <v>83</v>
      </c>
      <c r="Q139" s="56"/>
      <c r="R139" s="41">
        <v>0.11458333333333333</v>
      </c>
      <c r="S139" s="41">
        <v>0.13958333333333334</v>
      </c>
      <c r="T139" s="42">
        <f t="shared" si="5"/>
        <v>36</v>
      </c>
      <c r="U139" s="56"/>
      <c r="V139" s="41">
        <v>0.9166666666666666</v>
      </c>
      <c r="W139" s="41">
        <v>0.2777777777777778</v>
      </c>
      <c r="X139" s="42">
        <f t="shared" si="6"/>
        <v>520</v>
      </c>
      <c r="Y139" s="25"/>
      <c r="Z139" s="25"/>
      <c r="AA139" s="27"/>
      <c r="AB139" s="28"/>
      <c r="AC139" s="28"/>
      <c r="AD139" s="28"/>
    </row>
    <row r="140" outlineLevel="1">
      <c r="A140" s="39">
        <v>42971.0</v>
      </c>
      <c r="B140" s="45">
        <v>0.75</v>
      </c>
      <c r="C140" s="41">
        <v>0.2222222222222222</v>
      </c>
      <c r="D140" s="42">
        <f t="shared" si="1"/>
        <v>680</v>
      </c>
      <c r="E140" s="109"/>
      <c r="F140" s="41">
        <v>0.8930555555555556</v>
      </c>
      <c r="G140" s="41">
        <v>0.9631944444444445</v>
      </c>
      <c r="H140" s="42">
        <f t="shared" si="2"/>
        <v>101</v>
      </c>
      <c r="I140" s="109"/>
      <c r="J140" s="106"/>
      <c r="K140" s="106"/>
      <c r="L140" s="42" t="b">
        <f t="shared" si="3"/>
        <v>0</v>
      </c>
      <c r="M140" s="56"/>
      <c r="N140" s="41">
        <v>0.0375</v>
      </c>
      <c r="O140" s="41">
        <v>0.11875</v>
      </c>
      <c r="P140" s="42">
        <f t="shared" si="4"/>
        <v>117</v>
      </c>
      <c r="Q140" s="56"/>
      <c r="R140" s="41">
        <v>0.125</v>
      </c>
      <c r="S140" s="41">
        <v>0.15208333333333332</v>
      </c>
      <c r="T140" s="42">
        <f t="shared" si="5"/>
        <v>39</v>
      </c>
      <c r="U140" s="56"/>
      <c r="V140" s="41">
        <v>0.9166666666666666</v>
      </c>
      <c r="W140" s="41">
        <v>0.21041666666666667</v>
      </c>
      <c r="X140" s="42">
        <f t="shared" si="6"/>
        <v>423</v>
      </c>
      <c r="Y140" s="25"/>
      <c r="Z140" s="25"/>
      <c r="AA140" s="27"/>
      <c r="AB140" s="28"/>
      <c r="AC140" s="28"/>
      <c r="AD140" s="28"/>
    </row>
    <row r="141" outlineLevel="1">
      <c r="A141" s="39">
        <v>42972.0</v>
      </c>
      <c r="B141" s="45">
        <v>0.75</v>
      </c>
      <c r="C141" s="41">
        <v>0.21388888888888888</v>
      </c>
      <c r="D141" s="42">
        <f t="shared" si="1"/>
        <v>668</v>
      </c>
      <c r="E141" s="109"/>
      <c r="F141" s="41">
        <v>0.8847222222222222</v>
      </c>
      <c r="G141" s="41">
        <v>0.9590277777777778</v>
      </c>
      <c r="H141" s="42">
        <f t="shared" si="2"/>
        <v>107</v>
      </c>
      <c r="I141" s="109"/>
      <c r="J141" s="106"/>
      <c r="K141" s="106"/>
      <c r="L141" s="42" t="b">
        <f t="shared" si="3"/>
        <v>0</v>
      </c>
      <c r="M141" s="60"/>
      <c r="N141" s="108" t="s">
        <v>55</v>
      </c>
      <c r="O141" s="108"/>
      <c r="P141" s="42" t="b">
        <f t="shared" si="4"/>
        <v>0</v>
      </c>
      <c r="Q141" s="56"/>
      <c r="R141" s="41">
        <v>0.18611111111111112</v>
      </c>
      <c r="S141" s="41">
        <v>0.21388888888888888</v>
      </c>
      <c r="T141" s="42">
        <f t="shared" si="5"/>
        <v>40</v>
      </c>
      <c r="U141" s="56"/>
      <c r="V141" s="41">
        <v>0.9166666666666666</v>
      </c>
      <c r="W141" s="41">
        <v>0.2590277777777778</v>
      </c>
      <c r="X141" s="42">
        <f t="shared" si="6"/>
        <v>493</v>
      </c>
      <c r="Y141" s="25"/>
      <c r="Z141" s="25"/>
      <c r="AA141" s="27"/>
      <c r="AB141" s="28"/>
      <c r="AC141" s="28"/>
      <c r="AD141" s="28"/>
    </row>
    <row r="142" outlineLevel="1">
      <c r="A142" s="39">
        <v>42973.0</v>
      </c>
      <c r="B142" s="45">
        <v>0.75</v>
      </c>
      <c r="C142" s="41">
        <v>0.15416666666666667</v>
      </c>
      <c r="D142" s="42">
        <f t="shared" si="1"/>
        <v>582</v>
      </c>
      <c r="E142" s="109"/>
      <c r="F142" s="41">
        <v>0.75</v>
      </c>
      <c r="G142" s="41">
        <v>0.7618055555555555</v>
      </c>
      <c r="H142" s="42">
        <f t="shared" si="2"/>
        <v>17</v>
      </c>
      <c r="I142" s="109"/>
      <c r="J142" s="106"/>
      <c r="K142" s="106"/>
      <c r="L142" s="42" t="b">
        <f t="shared" si="3"/>
        <v>0</v>
      </c>
      <c r="M142" s="60"/>
      <c r="N142" s="108" t="s">
        <v>55</v>
      </c>
      <c r="O142" s="108"/>
      <c r="P142" s="42" t="b">
        <f t="shared" si="4"/>
        <v>0</v>
      </c>
      <c r="Q142" s="56"/>
      <c r="R142" s="41">
        <v>0.1388888888888889</v>
      </c>
      <c r="S142" s="41">
        <v>0.15416666666666667</v>
      </c>
      <c r="T142" s="42">
        <f t="shared" si="5"/>
        <v>22</v>
      </c>
      <c r="U142" s="56"/>
      <c r="V142" s="41">
        <v>0.9166666666666666</v>
      </c>
      <c r="W142" s="41">
        <v>0.22430555555555556</v>
      </c>
      <c r="X142" s="42">
        <f t="shared" si="6"/>
        <v>443</v>
      </c>
      <c r="Y142" s="25"/>
      <c r="Z142" s="25"/>
      <c r="AA142" s="27"/>
      <c r="AB142" s="28"/>
      <c r="AC142" s="28"/>
      <c r="AD142" s="28"/>
    </row>
    <row r="143" outlineLevel="1">
      <c r="A143" s="39">
        <v>42974.0</v>
      </c>
      <c r="B143" s="45">
        <v>0.75</v>
      </c>
      <c r="C143" s="41">
        <v>0.22361111111111112</v>
      </c>
      <c r="D143" s="42">
        <f t="shared" si="1"/>
        <v>682</v>
      </c>
      <c r="E143" s="109"/>
      <c r="F143" s="41">
        <v>0.75</v>
      </c>
      <c r="G143" s="41">
        <v>0.7590277777777777</v>
      </c>
      <c r="H143" s="42">
        <f t="shared" si="2"/>
        <v>13</v>
      </c>
      <c r="I143" s="109"/>
      <c r="J143" s="106"/>
      <c r="K143" s="106"/>
      <c r="L143" s="42" t="b">
        <f t="shared" si="3"/>
        <v>0</v>
      </c>
      <c r="M143" s="56"/>
      <c r="N143" s="41">
        <v>6.944444444444445E-4</v>
      </c>
      <c r="O143" s="41">
        <v>0.052083333333333336</v>
      </c>
      <c r="P143" s="42">
        <f t="shared" si="4"/>
        <v>74</v>
      </c>
      <c r="Q143" s="56"/>
      <c r="R143" s="41">
        <v>0.20555555555555555</v>
      </c>
      <c r="S143" s="41">
        <v>0.22291666666666668</v>
      </c>
      <c r="T143" s="42">
        <f t="shared" si="5"/>
        <v>25</v>
      </c>
      <c r="U143" s="56"/>
      <c r="V143" s="41">
        <v>0.9166666666666666</v>
      </c>
      <c r="W143" s="41">
        <v>0.31319444444444444</v>
      </c>
      <c r="X143" s="42">
        <f t="shared" si="6"/>
        <v>571</v>
      </c>
      <c r="Y143" s="25"/>
      <c r="Z143" s="25"/>
      <c r="AA143" s="27"/>
      <c r="AB143" s="28"/>
      <c r="AC143" s="28"/>
      <c r="AD143" s="28"/>
    </row>
    <row r="144" outlineLevel="1">
      <c r="A144" s="39">
        <v>42975.0</v>
      </c>
      <c r="B144" s="45">
        <v>0.75</v>
      </c>
      <c r="C144" s="41">
        <v>0.22152777777777777</v>
      </c>
      <c r="D144" s="42">
        <f t="shared" si="1"/>
        <v>679</v>
      </c>
      <c r="E144" s="109"/>
      <c r="F144" s="41">
        <v>0.8833333333333333</v>
      </c>
      <c r="G144" s="41">
        <v>0.9479166666666666</v>
      </c>
      <c r="H144" s="42">
        <f t="shared" si="2"/>
        <v>93</v>
      </c>
      <c r="I144" s="109"/>
      <c r="J144" s="106"/>
      <c r="K144" s="106"/>
      <c r="L144" s="42" t="b">
        <f t="shared" si="3"/>
        <v>0</v>
      </c>
      <c r="M144" s="56"/>
      <c r="N144" s="41">
        <v>0.004861111111111111</v>
      </c>
      <c r="O144" s="41">
        <v>0.04583333333333333</v>
      </c>
      <c r="P144" s="42">
        <f t="shared" si="4"/>
        <v>59</v>
      </c>
      <c r="Q144" s="56"/>
      <c r="R144" s="41">
        <v>0.11180555555555556</v>
      </c>
      <c r="S144" s="41">
        <v>0.13125</v>
      </c>
      <c r="T144" s="42">
        <f t="shared" si="5"/>
        <v>28</v>
      </c>
      <c r="U144" s="56"/>
      <c r="V144" s="41">
        <v>0.9166666666666666</v>
      </c>
      <c r="W144" s="41">
        <v>0.2013888888888889</v>
      </c>
      <c r="X144" s="42">
        <f t="shared" si="6"/>
        <v>410</v>
      </c>
      <c r="Y144" s="25"/>
      <c r="Z144" s="25"/>
      <c r="AA144" s="27"/>
      <c r="AB144" s="28"/>
      <c r="AC144" s="28"/>
      <c r="AD144" s="28"/>
    </row>
    <row r="145" outlineLevel="1">
      <c r="A145" s="39">
        <v>42976.0</v>
      </c>
      <c r="B145" s="45">
        <v>0.75</v>
      </c>
      <c r="C145" s="41">
        <v>0.22013888888888888</v>
      </c>
      <c r="D145" s="42">
        <f t="shared" si="1"/>
        <v>677</v>
      </c>
      <c r="E145" s="109"/>
      <c r="F145" s="41">
        <v>0.8930555555555556</v>
      </c>
      <c r="G145" s="41">
        <v>0.9708333333333333</v>
      </c>
      <c r="H145" s="42">
        <f t="shared" si="2"/>
        <v>112</v>
      </c>
      <c r="I145" s="109"/>
      <c r="J145" s="106"/>
      <c r="K145" s="106"/>
      <c r="L145" s="42" t="b">
        <f t="shared" si="3"/>
        <v>0</v>
      </c>
      <c r="M145" s="56"/>
      <c r="N145" s="41">
        <v>0.06111111111111111</v>
      </c>
      <c r="O145" s="41">
        <v>0.11458333333333333</v>
      </c>
      <c r="P145" s="42">
        <f t="shared" si="4"/>
        <v>77</v>
      </c>
      <c r="Q145" s="56"/>
      <c r="R145" s="41">
        <v>0.12361111111111112</v>
      </c>
      <c r="S145" s="41">
        <v>0.15</v>
      </c>
      <c r="T145" s="42">
        <f t="shared" si="5"/>
        <v>38</v>
      </c>
      <c r="U145" s="56"/>
      <c r="V145" s="41">
        <v>0.9166666666666666</v>
      </c>
      <c r="W145" s="41">
        <v>0.21041666666666667</v>
      </c>
      <c r="X145" s="42">
        <f t="shared" si="6"/>
        <v>423</v>
      </c>
      <c r="Y145" s="25"/>
      <c r="Z145" s="25"/>
      <c r="AA145" s="27"/>
      <c r="AB145" s="28"/>
      <c r="AC145" s="28"/>
      <c r="AD145" s="28"/>
    </row>
    <row r="146" outlineLevel="1">
      <c r="A146" s="39">
        <v>42977.0</v>
      </c>
      <c r="B146" s="45">
        <v>0.75</v>
      </c>
      <c r="C146" s="41">
        <v>0.22152777777777777</v>
      </c>
      <c r="D146" s="42">
        <f t="shared" si="1"/>
        <v>679</v>
      </c>
      <c r="E146" s="109"/>
      <c r="F146" s="41">
        <v>0.89375</v>
      </c>
      <c r="G146" s="41">
        <v>0.9604166666666667</v>
      </c>
      <c r="H146" s="42">
        <f t="shared" si="2"/>
        <v>96</v>
      </c>
      <c r="I146" s="109"/>
      <c r="J146" s="106"/>
      <c r="K146" s="106"/>
      <c r="L146" s="42" t="b">
        <f t="shared" si="3"/>
        <v>0</v>
      </c>
      <c r="M146" s="56"/>
      <c r="N146" s="41">
        <v>0.03888888888888889</v>
      </c>
      <c r="O146" s="41">
        <v>0.09513888888888888</v>
      </c>
      <c r="P146" s="42">
        <f t="shared" si="4"/>
        <v>81</v>
      </c>
      <c r="Q146" s="56"/>
      <c r="R146" s="41">
        <v>0.18541666666666667</v>
      </c>
      <c r="S146" s="41">
        <v>0.20694444444444443</v>
      </c>
      <c r="T146" s="42">
        <f t="shared" si="5"/>
        <v>31</v>
      </c>
      <c r="U146" s="56"/>
      <c r="V146" s="41">
        <v>0.9166666666666666</v>
      </c>
      <c r="W146" s="41">
        <v>0.2590277777777778</v>
      </c>
      <c r="X146" s="42">
        <f t="shared" si="6"/>
        <v>493</v>
      </c>
      <c r="Y146" s="25"/>
      <c r="Z146" s="25"/>
      <c r="AA146" s="27"/>
      <c r="AB146" s="28"/>
      <c r="AC146" s="28"/>
      <c r="AD146" s="28"/>
    </row>
    <row r="147" outlineLevel="1">
      <c r="A147" s="39">
        <v>42978.0</v>
      </c>
      <c r="B147" s="45">
        <v>0.75</v>
      </c>
      <c r="C147" s="41">
        <v>0.22013888888888888</v>
      </c>
      <c r="D147" s="42">
        <f t="shared" si="1"/>
        <v>677</v>
      </c>
      <c r="E147" s="109"/>
      <c r="F147" s="41">
        <v>0.9013888888888889</v>
      </c>
      <c r="G147" s="41">
        <v>0.9722222222222222</v>
      </c>
      <c r="H147" s="42">
        <f t="shared" si="2"/>
        <v>102</v>
      </c>
      <c r="I147" s="109"/>
      <c r="J147" s="106"/>
      <c r="K147" s="106"/>
      <c r="L147" s="42" t="b">
        <f t="shared" si="3"/>
        <v>0</v>
      </c>
      <c r="M147" s="56"/>
      <c r="N147" s="41">
        <v>0.044444444444444446</v>
      </c>
      <c r="O147" s="41">
        <v>0.12361111111111112</v>
      </c>
      <c r="P147" s="42">
        <f t="shared" si="4"/>
        <v>114</v>
      </c>
      <c r="Q147" s="56"/>
      <c r="R147" s="41">
        <v>0.12777777777777777</v>
      </c>
      <c r="S147" s="41">
        <v>0.15694444444444444</v>
      </c>
      <c r="T147" s="42">
        <f t="shared" si="5"/>
        <v>42</v>
      </c>
      <c r="U147" s="56"/>
      <c r="V147" s="41">
        <v>0.9166666666666666</v>
      </c>
      <c r="W147" s="41">
        <v>0.21597222222222223</v>
      </c>
      <c r="X147" s="42">
        <f t="shared" si="6"/>
        <v>431</v>
      </c>
      <c r="Y147" s="25"/>
      <c r="Z147" s="25"/>
      <c r="AA147" s="27"/>
      <c r="AB147" s="28"/>
      <c r="AC147" s="28"/>
      <c r="AD147" s="28"/>
    </row>
    <row r="148" outlineLevel="1">
      <c r="A148" s="39">
        <v>42979.0</v>
      </c>
      <c r="B148" s="45">
        <v>0.75</v>
      </c>
      <c r="C148" s="41">
        <v>0.15763888888888888</v>
      </c>
      <c r="D148" s="42">
        <f t="shared" si="1"/>
        <v>587</v>
      </c>
      <c r="E148" s="109"/>
      <c r="F148" s="41">
        <v>0.8756944444444444</v>
      </c>
      <c r="G148" s="41">
        <v>0.9375</v>
      </c>
      <c r="H148" s="42">
        <f t="shared" si="2"/>
        <v>89</v>
      </c>
      <c r="I148" s="109"/>
      <c r="J148" s="106"/>
      <c r="K148" s="106"/>
      <c r="L148" s="42" t="b">
        <f t="shared" si="3"/>
        <v>0</v>
      </c>
      <c r="M148" s="60"/>
      <c r="N148" s="108" t="s">
        <v>55</v>
      </c>
      <c r="O148" s="108"/>
      <c r="P148" s="42" t="b">
        <f t="shared" si="4"/>
        <v>0</v>
      </c>
      <c r="Q148" s="56"/>
      <c r="R148" s="41">
        <v>0.11458333333333333</v>
      </c>
      <c r="S148" s="41">
        <v>0.13333333333333333</v>
      </c>
      <c r="T148" s="42">
        <f t="shared" si="5"/>
        <v>27</v>
      </c>
      <c r="U148" s="56"/>
      <c r="V148" s="41">
        <v>0.9166666666666666</v>
      </c>
      <c r="W148" s="41">
        <v>0.21875</v>
      </c>
      <c r="X148" s="42">
        <f t="shared" si="6"/>
        <v>435</v>
      </c>
      <c r="Y148" s="25"/>
      <c r="Z148" s="25"/>
      <c r="AA148" s="27"/>
      <c r="AB148" s="28"/>
      <c r="AC148" s="28"/>
      <c r="AD148" s="28"/>
    </row>
    <row r="149" outlineLevel="1">
      <c r="A149" s="39">
        <v>42980.0</v>
      </c>
      <c r="B149" s="45">
        <v>0.75</v>
      </c>
      <c r="C149" s="41">
        <v>0.24375</v>
      </c>
      <c r="D149" s="42">
        <f t="shared" si="1"/>
        <v>711</v>
      </c>
      <c r="E149" s="109"/>
      <c r="F149" s="41">
        <v>0.75</v>
      </c>
      <c r="G149" s="41">
        <v>0.7631944444444444</v>
      </c>
      <c r="H149" s="42">
        <f t="shared" si="2"/>
        <v>19</v>
      </c>
      <c r="I149" s="109"/>
      <c r="J149" s="106"/>
      <c r="K149" s="106"/>
      <c r="L149" s="42" t="b">
        <f t="shared" si="3"/>
        <v>0</v>
      </c>
      <c r="M149" s="60"/>
      <c r="N149" s="108" t="s">
        <v>55</v>
      </c>
      <c r="O149" s="108"/>
      <c r="P149" s="42" t="b">
        <f t="shared" si="4"/>
        <v>0</v>
      </c>
      <c r="Q149" s="56"/>
      <c r="R149" s="41">
        <v>0.23541666666666666</v>
      </c>
      <c r="S149" s="41">
        <v>0.24375</v>
      </c>
      <c r="T149" s="42">
        <f t="shared" si="5"/>
        <v>12</v>
      </c>
      <c r="U149" s="56"/>
      <c r="V149" s="41">
        <v>0.9166666666666666</v>
      </c>
      <c r="W149" s="41">
        <v>0.29930555555555555</v>
      </c>
      <c r="X149" s="42">
        <f t="shared" si="6"/>
        <v>551</v>
      </c>
      <c r="Y149" s="25"/>
      <c r="Z149" s="25"/>
      <c r="AA149" s="27"/>
      <c r="AB149" s="28"/>
      <c r="AC149" s="28"/>
      <c r="AD149" s="28"/>
    </row>
    <row r="150" outlineLevel="1">
      <c r="A150" s="39">
        <v>42981.0</v>
      </c>
      <c r="B150" s="45">
        <v>0.75</v>
      </c>
      <c r="C150" s="41">
        <v>0.43194444444444446</v>
      </c>
      <c r="D150" s="42">
        <f t="shared" si="1"/>
        <v>982</v>
      </c>
      <c r="E150" s="109"/>
      <c r="F150" s="41">
        <v>0.75</v>
      </c>
      <c r="G150" s="41">
        <v>0.7576388888888889</v>
      </c>
      <c r="H150" s="42">
        <f t="shared" si="2"/>
        <v>11</v>
      </c>
      <c r="I150" s="109"/>
      <c r="J150" s="106"/>
      <c r="K150" s="106"/>
      <c r="L150" s="42" t="b">
        <f t="shared" si="3"/>
        <v>0</v>
      </c>
      <c r="M150" s="60"/>
      <c r="N150" s="108" t="s">
        <v>55</v>
      </c>
      <c r="O150" s="108"/>
      <c r="P150" s="42" t="b">
        <f t="shared" si="4"/>
        <v>0</v>
      </c>
      <c r="Q150" s="56"/>
      <c r="R150" s="41">
        <v>0.27708333333333335</v>
      </c>
      <c r="S150" s="41">
        <v>0.28958333333333336</v>
      </c>
      <c r="T150" s="42">
        <f t="shared" si="5"/>
        <v>18</v>
      </c>
      <c r="U150" s="56"/>
      <c r="V150" s="41">
        <v>0.9166666666666666</v>
      </c>
      <c r="W150" s="41">
        <v>0.3541666666666667</v>
      </c>
      <c r="X150" s="42">
        <f t="shared" si="6"/>
        <v>630</v>
      </c>
      <c r="Y150" s="25"/>
      <c r="Z150" s="25"/>
      <c r="AA150" s="27"/>
      <c r="AB150" s="28"/>
      <c r="AC150" s="28"/>
      <c r="AD150" s="28"/>
    </row>
    <row r="151" outlineLevel="1">
      <c r="A151" s="111">
        <v>42982.0</v>
      </c>
      <c r="B151" s="45">
        <v>0.75</v>
      </c>
      <c r="C151" s="41">
        <v>0.3138888888888889</v>
      </c>
      <c r="D151" s="42">
        <f t="shared" si="1"/>
        <v>812</v>
      </c>
      <c r="E151" s="109"/>
      <c r="F151" s="41">
        <v>0.8097222222222222</v>
      </c>
      <c r="G151" s="41">
        <v>0.8138888888888889</v>
      </c>
      <c r="H151" s="42">
        <f t="shared" si="2"/>
        <v>6</v>
      </c>
      <c r="I151" s="109"/>
      <c r="J151" s="106"/>
      <c r="K151" s="106"/>
      <c r="L151" s="42" t="b">
        <f t="shared" si="3"/>
        <v>0</v>
      </c>
      <c r="M151" s="56"/>
      <c r="N151" s="41">
        <v>6.944444444444445E-4</v>
      </c>
      <c r="O151" s="41">
        <v>0.06736111111111111</v>
      </c>
      <c r="P151" s="42">
        <f t="shared" si="4"/>
        <v>96</v>
      </c>
      <c r="Q151" s="56"/>
      <c r="R151" s="41">
        <v>0.14305555555555555</v>
      </c>
      <c r="S151" s="41">
        <v>0.1625</v>
      </c>
      <c r="T151" s="42">
        <f t="shared" si="5"/>
        <v>28</v>
      </c>
      <c r="U151" s="56"/>
      <c r="V151" s="41">
        <v>0.9166666666666666</v>
      </c>
      <c r="W151" s="41">
        <v>0.20972222222222223</v>
      </c>
      <c r="X151" s="42">
        <f t="shared" si="6"/>
        <v>422</v>
      </c>
      <c r="Y151" s="25"/>
      <c r="Z151" s="25"/>
      <c r="AA151" s="27"/>
      <c r="AB151" s="28"/>
      <c r="AC151" s="28"/>
      <c r="AD151" s="28"/>
    </row>
    <row r="152" outlineLevel="1">
      <c r="A152" s="39">
        <v>42983.0</v>
      </c>
      <c r="B152" s="45">
        <v>0.75</v>
      </c>
      <c r="C152" s="41">
        <v>0.26875</v>
      </c>
      <c r="D152" s="42">
        <f t="shared" si="1"/>
        <v>747</v>
      </c>
      <c r="E152" s="109"/>
      <c r="F152" s="41">
        <v>0.8972222222222223</v>
      </c>
      <c r="G152" s="41">
        <v>0.9625</v>
      </c>
      <c r="H152" s="42">
        <f t="shared" si="2"/>
        <v>94</v>
      </c>
      <c r="I152" s="109"/>
      <c r="J152" s="106"/>
      <c r="K152" s="106"/>
      <c r="L152" s="42" t="b">
        <f t="shared" si="3"/>
        <v>0</v>
      </c>
      <c r="M152" s="56"/>
      <c r="N152" s="41">
        <v>0.03194444444444444</v>
      </c>
      <c r="O152" s="41">
        <v>0.09652777777777778</v>
      </c>
      <c r="P152" s="42">
        <f t="shared" si="4"/>
        <v>93</v>
      </c>
      <c r="Q152" s="56"/>
      <c r="R152" s="41">
        <v>0.23819444444444443</v>
      </c>
      <c r="S152" s="41">
        <v>0.26805555555555555</v>
      </c>
      <c r="T152" s="42">
        <f t="shared" si="5"/>
        <v>43</v>
      </c>
      <c r="U152" s="56"/>
      <c r="V152" s="41">
        <v>0.9166666666666666</v>
      </c>
      <c r="W152" s="41">
        <v>0.3388888888888889</v>
      </c>
      <c r="X152" s="42">
        <f t="shared" si="6"/>
        <v>608</v>
      </c>
      <c r="Y152" s="25"/>
      <c r="Z152" s="25"/>
      <c r="AA152" s="27"/>
      <c r="AB152" s="28"/>
      <c r="AC152" s="28"/>
      <c r="AD152" s="28"/>
    </row>
    <row r="153" outlineLevel="1">
      <c r="A153" s="39">
        <v>42984.0</v>
      </c>
      <c r="B153" s="45">
        <v>0.75</v>
      </c>
      <c r="C153" s="41">
        <v>0.2222222222222222</v>
      </c>
      <c r="D153" s="42">
        <f t="shared" si="1"/>
        <v>680</v>
      </c>
      <c r="E153" s="109"/>
      <c r="F153" s="41">
        <v>0.9027777777777778</v>
      </c>
      <c r="G153" s="41">
        <v>0.9868055555555556</v>
      </c>
      <c r="H153" s="42">
        <f t="shared" si="2"/>
        <v>121</v>
      </c>
      <c r="I153" s="109"/>
      <c r="J153" s="106"/>
      <c r="K153" s="106"/>
      <c r="L153" s="42" t="b">
        <f t="shared" si="3"/>
        <v>0</v>
      </c>
      <c r="M153" s="56"/>
      <c r="N153" s="41">
        <v>0.09305555555555556</v>
      </c>
      <c r="O153" s="41">
        <v>0.1451388888888889</v>
      </c>
      <c r="P153" s="42">
        <f t="shared" si="4"/>
        <v>75</v>
      </c>
      <c r="Q153" s="56"/>
      <c r="R153" s="41">
        <v>0.16180555555555556</v>
      </c>
      <c r="S153" s="41">
        <v>0.19375</v>
      </c>
      <c r="T153" s="42">
        <f t="shared" si="5"/>
        <v>46</v>
      </c>
      <c r="U153" s="56"/>
      <c r="V153" s="41">
        <v>0.9166666666666666</v>
      </c>
      <c r="W153" s="41">
        <v>0.24305555555555555</v>
      </c>
      <c r="X153" s="42">
        <f t="shared" si="6"/>
        <v>470</v>
      </c>
      <c r="Y153" s="25"/>
      <c r="Z153" s="25"/>
      <c r="AA153" s="27"/>
      <c r="AB153" s="28"/>
      <c r="AC153" s="28"/>
      <c r="AD153" s="28"/>
    </row>
    <row r="154" outlineLevel="1">
      <c r="A154" s="39">
        <v>42985.0</v>
      </c>
      <c r="B154" s="45">
        <v>0.75</v>
      </c>
      <c r="C154" s="41">
        <v>0.24305555555555555</v>
      </c>
      <c r="D154" s="42">
        <f t="shared" si="1"/>
        <v>710</v>
      </c>
      <c r="E154" s="109"/>
      <c r="F154" s="41">
        <v>0.9152777777777777</v>
      </c>
      <c r="G154" s="41">
        <v>0.9826388888888888</v>
      </c>
      <c r="H154" s="42">
        <f t="shared" si="2"/>
        <v>97</v>
      </c>
      <c r="I154" s="109"/>
      <c r="J154" s="106"/>
      <c r="K154" s="106"/>
      <c r="L154" s="42" t="b">
        <f t="shared" si="3"/>
        <v>0</v>
      </c>
      <c r="M154" s="56"/>
      <c r="N154" s="41">
        <v>0.15138888888888888</v>
      </c>
      <c r="O154" s="41">
        <v>0.19236111111111112</v>
      </c>
      <c r="P154" s="42">
        <f t="shared" si="4"/>
        <v>59</v>
      </c>
      <c r="Q154" s="56"/>
      <c r="R154" s="41">
        <v>0.2076388888888889</v>
      </c>
      <c r="S154" s="41">
        <v>0.24097222222222223</v>
      </c>
      <c r="T154" s="42">
        <f t="shared" si="5"/>
        <v>48</v>
      </c>
      <c r="U154" s="56"/>
      <c r="V154" s="41">
        <v>0.9166666666666666</v>
      </c>
      <c r="W154" s="41">
        <v>0.29444444444444445</v>
      </c>
      <c r="X154" s="42">
        <f t="shared" si="6"/>
        <v>544</v>
      </c>
      <c r="Y154" s="25"/>
      <c r="Z154" s="25"/>
      <c r="AA154" s="27"/>
      <c r="AB154" s="28"/>
      <c r="AC154" s="28"/>
      <c r="AD154" s="28"/>
    </row>
    <row r="155" outlineLevel="1">
      <c r="A155" s="39">
        <v>42986.0</v>
      </c>
      <c r="B155" s="45">
        <v>0.75</v>
      </c>
      <c r="C155" s="41">
        <v>0.2923611111111111</v>
      </c>
      <c r="D155" s="42">
        <f t="shared" si="1"/>
        <v>781</v>
      </c>
      <c r="E155" s="109"/>
      <c r="F155" s="41">
        <v>0.9006944444444445</v>
      </c>
      <c r="G155" s="41">
        <v>0.9666666666666667</v>
      </c>
      <c r="H155" s="42">
        <f t="shared" si="2"/>
        <v>95</v>
      </c>
      <c r="I155" s="109"/>
      <c r="J155" s="106"/>
      <c r="K155" s="106"/>
      <c r="L155" s="42" t="b">
        <f t="shared" si="3"/>
        <v>0</v>
      </c>
      <c r="M155" s="60"/>
      <c r="N155" s="108" t="s">
        <v>55</v>
      </c>
      <c r="O155" s="108"/>
      <c r="P155" s="42" t="b">
        <f t="shared" si="4"/>
        <v>0</v>
      </c>
      <c r="Q155" s="56"/>
      <c r="R155" s="41">
        <v>0.2611111111111111</v>
      </c>
      <c r="S155" s="41">
        <v>0.2923611111111111</v>
      </c>
      <c r="T155" s="42">
        <f t="shared" si="5"/>
        <v>45</v>
      </c>
      <c r="U155" s="56"/>
      <c r="V155" s="41">
        <v>0.9166666666666666</v>
      </c>
      <c r="W155" s="41">
        <v>0.35</v>
      </c>
      <c r="X155" s="42">
        <f t="shared" si="6"/>
        <v>624</v>
      </c>
      <c r="Y155" s="25"/>
      <c r="Z155" s="25"/>
      <c r="AA155" s="27"/>
      <c r="AB155" s="28"/>
      <c r="AC155" s="28"/>
      <c r="AD155" s="28"/>
    </row>
    <row r="156" outlineLevel="1">
      <c r="A156" s="39">
        <v>42987.0</v>
      </c>
      <c r="B156" s="45">
        <v>0.75</v>
      </c>
      <c r="C156" s="41">
        <v>0.1375</v>
      </c>
      <c r="D156" s="42">
        <f t="shared" si="1"/>
        <v>558</v>
      </c>
      <c r="E156" s="109"/>
      <c r="F156" s="41">
        <v>0.75</v>
      </c>
      <c r="G156" s="41">
        <v>0.7611111111111111</v>
      </c>
      <c r="H156" s="42">
        <f t="shared" si="2"/>
        <v>16</v>
      </c>
      <c r="I156" s="109"/>
      <c r="J156" s="106"/>
      <c r="K156" s="106"/>
      <c r="L156" s="42" t="b">
        <f t="shared" si="3"/>
        <v>0</v>
      </c>
      <c r="M156" s="60"/>
      <c r="N156" s="108" t="s">
        <v>55</v>
      </c>
      <c r="O156" s="108"/>
      <c r="P156" s="42" t="b">
        <f t="shared" si="4"/>
        <v>0</v>
      </c>
      <c r="Q156" s="56"/>
      <c r="R156" s="41">
        <v>0.12222222222222222</v>
      </c>
      <c r="S156" s="41">
        <v>0.1375</v>
      </c>
      <c r="T156" s="42">
        <f t="shared" si="5"/>
        <v>22</v>
      </c>
      <c r="U156" s="56"/>
      <c r="V156" s="41">
        <v>0.9166666666666666</v>
      </c>
      <c r="W156" s="41">
        <v>0.19652777777777777</v>
      </c>
      <c r="X156" s="42">
        <f t="shared" si="6"/>
        <v>403</v>
      </c>
      <c r="Y156" s="25"/>
      <c r="Z156" s="25"/>
      <c r="AA156" s="27"/>
      <c r="AB156" s="28"/>
      <c r="AC156" s="28"/>
      <c r="AD156" s="28"/>
    </row>
    <row r="157" outlineLevel="1">
      <c r="A157" s="39">
        <v>42988.0</v>
      </c>
      <c r="B157" s="45">
        <v>0.75</v>
      </c>
      <c r="C157" s="41">
        <v>0.22361111111111112</v>
      </c>
      <c r="D157" s="42">
        <f t="shared" si="1"/>
        <v>682</v>
      </c>
      <c r="E157" s="109"/>
      <c r="F157" s="41">
        <v>0.75</v>
      </c>
      <c r="G157" s="41">
        <v>0.7590277777777777</v>
      </c>
      <c r="H157" s="42">
        <f t="shared" si="2"/>
        <v>13</v>
      </c>
      <c r="I157" s="109"/>
      <c r="J157" s="106"/>
      <c r="K157" s="106"/>
      <c r="L157" s="42" t="b">
        <f t="shared" si="3"/>
        <v>0</v>
      </c>
      <c r="M157" s="56"/>
      <c r="N157" s="41">
        <v>6.944444444444445E-4</v>
      </c>
      <c r="O157" s="41">
        <v>0.059722222222222225</v>
      </c>
      <c r="P157" s="42">
        <f t="shared" si="4"/>
        <v>85</v>
      </c>
      <c r="Q157" s="56"/>
      <c r="R157" s="41">
        <v>0.14791666666666667</v>
      </c>
      <c r="S157" s="41">
        <v>0.16041666666666668</v>
      </c>
      <c r="T157" s="42">
        <f t="shared" si="5"/>
        <v>18</v>
      </c>
      <c r="U157" s="56"/>
      <c r="V157" s="41">
        <v>0.9166666666666666</v>
      </c>
      <c r="W157" s="41">
        <v>0.21597222222222223</v>
      </c>
      <c r="X157" s="42">
        <f t="shared" si="6"/>
        <v>431</v>
      </c>
      <c r="Y157" s="25"/>
      <c r="Z157" s="25"/>
      <c r="AA157" s="27"/>
      <c r="AB157" s="28"/>
      <c r="AC157" s="28"/>
      <c r="AD157" s="28"/>
    </row>
    <row r="158" outlineLevel="1">
      <c r="A158" s="39">
        <v>42989.0</v>
      </c>
      <c r="B158" s="45">
        <v>0.75</v>
      </c>
      <c r="C158" s="41">
        <v>0.22083333333333333</v>
      </c>
      <c r="D158" s="42">
        <f t="shared" si="1"/>
        <v>678</v>
      </c>
      <c r="E158" s="109"/>
      <c r="F158" s="41">
        <v>0.8979166666666667</v>
      </c>
      <c r="G158" s="41">
        <v>0.9597222222222223</v>
      </c>
      <c r="H158" s="42">
        <f t="shared" si="2"/>
        <v>89</v>
      </c>
      <c r="I158" s="109"/>
      <c r="J158" s="106"/>
      <c r="K158" s="106"/>
      <c r="L158" s="42" t="b">
        <f t="shared" si="3"/>
        <v>0</v>
      </c>
      <c r="M158" s="56"/>
      <c r="N158" s="41">
        <v>0.01597222222222222</v>
      </c>
      <c r="O158" s="41">
        <v>0.05763888888888889</v>
      </c>
      <c r="P158" s="42">
        <f t="shared" si="4"/>
        <v>60</v>
      </c>
      <c r="Q158" s="56"/>
      <c r="R158" s="41">
        <v>0.1375</v>
      </c>
      <c r="S158" s="41">
        <v>0.16527777777777777</v>
      </c>
      <c r="T158" s="42">
        <f t="shared" si="5"/>
        <v>40</v>
      </c>
      <c r="U158" s="56"/>
      <c r="V158" s="41">
        <v>0.9166666666666666</v>
      </c>
      <c r="W158" s="41">
        <v>0.20972222222222223</v>
      </c>
      <c r="X158" s="42">
        <f t="shared" si="6"/>
        <v>422</v>
      </c>
      <c r="Y158" s="25"/>
      <c r="Z158" s="25"/>
      <c r="AA158" s="27"/>
      <c r="AB158" s="28"/>
      <c r="AC158" s="28"/>
      <c r="AD158" s="28"/>
    </row>
    <row r="159" outlineLevel="1">
      <c r="A159" s="39">
        <v>42990.0</v>
      </c>
      <c r="B159" s="45">
        <v>0.75</v>
      </c>
      <c r="C159" s="41">
        <v>0.22013888888888888</v>
      </c>
      <c r="D159" s="42">
        <f t="shared" si="1"/>
        <v>677</v>
      </c>
      <c r="E159" s="109"/>
      <c r="F159" s="41">
        <v>0.9097222222222222</v>
      </c>
      <c r="G159" s="41">
        <v>0.9770833333333333</v>
      </c>
      <c r="H159" s="42">
        <f t="shared" si="2"/>
        <v>97</v>
      </c>
      <c r="I159" s="109"/>
      <c r="J159" s="106"/>
      <c r="K159" s="106"/>
      <c r="L159" s="42" t="b">
        <f t="shared" si="3"/>
        <v>0</v>
      </c>
      <c r="M159" s="56"/>
      <c r="N159" s="41">
        <v>0.06388888888888888</v>
      </c>
      <c r="O159" s="41">
        <v>0.15555555555555556</v>
      </c>
      <c r="P159" s="42">
        <f t="shared" si="4"/>
        <v>132</v>
      </c>
      <c r="Q159" s="56"/>
      <c r="R159" s="41">
        <v>0.1597222222222222</v>
      </c>
      <c r="S159" s="41">
        <v>0.18472222222222223</v>
      </c>
      <c r="T159" s="42">
        <f t="shared" si="5"/>
        <v>36</v>
      </c>
      <c r="U159" s="56"/>
      <c r="V159" s="41">
        <v>0.9166666666666666</v>
      </c>
      <c r="W159" s="41">
        <v>0.23472222222222222</v>
      </c>
      <c r="X159" s="42">
        <f t="shared" si="6"/>
        <v>458</v>
      </c>
      <c r="Y159" s="25"/>
      <c r="Z159" s="25"/>
      <c r="AA159" s="27"/>
      <c r="AB159" s="28"/>
      <c r="AC159" s="28"/>
      <c r="AD159" s="28"/>
    </row>
    <row r="160" outlineLevel="1">
      <c r="A160" s="39">
        <v>42991.0</v>
      </c>
      <c r="B160" s="45">
        <v>0.75</v>
      </c>
      <c r="C160" s="41">
        <v>0.21875</v>
      </c>
      <c r="D160" s="42">
        <f t="shared" si="1"/>
        <v>675</v>
      </c>
      <c r="E160" s="109"/>
      <c r="F160" s="41">
        <v>0.8972222222222223</v>
      </c>
      <c r="G160" s="41">
        <v>0.9756944444444444</v>
      </c>
      <c r="H160" s="42">
        <f t="shared" si="2"/>
        <v>113</v>
      </c>
      <c r="I160" s="109"/>
      <c r="J160" s="106"/>
      <c r="K160" s="106"/>
      <c r="L160" s="42" t="b">
        <f t="shared" si="3"/>
        <v>0</v>
      </c>
      <c r="M160" s="56"/>
      <c r="N160" s="41">
        <v>0.06458333333333334</v>
      </c>
      <c r="O160" s="41">
        <v>0.14305555555555555</v>
      </c>
      <c r="P160" s="42">
        <f t="shared" si="4"/>
        <v>113</v>
      </c>
      <c r="Q160" s="56"/>
      <c r="R160" s="41">
        <v>0.14722222222222223</v>
      </c>
      <c r="S160" s="41">
        <v>0.1763888888888889</v>
      </c>
      <c r="T160" s="42">
        <f t="shared" si="5"/>
        <v>42</v>
      </c>
      <c r="U160" s="56"/>
      <c r="V160" s="41">
        <v>0.9166666666666666</v>
      </c>
      <c r="W160" s="41">
        <v>0.23125</v>
      </c>
      <c r="X160" s="42">
        <f t="shared" si="6"/>
        <v>453</v>
      </c>
      <c r="Y160" s="25"/>
      <c r="Z160" s="25"/>
      <c r="AA160" s="27"/>
      <c r="AB160" s="28"/>
      <c r="AC160" s="28"/>
      <c r="AD160" s="28"/>
    </row>
    <row r="161" outlineLevel="1">
      <c r="A161" s="39">
        <v>42992.0</v>
      </c>
      <c r="B161" s="45">
        <v>0.75</v>
      </c>
      <c r="C161" s="41">
        <v>0.22083333333333333</v>
      </c>
      <c r="D161" s="42">
        <f t="shared" si="1"/>
        <v>678</v>
      </c>
      <c r="E161" s="109"/>
      <c r="F161" s="41">
        <v>0.8909722222222223</v>
      </c>
      <c r="G161" s="41">
        <v>0.95625</v>
      </c>
      <c r="H161" s="42">
        <f t="shared" si="2"/>
        <v>94</v>
      </c>
      <c r="I161" s="109"/>
      <c r="J161" s="106"/>
      <c r="K161" s="106"/>
      <c r="L161" s="42" t="b">
        <f t="shared" si="3"/>
        <v>0</v>
      </c>
      <c r="M161" s="56"/>
      <c r="N161" s="41">
        <v>0.034722222222222224</v>
      </c>
      <c r="O161" s="41">
        <v>0.13055555555555556</v>
      </c>
      <c r="P161" s="42">
        <f t="shared" si="4"/>
        <v>138</v>
      </c>
      <c r="Q161" s="56"/>
      <c r="R161" s="41">
        <v>0.13472222222222222</v>
      </c>
      <c r="S161" s="41">
        <v>0.17847222222222223</v>
      </c>
      <c r="T161" s="42">
        <f t="shared" si="5"/>
        <v>63</v>
      </c>
      <c r="U161" s="56"/>
      <c r="V161" s="41">
        <v>0.9166666666666666</v>
      </c>
      <c r="W161" s="41">
        <v>0.24791666666666667</v>
      </c>
      <c r="X161" s="42">
        <f t="shared" si="6"/>
        <v>477</v>
      </c>
      <c r="Y161" s="25"/>
      <c r="Z161" s="25"/>
      <c r="AA161" s="27"/>
      <c r="AB161" s="28"/>
      <c r="AC161" s="28"/>
      <c r="AD161" s="28"/>
    </row>
    <row r="162" outlineLevel="1">
      <c r="A162" s="39">
        <v>42993.0</v>
      </c>
      <c r="B162" s="45">
        <v>0.75</v>
      </c>
      <c r="C162" s="41">
        <v>0.13333333333333333</v>
      </c>
      <c r="D162" s="42">
        <f t="shared" si="1"/>
        <v>552</v>
      </c>
      <c r="E162" s="109"/>
      <c r="F162" s="41">
        <v>0.8930555555555556</v>
      </c>
      <c r="G162" s="41">
        <v>0.9618055555555556</v>
      </c>
      <c r="H162" s="42">
        <f t="shared" si="2"/>
        <v>99</v>
      </c>
      <c r="I162" s="109"/>
      <c r="J162" s="106"/>
      <c r="K162" s="106"/>
      <c r="L162" s="42" t="b">
        <f t="shared" si="3"/>
        <v>0</v>
      </c>
      <c r="M162" s="60"/>
      <c r="N162" s="108" t="s">
        <v>55</v>
      </c>
      <c r="O162" s="108"/>
      <c r="P162" s="42" t="b">
        <f t="shared" si="4"/>
        <v>0</v>
      </c>
      <c r="Q162" s="56"/>
      <c r="R162" s="41">
        <v>0.11041666666666666</v>
      </c>
      <c r="S162" s="41">
        <v>0.13333333333333333</v>
      </c>
      <c r="T162" s="42">
        <f t="shared" si="5"/>
        <v>33</v>
      </c>
      <c r="U162" s="56"/>
      <c r="V162" s="41">
        <v>0.9166666666666666</v>
      </c>
      <c r="W162" s="41">
        <v>0.2</v>
      </c>
      <c r="X162" s="42">
        <f t="shared" si="6"/>
        <v>408</v>
      </c>
      <c r="Y162" s="25"/>
      <c r="Z162" s="25"/>
      <c r="AA162" s="27"/>
      <c r="AB162" s="28"/>
      <c r="AC162" s="28"/>
      <c r="AD162" s="28"/>
    </row>
    <row r="163" outlineLevel="1">
      <c r="A163" s="39">
        <v>42994.0</v>
      </c>
      <c r="B163" s="45">
        <v>0.75</v>
      </c>
      <c r="C163" s="41">
        <v>0.24930555555555556</v>
      </c>
      <c r="D163" s="42">
        <f t="shared" si="1"/>
        <v>719</v>
      </c>
      <c r="E163" s="109"/>
      <c r="F163" s="41">
        <v>0.75</v>
      </c>
      <c r="G163" s="41">
        <v>0.7618055555555555</v>
      </c>
      <c r="H163" s="42">
        <f t="shared" si="2"/>
        <v>17</v>
      </c>
      <c r="I163" s="109"/>
      <c r="J163" s="106"/>
      <c r="K163" s="106"/>
      <c r="L163" s="42" t="b">
        <f t="shared" si="3"/>
        <v>0</v>
      </c>
      <c r="M163" s="60"/>
      <c r="N163" s="108" t="s">
        <v>55</v>
      </c>
      <c r="O163" s="108"/>
      <c r="P163" s="42" t="b">
        <f t="shared" si="4"/>
        <v>0</v>
      </c>
      <c r="Q163" s="56"/>
      <c r="R163" s="41">
        <v>0.23680555555555555</v>
      </c>
      <c r="S163" s="41">
        <v>0.24930555555555556</v>
      </c>
      <c r="T163" s="42">
        <f t="shared" si="5"/>
        <v>18</v>
      </c>
      <c r="U163" s="56"/>
      <c r="V163" s="41">
        <v>0.9166666666666666</v>
      </c>
      <c r="W163" s="41">
        <v>0.3034722222222222</v>
      </c>
      <c r="X163" s="42">
        <f t="shared" si="6"/>
        <v>557</v>
      </c>
      <c r="Y163" s="25"/>
      <c r="Z163" s="25"/>
      <c r="AA163" s="27"/>
      <c r="AB163" s="28"/>
      <c r="AC163" s="28"/>
      <c r="AD163" s="28"/>
    </row>
    <row r="164" outlineLevel="1">
      <c r="A164" s="39">
        <v>42995.0</v>
      </c>
      <c r="B164" s="45">
        <v>0.75</v>
      </c>
      <c r="C164" s="41">
        <v>0.22430555555555556</v>
      </c>
      <c r="D164" s="42">
        <f t="shared" si="1"/>
        <v>683</v>
      </c>
      <c r="E164" s="109"/>
      <c r="F164" s="41">
        <v>0.75</v>
      </c>
      <c r="G164" s="41">
        <v>0.7590277777777777</v>
      </c>
      <c r="H164" s="42">
        <f t="shared" si="2"/>
        <v>13</v>
      </c>
      <c r="I164" s="109"/>
      <c r="J164" s="106"/>
      <c r="K164" s="106"/>
      <c r="L164" s="42" t="b">
        <f t="shared" si="3"/>
        <v>0</v>
      </c>
      <c r="M164" s="56"/>
      <c r="N164" s="41">
        <v>6.944444444444445E-4</v>
      </c>
      <c r="O164" s="41">
        <v>0.05486111111111111</v>
      </c>
      <c r="P164" s="42">
        <f t="shared" si="4"/>
        <v>78</v>
      </c>
      <c r="Q164" s="56"/>
      <c r="R164" s="41">
        <v>0.2048611111111111</v>
      </c>
      <c r="S164" s="41">
        <v>0.22430555555555556</v>
      </c>
      <c r="T164" s="42">
        <f t="shared" si="5"/>
        <v>28</v>
      </c>
      <c r="U164" s="56"/>
      <c r="V164" s="41">
        <v>0.9166666666666666</v>
      </c>
      <c r="W164" s="41">
        <v>0.2708333333333333</v>
      </c>
      <c r="X164" s="42">
        <f t="shared" si="6"/>
        <v>510</v>
      </c>
      <c r="Y164" s="25"/>
      <c r="Z164" s="25"/>
      <c r="AA164" s="27"/>
      <c r="AB164" s="28"/>
      <c r="AC164" s="28"/>
      <c r="AD164" s="28"/>
    </row>
    <row r="165" outlineLevel="1">
      <c r="A165" s="39">
        <v>42996.0</v>
      </c>
      <c r="B165" s="45">
        <v>0.75</v>
      </c>
      <c r="C165" s="41">
        <v>0.2222222222222222</v>
      </c>
      <c r="D165" s="42">
        <f t="shared" si="1"/>
        <v>680</v>
      </c>
      <c r="E165" s="109"/>
      <c r="F165" s="41">
        <v>0.8993055555555556</v>
      </c>
      <c r="G165" s="41">
        <v>0.96875</v>
      </c>
      <c r="H165" s="42">
        <f t="shared" si="2"/>
        <v>100</v>
      </c>
      <c r="I165" s="109"/>
      <c r="J165" s="106"/>
      <c r="K165" s="106"/>
      <c r="L165" s="42" t="b">
        <f t="shared" si="3"/>
        <v>0</v>
      </c>
      <c r="M165" s="56"/>
      <c r="N165" s="41">
        <v>0.027777777777777776</v>
      </c>
      <c r="O165" s="41">
        <v>0.06666666666666667</v>
      </c>
      <c r="P165" s="42">
        <f t="shared" si="4"/>
        <v>56</v>
      </c>
      <c r="Q165" s="56"/>
      <c r="R165" s="41">
        <v>0.10902777777777778</v>
      </c>
      <c r="S165" s="41">
        <v>0.13819444444444445</v>
      </c>
      <c r="T165" s="42">
        <f t="shared" si="5"/>
        <v>42</v>
      </c>
      <c r="U165" s="56"/>
      <c r="V165" s="41">
        <v>0.9166666666666666</v>
      </c>
      <c r="W165" s="41">
        <v>0.19375</v>
      </c>
      <c r="X165" s="42">
        <f t="shared" si="6"/>
        <v>399</v>
      </c>
      <c r="Y165" s="25"/>
      <c r="Z165" s="25"/>
      <c r="AA165" s="27"/>
      <c r="AB165" s="28"/>
      <c r="AC165" s="28"/>
      <c r="AD165" s="28"/>
    </row>
    <row r="166" outlineLevel="1">
      <c r="A166" s="39">
        <v>42997.0</v>
      </c>
      <c r="B166" s="45">
        <v>0.75</v>
      </c>
      <c r="C166" s="41">
        <v>0.22291666666666668</v>
      </c>
      <c r="D166" s="42">
        <f t="shared" si="1"/>
        <v>681</v>
      </c>
      <c r="E166" s="109"/>
      <c r="F166" s="41">
        <v>0.8909722222222223</v>
      </c>
      <c r="G166" s="41">
        <v>0.9729166666666667</v>
      </c>
      <c r="H166" s="42">
        <f t="shared" si="2"/>
        <v>118</v>
      </c>
      <c r="I166" s="109"/>
      <c r="J166" s="106"/>
      <c r="K166" s="106"/>
      <c r="L166" s="42" t="b">
        <f t="shared" si="3"/>
        <v>0</v>
      </c>
      <c r="M166" s="56"/>
      <c r="N166" s="41">
        <v>0.08125</v>
      </c>
      <c r="O166" s="41">
        <v>0.17083333333333334</v>
      </c>
      <c r="P166" s="42">
        <f t="shared" si="4"/>
        <v>129</v>
      </c>
      <c r="Q166" s="56"/>
      <c r="R166" s="41">
        <v>0.17847222222222223</v>
      </c>
      <c r="S166" s="41">
        <v>0.20833333333333334</v>
      </c>
      <c r="T166" s="42">
        <f t="shared" si="5"/>
        <v>43</v>
      </c>
      <c r="U166" s="56"/>
      <c r="V166" s="41">
        <v>0.9166666666666666</v>
      </c>
      <c r="W166" s="41">
        <v>0.3090277777777778</v>
      </c>
      <c r="X166" s="42">
        <f t="shared" si="6"/>
        <v>565</v>
      </c>
      <c r="Y166" s="25"/>
      <c r="Z166" s="25"/>
      <c r="AA166" s="27"/>
      <c r="AB166" s="28"/>
      <c r="AC166" s="28"/>
      <c r="AD166" s="28"/>
    </row>
    <row r="167" outlineLevel="1">
      <c r="A167" s="39">
        <v>42998.0</v>
      </c>
      <c r="B167" s="45">
        <v>0.75</v>
      </c>
      <c r="C167" s="41">
        <v>0.2548611111111111</v>
      </c>
      <c r="D167" s="42">
        <f t="shared" si="1"/>
        <v>727</v>
      </c>
      <c r="E167" s="109"/>
      <c r="F167" s="41">
        <v>0.9013888888888889</v>
      </c>
      <c r="G167" s="41">
        <v>0.9840277777777777</v>
      </c>
      <c r="H167" s="42">
        <f t="shared" si="2"/>
        <v>119</v>
      </c>
      <c r="I167" s="109"/>
      <c r="J167" s="106"/>
      <c r="K167" s="106"/>
      <c r="L167" s="42" t="b">
        <f t="shared" si="3"/>
        <v>0</v>
      </c>
      <c r="M167" s="56"/>
      <c r="N167" s="41">
        <v>0.10416666666666667</v>
      </c>
      <c r="O167" s="41">
        <v>0.15763888888888888</v>
      </c>
      <c r="P167" s="42">
        <f t="shared" si="4"/>
        <v>77</v>
      </c>
      <c r="Q167" s="56"/>
      <c r="R167" s="41">
        <v>0.16805555555555557</v>
      </c>
      <c r="S167" s="41">
        <v>0.24722222222222223</v>
      </c>
      <c r="T167" s="42">
        <f t="shared" si="5"/>
        <v>114</v>
      </c>
      <c r="U167" s="56"/>
      <c r="V167" s="41">
        <v>0.9166666666666666</v>
      </c>
      <c r="W167" s="41">
        <v>0.3125</v>
      </c>
      <c r="X167" s="42">
        <f t="shared" si="6"/>
        <v>570</v>
      </c>
      <c r="Y167" s="25"/>
      <c r="Z167" s="25"/>
      <c r="AA167" s="27"/>
      <c r="AB167" s="28"/>
      <c r="AC167" s="28"/>
      <c r="AD167" s="28"/>
    </row>
    <row r="168" outlineLevel="1">
      <c r="A168" s="39">
        <v>42999.0</v>
      </c>
      <c r="B168" s="45">
        <v>0.75</v>
      </c>
      <c r="C168" s="41">
        <v>0.22013888888888888</v>
      </c>
      <c r="D168" s="42">
        <f t="shared" si="1"/>
        <v>677</v>
      </c>
      <c r="E168" s="109"/>
      <c r="F168" s="41">
        <v>0.8958333333333334</v>
      </c>
      <c r="G168" s="41">
        <v>0.9743055555555555</v>
      </c>
      <c r="H168" s="42">
        <f t="shared" si="2"/>
        <v>113</v>
      </c>
      <c r="I168" s="109"/>
      <c r="J168" s="106"/>
      <c r="K168" s="106"/>
      <c r="L168" s="42" t="b">
        <f t="shared" si="3"/>
        <v>0</v>
      </c>
      <c r="M168" s="56"/>
      <c r="N168" s="41">
        <v>0.05555555555555555</v>
      </c>
      <c r="O168" s="41">
        <v>0.10972222222222222</v>
      </c>
      <c r="P168" s="42">
        <f t="shared" si="4"/>
        <v>78</v>
      </c>
      <c r="Q168" s="56"/>
      <c r="R168" s="41">
        <v>0.125</v>
      </c>
      <c r="S168" s="41">
        <v>0.15</v>
      </c>
      <c r="T168" s="42">
        <f t="shared" si="5"/>
        <v>36</v>
      </c>
      <c r="U168" s="56"/>
      <c r="V168" s="41">
        <v>0.9166666666666666</v>
      </c>
      <c r="W168" s="41">
        <v>0.21944444444444444</v>
      </c>
      <c r="X168" s="42">
        <f t="shared" si="6"/>
        <v>436</v>
      </c>
      <c r="Y168" s="25"/>
      <c r="Z168" s="25"/>
      <c r="AA168" s="27"/>
      <c r="AB168" s="28"/>
      <c r="AC168" s="28"/>
      <c r="AD168" s="28"/>
    </row>
    <row r="169" outlineLevel="1">
      <c r="A169" s="39">
        <v>43000.0</v>
      </c>
      <c r="B169" s="45">
        <v>0.75</v>
      </c>
      <c r="C169" s="41">
        <v>0.16875</v>
      </c>
      <c r="D169" s="42">
        <f t="shared" si="1"/>
        <v>603</v>
      </c>
      <c r="E169" s="109"/>
      <c r="F169" s="41">
        <v>0.8847222222222222</v>
      </c>
      <c r="G169" s="41">
        <v>0.9583333333333334</v>
      </c>
      <c r="H169" s="42">
        <f t="shared" si="2"/>
        <v>106</v>
      </c>
      <c r="I169" s="109"/>
      <c r="J169" s="106"/>
      <c r="K169" s="106"/>
      <c r="L169" s="42" t="b">
        <f t="shared" si="3"/>
        <v>0</v>
      </c>
      <c r="M169" s="60"/>
      <c r="N169" s="108" t="s">
        <v>55</v>
      </c>
      <c r="O169" s="108"/>
      <c r="P169" s="42" t="b">
        <f t="shared" si="4"/>
        <v>0</v>
      </c>
      <c r="Q169" s="56"/>
      <c r="R169" s="41">
        <v>0.13958333333333334</v>
      </c>
      <c r="S169" s="41">
        <v>0.16875</v>
      </c>
      <c r="T169" s="42">
        <f t="shared" si="5"/>
        <v>42</v>
      </c>
      <c r="U169" s="56"/>
      <c r="V169" s="41">
        <v>0.9166666666666666</v>
      </c>
      <c r="W169" s="41">
        <v>0.2375</v>
      </c>
      <c r="X169" s="42">
        <f t="shared" si="6"/>
        <v>462</v>
      </c>
      <c r="Y169" s="25"/>
      <c r="Z169" s="25"/>
      <c r="AA169" s="27"/>
      <c r="AB169" s="28"/>
      <c r="AC169" s="28"/>
      <c r="AD169" s="28"/>
    </row>
    <row r="170" outlineLevel="1">
      <c r="A170" s="39">
        <v>43001.0</v>
      </c>
      <c r="B170" s="45">
        <v>0.7861111111111111</v>
      </c>
      <c r="C170" s="41">
        <v>0.16458333333333333</v>
      </c>
      <c r="D170" s="42">
        <f t="shared" si="1"/>
        <v>545</v>
      </c>
      <c r="E170" s="109"/>
      <c r="F170" s="41">
        <v>0.7861111111111111</v>
      </c>
      <c r="G170" s="41">
        <v>0.8201388888888889</v>
      </c>
      <c r="H170" s="42">
        <f t="shared" si="2"/>
        <v>49</v>
      </c>
      <c r="I170" s="109"/>
      <c r="J170" s="106"/>
      <c r="K170" s="106"/>
      <c r="L170" s="42" t="b">
        <f t="shared" si="3"/>
        <v>0</v>
      </c>
      <c r="M170" s="60"/>
      <c r="N170" s="108" t="s">
        <v>55</v>
      </c>
      <c r="O170" s="108"/>
      <c r="P170" s="42" t="b">
        <f t="shared" si="4"/>
        <v>0</v>
      </c>
      <c r="Q170" s="56"/>
      <c r="R170" s="41">
        <v>0.14930555555555555</v>
      </c>
      <c r="S170" s="41">
        <v>0.16458333333333333</v>
      </c>
      <c r="T170" s="42">
        <f t="shared" si="5"/>
        <v>22</v>
      </c>
      <c r="U170" s="56"/>
      <c r="V170" s="41">
        <v>0.9166666666666666</v>
      </c>
      <c r="W170" s="41">
        <v>0.27569444444444446</v>
      </c>
      <c r="X170" s="42">
        <f t="shared" si="6"/>
        <v>517</v>
      </c>
      <c r="Y170" s="25"/>
      <c r="Z170" s="25"/>
      <c r="AA170" s="27"/>
      <c r="AB170" s="28"/>
      <c r="AC170" s="28"/>
      <c r="AD170" s="28"/>
    </row>
    <row r="171" outlineLevel="1">
      <c r="A171" s="39">
        <v>43002.0</v>
      </c>
      <c r="B171" s="45">
        <v>0.8576388888888888</v>
      </c>
      <c r="C171" s="41">
        <v>0.2222222222222222</v>
      </c>
      <c r="D171" s="42">
        <f t="shared" si="1"/>
        <v>525</v>
      </c>
      <c r="E171" s="109"/>
      <c r="F171" s="41">
        <v>0.8576388888888888</v>
      </c>
      <c r="G171" s="41">
        <v>0.8673611111111111</v>
      </c>
      <c r="H171" s="42">
        <f t="shared" si="2"/>
        <v>14</v>
      </c>
      <c r="I171" s="109"/>
      <c r="J171" s="106"/>
      <c r="K171" s="106"/>
      <c r="L171" s="42" t="b">
        <f t="shared" si="3"/>
        <v>0</v>
      </c>
      <c r="M171" s="56"/>
      <c r="N171" s="41">
        <v>6.944444444444445E-4</v>
      </c>
      <c r="O171" s="41">
        <v>0.05138888888888889</v>
      </c>
      <c r="P171" s="42">
        <f t="shared" si="4"/>
        <v>73</v>
      </c>
      <c r="Q171" s="56"/>
      <c r="R171" s="41">
        <v>0.1451388888888889</v>
      </c>
      <c r="S171" s="41">
        <v>0.17291666666666666</v>
      </c>
      <c r="T171" s="42">
        <f t="shared" si="5"/>
        <v>40</v>
      </c>
      <c r="U171" s="56"/>
      <c r="V171" s="41">
        <v>0.9166666666666666</v>
      </c>
      <c r="W171" s="41">
        <v>0.2152777777777778</v>
      </c>
      <c r="X171" s="42">
        <f t="shared" si="6"/>
        <v>430</v>
      </c>
      <c r="Y171" s="25"/>
      <c r="Z171" s="25"/>
      <c r="AA171" s="27"/>
      <c r="AB171" s="28"/>
      <c r="AC171" s="28"/>
      <c r="AD171" s="28"/>
    </row>
    <row r="172" outlineLevel="1">
      <c r="A172" s="39">
        <v>43003.0</v>
      </c>
      <c r="B172" s="45">
        <v>0.75</v>
      </c>
      <c r="C172" s="41">
        <v>0.22430555555555556</v>
      </c>
      <c r="D172" s="42">
        <f t="shared" si="1"/>
        <v>683</v>
      </c>
      <c r="E172" s="109"/>
      <c r="F172" s="41">
        <v>0.9006944444444445</v>
      </c>
      <c r="G172" s="41">
        <v>0.9638888888888889</v>
      </c>
      <c r="H172" s="42">
        <f t="shared" si="2"/>
        <v>91</v>
      </c>
      <c r="I172" s="109"/>
      <c r="J172" s="106"/>
      <c r="K172" s="106"/>
      <c r="L172" s="42" t="b">
        <f t="shared" si="3"/>
        <v>0</v>
      </c>
      <c r="M172" s="56"/>
      <c r="N172" s="41">
        <v>0.016666666666666666</v>
      </c>
      <c r="O172" s="41">
        <v>0.0798611111111111</v>
      </c>
      <c r="P172" s="42">
        <f t="shared" si="4"/>
        <v>91</v>
      </c>
      <c r="Q172" s="56"/>
      <c r="R172" s="41">
        <v>0.11041666666666666</v>
      </c>
      <c r="S172" s="41">
        <v>0.13333333333333333</v>
      </c>
      <c r="T172" s="42">
        <f t="shared" si="5"/>
        <v>33</v>
      </c>
      <c r="U172" s="56"/>
      <c r="V172" s="41">
        <v>0.9166666666666666</v>
      </c>
      <c r="W172" s="41">
        <v>0.1909722222222222</v>
      </c>
      <c r="X172" s="42">
        <f t="shared" si="6"/>
        <v>395</v>
      </c>
      <c r="Y172" s="25"/>
      <c r="Z172" s="25"/>
      <c r="AA172" s="27"/>
      <c r="AB172" s="28"/>
      <c r="AC172" s="28"/>
      <c r="AD172" s="28"/>
    </row>
    <row r="173" outlineLevel="1">
      <c r="A173" s="39">
        <v>43004.0</v>
      </c>
      <c r="B173" s="45">
        <v>0.75</v>
      </c>
      <c r="C173" s="41">
        <v>0.2222222222222222</v>
      </c>
      <c r="D173" s="42">
        <f t="shared" si="1"/>
        <v>680</v>
      </c>
      <c r="E173" s="109"/>
      <c r="F173" s="41">
        <v>0.8951388888888889</v>
      </c>
      <c r="G173" s="41">
        <v>0.9722222222222222</v>
      </c>
      <c r="H173" s="42">
        <f t="shared" si="2"/>
        <v>111</v>
      </c>
      <c r="I173" s="109"/>
      <c r="J173" s="106"/>
      <c r="K173" s="106"/>
      <c r="L173" s="42" t="b">
        <f t="shared" si="3"/>
        <v>0</v>
      </c>
      <c r="M173" s="56"/>
      <c r="N173" s="41">
        <v>0.05694444444444444</v>
      </c>
      <c r="O173" s="41">
        <v>0.10555555555555556</v>
      </c>
      <c r="P173" s="42">
        <f t="shared" si="4"/>
        <v>70</v>
      </c>
      <c r="Q173" s="56"/>
      <c r="R173" s="41">
        <v>0.11597222222222223</v>
      </c>
      <c r="S173" s="41">
        <v>0.15208333333333332</v>
      </c>
      <c r="T173" s="42">
        <f t="shared" si="5"/>
        <v>52</v>
      </c>
      <c r="U173" s="56"/>
      <c r="V173" s="41">
        <v>0.9166666666666666</v>
      </c>
      <c r="W173" s="41">
        <v>0.20625</v>
      </c>
      <c r="X173" s="42">
        <f t="shared" si="6"/>
        <v>417</v>
      </c>
      <c r="Y173" s="25"/>
      <c r="Z173" s="25"/>
      <c r="AA173" s="27"/>
      <c r="AB173" s="28"/>
      <c r="AC173" s="28"/>
      <c r="AD173" s="28"/>
    </row>
    <row r="174" outlineLevel="1">
      <c r="A174" s="39">
        <v>43005.0</v>
      </c>
      <c r="B174" s="45">
        <v>0.75</v>
      </c>
      <c r="C174" s="41">
        <v>0.22152777777777777</v>
      </c>
      <c r="D174" s="42">
        <f t="shared" si="1"/>
        <v>679</v>
      </c>
      <c r="E174" s="109"/>
      <c r="F174" s="41">
        <v>0.8840277777777777</v>
      </c>
      <c r="G174" s="41">
        <v>0.9541666666666667</v>
      </c>
      <c r="H174" s="42">
        <f t="shared" si="2"/>
        <v>101</v>
      </c>
      <c r="I174" s="109"/>
      <c r="J174" s="106"/>
      <c r="K174" s="106"/>
      <c r="L174" s="42" t="b">
        <f t="shared" si="3"/>
        <v>0</v>
      </c>
      <c r="M174" s="56"/>
      <c r="N174" s="41">
        <v>0.022222222222222223</v>
      </c>
      <c r="O174" s="41">
        <v>0.08125</v>
      </c>
      <c r="P174" s="42">
        <f t="shared" si="4"/>
        <v>85</v>
      </c>
      <c r="Q174" s="56"/>
      <c r="R174" s="41">
        <v>0.12569444444444444</v>
      </c>
      <c r="S174" s="41">
        <v>0.1451388888888889</v>
      </c>
      <c r="T174" s="42">
        <f t="shared" si="5"/>
        <v>28</v>
      </c>
      <c r="U174" s="56"/>
      <c r="V174" s="41">
        <v>0.9166666666666666</v>
      </c>
      <c r="W174" s="41">
        <v>0.20972222222222223</v>
      </c>
      <c r="X174" s="42">
        <f t="shared" si="6"/>
        <v>422</v>
      </c>
      <c r="Y174" s="25"/>
      <c r="Z174" s="25"/>
      <c r="AA174" s="27"/>
      <c r="AB174" s="28"/>
      <c r="AC174" s="28"/>
      <c r="AD174" s="28"/>
    </row>
    <row r="175" outlineLevel="1">
      <c r="A175" s="39">
        <v>43006.0</v>
      </c>
      <c r="B175" s="45">
        <v>0.75</v>
      </c>
      <c r="C175" s="41">
        <v>0.22361111111111112</v>
      </c>
      <c r="D175" s="42">
        <f t="shared" si="1"/>
        <v>682</v>
      </c>
      <c r="E175" s="109"/>
      <c r="F175" s="41">
        <v>0.8861111111111111</v>
      </c>
      <c r="G175" s="41">
        <v>0.9576388888888889</v>
      </c>
      <c r="H175" s="42">
        <f t="shared" si="2"/>
        <v>103</v>
      </c>
      <c r="I175" s="109"/>
      <c r="J175" s="106"/>
      <c r="K175" s="106"/>
      <c r="L175" s="42" t="b">
        <f t="shared" si="3"/>
        <v>0</v>
      </c>
      <c r="M175" s="56"/>
      <c r="N175" s="41">
        <v>0.025694444444444443</v>
      </c>
      <c r="O175" s="41">
        <v>0.11597222222222223</v>
      </c>
      <c r="P175" s="42">
        <f t="shared" si="4"/>
        <v>130</v>
      </c>
      <c r="Q175" s="56"/>
      <c r="R175" s="41">
        <v>0.12013888888888889</v>
      </c>
      <c r="S175" s="41">
        <v>0.1951388888888889</v>
      </c>
      <c r="T175" s="42">
        <f t="shared" si="5"/>
        <v>108</v>
      </c>
      <c r="U175" s="56"/>
      <c r="V175" s="41">
        <v>0.9166666666666666</v>
      </c>
      <c r="W175" s="41">
        <v>0.2388888888888889</v>
      </c>
      <c r="X175" s="42">
        <f t="shared" si="6"/>
        <v>464</v>
      </c>
      <c r="Y175" s="25"/>
      <c r="Z175" s="25"/>
      <c r="AA175" s="27"/>
      <c r="AB175" s="28"/>
      <c r="AC175" s="28"/>
      <c r="AD175" s="28"/>
    </row>
    <row r="176" outlineLevel="1">
      <c r="A176" s="39">
        <v>43007.0</v>
      </c>
      <c r="B176" s="45">
        <v>0.75</v>
      </c>
      <c r="C176" s="41">
        <v>0.20972222222222223</v>
      </c>
      <c r="D176" s="42">
        <f t="shared" si="1"/>
        <v>662</v>
      </c>
      <c r="E176" s="109"/>
      <c r="F176" s="41">
        <v>0.89375</v>
      </c>
      <c r="G176" s="41">
        <v>0.9569444444444445</v>
      </c>
      <c r="H176" s="42">
        <f t="shared" si="2"/>
        <v>91</v>
      </c>
      <c r="I176" s="109"/>
      <c r="J176" s="106"/>
      <c r="K176" s="106"/>
      <c r="L176" s="42" t="b">
        <f t="shared" si="3"/>
        <v>0</v>
      </c>
      <c r="M176" s="60"/>
      <c r="N176" s="108" t="s">
        <v>55</v>
      </c>
      <c r="O176" s="108"/>
      <c r="P176" s="42" t="b">
        <f t="shared" si="4"/>
        <v>0</v>
      </c>
      <c r="Q176" s="56"/>
      <c r="R176" s="41">
        <v>0.18055555555555555</v>
      </c>
      <c r="S176" s="41">
        <v>0.20972222222222223</v>
      </c>
      <c r="T176" s="42">
        <f t="shared" si="5"/>
        <v>42</v>
      </c>
      <c r="U176" s="56"/>
      <c r="V176" s="41">
        <v>0.9166666666666666</v>
      </c>
      <c r="W176" s="41">
        <v>0.29444444444444445</v>
      </c>
      <c r="X176" s="42">
        <f t="shared" si="6"/>
        <v>544</v>
      </c>
      <c r="Y176" s="25"/>
      <c r="Z176" s="25"/>
      <c r="AA176" s="27"/>
      <c r="AB176" s="28"/>
      <c r="AC176" s="28"/>
      <c r="AD176" s="28"/>
    </row>
    <row r="177" outlineLevel="1">
      <c r="A177" s="39">
        <v>43008.0</v>
      </c>
      <c r="B177" s="45">
        <v>0.75</v>
      </c>
      <c r="C177" s="41">
        <v>0.1840277777777778</v>
      </c>
      <c r="D177" s="42">
        <f t="shared" si="1"/>
        <v>625</v>
      </c>
      <c r="E177" s="109"/>
      <c r="F177" s="41">
        <v>0.75</v>
      </c>
      <c r="G177" s="41">
        <v>0.7625</v>
      </c>
      <c r="H177" s="42">
        <f t="shared" si="2"/>
        <v>18</v>
      </c>
      <c r="I177" s="109"/>
      <c r="J177" s="106"/>
      <c r="K177" s="106"/>
      <c r="L177" s="42" t="b">
        <f t="shared" si="3"/>
        <v>0</v>
      </c>
      <c r="M177" s="60"/>
      <c r="N177" s="108" t="s">
        <v>55</v>
      </c>
      <c r="O177" s="108"/>
      <c r="P177" s="42" t="b">
        <f t="shared" si="4"/>
        <v>0</v>
      </c>
      <c r="Q177" s="56"/>
      <c r="R177" s="41">
        <v>0.17083333333333334</v>
      </c>
      <c r="S177" s="41">
        <v>0.1840277777777778</v>
      </c>
      <c r="T177" s="42">
        <f t="shared" si="5"/>
        <v>19</v>
      </c>
      <c r="U177" s="56"/>
      <c r="V177" s="41">
        <v>0.9166666666666666</v>
      </c>
      <c r="W177" s="41">
        <v>0.2423611111111111</v>
      </c>
      <c r="X177" s="42">
        <f t="shared" si="6"/>
        <v>469</v>
      </c>
      <c r="Y177" s="25"/>
      <c r="Z177" s="25"/>
      <c r="AA177" s="27"/>
      <c r="AB177" s="28"/>
      <c r="AC177" s="28"/>
      <c r="AD177" s="28"/>
    </row>
    <row r="178" outlineLevel="1">
      <c r="A178" s="39">
        <v>43009.0</v>
      </c>
      <c r="B178" s="45">
        <v>0.75</v>
      </c>
      <c r="C178" s="41">
        <v>0.2423611111111111</v>
      </c>
      <c r="D178" s="42">
        <f t="shared" si="1"/>
        <v>709</v>
      </c>
      <c r="E178" s="109"/>
      <c r="F178" s="41">
        <v>0.75</v>
      </c>
      <c r="G178" s="41">
        <v>0.7597222222222222</v>
      </c>
      <c r="H178" s="42">
        <f t="shared" si="2"/>
        <v>14</v>
      </c>
      <c r="I178" s="109"/>
      <c r="J178" s="106"/>
      <c r="K178" s="106"/>
      <c r="L178" s="42" t="b">
        <f t="shared" si="3"/>
        <v>0</v>
      </c>
      <c r="M178" s="56"/>
      <c r="N178" s="41">
        <v>6.944444444444445E-4</v>
      </c>
      <c r="O178" s="41">
        <v>0.09236111111111112</v>
      </c>
      <c r="P178" s="42">
        <f t="shared" si="4"/>
        <v>132</v>
      </c>
      <c r="Q178" s="56"/>
      <c r="R178" s="41">
        <v>0.22013888888888888</v>
      </c>
      <c r="S178" s="41">
        <v>0.24166666666666667</v>
      </c>
      <c r="T178" s="42">
        <f t="shared" si="5"/>
        <v>31</v>
      </c>
      <c r="U178" s="56"/>
      <c r="V178" s="41">
        <v>0.9166666666666666</v>
      </c>
      <c r="W178" s="41">
        <v>0.3034722222222222</v>
      </c>
      <c r="X178" s="42">
        <f t="shared" si="6"/>
        <v>557</v>
      </c>
      <c r="Y178" s="25"/>
      <c r="Z178" s="25"/>
      <c r="AA178" s="27"/>
      <c r="AB178" s="28"/>
      <c r="AC178" s="28"/>
      <c r="AD178" s="28"/>
    </row>
    <row r="179" outlineLevel="1">
      <c r="A179" s="39">
        <v>43010.0</v>
      </c>
      <c r="B179" s="45">
        <v>0.8673611111111111</v>
      </c>
      <c r="C179" s="41">
        <v>0.22291666666666668</v>
      </c>
      <c r="D179" s="42">
        <f t="shared" si="1"/>
        <v>512</v>
      </c>
      <c r="E179" s="109"/>
      <c r="F179" s="41">
        <v>0.8916666666666667</v>
      </c>
      <c r="G179" s="41">
        <v>0.9506944444444444</v>
      </c>
      <c r="H179" s="42">
        <f t="shared" si="2"/>
        <v>85</v>
      </c>
      <c r="I179" s="109"/>
      <c r="J179" s="112"/>
      <c r="K179" s="112"/>
      <c r="L179" s="42" t="b">
        <f t="shared" si="3"/>
        <v>0</v>
      </c>
      <c r="M179" s="56"/>
      <c r="N179" s="41">
        <v>0.004861111111111111</v>
      </c>
      <c r="O179" s="41">
        <v>0.06666666666666667</v>
      </c>
      <c r="P179" s="42">
        <f t="shared" si="4"/>
        <v>89</v>
      </c>
      <c r="Q179" s="56"/>
      <c r="R179" s="41">
        <v>0.12569444444444444</v>
      </c>
      <c r="S179" s="41">
        <v>0.1597222222222222</v>
      </c>
      <c r="T179" s="42">
        <f t="shared" si="5"/>
        <v>49</v>
      </c>
      <c r="U179" s="56"/>
      <c r="V179" s="41">
        <v>0.9166666666666666</v>
      </c>
      <c r="W179" s="41">
        <v>0.22013888888888888</v>
      </c>
      <c r="X179" s="42">
        <f t="shared" si="6"/>
        <v>437</v>
      </c>
      <c r="Y179" s="25"/>
      <c r="Z179" s="25"/>
      <c r="AA179" s="27"/>
      <c r="AB179" s="28"/>
      <c r="AC179" s="28"/>
      <c r="AD179" s="28"/>
    </row>
    <row r="180" outlineLevel="1">
      <c r="A180" s="39">
        <v>43011.0</v>
      </c>
      <c r="B180" s="45">
        <v>0.75</v>
      </c>
      <c r="C180" s="41">
        <v>0.22152777777777777</v>
      </c>
      <c r="D180" s="42">
        <f t="shared" si="1"/>
        <v>679</v>
      </c>
      <c r="E180" s="109"/>
      <c r="F180" s="41">
        <v>0.9166666666666666</v>
      </c>
      <c r="G180" s="41">
        <v>0.9868055555555556</v>
      </c>
      <c r="H180" s="42">
        <f t="shared" si="2"/>
        <v>101</v>
      </c>
      <c r="I180" s="109"/>
      <c r="J180" s="112"/>
      <c r="K180" s="112"/>
      <c r="L180" s="42" t="b">
        <f t="shared" si="3"/>
        <v>0</v>
      </c>
      <c r="M180" s="56"/>
      <c r="N180" s="41">
        <v>0.07569444444444444</v>
      </c>
      <c r="O180" s="41">
        <v>0.13055555555555556</v>
      </c>
      <c r="P180" s="42">
        <f t="shared" si="4"/>
        <v>79</v>
      </c>
      <c r="Q180" s="56"/>
      <c r="R180" s="41">
        <v>0.14722222222222223</v>
      </c>
      <c r="S180" s="41">
        <v>0.17916666666666667</v>
      </c>
      <c r="T180" s="42">
        <f t="shared" si="5"/>
        <v>46</v>
      </c>
      <c r="U180" s="56"/>
      <c r="V180" s="41">
        <v>0.9166666666666666</v>
      </c>
      <c r="W180" s="41">
        <v>0.2534722222222222</v>
      </c>
      <c r="X180" s="42">
        <f t="shared" si="6"/>
        <v>485</v>
      </c>
      <c r="Y180" s="25"/>
      <c r="Z180" s="25"/>
      <c r="AA180" s="27"/>
      <c r="AB180" s="28"/>
      <c r="AC180" s="28"/>
      <c r="AD180" s="28"/>
    </row>
    <row r="181" outlineLevel="1">
      <c r="A181" s="39">
        <v>43012.0</v>
      </c>
      <c r="B181" s="45">
        <v>0.75</v>
      </c>
      <c r="C181" s="41">
        <v>0.22083333333333333</v>
      </c>
      <c r="D181" s="42">
        <f t="shared" si="1"/>
        <v>678</v>
      </c>
      <c r="E181" s="109"/>
      <c r="F181" s="41">
        <v>0.8881944444444444</v>
      </c>
      <c r="G181" s="41">
        <v>0.9604166666666667</v>
      </c>
      <c r="H181" s="42">
        <f t="shared" si="2"/>
        <v>104</v>
      </c>
      <c r="I181" s="109"/>
      <c r="J181" s="112"/>
      <c r="K181" s="112"/>
      <c r="L181" s="42" t="b">
        <f t="shared" si="3"/>
        <v>0</v>
      </c>
      <c r="M181" s="56"/>
      <c r="N181" s="41">
        <v>0.044444444444444446</v>
      </c>
      <c r="O181" s="41">
        <v>0.09027777777777778</v>
      </c>
      <c r="P181" s="42">
        <f t="shared" si="4"/>
        <v>66</v>
      </c>
      <c r="Q181" s="56"/>
      <c r="R181" s="41">
        <v>0.10625</v>
      </c>
      <c r="S181" s="41">
        <v>0.14375</v>
      </c>
      <c r="T181" s="42">
        <f t="shared" si="5"/>
        <v>54</v>
      </c>
      <c r="U181" s="56"/>
      <c r="V181" s="41">
        <v>0.9166666666666666</v>
      </c>
      <c r="W181" s="41">
        <v>0.23541666666666666</v>
      </c>
      <c r="X181" s="42">
        <f t="shared" si="6"/>
        <v>459</v>
      </c>
      <c r="Y181" s="25"/>
      <c r="Z181" s="25"/>
      <c r="AA181" s="27"/>
      <c r="AB181" s="28"/>
      <c r="AC181" s="28"/>
      <c r="AD181" s="28"/>
    </row>
    <row r="182" outlineLevel="1">
      <c r="A182" s="39">
        <v>43013.0</v>
      </c>
      <c r="B182" s="45">
        <v>0.75</v>
      </c>
      <c r="C182" s="41">
        <v>0.22291666666666668</v>
      </c>
      <c r="D182" s="42">
        <f t="shared" si="1"/>
        <v>681</v>
      </c>
      <c r="E182" s="109"/>
      <c r="F182" s="41">
        <v>0.8895833333333333</v>
      </c>
      <c r="G182" s="41">
        <v>0.9590277777777778</v>
      </c>
      <c r="H182" s="42">
        <f t="shared" si="2"/>
        <v>100</v>
      </c>
      <c r="I182" s="109"/>
      <c r="J182" s="112"/>
      <c r="K182" s="112"/>
      <c r="L182" s="42" t="b">
        <f t="shared" si="3"/>
        <v>0</v>
      </c>
      <c r="M182" s="56"/>
      <c r="N182" s="41">
        <v>0.02847222222222222</v>
      </c>
      <c r="O182" s="41">
        <v>0.10208333333333333</v>
      </c>
      <c r="P182" s="42">
        <f t="shared" si="4"/>
        <v>106</v>
      </c>
      <c r="Q182" s="56"/>
      <c r="R182" s="41">
        <v>0.10694444444444444</v>
      </c>
      <c r="S182" s="41">
        <v>0.13194444444444445</v>
      </c>
      <c r="T182" s="42">
        <f t="shared" si="5"/>
        <v>36</v>
      </c>
      <c r="U182" s="56"/>
      <c r="V182" s="41">
        <v>0.9166666666666666</v>
      </c>
      <c r="W182" s="41">
        <v>0.20416666666666666</v>
      </c>
      <c r="X182" s="42">
        <f t="shared" si="6"/>
        <v>414</v>
      </c>
      <c r="Y182" s="25"/>
      <c r="Z182" s="25"/>
      <c r="AA182" s="27"/>
      <c r="AB182" s="28"/>
      <c r="AC182" s="28"/>
      <c r="AD182" s="28"/>
    </row>
    <row r="183" outlineLevel="1">
      <c r="A183" s="39">
        <v>43014.0</v>
      </c>
      <c r="B183" s="45">
        <v>0.75</v>
      </c>
      <c r="C183" s="41">
        <v>0.1736111111111111</v>
      </c>
      <c r="D183" s="42">
        <f t="shared" si="1"/>
        <v>610</v>
      </c>
      <c r="E183" s="109"/>
      <c r="F183" s="41">
        <v>0.8881944444444444</v>
      </c>
      <c r="G183" s="41">
        <v>0.9541666666666667</v>
      </c>
      <c r="H183" s="42">
        <f t="shared" si="2"/>
        <v>95</v>
      </c>
      <c r="I183" s="109"/>
      <c r="J183" s="112"/>
      <c r="K183" s="112"/>
      <c r="L183" s="42" t="b">
        <f t="shared" si="3"/>
        <v>0</v>
      </c>
      <c r="M183" s="60"/>
      <c r="N183" s="108" t="s">
        <v>55</v>
      </c>
      <c r="O183" s="108"/>
      <c r="P183" s="42" t="b">
        <f t="shared" si="4"/>
        <v>0</v>
      </c>
      <c r="Q183" s="56"/>
      <c r="R183" s="41">
        <v>0.12569444444444444</v>
      </c>
      <c r="S183" s="41">
        <v>0.1736111111111111</v>
      </c>
      <c r="T183" s="42">
        <f t="shared" si="5"/>
        <v>69</v>
      </c>
      <c r="U183" s="56"/>
      <c r="V183" s="41">
        <v>0.9166666666666666</v>
      </c>
      <c r="W183" s="41">
        <v>0.24513888888888888</v>
      </c>
      <c r="X183" s="42">
        <f t="shared" si="6"/>
        <v>473</v>
      </c>
      <c r="Y183" s="25"/>
      <c r="Z183" s="25"/>
      <c r="AA183" s="27"/>
      <c r="AB183" s="28"/>
      <c r="AC183" s="28"/>
      <c r="AD183" s="28"/>
    </row>
    <row r="184" outlineLevel="1">
      <c r="A184" s="39">
        <v>43015.0</v>
      </c>
      <c r="B184" s="45">
        <v>0.75</v>
      </c>
      <c r="C184" s="41">
        <v>0.12083333333333333</v>
      </c>
      <c r="D184" s="42">
        <f t="shared" si="1"/>
        <v>534</v>
      </c>
      <c r="E184" s="109"/>
      <c r="F184" s="41">
        <v>0.75</v>
      </c>
      <c r="G184" s="41">
        <v>0.7618055555555555</v>
      </c>
      <c r="H184" s="42">
        <f t="shared" si="2"/>
        <v>17</v>
      </c>
      <c r="I184" s="109"/>
      <c r="J184" s="112"/>
      <c r="K184" s="112"/>
      <c r="L184" s="42" t="b">
        <f t="shared" si="3"/>
        <v>0</v>
      </c>
      <c r="M184" s="60"/>
      <c r="N184" s="108" t="s">
        <v>55</v>
      </c>
      <c r="O184" s="108"/>
      <c r="P184" s="42" t="b">
        <f t="shared" si="4"/>
        <v>0</v>
      </c>
      <c r="Q184" s="56"/>
      <c r="R184" s="41">
        <v>0.10833333333333334</v>
      </c>
      <c r="S184" s="41">
        <v>0.12083333333333333</v>
      </c>
      <c r="T184" s="42">
        <f t="shared" si="5"/>
        <v>18</v>
      </c>
      <c r="U184" s="56"/>
      <c r="V184" s="41">
        <v>0.9166666666666666</v>
      </c>
      <c r="W184" s="41">
        <v>0.18819444444444444</v>
      </c>
      <c r="X184" s="42">
        <f t="shared" si="6"/>
        <v>391</v>
      </c>
      <c r="Y184" s="25"/>
      <c r="Z184" s="25"/>
      <c r="AA184" s="27"/>
      <c r="AB184" s="28"/>
      <c r="AC184" s="28"/>
      <c r="AD184" s="28"/>
    </row>
    <row r="185" outlineLevel="1">
      <c r="A185" s="39">
        <v>43016.0</v>
      </c>
      <c r="B185" s="45">
        <v>0.75</v>
      </c>
      <c r="C185" s="41">
        <v>0.25555555555555554</v>
      </c>
      <c r="D185" s="42">
        <f t="shared" si="1"/>
        <v>728</v>
      </c>
      <c r="E185" s="109"/>
      <c r="F185" s="41">
        <v>0.75</v>
      </c>
      <c r="G185" s="41">
        <v>0.7597222222222222</v>
      </c>
      <c r="H185" s="42">
        <f t="shared" si="2"/>
        <v>14</v>
      </c>
      <c r="I185" s="109"/>
      <c r="J185" s="112"/>
      <c r="K185" s="112"/>
      <c r="L185" s="42" t="b">
        <f t="shared" si="3"/>
        <v>0</v>
      </c>
      <c r="M185" s="60"/>
      <c r="N185" s="108" t="s">
        <v>55</v>
      </c>
      <c r="O185" s="108"/>
      <c r="P185" s="42" t="b">
        <f t="shared" si="4"/>
        <v>0</v>
      </c>
      <c r="Q185" s="56"/>
      <c r="R185" s="41">
        <v>0.1701388888888889</v>
      </c>
      <c r="S185" s="41">
        <v>0.19166666666666668</v>
      </c>
      <c r="T185" s="42">
        <f t="shared" si="5"/>
        <v>31</v>
      </c>
      <c r="U185" s="56"/>
      <c r="V185" s="41">
        <v>0.9166666666666666</v>
      </c>
      <c r="W185" s="41">
        <v>0.23819444444444443</v>
      </c>
      <c r="X185" s="42">
        <f t="shared" si="6"/>
        <v>463</v>
      </c>
      <c r="Y185" s="25"/>
      <c r="Z185" s="25"/>
      <c r="AA185" s="27"/>
      <c r="AB185" s="28"/>
      <c r="AC185" s="28"/>
      <c r="AD185" s="28"/>
    </row>
    <row r="186" outlineLevel="1">
      <c r="A186" s="39">
        <v>43017.0</v>
      </c>
      <c r="B186" s="45">
        <v>0.75</v>
      </c>
      <c r="C186" s="41">
        <v>0.25833333333333336</v>
      </c>
      <c r="D186" s="42">
        <f t="shared" si="1"/>
        <v>732</v>
      </c>
      <c r="E186" s="109"/>
      <c r="F186" s="41">
        <v>0.8638888888888889</v>
      </c>
      <c r="G186" s="41">
        <v>0.9152777777777777</v>
      </c>
      <c r="H186" s="42">
        <f t="shared" si="2"/>
        <v>74</v>
      </c>
      <c r="I186" s="109"/>
      <c r="J186" s="112"/>
      <c r="K186" s="112"/>
      <c r="L186" s="42" t="b">
        <f t="shared" si="3"/>
        <v>0</v>
      </c>
      <c r="M186" s="56"/>
      <c r="N186" s="41">
        <v>6.944444444444445E-4</v>
      </c>
      <c r="O186" s="41">
        <v>0.07847222222222222</v>
      </c>
      <c r="P186" s="42">
        <f t="shared" si="4"/>
        <v>112</v>
      </c>
      <c r="Q186" s="56"/>
      <c r="R186" s="41">
        <v>0.12916666666666668</v>
      </c>
      <c r="S186" s="41">
        <v>0.14375</v>
      </c>
      <c r="T186" s="42">
        <f t="shared" si="5"/>
        <v>21</v>
      </c>
      <c r="U186" s="56"/>
      <c r="V186" s="41">
        <v>0.9166666666666666</v>
      </c>
      <c r="W186" s="41">
        <v>0.2125</v>
      </c>
      <c r="X186" s="42">
        <f t="shared" si="6"/>
        <v>426</v>
      </c>
      <c r="Y186" s="25"/>
      <c r="Z186" s="25"/>
      <c r="AA186" s="27"/>
      <c r="AB186" s="28"/>
      <c r="AC186" s="28"/>
      <c r="AD186" s="28"/>
    </row>
    <row r="187" outlineLevel="1">
      <c r="A187" s="39">
        <v>43018.0</v>
      </c>
      <c r="B187" s="45">
        <v>0.75</v>
      </c>
      <c r="C187" s="41">
        <v>0.22152777777777777</v>
      </c>
      <c r="D187" s="42">
        <f t="shared" si="1"/>
        <v>679</v>
      </c>
      <c r="E187" s="109"/>
      <c r="F187" s="41">
        <v>0.9027777777777778</v>
      </c>
      <c r="G187" s="41">
        <v>0.9770833333333333</v>
      </c>
      <c r="H187" s="42">
        <f t="shared" si="2"/>
        <v>107</v>
      </c>
      <c r="I187" s="109"/>
      <c r="J187" s="112"/>
      <c r="K187" s="112"/>
      <c r="L187" s="42" t="b">
        <f t="shared" si="3"/>
        <v>0</v>
      </c>
      <c r="M187" s="56"/>
      <c r="N187" s="41">
        <v>0.058333333333333334</v>
      </c>
      <c r="O187" s="41">
        <v>0.09583333333333334</v>
      </c>
      <c r="P187" s="42">
        <f t="shared" si="4"/>
        <v>54</v>
      </c>
      <c r="Q187" s="56"/>
      <c r="R187" s="41">
        <v>0.11458333333333333</v>
      </c>
      <c r="S187" s="41">
        <v>0.13819444444444445</v>
      </c>
      <c r="T187" s="42">
        <f t="shared" si="5"/>
        <v>34</v>
      </c>
      <c r="U187" s="56"/>
      <c r="V187" s="41">
        <v>0.9166666666666666</v>
      </c>
      <c r="W187" s="41">
        <v>0.3333333333333333</v>
      </c>
      <c r="X187" s="42">
        <f t="shared" si="6"/>
        <v>600</v>
      </c>
      <c r="Y187" s="25"/>
      <c r="Z187" s="25"/>
      <c r="AA187" s="27"/>
      <c r="AB187" s="28"/>
      <c r="AC187" s="28"/>
      <c r="AD187" s="28"/>
    </row>
    <row r="188" outlineLevel="1">
      <c r="A188" s="39">
        <v>43019.0</v>
      </c>
      <c r="B188" s="45">
        <v>0.75</v>
      </c>
      <c r="C188" s="41">
        <v>0.22569444444444445</v>
      </c>
      <c r="D188" s="42">
        <f t="shared" si="1"/>
        <v>685</v>
      </c>
      <c r="E188" s="109"/>
      <c r="F188" s="41">
        <v>0.8993055555555556</v>
      </c>
      <c r="G188" s="41">
        <v>0.9763888888888889</v>
      </c>
      <c r="H188" s="42">
        <f t="shared" si="2"/>
        <v>111</v>
      </c>
      <c r="I188" s="109"/>
      <c r="J188" s="112"/>
      <c r="K188" s="112"/>
      <c r="L188" s="42" t="b">
        <f t="shared" si="3"/>
        <v>0</v>
      </c>
      <c r="M188" s="56"/>
      <c r="N188" s="41">
        <v>0.05763888888888889</v>
      </c>
      <c r="O188" s="41">
        <v>0.11180555555555556</v>
      </c>
      <c r="P188" s="42">
        <f t="shared" si="4"/>
        <v>78</v>
      </c>
      <c r="Q188" s="56"/>
      <c r="R188" s="41">
        <v>0.11597222222222223</v>
      </c>
      <c r="S188" s="41">
        <v>0.14166666666666666</v>
      </c>
      <c r="T188" s="42">
        <f t="shared" si="5"/>
        <v>37</v>
      </c>
      <c r="U188" s="56"/>
      <c r="V188" s="41">
        <v>0.9166666666666666</v>
      </c>
      <c r="W188" s="41">
        <v>0.21875</v>
      </c>
      <c r="X188" s="42">
        <f t="shared" si="6"/>
        <v>435</v>
      </c>
      <c r="Y188" s="25"/>
      <c r="Z188" s="25"/>
      <c r="AA188" s="27"/>
      <c r="AB188" s="28"/>
      <c r="AC188" s="28"/>
      <c r="AD188" s="28"/>
    </row>
    <row r="189" outlineLevel="1">
      <c r="A189" s="39">
        <v>43020.0</v>
      </c>
      <c r="B189" s="45">
        <v>0.75</v>
      </c>
      <c r="C189" s="41">
        <v>0.22361111111111112</v>
      </c>
      <c r="D189" s="42">
        <f t="shared" si="1"/>
        <v>682</v>
      </c>
      <c r="E189" s="109"/>
      <c r="F189" s="41">
        <v>0.8972222222222223</v>
      </c>
      <c r="G189" s="41">
        <v>0.9673611111111111</v>
      </c>
      <c r="H189" s="42">
        <f t="shared" si="2"/>
        <v>101</v>
      </c>
      <c r="I189" s="109"/>
      <c r="J189" s="112"/>
      <c r="K189" s="112"/>
      <c r="L189" s="42" t="b">
        <f t="shared" si="3"/>
        <v>0</v>
      </c>
      <c r="M189" s="56"/>
      <c r="N189" s="41">
        <v>0.04722222222222222</v>
      </c>
      <c r="O189" s="41">
        <v>0.09097222222222222</v>
      </c>
      <c r="P189" s="42">
        <f t="shared" si="4"/>
        <v>63</v>
      </c>
      <c r="Q189" s="56"/>
      <c r="R189" s="41">
        <v>0.12152777777777778</v>
      </c>
      <c r="S189" s="41">
        <v>0.14652777777777778</v>
      </c>
      <c r="T189" s="42">
        <f t="shared" si="5"/>
        <v>36</v>
      </c>
      <c r="U189" s="56"/>
      <c r="V189" s="41">
        <v>0.9166666666666666</v>
      </c>
      <c r="W189" s="41">
        <v>0.22291666666666668</v>
      </c>
      <c r="X189" s="42">
        <f t="shared" si="6"/>
        <v>441</v>
      </c>
      <c r="Y189" s="25"/>
      <c r="Z189" s="25"/>
      <c r="AA189" s="27"/>
      <c r="AB189" s="28"/>
      <c r="AC189" s="28"/>
      <c r="AD189" s="28"/>
    </row>
    <row r="190" outlineLevel="1">
      <c r="A190" s="39">
        <v>43021.0</v>
      </c>
      <c r="B190" s="45">
        <v>0.75</v>
      </c>
      <c r="C190" s="41">
        <v>0.1597222222222222</v>
      </c>
      <c r="D190" s="42">
        <f t="shared" si="1"/>
        <v>590</v>
      </c>
      <c r="E190" s="109"/>
      <c r="F190" s="41">
        <v>0.9006944444444445</v>
      </c>
      <c r="G190" s="41">
        <v>0.9701388888888889</v>
      </c>
      <c r="H190" s="42">
        <f t="shared" si="2"/>
        <v>100</v>
      </c>
      <c r="I190" s="109"/>
      <c r="J190" s="112"/>
      <c r="K190" s="112"/>
      <c r="L190" s="42" t="b">
        <f t="shared" si="3"/>
        <v>0</v>
      </c>
      <c r="M190" s="60"/>
      <c r="N190" s="108" t="s">
        <v>55</v>
      </c>
      <c r="O190" s="108"/>
      <c r="P190" s="42" t="b">
        <f t="shared" si="4"/>
        <v>0</v>
      </c>
      <c r="Q190" s="56"/>
      <c r="R190" s="41">
        <v>0.1326388888888889</v>
      </c>
      <c r="S190" s="41">
        <v>0.1597222222222222</v>
      </c>
      <c r="T190" s="42">
        <f t="shared" si="5"/>
        <v>39</v>
      </c>
      <c r="U190" s="56"/>
      <c r="V190" s="41">
        <v>0.9166666666666666</v>
      </c>
      <c r="W190" s="41">
        <v>0.3263888888888889</v>
      </c>
      <c r="X190" s="42">
        <f t="shared" si="6"/>
        <v>590</v>
      </c>
      <c r="Y190" s="25"/>
      <c r="Z190" s="25"/>
      <c r="AA190" s="27"/>
      <c r="AB190" s="28"/>
      <c r="AC190" s="28"/>
      <c r="AD190" s="28"/>
    </row>
    <row r="191" outlineLevel="1">
      <c r="A191" s="39">
        <v>43022.0</v>
      </c>
      <c r="B191" s="45">
        <v>0.75</v>
      </c>
      <c r="C191" s="41">
        <v>0.14444444444444443</v>
      </c>
      <c r="D191" s="42">
        <f t="shared" si="1"/>
        <v>568</v>
      </c>
      <c r="E191" s="109"/>
      <c r="F191" s="41">
        <v>0.75</v>
      </c>
      <c r="G191" s="41">
        <v>0.7625</v>
      </c>
      <c r="H191" s="42">
        <f t="shared" si="2"/>
        <v>18</v>
      </c>
      <c r="I191" s="109"/>
      <c r="J191" s="112"/>
      <c r="K191" s="112"/>
      <c r="L191" s="42" t="b">
        <f t="shared" si="3"/>
        <v>0</v>
      </c>
      <c r="M191" s="60"/>
      <c r="N191" s="108" t="s">
        <v>55</v>
      </c>
      <c r="O191" s="108"/>
      <c r="P191" s="42" t="b">
        <f t="shared" si="4"/>
        <v>0</v>
      </c>
      <c r="Q191" s="56"/>
      <c r="R191" s="41">
        <v>0.12708333333333333</v>
      </c>
      <c r="S191" s="41">
        <v>0.14444444444444443</v>
      </c>
      <c r="T191" s="42">
        <f t="shared" si="5"/>
        <v>25</v>
      </c>
      <c r="U191" s="56"/>
      <c r="V191" s="41">
        <v>0.9166666666666666</v>
      </c>
      <c r="W191" s="41">
        <v>0.20208333333333334</v>
      </c>
      <c r="X191" s="42">
        <f t="shared" si="6"/>
        <v>411</v>
      </c>
      <c r="Y191" s="25"/>
      <c r="Z191" s="25"/>
      <c r="AA191" s="27"/>
      <c r="AB191" s="28"/>
      <c r="AC191" s="28"/>
      <c r="AD191" s="28"/>
    </row>
    <row r="192" outlineLevel="1">
      <c r="A192" s="39">
        <v>43023.0</v>
      </c>
      <c r="B192" s="45">
        <v>0.75</v>
      </c>
      <c r="C192" s="41">
        <v>0.22083333333333333</v>
      </c>
      <c r="D192" s="42">
        <f t="shared" si="1"/>
        <v>678</v>
      </c>
      <c r="E192" s="109"/>
      <c r="F192" s="41">
        <v>0.75</v>
      </c>
      <c r="G192" s="41">
        <v>0.7604166666666666</v>
      </c>
      <c r="H192" s="42">
        <f t="shared" si="2"/>
        <v>15</v>
      </c>
      <c r="I192" s="109"/>
      <c r="J192" s="112"/>
      <c r="K192" s="112"/>
      <c r="L192" s="42" t="b">
        <f t="shared" si="3"/>
        <v>0</v>
      </c>
      <c r="M192" s="56"/>
      <c r="N192" s="41">
        <v>6.944444444444445E-4</v>
      </c>
      <c r="O192" s="41">
        <v>0.04583333333333333</v>
      </c>
      <c r="P192" s="42">
        <f t="shared" si="4"/>
        <v>65</v>
      </c>
      <c r="Q192" s="56"/>
      <c r="R192" s="41">
        <v>0.15069444444444444</v>
      </c>
      <c r="S192" s="41">
        <v>0.17847222222222223</v>
      </c>
      <c r="T192" s="42">
        <f t="shared" si="5"/>
        <v>40</v>
      </c>
      <c r="U192" s="56"/>
      <c r="V192" s="41">
        <v>0.9166666666666666</v>
      </c>
      <c r="W192" s="41">
        <v>0.22291666666666668</v>
      </c>
      <c r="X192" s="42">
        <f t="shared" si="6"/>
        <v>441</v>
      </c>
      <c r="Y192" s="25"/>
      <c r="Z192" s="25"/>
      <c r="AA192" s="27"/>
      <c r="AB192" s="28"/>
      <c r="AC192" s="28"/>
      <c r="AD192" s="28"/>
    </row>
    <row r="193" outlineLevel="1">
      <c r="A193" s="39">
        <v>43024.0</v>
      </c>
      <c r="B193" s="45">
        <v>0.75</v>
      </c>
      <c r="C193" s="41">
        <v>0.2222222222222222</v>
      </c>
      <c r="D193" s="42">
        <f t="shared" si="1"/>
        <v>680</v>
      </c>
      <c r="E193" s="109"/>
      <c r="F193" s="41">
        <v>0.9118055555555555</v>
      </c>
      <c r="G193" s="41">
        <v>0.9722222222222222</v>
      </c>
      <c r="H193" s="42">
        <f t="shared" si="2"/>
        <v>87</v>
      </c>
      <c r="I193" s="109"/>
      <c r="J193" s="112"/>
      <c r="K193" s="112"/>
      <c r="L193" s="42" t="b">
        <f t="shared" si="3"/>
        <v>0</v>
      </c>
      <c r="M193" s="56"/>
      <c r="N193" s="41">
        <v>0.03194444444444444</v>
      </c>
      <c r="O193" s="41">
        <v>0.07777777777777778</v>
      </c>
      <c r="P193" s="42">
        <f t="shared" si="4"/>
        <v>66</v>
      </c>
      <c r="Q193" s="56"/>
      <c r="R193" s="41">
        <v>0.10833333333333334</v>
      </c>
      <c r="S193" s="41">
        <v>0.21458333333333332</v>
      </c>
      <c r="T193" s="42">
        <f t="shared" si="5"/>
        <v>153</v>
      </c>
      <c r="U193" s="56"/>
      <c r="V193" s="41">
        <v>0.9166666666666666</v>
      </c>
      <c r="W193" s="41">
        <v>0.3236111111111111</v>
      </c>
      <c r="X193" s="42">
        <f t="shared" si="6"/>
        <v>586</v>
      </c>
      <c r="Y193" s="25"/>
      <c r="Z193" s="25"/>
      <c r="AA193" s="27"/>
      <c r="AB193" s="28"/>
      <c r="AC193" s="28"/>
      <c r="AD193" s="28"/>
    </row>
    <row r="194" outlineLevel="1">
      <c r="A194" s="39">
        <v>43025.0</v>
      </c>
      <c r="B194" s="45">
        <v>0.75</v>
      </c>
      <c r="C194" s="41">
        <v>0.22152777777777777</v>
      </c>
      <c r="D194" s="42">
        <f t="shared" si="1"/>
        <v>679</v>
      </c>
      <c r="E194" s="109"/>
      <c r="F194" s="41">
        <v>0.9145833333333333</v>
      </c>
      <c r="G194" s="41">
        <v>0.9958333333333333</v>
      </c>
      <c r="H194" s="42">
        <f t="shared" si="2"/>
        <v>117</v>
      </c>
      <c r="I194" s="109"/>
      <c r="J194" s="112"/>
      <c r="K194" s="112"/>
      <c r="L194" s="42" t="b">
        <f t="shared" si="3"/>
        <v>0</v>
      </c>
      <c r="M194" s="56"/>
      <c r="N194" s="41">
        <v>0.08125</v>
      </c>
      <c r="O194" s="41">
        <v>0.13333333333333333</v>
      </c>
      <c r="P194" s="42">
        <f t="shared" si="4"/>
        <v>75</v>
      </c>
      <c r="Q194" s="56"/>
      <c r="R194" s="41">
        <v>0.14097222222222222</v>
      </c>
      <c r="S194" s="41">
        <v>0.17222222222222222</v>
      </c>
      <c r="T194" s="42">
        <f t="shared" si="5"/>
        <v>45</v>
      </c>
      <c r="U194" s="56"/>
      <c r="V194" s="41">
        <v>0.9166666666666666</v>
      </c>
      <c r="W194" s="41">
        <v>0.2708333333333333</v>
      </c>
      <c r="X194" s="42">
        <f t="shared" si="6"/>
        <v>510</v>
      </c>
      <c r="Y194" s="25"/>
      <c r="Z194" s="25"/>
      <c r="AA194" s="27"/>
      <c r="AB194" s="28"/>
      <c r="AC194" s="28"/>
      <c r="AD194" s="28"/>
    </row>
    <row r="195" outlineLevel="1">
      <c r="A195" s="39">
        <v>43026.0</v>
      </c>
      <c r="B195" s="45">
        <v>0.75</v>
      </c>
      <c r="C195" s="41">
        <v>0.22569444444444445</v>
      </c>
      <c r="D195" s="42">
        <f t="shared" si="1"/>
        <v>685</v>
      </c>
      <c r="E195" s="109"/>
      <c r="F195" s="41">
        <v>0.9069444444444444</v>
      </c>
      <c r="G195" s="41">
        <v>0.9875</v>
      </c>
      <c r="H195" s="42">
        <f t="shared" si="2"/>
        <v>116</v>
      </c>
      <c r="I195" s="109"/>
      <c r="J195" s="112"/>
      <c r="K195" s="112"/>
      <c r="L195" s="42" t="b">
        <f t="shared" si="3"/>
        <v>0</v>
      </c>
      <c r="M195" s="56"/>
      <c r="N195" s="41">
        <v>0.06944444444444445</v>
      </c>
      <c r="O195" s="41">
        <v>0.11666666666666667</v>
      </c>
      <c r="P195" s="42">
        <f t="shared" si="4"/>
        <v>68</v>
      </c>
      <c r="Q195" s="56"/>
      <c r="R195" s="41">
        <v>0.12638888888888888</v>
      </c>
      <c r="S195" s="41">
        <v>0.15555555555555556</v>
      </c>
      <c r="T195" s="42">
        <f t="shared" si="5"/>
        <v>42</v>
      </c>
      <c r="U195" s="56"/>
      <c r="V195" s="41">
        <v>0.9166666666666666</v>
      </c>
      <c r="W195" s="41">
        <v>0.22430555555555556</v>
      </c>
      <c r="X195" s="42">
        <f t="shared" si="6"/>
        <v>443</v>
      </c>
      <c r="Y195" s="25"/>
      <c r="Z195" s="25"/>
      <c r="AA195" s="27"/>
      <c r="AB195" s="28"/>
      <c r="AC195" s="28"/>
      <c r="AD195" s="28"/>
    </row>
    <row r="196" outlineLevel="1">
      <c r="A196" s="39">
        <v>43027.0</v>
      </c>
      <c r="B196" s="45">
        <v>0.75</v>
      </c>
      <c r="C196" s="41">
        <v>0.22361111111111112</v>
      </c>
      <c r="D196" s="42">
        <f t="shared" si="1"/>
        <v>682</v>
      </c>
      <c r="E196" s="109"/>
      <c r="F196" s="41">
        <v>0.8916666666666667</v>
      </c>
      <c r="G196" s="41">
        <v>0.9680555555555556</v>
      </c>
      <c r="H196" s="42">
        <f t="shared" si="2"/>
        <v>110</v>
      </c>
      <c r="I196" s="109"/>
      <c r="J196" s="112"/>
      <c r="K196" s="112"/>
      <c r="L196" s="42" t="b">
        <f t="shared" si="3"/>
        <v>0</v>
      </c>
      <c r="M196" s="56"/>
      <c r="N196" s="41">
        <v>0.04861111111111111</v>
      </c>
      <c r="O196" s="41">
        <v>0.10902777777777778</v>
      </c>
      <c r="P196" s="42">
        <f t="shared" si="4"/>
        <v>87</v>
      </c>
      <c r="Q196" s="56"/>
      <c r="R196" s="41">
        <v>0.11319444444444444</v>
      </c>
      <c r="S196" s="41">
        <v>0.14652777777777778</v>
      </c>
      <c r="T196" s="42">
        <f t="shared" si="5"/>
        <v>48</v>
      </c>
      <c r="U196" s="56"/>
      <c r="V196" s="41">
        <v>0.9166666666666666</v>
      </c>
      <c r="W196" s="41">
        <v>0.2048611111111111</v>
      </c>
      <c r="X196" s="42">
        <f t="shared" si="6"/>
        <v>415</v>
      </c>
      <c r="Y196" s="25"/>
      <c r="Z196" s="25"/>
      <c r="AA196" s="27"/>
      <c r="AB196" s="28"/>
      <c r="AC196" s="28"/>
      <c r="AD196" s="28"/>
    </row>
    <row r="197" outlineLevel="1">
      <c r="A197" s="39">
        <v>43028.0</v>
      </c>
      <c r="B197" s="45">
        <v>0.75</v>
      </c>
      <c r="C197" s="41">
        <v>0.13680555555555557</v>
      </c>
      <c r="D197" s="42">
        <f t="shared" si="1"/>
        <v>557</v>
      </c>
      <c r="E197" s="109"/>
      <c r="F197" s="41">
        <v>0.8895833333333333</v>
      </c>
      <c r="G197" s="41">
        <v>0.9631944444444445</v>
      </c>
      <c r="H197" s="42">
        <f t="shared" si="2"/>
        <v>106</v>
      </c>
      <c r="I197" s="109"/>
      <c r="J197" s="112"/>
      <c r="K197" s="112"/>
      <c r="L197" s="42" t="b">
        <f t="shared" si="3"/>
        <v>0</v>
      </c>
      <c r="M197" s="60"/>
      <c r="N197" s="108" t="s">
        <v>55</v>
      </c>
      <c r="O197" s="108"/>
      <c r="P197" s="42" t="b">
        <f t="shared" si="4"/>
        <v>0</v>
      </c>
      <c r="Q197" s="56"/>
      <c r="R197" s="41">
        <v>0.11319444444444444</v>
      </c>
      <c r="S197" s="41">
        <v>0.13680555555555557</v>
      </c>
      <c r="T197" s="42">
        <f t="shared" si="5"/>
        <v>34</v>
      </c>
      <c r="U197" s="56"/>
      <c r="V197" s="41">
        <v>0.9166666666666666</v>
      </c>
      <c r="W197" s="41">
        <v>0.20625</v>
      </c>
      <c r="X197" s="42">
        <f t="shared" si="6"/>
        <v>417</v>
      </c>
      <c r="Y197" s="25"/>
      <c r="Z197" s="25"/>
      <c r="AA197" s="27"/>
      <c r="AB197" s="28"/>
      <c r="AC197" s="28"/>
      <c r="AD197" s="28"/>
    </row>
    <row r="198" outlineLevel="1">
      <c r="A198" s="39">
        <v>43029.0</v>
      </c>
      <c r="B198" s="45">
        <v>0.75</v>
      </c>
      <c r="C198" s="41">
        <v>0.13541666666666666</v>
      </c>
      <c r="D198" s="42">
        <f t="shared" si="1"/>
        <v>555</v>
      </c>
      <c r="E198" s="109"/>
      <c r="F198" s="41">
        <v>0.75</v>
      </c>
      <c r="G198" s="41">
        <v>0.7625</v>
      </c>
      <c r="H198" s="42">
        <f t="shared" si="2"/>
        <v>18</v>
      </c>
      <c r="I198" s="109"/>
      <c r="J198" s="112"/>
      <c r="K198" s="112"/>
      <c r="L198" s="42" t="b">
        <f t="shared" si="3"/>
        <v>0</v>
      </c>
      <c r="M198" s="60"/>
      <c r="N198" s="108" t="s">
        <v>55</v>
      </c>
      <c r="O198" s="108"/>
      <c r="P198" s="42" t="b">
        <f t="shared" si="4"/>
        <v>0</v>
      </c>
      <c r="Q198" s="56"/>
      <c r="R198" s="41">
        <v>0.12013888888888889</v>
      </c>
      <c r="S198" s="41">
        <v>0.13541666666666666</v>
      </c>
      <c r="T198" s="42">
        <f t="shared" si="5"/>
        <v>22</v>
      </c>
      <c r="U198" s="56"/>
      <c r="V198" s="41">
        <v>0.9166666666666666</v>
      </c>
      <c r="W198" s="41">
        <v>0.20069444444444445</v>
      </c>
      <c r="X198" s="42">
        <f t="shared" si="6"/>
        <v>409</v>
      </c>
      <c r="Y198" s="25"/>
      <c r="Z198" s="25"/>
      <c r="AA198" s="27"/>
      <c r="AB198" s="28"/>
      <c r="AC198" s="28"/>
      <c r="AD198" s="28"/>
    </row>
    <row r="199" outlineLevel="1">
      <c r="A199" s="39">
        <v>43030.0</v>
      </c>
      <c r="B199" s="45">
        <v>0.75</v>
      </c>
      <c r="C199" s="41">
        <v>0.25625</v>
      </c>
      <c r="D199" s="42">
        <f t="shared" si="1"/>
        <v>729</v>
      </c>
      <c r="E199" s="109"/>
      <c r="F199" s="41">
        <v>0.75</v>
      </c>
      <c r="G199" s="41">
        <v>0.7597222222222222</v>
      </c>
      <c r="H199" s="42">
        <f t="shared" si="2"/>
        <v>14</v>
      </c>
      <c r="I199" s="109"/>
      <c r="J199" s="112"/>
      <c r="K199" s="112"/>
      <c r="L199" s="42" t="b">
        <f t="shared" si="3"/>
        <v>0</v>
      </c>
      <c r="M199" s="56"/>
      <c r="N199" s="41">
        <v>6.944444444444445E-4</v>
      </c>
      <c r="O199" s="41">
        <v>0.052083333333333336</v>
      </c>
      <c r="P199" s="42">
        <f t="shared" si="4"/>
        <v>74</v>
      </c>
      <c r="Q199" s="56"/>
      <c r="R199" s="41">
        <v>0.1375</v>
      </c>
      <c r="S199" s="41">
        <v>0.25555555555555554</v>
      </c>
      <c r="T199" s="42">
        <f t="shared" si="5"/>
        <v>170</v>
      </c>
      <c r="U199" s="56"/>
      <c r="V199" s="41">
        <v>0.9166666666666666</v>
      </c>
      <c r="W199" s="41">
        <v>0.28680555555555554</v>
      </c>
      <c r="X199" s="42">
        <f t="shared" si="6"/>
        <v>533</v>
      </c>
      <c r="Z199" s="25"/>
      <c r="AA199" s="27"/>
      <c r="AB199" s="28"/>
      <c r="AC199" s="28"/>
      <c r="AD199" s="28"/>
    </row>
    <row r="200" outlineLevel="1">
      <c r="A200" s="39">
        <v>43031.0</v>
      </c>
      <c r="B200" s="45">
        <v>0.75</v>
      </c>
      <c r="C200" s="41">
        <v>0.22013888888888888</v>
      </c>
      <c r="D200" s="42">
        <f t="shared" si="1"/>
        <v>677</v>
      </c>
      <c r="E200" s="109"/>
      <c r="F200" s="41">
        <v>0.8944444444444445</v>
      </c>
      <c r="G200" s="41">
        <v>0.9597222222222223</v>
      </c>
      <c r="H200" s="42">
        <f t="shared" si="2"/>
        <v>94</v>
      </c>
      <c r="I200" s="109"/>
      <c r="J200" s="112"/>
      <c r="K200" s="112"/>
      <c r="L200" s="42" t="b">
        <f t="shared" si="3"/>
        <v>0</v>
      </c>
      <c r="M200" s="56"/>
      <c r="N200" s="41">
        <v>0.014583333333333334</v>
      </c>
      <c r="O200" s="41">
        <v>0.05694444444444444</v>
      </c>
      <c r="P200" s="42">
        <f t="shared" si="4"/>
        <v>61</v>
      </c>
      <c r="Q200" s="56"/>
      <c r="R200" s="41">
        <v>0.10972222222222222</v>
      </c>
      <c r="S200" s="41">
        <v>0.15</v>
      </c>
      <c r="T200" s="42">
        <f t="shared" si="5"/>
        <v>58</v>
      </c>
      <c r="U200" s="56"/>
      <c r="V200" s="41">
        <v>0.9166666666666666</v>
      </c>
      <c r="W200" s="41">
        <v>0.19791666666666666</v>
      </c>
      <c r="X200" s="42">
        <f t="shared" si="6"/>
        <v>405</v>
      </c>
      <c r="Z200" s="25"/>
      <c r="AA200" s="27"/>
      <c r="AB200" s="28"/>
      <c r="AC200" s="28"/>
      <c r="AD200" s="28"/>
    </row>
    <row r="201" outlineLevel="1">
      <c r="A201" s="39">
        <v>43032.0</v>
      </c>
      <c r="B201" s="45">
        <v>0.75</v>
      </c>
      <c r="C201" s="41">
        <v>0.2222222222222222</v>
      </c>
      <c r="D201" s="42">
        <f t="shared" si="1"/>
        <v>680</v>
      </c>
      <c r="E201" s="109"/>
      <c r="F201" s="41">
        <v>0.9020833333333333</v>
      </c>
      <c r="G201" s="41">
        <v>0.9805555555555555</v>
      </c>
      <c r="H201" s="42">
        <f t="shared" si="2"/>
        <v>113</v>
      </c>
      <c r="I201" s="109"/>
      <c r="J201" s="112"/>
      <c r="K201" s="112"/>
      <c r="L201" s="42" t="b">
        <f t="shared" si="3"/>
        <v>0</v>
      </c>
      <c r="M201" s="56"/>
      <c r="N201" s="41">
        <v>0.09027777777777778</v>
      </c>
      <c r="O201" s="41">
        <v>0.13819444444444445</v>
      </c>
      <c r="P201" s="42">
        <f t="shared" si="4"/>
        <v>69</v>
      </c>
      <c r="Q201" s="56"/>
      <c r="R201" s="41">
        <v>0.1486111111111111</v>
      </c>
      <c r="S201" s="41">
        <v>0.1798611111111111</v>
      </c>
      <c r="T201" s="42">
        <f t="shared" si="5"/>
        <v>45</v>
      </c>
      <c r="U201" s="56"/>
      <c r="V201" s="41">
        <v>0.9166666666666666</v>
      </c>
      <c r="W201" s="41">
        <v>0.25069444444444444</v>
      </c>
      <c r="X201" s="42">
        <f t="shared" si="6"/>
        <v>481</v>
      </c>
      <c r="Z201" s="25"/>
      <c r="AA201" s="27"/>
      <c r="AB201" s="28"/>
      <c r="AC201" s="28"/>
      <c r="AD201" s="28"/>
    </row>
    <row r="202" outlineLevel="1">
      <c r="A202" s="39">
        <v>43033.0</v>
      </c>
      <c r="B202" s="45">
        <v>0.75</v>
      </c>
      <c r="C202" s="41">
        <v>0.22361111111111112</v>
      </c>
      <c r="D202" s="42">
        <f t="shared" si="1"/>
        <v>682</v>
      </c>
      <c r="E202" s="109"/>
      <c r="F202" s="41">
        <v>0.8909722222222223</v>
      </c>
      <c r="G202" s="41">
        <v>0.9708333333333333</v>
      </c>
      <c r="H202" s="42">
        <f t="shared" si="2"/>
        <v>115</v>
      </c>
      <c r="I202" s="109"/>
      <c r="J202" s="112"/>
      <c r="K202" s="112"/>
      <c r="L202" s="42" t="b">
        <f t="shared" si="3"/>
        <v>0</v>
      </c>
      <c r="M202" s="56"/>
      <c r="N202" s="41">
        <v>0.059027777777777776</v>
      </c>
      <c r="O202" s="41">
        <v>0.10486111111111111</v>
      </c>
      <c r="P202" s="42">
        <f t="shared" si="4"/>
        <v>66</v>
      </c>
      <c r="Q202" s="56"/>
      <c r="R202" s="41">
        <v>0.11041666666666666</v>
      </c>
      <c r="S202" s="41">
        <v>0.14652777777777778</v>
      </c>
      <c r="T202" s="42">
        <f t="shared" si="5"/>
        <v>52</v>
      </c>
      <c r="U202" s="56"/>
      <c r="V202" s="41">
        <v>0.9166666666666666</v>
      </c>
      <c r="W202" s="41">
        <v>0.23958333333333334</v>
      </c>
      <c r="X202" s="42">
        <f t="shared" si="6"/>
        <v>465</v>
      </c>
      <c r="Y202" s="25"/>
      <c r="Z202" s="25"/>
      <c r="AA202" s="27"/>
      <c r="AB202" s="28"/>
      <c r="AC202" s="28"/>
      <c r="AD202" s="28"/>
    </row>
    <row r="203" outlineLevel="1">
      <c r="A203" s="39">
        <v>43034.0</v>
      </c>
      <c r="B203" s="45">
        <v>0.75</v>
      </c>
      <c r="C203" s="41">
        <v>0.225</v>
      </c>
      <c r="D203" s="42">
        <f t="shared" si="1"/>
        <v>684</v>
      </c>
      <c r="E203" s="109"/>
      <c r="F203" s="41">
        <v>0.9</v>
      </c>
      <c r="G203" s="41">
        <v>0.9756944444444444</v>
      </c>
      <c r="H203" s="42">
        <f t="shared" si="2"/>
        <v>109</v>
      </c>
      <c r="I203" s="109"/>
      <c r="J203" s="112"/>
      <c r="K203" s="112"/>
      <c r="L203" s="42" t="b">
        <f t="shared" si="3"/>
        <v>0</v>
      </c>
      <c r="M203" s="56"/>
      <c r="N203" s="41">
        <v>0.059027777777777776</v>
      </c>
      <c r="O203" s="41">
        <v>0.10347222222222222</v>
      </c>
      <c r="P203" s="42">
        <f t="shared" si="4"/>
        <v>64</v>
      </c>
      <c r="Q203" s="56"/>
      <c r="R203" s="41">
        <v>0.11041666666666666</v>
      </c>
      <c r="S203" s="41">
        <v>0.1486111111111111</v>
      </c>
      <c r="T203" s="42">
        <f t="shared" si="5"/>
        <v>55</v>
      </c>
      <c r="U203" s="56"/>
      <c r="V203" s="41">
        <v>0.9166666666666666</v>
      </c>
      <c r="W203" s="41">
        <v>0.20694444444444443</v>
      </c>
      <c r="X203" s="42">
        <f t="shared" si="6"/>
        <v>418</v>
      </c>
      <c r="Y203" s="25"/>
      <c r="Z203" s="25"/>
      <c r="AA203" s="27"/>
      <c r="AB203" s="28"/>
      <c r="AC203" s="28"/>
      <c r="AD203" s="28"/>
    </row>
    <row r="204" outlineLevel="1">
      <c r="A204" s="39">
        <v>43035.0</v>
      </c>
      <c r="B204" s="45">
        <v>0.75</v>
      </c>
      <c r="C204" s="41">
        <v>0.13819444444444445</v>
      </c>
      <c r="D204" s="42">
        <f t="shared" si="1"/>
        <v>559</v>
      </c>
      <c r="E204" s="109"/>
      <c r="F204" s="41">
        <v>0.8979166666666667</v>
      </c>
      <c r="G204" s="41">
        <v>0.9736111111111111</v>
      </c>
      <c r="H204" s="42">
        <f t="shared" si="2"/>
        <v>109</v>
      </c>
      <c r="I204" s="109"/>
      <c r="J204" s="112"/>
      <c r="K204" s="112"/>
      <c r="L204" s="42" t="b">
        <f t="shared" si="3"/>
        <v>0</v>
      </c>
      <c r="M204" s="60"/>
      <c r="N204" s="108" t="s">
        <v>55</v>
      </c>
      <c r="O204" s="108"/>
      <c r="P204" s="42" t="b">
        <f t="shared" si="4"/>
        <v>0</v>
      </c>
      <c r="Q204" s="56"/>
      <c r="R204" s="41">
        <v>0.11041666666666666</v>
      </c>
      <c r="S204" s="41">
        <v>0.13819444444444445</v>
      </c>
      <c r="T204" s="42">
        <f t="shared" si="5"/>
        <v>40</v>
      </c>
      <c r="U204" s="56"/>
      <c r="V204" s="41">
        <v>0.9166666666666666</v>
      </c>
      <c r="W204" s="41">
        <v>0.22013888888888888</v>
      </c>
      <c r="X204" s="42">
        <f t="shared" si="6"/>
        <v>437</v>
      </c>
      <c r="Y204" s="25"/>
      <c r="Z204" s="25"/>
      <c r="AA204" s="27"/>
      <c r="AB204" s="28"/>
      <c r="AC204" s="28"/>
      <c r="AD204" s="28"/>
    </row>
    <row r="205" outlineLevel="1">
      <c r="A205" s="39">
        <v>43036.0</v>
      </c>
      <c r="B205" s="45">
        <v>0.75</v>
      </c>
      <c r="C205" s="41">
        <v>0.1423611111111111</v>
      </c>
      <c r="D205" s="42">
        <f t="shared" si="1"/>
        <v>565</v>
      </c>
      <c r="E205" s="109"/>
      <c r="F205" s="41">
        <v>0.75</v>
      </c>
      <c r="G205" s="41">
        <v>0.7618055555555555</v>
      </c>
      <c r="H205" s="42">
        <f t="shared" si="2"/>
        <v>17</v>
      </c>
      <c r="I205" s="109"/>
      <c r="J205" s="112"/>
      <c r="K205" s="112"/>
      <c r="L205" s="42" t="b">
        <f t="shared" si="3"/>
        <v>0</v>
      </c>
      <c r="M205" s="60"/>
      <c r="N205" s="108" t="s">
        <v>55</v>
      </c>
      <c r="O205" s="108"/>
      <c r="P205" s="42" t="b">
        <f t="shared" si="4"/>
        <v>0</v>
      </c>
      <c r="Q205" s="56"/>
      <c r="R205" s="41">
        <v>0.125</v>
      </c>
      <c r="S205" s="41">
        <v>0.1423611111111111</v>
      </c>
      <c r="T205" s="42">
        <f t="shared" si="5"/>
        <v>25</v>
      </c>
      <c r="U205" s="56"/>
      <c r="V205" s="41">
        <v>0.9166666666666666</v>
      </c>
      <c r="W205" s="41">
        <v>0.19722222222222222</v>
      </c>
      <c r="X205" s="42">
        <f t="shared" si="6"/>
        <v>404</v>
      </c>
      <c r="Y205" s="25"/>
      <c r="Z205" s="25"/>
      <c r="AA205" s="27"/>
      <c r="AB205" s="28"/>
      <c r="AC205" s="28"/>
      <c r="AD205" s="28"/>
    </row>
    <row r="206" outlineLevel="1">
      <c r="A206" s="39">
        <v>43037.0</v>
      </c>
      <c r="B206" s="45">
        <v>0.75</v>
      </c>
      <c r="C206" s="41">
        <v>0.23819444444444443</v>
      </c>
      <c r="D206" s="42">
        <f t="shared" si="1"/>
        <v>703</v>
      </c>
      <c r="E206" s="109"/>
      <c r="F206" s="41">
        <v>0.75</v>
      </c>
      <c r="G206" s="41">
        <v>0.7604166666666666</v>
      </c>
      <c r="H206" s="42">
        <f t="shared" si="2"/>
        <v>15</v>
      </c>
      <c r="I206" s="109"/>
      <c r="J206" s="112"/>
      <c r="K206" s="112"/>
      <c r="L206" s="42" t="b">
        <f t="shared" si="3"/>
        <v>0</v>
      </c>
      <c r="M206" s="56"/>
      <c r="N206" s="41">
        <v>6.944444444444445E-4</v>
      </c>
      <c r="O206" s="41">
        <v>0.05625</v>
      </c>
      <c r="P206" s="42">
        <f t="shared" si="4"/>
        <v>80</v>
      </c>
      <c r="Q206" s="56"/>
      <c r="R206" s="41">
        <v>0.16875</v>
      </c>
      <c r="S206" s="41">
        <v>0.23541666666666666</v>
      </c>
      <c r="T206" s="42">
        <f t="shared" si="5"/>
        <v>96</v>
      </c>
      <c r="U206" s="56"/>
      <c r="V206" s="41">
        <v>0.9166666666666666</v>
      </c>
      <c r="W206" s="41">
        <v>0.2722222222222222</v>
      </c>
      <c r="X206" s="42">
        <f t="shared" si="6"/>
        <v>512</v>
      </c>
      <c r="Y206" s="25"/>
      <c r="Z206" s="25"/>
      <c r="AA206" s="27"/>
      <c r="AB206" s="28"/>
      <c r="AC206" s="28"/>
      <c r="AD206" s="28"/>
    </row>
    <row r="207" outlineLevel="1">
      <c r="A207" s="39">
        <v>43038.0</v>
      </c>
      <c r="B207" s="45">
        <v>0.75</v>
      </c>
      <c r="C207" s="41">
        <v>0.22569444444444445</v>
      </c>
      <c r="D207" s="42">
        <f t="shared" si="1"/>
        <v>685</v>
      </c>
      <c r="E207" s="109"/>
      <c r="F207" s="41">
        <v>0.89375</v>
      </c>
      <c r="G207" s="41">
        <v>0.9638888888888889</v>
      </c>
      <c r="H207" s="42">
        <f t="shared" si="2"/>
        <v>101</v>
      </c>
      <c r="I207" s="109"/>
      <c r="J207" s="112"/>
      <c r="K207" s="112"/>
      <c r="L207" s="42" t="b">
        <f t="shared" si="3"/>
        <v>0</v>
      </c>
      <c r="M207" s="56"/>
      <c r="N207" s="41">
        <v>0.021527777777777778</v>
      </c>
      <c r="O207" s="41">
        <v>0.06180555555555556</v>
      </c>
      <c r="P207" s="42">
        <f t="shared" si="4"/>
        <v>58</v>
      </c>
      <c r="Q207" s="56"/>
      <c r="R207" s="41">
        <v>0.1326388888888889</v>
      </c>
      <c r="S207" s="41">
        <v>0.1625</v>
      </c>
      <c r="T207" s="42">
        <f t="shared" si="5"/>
        <v>43</v>
      </c>
      <c r="U207" s="56"/>
      <c r="V207" s="41">
        <v>0.9166666666666666</v>
      </c>
      <c r="W207" s="41">
        <v>0.2534722222222222</v>
      </c>
      <c r="X207" s="42">
        <f t="shared" si="6"/>
        <v>485</v>
      </c>
      <c r="Y207" s="25"/>
      <c r="Z207" s="25"/>
      <c r="AA207" s="27"/>
      <c r="AB207" s="28"/>
      <c r="AC207" s="28"/>
      <c r="AD207" s="28"/>
    </row>
    <row r="208" outlineLevel="1">
      <c r="A208" s="39">
        <v>43039.0</v>
      </c>
      <c r="B208" s="45">
        <v>0.75</v>
      </c>
      <c r="C208" s="41">
        <v>0.22152777777777777</v>
      </c>
      <c r="D208" s="42">
        <f t="shared" si="1"/>
        <v>679</v>
      </c>
      <c r="E208" s="109"/>
      <c r="F208" s="41">
        <v>0.9034722222222222</v>
      </c>
      <c r="G208" s="41">
        <v>0.9881944444444445</v>
      </c>
      <c r="H208" s="42">
        <f t="shared" si="2"/>
        <v>122</v>
      </c>
      <c r="I208" s="109"/>
      <c r="J208" s="112"/>
      <c r="K208" s="112"/>
      <c r="L208" s="42" t="b">
        <f t="shared" si="3"/>
        <v>0</v>
      </c>
      <c r="M208" s="56"/>
      <c r="N208" s="41">
        <v>0.06875</v>
      </c>
      <c r="O208" s="41">
        <v>0.13194444444444445</v>
      </c>
      <c r="P208" s="42">
        <f t="shared" si="4"/>
        <v>91</v>
      </c>
      <c r="Q208" s="56"/>
      <c r="R208" s="41">
        <v>0.1451388888888889</v>
      </c>
      <c r="S208" s="41">
        <v>0.21388888888888888</v>
      </c>
      <c r="T208" s="42">
        <f t="shared" si="5"/>
        <v>99</v>
      </c>
      <c r="U208" s="56"/>
      <c r="V208" s="41">
        <v>0.9166666666666666</v>
      </c>
      <c r="W208" s="41">
        <v>0.30694444444444446</v>
      </c>
      <c r="X208" s="42">
        <f t="shared" si="6"/>
        <v>562</v>
      </c>
      <c r="Y208" s="25"/>
      <c r="Z208" s="25"/>
      <c r="AA208" s="27"/>
      <c r="AB208" s="28"/>
      <c r="AC208" s="28"/>
      <c r="AD208" s="28"/>
    </row>
    <row r="209" outlineLevel="1">
      <c r="A209" s="39">
        <v>43040.0</v>
      </c>
      <c r="B209" s="45">
        <v>0.75</v>
      </c>
      <c r="C209" s="41">
        <v>0.225</v>
      </c>
      <c r="D209" s="42">
        <f t="shared" si="1"/>
        <v>684</v>
      </c>
      <c r="E209" s="109"/>
      <c r="F209" s="41">
        <v>0.90625</v>
      </c>
      <c r="G209" s="41">
        <v>0.9895833333333334</v>
      </c>
      <c r="H209" s="42">
        <f t="shared" si="2"/>
        <v>120</v>
      </c>
      <c r="I209" s="109"/>
      <c r="J209" s="112"/>
      <c r="K209" s="112"/>
      <c r="L209" s="42" t="b">
        <f t="shared" si="3"/>
        <v>0</v>
      </c>
      <c r="M209" s="56"/>
      <c r="N209" s="41">
        <v>0.09305555555555556</v>
      </c>
      <c r="O209" s="41">
        <v>0.1375</v>
      </c>
      <c r="P209" s="42">
        <f t="shared" si="4"/>
        <v>64</v>
      </c>
      <c r="Q209" s="56"/>
      <c r="R209" s="41">
        <v>0.14444444444444443</v>
      </c>
      <c r="S209" s="41">
        <v>0.17569444444444443</v>
      </c>
      <c r="T209" s="42">
        <f t="shared" si="5"/>
        <v>45</v>
      </c>
      <c r="U209" s="56"/>
      <c r="V209" s="41">
        <v>0.9166666666666666</v>
      </c>
      <c r="W209" s="41">
        <v>0.23333333333333334</v>
      </c>
      <c r="X209" s="42">
        <f t="shared" si="6"/>
        <v>456</v>
      </c>
      <c r="Y209" s="25"/>
      <c r="Z209" s="25"/>
      <c r="AA209" s="27"/>
      <c r="AB209" s="28"/>
      <c r="AC209" s="28"/>
      <c r="AD209" s="28"/>
    </row>
    <row r="210" outlineLevel="1">
      <c r="A210" s="39">
        <v>43041.0</v>
      </c>
      <c r="B210" s="45">
        <v>0.75</v>
      </c>
      <c r="C210" s="41">
        <v>0.21875</v>
      </c>
      <c r="D210" s="42">
        <f t="shared" si="1"/>
        <v>675</v>
      </c>
      <c r="E210" s="109"/>
      <c r="F210" s="41">
        <v>0.8944444444444445</v>
      </c>
      <c r="G210" s="41">
        <v>0.9736111111111111</v>
      </c>
      <c r="H210" s="42">
        <f t="shared" si="2"/>
        <v>114</v>
      </c>
      <c r="I210" s="109"/>
      <c r="J210" s="113"/>
      <c r="K210" s="113"/>
      <c r="L210" s="42" t="b">
        <f t="shared" si="3"/>
        <v>0</v>
      </c>
      <c r="M210" s="56"/>
      <c r="N210" s="41">
        <v>0.05347222222222222</v>
      </c>
      <c r="O210" s="41">
        <v>0.09861111111111111</v>
      </c>
      <c r="P210" s="42">
        <f t="shared" si="4"/>
        <v>65</v>
      </c>
      <c r="Q210" s="56"/>
      <c r="R210" s="41">
        <v>0.10833333333333334</v>
      </c>
      <c r="S210" s="41">
        <v>0.13541666666666666</v>
      </c>
      <c r="T210" s="42">
        <f t="shared" si="5"/>
        <v>39</v>
      </c>
      <c r="U210" s="56"/>
      <c r="V210" s="41">
        <v>0.9166666666666666</v>
      </c>
      <c r="W210" s="41">
        <v>0.20625</v>
      </c>
      <c r="X210" s="42">
        <f t="shared" si="6"/>
        <v>417</v>
      </c>
      <c r="Y210" s="25"/>
      <c r="Z210" s="25"/>
      <c r="AA210" s="27"/>
      <c r="AB210" s="28"/>
      <c r="AC210" s="28"/>
      <c r="AD210" s="28"/>
    </row>
    <row r="211" outlineLevel="1">
      <c r="A211" s="39">
        <v>43042.0</v>
      </c>
      <c r="B211" s="45">
        <v>0.75</v>
      </c>
      <c r="C211" s="41">
        <v>0.14305555555555555</v>
      </c>
      <c r="D211" s="42">
        <f t="shared" si="1"/>
        <v>566</v>
      </c>
      <c r="E211" s="109"/>
      <c r="F211" s="41">
        <v>0.8916666666666667</v>
      </c>
      <c r="G211" s="41">
        <v>0.9708333333333333</v>
      </c>
      <c r="H211" s="42">
        <f t="shared" si="2"/>
        <v>114</v>
      </c>
      <c r="I211" s="109"/>
      <c r="J211" s="113"/>
      <c r="K211" s="113"/>
      <c r="L211" s="42" t="b">
        <f t="shared" si="3"/>
        <v>0</v>
      </c>
      <c r="M211" s="60"/>
      <c r="N211" s="108" t="s">
        <v>55</v>
      </c>
      <c r="O211" s="108"/>
      <c r="P211" s="42" t="b">
        <f t="shared" si="4"/>
        <v>0</v>
      </c>
      <c r="Q211" s="56"/>
      <c r="R211" s="41">
        <v>0.11944444444444445</v>
      </c>
      <c r="S211" s="41">
        <v>0.14305555555555555</v>
      </c>
      <c r="T211" s="42">
        <f t="shared" si="5"/>
        <v>34</v>
      </c>
      <c r="U211" s="56"/>
      <c r="V211" s="41">
        <v>0.9166666666666666</v>
      </c>
      <c r="W211" s="41">
        <v>0.20694444444444443</v>
      </c>
      <c r="X211" s="42">
        <f t="shared" si="6"/>
        <v>418</v>
      </c>
      <c r="Y211" s="25"/>
      <c r="Z211" s="25"/>
      <c r="AA211" s="27"/>
      <c r="AB211" s="28"/>
      <c r="AC211" s="28"/>
      <c r="AD211" s="28"/>
    </row>
    <row r="212" outlineLevel="1">
      <c r="A212" s="39">
        <v>43043.0</v>
      </c>
      <c r="B212" s="45">
        <v>0.75</v>
      </c>
      <c r="C212" s="41">
        <v>0.16597222222222222</v>
      </c>
      <c r="D212" s="42">
        <f t="shared" si="1"/>
        <v>599</v>
      </c>
      <c r="E212" s="109"/>
      <c r="F212" s="41">
        <v>0.75</v>
      </c>
      <c r="G212" s="41">
        <v>0.7638888888888888</v>
      </c>
      <c r="H212" s="42">
        <f t="shared" si="2"/>
        <v>20</v>
      </c>
      <c r="I212" s="109"/>
      <c r="J212" s="113"/>
      <c r="K212" s="113"/>
      <c r="L212" s="42" t="b">
        <f t="shared" si="3"/>
        <v>0</v>
      </c>
      <c r="M212" s="60"/>
      <c r="N212" s="108" t="s">
        <v>55</v>
      </c>
      <c r="O212" s="108"/>
      <c r="P212" s="42" t="b">
        <f t="shared" si="4"/>
        <v>0</v>
      </c>
      <c r="Q212" s="56"/>
      <c r="R212" s="41">
        <v>0.1527777777777778</v>
      </c>
      <c r="S212" s="41">
        <v>0.16597222222222222</v>
      </c>
      <c r="T212" s="42">
        <f t="shared" si="5"/>
        <v>19</v>
      </c>
      <c r="U212" s="56"/>
      <c r="V212" s="41">
        <v>0.9166666666666666</v>
      </c>
      <c r="W212" s="41">
        <v>0.2375</v>
      </c>
      <c r="X212" s="42">
        <f t="shared" si="6"/>
        <v>462</v>
      </c>
      <c r="Y212" s="25"/>
      <c r="Z212" s="25"/>
      <c r="AA212" s="27"/>
      <c r="AB212" s="28"/>
      <c r="AC212" s="28"/>
      <c r="AD212" s="28"/>
    </row>
    <row r="213" outlineLevel="1">
      <c r="A213" s="39">
        <v>43044.0</v>
      </c>
      <c r="B213" s="45">
        <v>0.75</v>
      </c>
      <c r="C213" s="41">
        <v>0.22152777777777777</v>
      </c>
      <c r="D213" s="42">
        <f t="shared" si="1"/>
        <v>679</v>
      </c>
      <c r="E213" s="109"/>
      <c r="F213" s="41">
        <v>0.75</v>
      </c>
      <c r="G213" s="41">
        <v>0.7618055555555555</v>
      </c>
      <c r="H213" s="42">
        <f t="shared" si="2"/>
        <v>17</v>
      </c>
      <c r="I213" s="109"/>
      <c r="J213" s="113"/>
      <c r="K213" s="113"/>
      <c r="L213" s="42" t="b">
        <f t="shared" si="3"/>
        <v>0</v>
      </c>
      <c r="M213" s="56"/>
      <c r="N213" s="41">
        <v>6.944444444444445E-4</v>
      </c>
      <c r="O213" s="41">
        <v>0.049305555555555554</v>
      </c>
      <c r="P213" s="42">
        <f t="shared" si="4"/>
        <v>70</v>
      </c>
      <c r="Q213" s="56"/>
      <c r="R213" s="41">
        <v>0.14444444444444443</v>
      </c>
      <c r="S213" s="41">
        <v>0.16597222222222222</v>
      </c>
      <c r="T213" s="42">
        <f t="shared" si="5"/>
        <v>31</v>
      </c>
      <c r="U213" s="56"/>
      <c r="V213" s="41">
        <v>0.9166666666666666</v>
      </c>
      <c r="W213" s="41">
        <v>0.22847222222222222</v>
      </c>
      <c r="X213" s="42">
        <f t="shared" si="6"/>
        <v>449</v>
      </c>
      <c r="Y213" s="25"/>
      <c r="Z213" s="25"/>
      <c r="AA213" s="27"/>
      <c r="AB213" s="28"/>
      <c r="AC213" s="28"/>
      <c r="AD213" s="28"/>
    </row>
    <row r="214" outlineLevel="1">
      <c r="A214" s="39">
        <v>43045.0</v>
      </c>
      <c r="B214" s="45">
        <v>0.75</v>
      </c>
      <c r="C214" s="41">
        <v>0.22361111111111112</v>
      </c>
      <c r="D214" s="42">
        <f t="shared" si="1"/>
        <v>682</v>
      </c>
      <c r="E214" s="109"/>
      <c r="F214" s="41">
        <v>0.9159722222222222</v>
      </c>
      <c r="G214" s="41">
        <v>0.9875</v>
      </c>
      <c r="H214" s="42">
        <f t="shared" si="2"/>
        <v>103</v>
      </c>
      <c r="I214" s="109"/>
      <c r="J214" s="113"/>
      <c r="K214" s="113"/>
      <c r="L214" s="42" t="b">
        <f t="shared" si="3"/>
        <v>0</v>
      </c>
      <c r="M214" s="56"/>
      <c r="N214" s="41">
        <v>0.05555555555555555</v>
      </c>
      <c r="O214" s="41">
        <v>0.09722222222222222</v>
      </c>
      <c r="P214" s="42">
        <f t="shared" si="4"/>
        <v>60</v>
      </c>
      <c r="Q214" s="56"/>
      <c r="R214" s="41">
        <v>0.10833333333333334</v>
      </c>
      <c r="S214" s="41">
        <v>0.13958333333333334</v>
      </c>
      <c r="T214" s="42">
        <f t="shared" si="5"/>
        <v>45</v>
      </c>
      <c r="U214" s="56"/>
      <c r="V214" s="41">
        <v>0.9166666666666666</v>
      </c>
      <c r="W214" s="41">
        <v>0.19930555555555557</v>
      </c>
      <c r="X214" s="42">
        <f t="shared" si="6"/>
        <v>407</v>
      </c>
      <c r="Y214" s="25"/>
      <c r="Z214" s="25"/>
      <c r="AA214" s="27"/>
      <c r="AB214" s="28"/>
      <c r="AC214" s="28"/>
      <c r="AD214" s="28"/>
    </row>
    <row r="215" outlineLevel="1">
      <c r="A215" s="39">
        <v>43046.0</v>
      </c>
      <c r="B215" s="45">
        <v>0.75</v>
      </c>
      <c r="C215" s="41">
        <v>0.22152777777777777</v>
      </c>
      <c r="D215" s="42">
        <f t="shared" si="1"/>
        <v>679</v>
      </c>
      <c r="E215" s="109"/>
      <c r="F215" s="41">
        <v>0.9201388888888888</v>
      </c>
      <c r="G215" s="41">
        <v>0.013888888888888888</v>
      </c>
      <c r="H215" s="42">
        <f t="shared" si="2"/>
        <v>135</v>
      </c>
      <c r="I215" s="109"/>
      <c r="J215" s="113"/>
      <c r="K215" s="113"/>
      <c r="L215" s="42" t="b">
        <f t="shared" si="3"/>
        <v>0</v>
      </c>
      <c r="M215" s="56"/>
      <c r="N215" s="41">
        <v>0.11388888888888889</v>
      </c>
      <c r="O215" s="41">
        <v>0.1486111111111111</v>
      </c>
      <c r="P215" s="42">
        <f t="shared" si="4"/>
        <v>50</v>
      </c>
      <c r="Q215" s="56"/>
      <c r="R215" s="41">
        <v>0.17777777777777778</v>
      </c>
      <c r="S215" s="41">
        <v>0.2076388888888889</v>
      </c>
      <c r="T215" s="42">
        <f t="shared" si="5"/>
        <v>43</v>
      </c>
      <c r="U215" s="56"/>
      <c r="V215" s="41">
        <v>0.9166666666666666</v>
      </c>
      <c r="W215" s="41">
        <v>0.26944444444444443</v>
      </c>
      <c r="X215" s="42">
        <f t="shared" si="6"/>
        <v>508</v>
      </c>
      <c r="Y215" s="25"/>
      <c r="Z215" s="25"/>
      <c r="AA215" s="27"/>
      <c r="AB215" s="28"/>
      <c r="AC215" s="28"/>
      <c r="AD215" s="28"/>
    </row>
    <row r="216" outlineLevel="1">
      <c r="A216" s="39">
        <v>43047.0</v>
      </c>
      <c r="B216" s="45">
        <v>0.75</v>
      </c>
      <c r="C216" s="41">
        <v>0.22083333333333333</v>
      </c>
      <c r="D216" s="42">
        <f t="shared" si="1"/>
        <v>678</v>
      </c>
      <c r="E216" s="109"/>
      <c r="F216" s="41">
        <v>0.9034722222222222</v>
      </c>
      <c r="G216" s="41">
        <v>0.99375</v>
      </c>
      <c r="H216" s="42">
        <f t="shared" si="2"/>
        <v>130</v>
      </c>
      <c r="I216" s="109"/>
      <c r="J216" s="113"/>
      <c r="K216" s="113"/>
      <c r="L216" s="42" t="b">
        <f t="shared" si="3"/>
        <v>0</v>
      </c>
      <c r="M216" s="56"/>
      <c r="N216" s="41">
        <v>0.08263888888888889</v>
      </c>
      <c r="O216" s="41">
        <v>0.1125</v>
      </c>
      <c r="P216" s="42">
        <f t="shared" si="4"/>
        <v>43</v>
      </c>
      <c r="Q216" s="56"/>
      <c r="R216" s="41">
        <v>0.13680555555555557</v>
      </c>
      <c r="S216" s="41">
        <v>0.16458333333333333</v>
      </c>
      <c r="T216" s="42">
        <f t="shared" si="5"/>
        <v>40</v>
      </c>
      <c r="U216" s="56"/>
      <c r="V216" s="41">
        <v>0.9166666666666666</v>
      </c>
      <c r="W216" s="41">
        <v>0.2298611111111111</v>
      </c>
      <c r="X216" s="42">
        <f t="shared" si="6"/>
        <v>451</v>
      </c>
      <c r="Y216" s="25"/>
      <c r="Z216" s="25"/>
      <c r="AA216" s="27"/>
      <c r="AB216" s="28"/>
      <c r="AC216" s="28"/>
      <c r="AD216" s="28"/>
    </row>
    <row r="217" outlineLevel="1">
      <c r="A217" s="39">
        <v>43048.0</v>
      </c>
      <c r="B217" s="45">
        <v>0.75</v>
      </c>
      <c r="C217" s="41">
        <v>0.2222222222222222</v>
      </c>
      <c r="D217" s="42">
        <f t="shared" si="1"/>
        <v>680</v>
      </c>
      <c r="E217" s="109"/>
      <c r="F217" s="41">
        <v>0.9256944444444445</v>
      </c>
      <c r="G217" s="41">
        <v>0.00625</v>
      </c>
      <c r="H217" s="42">
        <f t="shared" si="2"/>
        <v>116</v>
      </c>
      <c r="I217" s="109"/>
      <c r="J217" s="113"/>
      <c r="K217" s="113"/>
      <c r="L217" s="42" t="b">
        <f t="shared" si="3"/>
        <v>0</v>
      </c>
      <c r="M217" s="56"/>
      <c r="N217" s="41">
        <v>0.11944444444444445</v>
      </c>
      <c r="O217" s="41">
        <v>0.17291666666666666</v>
      </c>
      <c r="P217" s="42">
        <f t="shared" si="4"/>
        <v>77</v>
      </c>
      <c r="Q217" s="56"/>
      <c r="R217" s="41">
        <v>0.19236111111111112</v>
      </c>
      <c r="S217" s="41">
        <v>0.22152777777777777</v>
      </c>
      <c r="T217" s="42">
        <f t="shared" si="5"/>
        <v>42</v>
      </c>
      <c r="U217" s="56"/>
      <c r="V217" s="41">
        <v>0.9166666666666666</v>
      </c>
      <c r="W217" s="41">
        <v>0.2833333333333333</v>
      </c>
      <c r="X217" s="42">
        <f t="shared" si="6"/>
        <v>528</v>
      </c>
      <c r="Y217" s="25"/>
      <c r="Z217" s="25"/>
      <c r="AA217" s="27"/>
      <c r="AB217" s="28"/>
      <c r="AC217" s="28"/>
      <c r="AD217" s="28"/>
    </row>
    <row r="218" outlineLevel="1">
      <c r="A218" s="39">
        <v>43049.0</v>
      </c>
      <c r="B218" s="45">
        <v>0.75</v>
      </c>
      <c r="C218" s="41">
        <v>0.17222222222222222</v>
      </c>
      <c r="D218" s="42">
        <f t="shared" si="1"/>
        <v>608</v>
      </c>
      <c r="E218" s="109"/>
      <c r="F218" s="41">
        <v>0.9020833333333333</v>
      </c>
      <c r="G218" s="41">
        <v>0.9798611111111111</v>
      </c>
      <c r="H218" s="42">
        <f t="shared" si="2"/>
        <v>112</v>
      </c>
      <c r="I218" s="109"/>
      <c r="J218" s="113"/>
      <c r="K218" s="113"/>
      <c r="L218" s="42" t="b">
        <f t="shared" si="3"/>
        <v>0</v>
      </c>
      <c r="M218" s="60"/>
      <c r="N218" s="108" t="s">
        <v>55</v>
      </c>
      <c r="O218" s="108"/>
      <c r="P218" s="42" t="b">
        <f t="shared" si="4"/>
        <v>0</v>
      </c>
      <c r="Q218" s="56"/>
      <c r="R218" s="41">
        <v>0.13680555555555557</v>
      </c>
      <c r="S218" s="41">
        <v>0.17222222222222222</v>
      </c>
      <c r="T218" s="42">
        <f t="shared" si="5"/>
        <v>51</v>
      </c>
      <c r="U218" s="56"/>
      <c r="V218" s="41">
        <v>0.9166666666666666</v>
      </c>
      <c r="W218" s="41">
        <v>0.25763888888888886</v>
      </c>
      <c r="X218" s="42">
        <f t="shared" si="6"/>
        <v>491</v>
      </c>
      <c r="Y218" s="25"/>
      <c r="Z218" s="25"/>
      <c r="AA218" s="27"/>
      <c r="AB218" s="28"/>
      <c r="AC218" s="28"/>
      <c r="AD218" s="28"/>
    </row>
    <row r="219" outlineLevel="1">
      <c r="A219" s="39">
        <v>43050.0</v>
      </c>
      <c r="B219" s="45">
        <v>0.75</v>
      </c>
      <c r="C219" s="41">
        <v>0.14027777777777778</v>
      </c>
      <c r="D219" s="42">
        <f t="shared" si="1"/>
        <v>562</v>
      </c>
      <c r="E219" s="109"/>
      <c r="F219" s="41">
        <v>0.75</v>
      </c>
      <c r="G219" s="41">
        <v>0.7659722222222223</v>
      </c>
      <c r="H219" s="42">
        <f t="shared" si="2"/>
        <v>23</v>
      </c>
      <c r="I219" s="109"/>
      <c r="J219" s="113"/>
      <c r="K219" s="113"/>
      <c r="L219" s="42" t="b">
        <f t="shared" si="3"/>
        <v>0</v>
      </c>
      <c r="M219" s="60"/>
      <c r="N219" s="108" t="s">
        <v>55</v>
      </c>
      <c r="O219" s="108"/>
      <c r="P219" s="42" t="b">
        <f t="shared" si="4"/>
        <v>0</v>
      </c>
      <c r="Q219" s="56"/>
      <c r="R219" s="41">
        <v>0.125</v>
      </c>
      <c r="S219" s="41">
        <v>0.14027777777777778</v>
      </c>
      <c r="T219" s="42">
        <f t="shared" si="5"/>
        <v>22</v>
      </c>
      <c r="U219" s="56"/>
      <c r="V219" s="41">
        <v>0.9166666666666666</v>
      </c>
      <c r="W219" s="41">
        <v>0.20902777777777778</v>
      </c>
      <c r="X219" s="42">
        <f t="shared" si="6"/>
        <v>421</v>
      </c>
      <c r="Y219" s="25"/>
      <c r="Z219" s="25"/>
      <c r="AA219" s="27"/>
      <c r="AB219" s="28"/>
      <c r="AC219" s="28"/>
      <c r="AD219" s="28"/>
    </row>
    <row r="220" outlineLevel="1">
      <c r="A220" s="39">
        <v>43051.0</v>
      </c>
      <c r="B220" s="45">
        <v>0.75</v>
      </c>
      <c r="C220" s="41">
        <v>0.22013888888888888</v>
      </c>
      <c r="D220" s="42">
        <f t="shared" si="1"/>
        <v>677</v>
      </c>
      <c r="E220" s="109"/>
      <c r="F220" s="41">
        <v>0.75</v>
      </c>
      <c r="G220" s="41">
        <v>0.7618055555555555</v>
      </c>
      <c r="H220" s="42">
        <f t="shared" si="2"/>
        <v>17</v>
      </c>
      <c r="I220" s="109"/>
      <c r="J220" s="113"/>
      <c r="K220" s="113"/>
      <c r="L220" s="42" t="b">
        <f t="shared" si="3"/>
        <v>0</v>
      </c>
      <c r="M220" s="56"/>
      <c r="N220" s="41">
        <v>6.944444444444445E-4</v>
      </c>
      <c r="O220" s="41">
        <v>0.04722222222222222</v>
      </c>
      <c r="P220" s="42">
        <f t="shared" si="4"/>
        <v>67</v>
      </c>
      <c r="Q220" s="56"/>
      <c r="R220" s="41">
        <v>0.14444444444444443</v>
      </c>
      <c r="S220" s="41">
        <v>0.15694444444444444</v>
      </c>
      <c r="T220" s="42">
        <f t="shared" si="5"/>
        <v>18</v>
      </c>
      <c r="U220" s="56"/>
      <c r="V220" s="41">
        <v>0.9166666666666666</v>
      </c>
      <c r="W220" s="41">
        <v>0.22847222222222222</v>
      </c>
      <c r="X220" s="42">
        <f t="shared" si="6"/>
        <v>449</v>
      </c>
      <c r="Y220" s="25"/>
      <c r="Z220" s="25"/>
      <c r="AA220" s="27"/>
      <c r="AB220" s="28"/>
      <c r="AC220" s="28"/>
      <c r="AD220" s="28"/>
    </row>
    <row r="221" outlineLevel="1">
      <c r="A221" s="39">
        <v>43052.0</v>
      </c>
      <c r="B221" s="45">
        <v>0.75</v>
      </c>
      <c r="C221" s="41">
        <v>0.24791666666666667</v>
      </c>
      <c r="D221" s="42">
        <f t="shared" si="1"/>
        <v>717</v>
      </c>
      <c r="E221" s="109"/>
      <c r="F221" s="41">
        <v>0.9145833333333333</v>
      </c>
      <c r="G221" s="41">
        <v>0.9895833333333334</v>
      </c>
      <c r="H221" s="42">
        <f t="shared" si="2"/>
        <v>108</v>
      </c>
      <c r="I221" s="109"/>
      <c r="J221" s="113"/>
      <c r="K221" s="113"/>
      <c r="L221" s="42" t="b">
        <f t="shared" si="3"/>
        <v>0</v>
      </c>
      <c r="M221" s="56"/>
      <c r="N221" s="41">
        <v>0.05763888888888889</v>
      </c>
      <c r="O221" s="41">
        <v>0.09791666666666667</v>
      </c>
      <c r="P221" s="42">
        <f t="shared" si="4"/>
        <v>58</v>
      </c>
      <c r="Q221" s="56"/>
      <c r="R221" s="41">
        <v>0.1111111111111111</v>
      </c>
      <c r="S221" s="41">
        <v>0.14722222222222223</v>
      </c>
      <c r="T221" s="42">
        <f t="shared" si="5"/>
        <v>52</v>
      </c>
      <c r="U221" s="56"/>
      <c r="V221" s="41">
        <v>0.9166666666666666</v>
      </c>
      <c r="W221" s="41">
        <v>0.22777777777777777</v>
      </c>
      <c r="X221" s="42">
        <f t="shared" si="6"/>
        <v>448</v>
      </c>
      <c r="Y221" s="25"/>
      <c r="Z221" s="25"/>
      <c r="AA221" s="27"/>
      <c r="AB221" s="28"/>
      <c r="AC221" s="28"/>
      <c r="AD221" s="28"/>
    </row>
    <row r="222" outlineLevel="1">
      <c r="A222" s="39">
        <v>43053.0</v>
      </c>
      <c r="B222" s="45">
        <v>0.75</v>
      </c>
      <c r="C222" s="41">
        <v>0.22430555555555556</v>
      </c>
      <c r="D222" s="42">
        <f t="shared" si="1"/>
        <v>683</v>
      </c>
      <c r="E222" s="109"/>
      <c r="F222" s="41">
        <v>0.9166666666666666</v>
      </c>
      <c r="G222" s="41">
        <v>0.008333333333333333</v>
      </c>
      <c r="H222" s="42">
        <f t="shared" si="2"/>
        <v>132</v>
      </c>
      <c r="I222" s="109"/>
      <c r="J222" s="113"/>
      <c r="K222" s="113"/>
      <c r="L222" s="42" t="b">
        <f t="shared" si="3"/>
        <v>0</v>
      </c>
      <c r="M222" s="56"/>
      <c r="N222" s="41">
        <v>0.1076388888888889</v>
      </c>
      <c r="O222" s="41">
        <v>0.15763888888888888</v>
      </c>
      <c r="P222" s="42">
        <f t="shared" si="4"/>
        <v>72</v>
      </c>
      <c r="Q222" s="56"/>
      <c r="R222" s="41">
        <v>0.17430555555555555</v>
      </c>
      <c r="S222" s="41">
        <v>0.20972222222222223</v>
      </c>
      <c r="T222" s="42">
        <f t="shared" si="5"/>
        <v>51</v>
      </c>
      <c r="U222" s="56"/>
      <c r="V222" s="41">
        <v>0.9166666666666666</v>
      </c>
      <c r="W222" s="41">
        <v>0.3236111111111111</v>
      </c>
      <c r="X222" s="42">
        <f t="shared" si="6"/>
        <v>586</v>
      </c>
      <c r="Y222" s="25"/>
      <c r="Z222" s="25"/>
      <c r="AA222" s="27"/>
      <c r="AB222" s="28"/>
      <c r="AC222" s="28"/>
      <c r="AD222" s="28"/>
    </row>
    <row r="223" outlineLevel="1">
      <c r="A223" s="39">
        <v>43054.0</v>
      </c>
      <c r="B223" s="45">
        <v>0.75</v>
      </c>
      <c r="C223" s="41">
        <v>0.23402777777777778</v>
      </c>
      <c r="D223" s="42">
        <f t="shared" si="1"/>
        <v>697</v>
      </c>
      <c r="E223" s="109"/>
      <c r="F223" s="41">
        <v>0.9451388888888889</v>
      </c>
      <c r="G223" s="41">
        <v>0.03680555555555556</v>
      </c>
      <c r="H223" s="42">
        <f t="shared" si="2"/>
        <v>132</v>
      </c>
      <c r="I223" s="109"/>
      <c r="J223" s="113"/>
      <c r="K223" s="113"/>
      <c r="L223" s="42" t="b">
        <f t="shared" si="3"/>
        <v>0</v>
      </c>
      <c r="M223" s="56"/>
      <c r="N223" s="41">
        <v>0.13402777777777777</v>
      </c>
      <c r="O223" s="41">
        <v>0.19166666666666668</v>
      </c>
      <c r="P223" s="42">
        <f t="shared" si="4"/>
        <v>83</v>
      </c>
      <c r="Q223" s="56"/>
      <c r="R223" s="41">
        <v>0.20208333333333334</v>
      </c>
      <c r="S223" s="41">
        <v>0.23402777777777778</v>
      </c>
      <c r="T223" s="42">
        <f t="shared" si="5"/>
        <v>46</v>
      </c>
      <c r="U223" s="56"/>
      <c r="V223" s="41">
        <v>0.9166666666666666</v>
      </c>
      <c r="W223" s="41">
        <v>0.3159722222222222</v>
      </c>
      <c r="X223" s="42">
        <f t="shared" si="6"/>
        <v>575</v>
      </c>
      <c r="Y223" s="25"/>
      <c r="Z223" s="25"/>
      <c r="AA223" s="27"/>
      <c r="AB223" s="28"/>
      <c r="AC223" s="28"/>
      <c r="AD223" s="28"/>
    </row>
    <row r="224" outlineLevel="1">
      <c r="A224" s="39">
        <v>43055.0</v>
      </c>
      <c r="B224" s="45">
        <v>0.75</v>
      </c>
      <c r="C224" s="41">
        <v>0.225</v>
      </c>
      <c r="D224" s="42">
        <f t="shared" si="1"/>
        <v>684</v>
      </c>
      <c r="E224" s="109"/>
      <c r="F224" s="41">
        <v>0.925</v>
      </c>
      <c r="G224" s="41">
        <v>0.013888888888888888</v>
      </c>
      <c r="H224" s="42">
        <f t="shared" si="2"/>
        <v>128</v>
      </c>
      <c r="I224" s="109"/>
      <c r="J224" s="113"/>
      <c r="K224" s="113"/>
      <c r="L224" s="42" t="b">
        <f t="shared" si="3"/>
        <v>0</v>
      </c>
      <c r="M224" s="56"/>
      <c r="N224" s="41">
        <v>0.10138888888888889</v>
      </c>
      <c r="O224" s="41">
        <v>0.14375</v>
      </c>
      <c r="P224" s="42">
        <f t="shared" si="4"/>
        <v>61</v>
      </c>
      <c r="Q224" s="56"/>
      <c r="R224" s="41">
        <v>0.16111111111111112</v>
      </c>
      <c r="S224" s="41">
        <v>0.19652777777777777</v>
      </c>
      <c r="T224" s="42">
        <f t="shared" si="5"/>
        <v>51</v>
      </c>
      <c r="U224" s="56"/>
      <c r="V224" s="41">
        <v>0.9166666666666666</v>
      </c>
      <c r="W224" s="41">
        <v>0.2659722222222222</v>
      </c>
      <c r="X224" s="42">
        <f t="shared" si="6"/>
        <v>503</v>
      </c>
      <c r="Y224" s="25"/>
      <c r="Z224" s="25"/>
      <c r="AA224" s="27"/>
      <c r="AB224" s="28"/>
      <c r="AC224" s="28"/>
      <c r="AD224" s="28"/>
    </row>
    <row r="225" outlineLevel="1">
      <c r="A225" s="39">
        <v>43056.0</v>
      </c>
      <c r="B225" s="45">
        <v>0.75</v>
      </c>
      <c r="C225" s="41">
        <v>0.20625</v>
      </c>
      <c r="D225" s="42">
        <f t="shared" si="1"/>
        <v>657</v>
      </c>
      <c r="E225" s="109"/>
      <c r="F225" s="41">
        <v>0.9340277777777778</v>
      </c>
      <c r="G225" s="41">
        <v>0.007638888888888889</v>
      </c>
      <c r="H225" s="42">
        <f t="shared" si="2"/>
        <v>106</v>
      </c>
      <c r="I225" s="109"/>
      <c r="J225" s="113"/>
      <c r="K225" s="113"/>
      <c r="L225" s="42" t="b">
        <f t="shared" si="3"/>
        <v>0</v>
      </c>
      <c r="M225" s="60"/>
      <c r="N225" s="108" t="s">
        <v>55</v>
      </c>
      <c r="O225" s="108"/>
      <c r="P225" s="42" t="b">
        <f t="shared" si="4"/>
        <v>0</v>
      </c>
      <c r="Q225" s="56"/>
      <c r="R225" s="41">
        <v>0.17291666666666666</v>
      </c>
      <c r="S225" s="41">
        <v>0.20625</v>
      </c>
      <c r="T225" s="42">
        <f t="shared" si="5"/>
        <v>48</v>
      </c>
      <c r="U225" s="56"/>
      <c r="V225" s="41">
        <v>0.9166666666666666</v>
      </c>
      <c r="W225" s="41">
        <v>0.32222222222222224</v>
      </c>
      <c r="X225" s="42">
        <f t="shared" si="6"/>
        <v>584</v>
      </c>
      <c r="Y225" s="25"/>
      <c r="Z225" s="25"/>
      <c r="AA225" s="27"/>
      <c r="AB225" s="28"/>
      <c r="AC225" s="28"/>
      <c r="AD225" s="28"/>
    </row>
    <row r="226" outlineLevel="1">
      <c r="A226" s="39">
        <v>43057.0</v>
      </c>
      <c r="B226" s="45">
        <v>0.75</v>
      </c>
      <c r="C226" s="41">
        <v>0.16805555555555557</v>
      </c>
      <c r="D226" s="42">
        <f t="shared" si="1"/>
        <v>602</v>
      </c>
      <c r="E226" s="109"/>
      <c r="F226" s="41">
        <v>0.75</v>
      </c>
      <c r="G226" s="41">
        <v>0.7694444444444445</v>
      </c>
      <c r="H226" s="42">
        <f t="shared" si="2"/>
        <v>28</v>
      </c>
      <c r="I226" s="109"/>
      <c r="J226" s="113"/>
      <c r="K226" s="113"/>
      <c r="L226" s="42" t="b">
        <f t="shared" si="3"/>
        <v>0</v>
      </c>
      <c r="M226" s="60"/>
      <c r="N226" s="108" t="s">
        <v>55</v>
      </c>
      <c r="O226" s="108"/>
      <c r="P226" s="42" t="b">
        <f t="shared" si="4"/>
        <v>0</v>
      </c>
      <c r="Q226" s="56"/>
      <c r="R226" s="41">
        <v>0.12777777777777777</v>
      </c>
      <c r="S226" s="41">
        <v>0.14027777777777778</v>
      </c>
      <c r="T226" s="42">
        <f t="shared" si="5"/>
        <v>18</v>
      </c>
      <c r="U226" s="56"/>
      <c r="V226" s="41">
        <v>0.9166666666666666</v>
      </c>
      <c r="W226" s="41">
        <v>0.2298611111111111</v>
      </c>
      <c r="X226" s="42">
        <f t="shared" si="6"/>
        <v>451</v>
      </c>
      <c r="Y226" s="25"/>
      <c r="Z226" s="25"/>
      <c r="AA226" s="27"/>
      <c r="AB226" s="28"/>
      <c r="AC226" s="28"/>
      <c r="AD226" s="28"/>
    </row>
    <row r="227" outlineLevel="1">
      <c r="A227" s="39">
        <v>43058.0</v>
      </c>
      <c r="B227" s="45">
        <v>0.75</v>
      </c>
      <c r="C227" s="41">
        <v>0.22013888888888888</v>
      </c>
      <c r="D227" s="42">
        <f t="shared" si="1"/>
        <v>677</v>
      </c>
      <c r="E227" s="109"/>
      <c r="F227" s="41">
        <v>0.75</v>
      </c>
      <c r="G227" s="41">
        <v>0.7638888888888888</v>
      </c>
      <c r="H227" s="42">
        <f t="shared" si="2"/>
        <v>20</v>
      </c>
      <c r="I227" s="109"/>
      <c r="J227" s="113"/>
      <c r="K227" s="113"/>
      <c r="L227" s="42" t="b">
        <f t="shared" si="3"/>
        <v>0</v>
      </c>
      <c r="M227" s="56"/>
      <c r="N227" s="41">
        <v>6.944444444444445E-4</v>
      </c>
      <c r="O227" s="41">
        <v>0.06944444444444445</v>
      </c>
      <c r="P227" s="42">
        <f t="shared" si="4"/>
        <v>99</v>
      </c>
      <c r="Q227" s="56"/>
      <c r="R227" s="41">
        <v>0.14305555555555555</v>
      </c>
      <c r="S227" s="41">
        <v>0.17083333333333334</v>
      </c>
      <c r="T227" s="42">
        <f t="shared" si="5"/>
        <v>40</v>
      </c>
      <c r="U227" s="56"/>
      <c r="V227" s="41">
        <v>0.9166666666666666</v>
      </c>
      <c r="W227" s="41">
        <v>0.22916666666666666</v>
      </c>
      <c r="X227" s="42">
        <f t="shared" si="6"/>
        <v>450</v>
      </c>
      <c r="Y227" s="25"/>
      <c r="Z227" s="25"/>
      <c r="AA227" s="27"/>
      <c r="AB227" s="28"/>
      <c r="AC227" s="28"/>
      <c r="AD227" s="28"/>
    </row>
    <row r="228" outlineLevel="1">
      <c r="A228" s="39">
        <v>43059.0</v>
      </c>
      <c r="B228" s="45">
        <v>0.75</v>
      </c>
      <c r="C228" s="41">
        <v>0.3875</v>
      </c>
      <c r="D228" s="42">
        <f t="shared" si="1"/>
        <v>918</v>
      </c>
      <c r="E228" s="109"/>
      <c r="F228" s="41">
        <v>0.8965277777777778</v>
      </c>
      <c r="G228" s="41">
        <v>0.14444444444444443</v>
      </c>
      <c r="H228" s="42">
        <f t="shared" si="2"/>
        <v>357</v>
      </c>
      <c r="I228" s="109"/>
      <c r="J228" s="113"/>
      <c r="K228" s="113"/>
      <c r="L228" s="42" t="b">
        <f t="shared" si="3"/>
        <v>0</v>
      </c>
      <c r="M228" s="56"/>
      <c r="N228" s="41">
        <v>0.2298611111111111</v>
      </c>
      <c r="O228" s="41">
        <v>0.26319444444444445</v>
      </c>
      <c r="P228" s="42">
        <f t="shared" si="4"/>
        <v>48</v>
      </c>
      <c r="Q228" s="56"/>
      <c r="R228" s="41">
        <v>0.28125</v>
      </c>
      <c r="S228" s="41">
        <v>0.3388888888888889</v>
      </c>
      <c r="T228" s="42">
        <f t="shared" si="5"/>
        <v>83</v>
      </c>
      <c r="U228" s="56"/>
      <c r="V228" s="41">
        <v>0.9166666666666666</v>
      </c>
      <c r="W228" s="41">
        <v>0.37569444444444444</v>
      </c>
      <c r="X228" s="42">
        <f t="shared" si="6"/>
        <v>661</v>
      </c>
      <c r="Y228" s="25"/>
      <c r="Z228" s="25"/>
      <c r="AA228" s="27"/>
      <c r="AB228" s="28"/>
      <c r="AC228" s="28"/>
      <c r="AD228" s="28"/>
    </row>
    <row r="229" outlineLevel="1">
      <c r="A229" s="39">
        <v>43060.0</v>
      </c>
      <c r="B229" s="45">
        <v>0.75</v>
      </c>
      <c r="C229" s="41">
        <v>0.25416666666666665</v>
      </c>
      <c r="D229" s="42">
        <f t="shared" si="1"/>
        <v>726</v>
      </c>
      <c r="E229" s="109"/>
      <c r="F229" s="41">
        <v>0.8958333333333334</v>
      </c>
      <c r="G229" s="41">
        <v>0.9951388888888889</v>
      </c>
      <c r="H229" s="42">
        <f t="shared" si="2"/>
        <v>143</v>
      </c>
      <c r="I229" s="109"/>
      <c r="J229" s="41">
        <v>0.9388888888888889</v>
      </c>
      <c r="K229" s="41">
        <v>0.9854166666666667</v>
      </c>
      <c r="L229" s="42">
        <f t="shared" si="3"/>
        <v>67</v>
      </c>
      <c r="M229" s="56"/>
      <c r="N229" s="41">
        <v>0.13402777777777777</v>
      </c>
      <c r="O229" s="41">
        <v>0.19236111111111112</v>
      </c>
      <c r="P229" s="42">
        <f t="shared" si="4"/>
        <v>84</v>
      </c>
      <c r="Q229" s="56"/>
      <c r="R229" s="41">
        <v>0.22013888888888888</v>
      </c>
      <c r="S229" s="41">
        <v>0.2534722222222222</v>
      </c>
      <c r="T229" s="42">
        <f t="shared" si="5"/>
        <v>48</v>
      </c>
      <c r="U229" s="56"/>
      <c r="V229" s="41">
        <v>0.9166666666666666</v>
      </c>
      <c r="W229" s="41">
        <v>0.3194444444444444</v>
      </c>
      <c r="X229" s="42">
        <f t="shared" si="6"/>
        <v>580</v>
      </c>
      <c r="Y229" s="25"/>
      <c r="Z229" s="25"/>
      <c r="AA229" s="27"/>
      <c r="AB229" s="28"/>
      <c r="AC229" s="28"/>
      <c r="AD229" s="28"/>
    </row>
    <row r="230" outlineLevel="1">
      <c r="A230" s="39">
        <v>43061.0</v>
      </c>
      <c r="B230" s="45">
        <v>0.75</v>
      </c>
      <c r="C230" s="41">
        <v>0.23402777777777778</v>
      </c>
      <c r="D230" s="42">
        <f t="shared" si="1"/>
        <v>697</v>
      </c>
      <c r="E230" s="109"/>
      <c r="F230" s="41">
        <v>0.8895833333333333</v>
      </c>
      <c r="G230" s="41">
        <v>0.9652777777777778</v>
      </c>
      <c r="H230" s="42">
        <f t="shared" si="2"/>
        <v>109</v>
      </c>
      <c r="I230" s="109"/>
      <c r="J230" s="41">
        <v>0.9243055555555556</v>
      </c>
      <c r="K230" s="41">
        <v>0.9652777777777778</v>
      </c>
      <c r="L230" s="42">
        <f t="shared" si="3"/>
        <v>59</v>
      </c>
      <c r="M230" s="60"/>
      <c r="N230" s="108" t="s">
        <v>55</v>
      </c>
      <c r="O230" s="108"/>
      <c r="P230" s="42" t="b">
        <f t="shared" si="4"/>
        <v>0</v>
      </c>
      <c r="Q230" s="56"/>
      <c r="R230" s="41">
        <v>0.18888888888888888</v>
      </c>
      <c r="S230" s="41">
        <v>0.21597222222222223</v>
      </c>
      <c r="T230" s="42">
        <f t="shared" si="5"/>
        <v>39</v>
      </c>
      <c r="U230" s="56"/>
      <c r="V230" s="41">
        <v>0.9166666666666666</v>
      </c>
      <c r="W230" s="41">
        <v>0.2951388888888889</v>
      </c>
      <c r="X230" s="42">
        <f t="shared" si="6"/>
        <v>545</v>
      </c>
      <c r="Y230" s="25"/>
      <c r="Z230" s="25"/>
      <c r="AA230" s="27"/>
      <c r="AB230" s="28"/>
      <c r="AC230" s="28"/>
      <c r="AD230" s="28"/>
    </row>
    <row r="231" outlineLevel="1">
      <c r="A231" s="39">
        <v>43062.0</v>
      </c>
      <c r="B231" s="45">
        <v>0.75</v>
      </c>
      <c r="C231" s="41">
        <v>0.21875</v>
      </c>
      <c r="D231" s="42">
        <f t="shared" si="1"/>
        <v>675</v>
      </c>
      <c r="E231" s="109"/>
      <c r="F231" s="41">
        <v>0.8326388888888889</v>
      </c>
      <c r="G231" s="41">
        <v>0.8541666666666666</v>
      </c>
      <c r="H231" s="42">
        <f t="shared" si="2"/>
        <v>31</v>
      </c>
      <c r="I231" s="109"/>
      <c r="J231" s="41">
        <v>0.8381944444444445</v>
      </c>
      <c r="K231" s="41">
        <v>0.8541666666666666</v>
      </c>
      <c r="L231" s="42">
        <f t="shared" si="3"/>
        <v>23</v>
      </c>
      <c r="M231" s="56"/>
      <c r="N231" s="41">
        <v>6.944444444444445E-4</v>
      </c>
      <c r="O231" s="41">
        <v>0.09236111111111112</v>
      </c>
      <c r="P231" s="42">
        <f t="shared" si="4"/>
        <v>132</v>
      </c>
      <c r="Q231" s="56"/>
      <c r="R231" s="41">
        <v>0.12777777777777777</v>
      </c>
      <c r="S231" s="41">
        <v>0.1486111111111111</v>
      </c>
      <c r="T231" s="42">
        <f t="shared" si="5"/>
        <v>30</v>
      </c>
      <c r="U231" s="56"/>
      <c r="V231" s="41">
        <v>0.9166666666666666</v>
      </c>
      <c r="W231" s="41">
        <v>0.20347222222222222</v>
      </c>
      <c r="X231" s="42">
        <f t="shared" si="6"/>
        <v>413</v>
      </c>
      <c r="Y231" s="25"/>
      <c r="Z231" s="25"/>
      <c r="AA231" s="27"/>
      <c r="AB231" s="28"/>
      <c r="AC231" s="28"/>
      <c r="AD231" s="28"/>
    </row>
    <row r="232" outlineLevel="1">
      <c r="A232" s="39">
        <v>43063.0</v>
      </c>
      <c r="B232" s="45">
        <v>0.75</v>
      </c>
      <c r="C232" s="41">
        <v>0.15347222222222223</v>
      </c>
      <c r="D232" s="42">
        <f t="shared" si="1"/>
        <v>581</v>
      </c>
      <c r="E232" s="109"/>
      <c r="F232" s="41">
        <v>0.8652777777777778</v>
      </c>
      <c r="G232" s="41">
        <v>0.9201388888888888</v>
      </c>
      <c r="H232" s="42">
        <f t="shared" si="2"/>
        <v>79</v>
      </c>
      <c r="I232" s="109"/>
      <c r="J232" s="41">
        <v>0.9236111111111112</v>
      </c>
      <c r="K232" s="41">
        <v>0.9305555555555556</v>
      </c>
      <c r="L232" s="42">
        <f t="shared" si="3"/>
        <v>10</v>
      </c>
      <c r="M232" s="60"/>
      <c r="N232" s="108" t="s">
        <v>55</v>
      </c>
      <c r="O232" s="108"/>
      <c r="P232" s="42" t="b">
        <f t="shared" si="4"/>
        <v>0</v>
      </c>
      <c r="Q232" s="56"/>
      <c r="R232" s="41">
        <v>0.13472222222222222</v>
      </c>
      <c r="S232" s="41">
        <v>0.15347222222222223</v>
      </c>
      <c r="T232" s="42">
        <f t="shared" si="5"/>
        <v>27</v>
      </c>
      <c r="U232" s="56"/>
      <c r="V232" s="41">
        <v>0.9166666666666666</v>
      </c>
      <c r="W232" s="41">
        <v>0.23958333333333334</v>
      </c>
      <c r="X232" s="42">
        <f t="shared" si="6"/>
        <v>465</v>
      </c>
      <c r="Y232" s="25"/>
      <c r="Z232" s="25"/>
      <c r="AA232" s="27"/>
      <c r="AB232" s="28"/>
      <c r="AC232" s="28"/>
      <c r="AD232" s="28"/>
    </row>
    <row r="233" outlineLevel="1">
      <c r="A233" s="39">
        <v>43064.0</v>
      </c>
      <c r="B233" s="45">
        <v>0.75</v>
      </c>
      <c r="C233" s="41">
        <v>0.2125</v>
      </c>
      <c r="D233" s="42">
        <f t="shared" si="1"/>
        <v>666</v>
      </c>
      <c r="E233" s="109"/>
      <c r="F233" s="41">
        <v>0.75</v>
      </c>
      <c r="G233" s="41">
        <v>0.7694444444444445</v>
      </c>
      <c r="H233" s="42">
        <f t="shared" si="2"/>
        <v>28</v>
      </c>
      <c r="I233" s="109"/>
      <c r="J233" s="41">
        <v>0.75</v>
      </c>
      <c r="K233" s="41">
        <v>0.7694444444444445</v>
      </c>
      <c r="L233" s="42">
        <f t="shared" si="3"/>
        <v>28</v>
      </c>
      <c r="M233" s="60"/>
      <c r="N233" s="108" t="s">
        <v>55</v>
      </c>
      <c r="O233" s="108"/>
      <c r="P233" s="42" t="b">
        <f t="shared" si="4"/>
        <v>0</v>
      </c>
      <c r="Q233" s="56"/>
      <c r="R233" s="41">
        <v>0.19583333333333333</v>
      </c>
      <c r="S233" s="41">
        <v>0.2125</v>
      </c>
      <c r="T233" s="42">
        <f t="shared" si="5"/>
        <v>24</v>
      </c>
      <c r="U233" s="56"/>
      <c r="V233" s="41">
        <v>0.9166666666666666</v>
      </c>
      <c r="W233" s="41">
        <v>0.25763888888888886</v>
      </c>
      <c r="X233" s="42">
        <f t="shared" si="6"/>
        <v>491</v>
      </c>
      <c r="Y233" s="25"/>
      <c r="Z233" s="25"/>
      <c r="AA233" s="27"/>
      <c r="AB233" s="28"/>
      <c r="AC233" s="28"/>
      <c r="AD233" s="28"/>
    </row>
    <row r="234" outlineLevel="1">
      <c r="A234" s="39">
        <v>43065.0</v>
      </c>
      <c r="B234" s="45">
        <v>0.75</v>
      </c>
      <c r="C234" s="41">
        <v>0.28541666666666665</v>
      </c>
      <c r="D234" s="42">
        <f t="shared" si="1"/>
        <v>771</v>
      </c>
      <c r="E234" s="109"/>
      <c r="F234" s="41">
        <v>0.75</v>
      </c>
      <c r="G234" s="41">
        <v>0.7638888888888888</v>
      </c>
      <c r="H234" s="42">
        <f t="shared" si="2"/>
        <v>20</v>
      </c>
      <c r="I234" s="109"/>
      <c r="J234" s="41">
        <v>0.75</v>
      </c>
      <c r="K234" s="41">
        <v>0.7506944444444444</v>
      </c>
      <c r="L234" s="42">
        <f t="shared" si="3"/>
        <v>1</v>
      </c>
      <c r="M234" s="56"/>
      <c r="N234" s="41">
        <v>6.944444444444445E-4</v>
      </c>
      <c r="O234" s="41">
        <v>0.05625</v>
      </c>
      <c r="P234" s="42">
        <f t="shared" si="4"/>
        <v>80</v>
      </c>
      <c r="Q234" s="56"/>
      <c r="R234" s="41">
        <v>0.21388888888888888</v>
      </c>
      <c r="S234" s="41">
        <v>0.28541666666666665</v>
      </c>
      <c r="T234" s="42">
        <f t="shared" si="5"/>
        <v>103</v>
      </c>
      <c r="U234" s="56"/>
      <c r="V234" s="41">
        <v>0.9166666666666666</v>
      </c>
      <c r="W234" s="41">
        <v>0.3125</v>
      </c>
      <c r="X234" s="42">
        <f t="shared" si="6"/>
        <v>570</v>
      </c>
      <c r="Y234" s="25"/>
      <c r="Z234" s="25"/>
      <c r="AA234" s="27"/>
      <c r="AB234" s="28"/>
      <c r="AC234" s="28"/>
      <c r="AD234" s="28"/>
    </row>
    <row r="235" outlineLevel="1">
      <c r="A235" s="39">
        <v>43066.0</v>
      </c>
      <c r="B235" s="45">
        <v>0.75</v>
      </c>
      <c r="C235" s="41">
        <v>0.22083333333333333</v>
      </c>
      <c r="D235" s="42">
        <f t="shared" si="1"/>
        <v>678</v>
      </c>
      <c r="E235" s="109"/>
      <c r="F235" s="41">
        <v>0.8756944444444444</v>
      </c>
      <c r="G235" s="41">
        <v>0.9409722222222222</v>
      </c>
      <c r="H235" s="42">
        <f t="shared" si="2"/>
        <v>94</v>
      </c>
      <c r="I235" s="109"/>
      <c r="J235" s="41">
        <v>0.9277777777777778</v>
      </c>
      <c r="K235" s="41">
        <v>0.9409722222222222</v>
      </c>
      <c r="L235" s="42">
        <f t="shared" si="3"/>
        <v>19</v>
      </c>
      <c r="M235" s="56"/>
      <c r="N235" s="41">
        <v>0.011805555555555555</v>
      </c>
      <c r="O235" s="41">
        <v>0.05486111111111111</v>
      </c>
      <c r="P235" s="42">
        <f t="shared" si="4"/>
        <v>62</v>
      </c>
      <c r="Q235" s="56"/>
      <c r="R235" s="41">
        <v>0.13541666666666666</v>
      </c>
      <c r="S235" s="41">
        <v>0.16527777777777777</v>
      </c>
      <c r="T235" s="42">
        <f t="shared" si="5"/>
        <v>43</v>
      </c>
      <c r="U235" s="56"/>
      <c r="V235" s="41">
        <v>0.9166666666666666</v>
      </c>
      <c r="W235" s="41">
        <v>0.23680555555555555</v>
      </c>
      <c r="X235" s="42">
        <f t="shared" si="6"/>
        <v>461</v>
      </c>
      <c r="Y235" s="25"/>
      <c r="Z235" s="25"/>
      <c r="AA235" s="27"/>
      <c r="AB235" s="28"/>
      <c r="AC235" s="28"/>
      <c r="AD235" s="28"/>
    </row>
    <row r="236" outlineLevel="1">
      <c r="A236" s="39">
        <v>43067.0</v>
      </c>
      <c r="B236" s="40">
        <v>0.75</v>
      </c>
      <c r="C236" s="40">
        <v>0.26458333333333334</v>
      </c>
      <c r="D236" s="42">
        <f t="shared" si="1"/>
        <v>741</v>
      </c>
      <c r="E236" s="109"/>
      <c r="F236" s="41">
        <v>0.8888888888888888</v>
      </c>
      <c r="G236" s="41">
        <v>0.9979166666666667</v>
      </c>
      <c r="H236" s="42">
        <f t="shared" si="2"/>
        <v>157</v>
      </c>
      <c r="I236" s="109"/>
      <c r="J236" s="113"/>
      <c r="K236" s="113"/>
      <c r="L236" s="42" t="b">
        <f t="shared" si="3"/>
        <v>0</v>
      </c>
      <c r="M236" s="56"/>
      <c r="N236" s="41">
        <v>0.13402777777777777</v>
      </c>
      <c r="O236" s="41">
        <v>0.19444444444444445</v>
      </c>
      <c r="P236" s="42">
        <f t="shared" si="4"/>
        <v>87</v>
      </c>
      <c r="Q236" s="57"/>
      <c r="R236" s="40">
        <v>0.2263888888888889</v>
      </c>
      <c r="S236" s="40">
        <v>0.2638888888888889</v>
      </c>
      <c r="T236" s="42">
        <f t="shared" si="5"/>
        <v>54</v>
      </c>
      <c r="U236" s="56"/>
      <c r="V236" s="41">
        <v>0.9166666666666666</v>
      </c>
      <c r="W236" s="40">
        <v>0.32916666666666666</v>
      </c>
      <c r="X236" s="42">
        <f t="shared" si="6"/>
        <v>594</v>
      </c>
      <c r="Y236" s="78"/>
      <c r="Z236" s="78"/>
      <c r="AA236" s="27"/>
      <c r="AB236" s="28"/>
      <c r="AC236" s="28"/>
      <c r="AD236" s="28"/>
    </row>
    <row r="237" outlineLevel="1">
      <c r="A237" s="39">
        <v>43068.0</v>
      </c>
      <c r="B237" s="40">
        <v>0.75</v>
      </c>
      <c r="C237" s="40">
        <v>0.22361111111111112</v>
      </c>
      <c r="D237" s="42">
        <f t="shared" si="1"/>
        <v>682</v>
      </c>
      <c r="E237" s="55"/>
      <c r="F237" s="40">
        <v>0.8909722222222223</v>
      </c>
      <c r="G237" s="40">
        <v>0.9465277777777777</v>
      </c>
      <c r="H237" s="42">
        <f t="shared" si="2"/>
        <v>80</v>
      </c>
      <c r="I237" s="55"/>
      <c r="J237" s="113"/>
      <c r="K237" s="113"/>
      <c r="L237" s="42" t="b">
        <f t="shared" si="3"/>
        <v>0</v>
      </c>
      <c r="M237" s="56"/>
      <c r="N237" s="41">
        <v>0.06319444444444444</v>
      </c>
      <c r="O237" s="41">
        <v>0.1284722222222222</v>
      </c>
      <c r="P237" s="42">
        <f t="shared" si="4"/>
        <v>94</v>
      </c>
      <c r="Q237" s="57"/>
      <c r="R237" s="40">
        <v>0.14305555555555555</v>
      </c>
      <c r="S237" s="40">
        <v>0.17430555555555555</v>
      </c>
      <c r="T237" s="42">
        <f t="shared" si="5"/>
        <v>45</v>
      </c>
      <c r="U237" s="56"/>
      <c r="V237" s="41">
        <v>0.9166666666666666</v>
      </c>
      <c r="W237" s="40">
        <v>0.2638888888888889</v>
      </c>
      <c r="X237" s="42">
        <f t="shared" si="6"/>
        <v>500</v>
      </c>
      <c r="Y237" s="78"/>
      <c r="Z237" s="78"/>
      <c r="AA237" s="27"/>
      <c r="AB237" s="28"/>
      <c r="AC237" s="28"/>
      <c r="AD237" s="28"/>
    </row>
    <row r="238" outlineLevel="1">
      <c r="A238" s="39">
        <v>43069.0</v>
      </c>
      <c r="B238" s="40">
        <v>0.75</v>
      </c>
      <c r="C238" s="40">
        <v>0.22291666666666668</v>
      </c>
      <c r="D238" s="42">
        <f t="shared" si="1"/>
        <v>681</v>
      </c>
      <c r="E238" s="55"/>
      <c r="F238" s="40">
        <v>0.8847222222222222</v>
      </c>
      <c r="G238" s="40">
        <v>0.9368055555555556</v>
      </c>
      <c r="H238" s="42">
        <f t="shared" si="2"/>
        <v>75</v>
      </c>
      <c r="I238" s="55"/>
      <c r="J238" s="113"/>
      <c r="K238" s="113"/>
      <c r="L238" s="42" t="b">
        <f t="shared" si="3"/>
        <v>0</v>
      </c>
      <c r="M238" s="56"/>
      <c r="N238" s="41">
        <v>0.09791666666666667</v>
      </c>
      <c r="O238" s="41">
        <v>0.15555555555555556</v>
      </c>
      <c r="P238" s="42">
        <f t="shared" si="4"/>
        <v>83</v>
      </c>
      <c r="Q238" s="57"/>
      <c r="R238" s="40">
        <v>0.18125</v>
      </c>
      <c r="S238" s="40">
        <v>0.20833333333333334</v>
      </c>
      <c r="T238" s="42">
        <f t="shared" si="5"/>
        <v>39</v>
      </c>
      <c r="U238" s="56"/>
      <c r="V238" s="41">
        <v>0.9166666666666666</v>
      </c>
      <c r="W238" s="40">
        <v>0.29444444444444445</v>
      </c>
      <c r="X238" s="42">
        <f t="shared" si="6"/>
        <v>544</v>
      </c>
      <c r="Y238" s="78"/>
      <c r="Z238" s="78"/>
      <c r="AA238" s="27"/>
      <c r="AB238" s="28"/>
      <c r="AC238" s="28"/>
      <c r="AD238" s="28"/>
    </row>
    <row r="239" outlineLevel="1">
      <c r="A239" s="39">
        <v>43070.0</v>
      </c>
      <c r="B239" s="40">
        <v>0.75</v>
      </c>
      <c r="C239" s="40">
        <v>0.15347222222222223</v>
      </c>
      <c r="D239" s="42">
        <f t="shared" si="1"/>
        <v>581</v>
      </c>
      <c r="E239" s="55"/>
      <c r="F239" s="40">
        <v>0.88125</v>
      </c>
      <c r="G239" s="40">
        <v>0.9326388888888889</v>
      </c>
      <c r="H239" s="42">
        <f t="shared" si="2"/>
        <v>74</v>
      </c>
      <c r="I239" s="55"/>
      <c r="J239" s="113"/>
      <c r="K239" s="113"/>
      <c r="L239" s="42" t="b">
        <f t="shared" si="3"/>
        <v>0</v>
      </c>
      <c r="M239" s="60"/>
      <c r="N239" s="108" t="s">
        <v>55</v>
      </c>
      <c r="O239" s="108"/>
      <c r="P239" s="42" t="b">
        <f t="shared" si="4"/>
        <v>0</v>
      </c>
      <c r="Q239" s="57"/>
      <c r="R239" s="40">
        <v>0.1284722222222222</v>
      </c>
      <c r="S239" s="40">
        <v>0.15347222222222223</v>
      </c>
      <c r="T239" s="42">
        <f t="shared" si="5"/>
        <v>36</v>
      </c>
      <c r="U239" s="56"/>
      <c r="V239" s="41">
        <v>0.9166666666666666</v>
      </c>
      <c r="W239" s="40">
        <v>0.22291666666666668</v>
      </c>
      <c r="X239" s="42">
        <f t="shared" si="6"/>
        <v>441</v>
      </c>
      <c r="Y239" s="78"/>
      <c r="Z239" s="78"/>
      <c r="AA239" s="27"/>
      <c r="AB239" s="28"/>
      <c r="AC239" s="28"/>
      <c r="AD239" s="28"/>
    </row>
    <row r="240" outlineLevel="1">
      <c r="A240" s="39">
        <v>43071.0</v>
      </c>
      <c r="B240" s="40">
        <v>0.75</v>
      </c>
      <c r="C240" s="40">
        <v>0.16180555555555556</v>
      </c>
      <c r="D240" s="42">
        <f t="shared" si="1"/>
        <v>593</v>
      </c>
      <c r="E240" s="55"/>
      <c r="F240" s="40">
        <v>0.75</v>
      </c>
      <c r="G240" s="40">
        <v>0.7666666666666667</v>
      </c>
      <c r="H240" s="42">
        <f t="shared" si="2"/>
        <v>24</v>
      </c>
      <c r="I240" s="55"/>
      <c r="J240" s="113"/>
      <c r="K240" s="113"/>
      <c r="L240" s="42" t="b">
        <f t="shared" si="3"/>
        <v>0</v>
      </c>
      <c r="M240" s="60"/>
      <c r="N240" s="108" t="s">
        <v>55</v>
      </c>
      <c r="O240" s="108"/>
      <c r="P240" s="42" t="b">
        <f t="shared" si="4"/>
        <v>0</v>
      </c>
      <c r="Q240" s="57"/>
      <c r="R240" s="40">
        <v>0.10902777777777778</v>
      </c>
      <c r="S240" s="40">
        <v>0.12361111111111112</v>
      </c>
      <c r="T240" s="42">
        <f t="shared" si="5"/>
        <v>21</v>
      </c>
      <c r="U240" s="56"/>
      <c r="V240" s="41">
        <v>0.9166666666666666</v>
      </c>
      <c r="W240" s="40">
        <v>0.20069444444444445</v>
      </c>
      <c r="X240" s="42">
        <f t="shared" si="6"/>
        <v>409</v>
      </c>
      <c r="Y240" s="114"/>
      <c r="Z240" s="114"/>
      <c r="AA240" s="27"/>
      <c r="AB240" s="28"/>
      <c r="AC240" s="28"/>
      <c r="AD240" s="28"/>
    </row>
    <row r="241" outlineLevel="1">
      <c r="A241" s="39">
        <v>43072.0</v>
      </c>
      <c r="B241" s="40">
        <v>0.75</v>
      </c>
      <c r="C241" s="40">
        <v>0.22361111111111112</v>
      </c>
      <c r="D241" s="42">
        <f t="shared" si="1"/>
        <v>682</v>
      </c>
      <c r="E241" s="55"/>
      <c r="F241" s="40">
        <v>0.75</v>
      </c>
      <c r="G241" s="40">
        <v>0.7631944444444444</v>
      </c>
      <c r="H241" s="42">
        <f t="shared" si="2"/>
        <v>19</v>
      </c>
      <c r="I241" s="55"/>
      <c r="J241" s="113"/>
      <c r="K241" s="113"/>
      <c r="L241" s="42" t="b">
        <f t="shared" si="3"/>
        <v>0</v>
      </c>
      <c r="M241" s="56"/>
      <c r="N241" s="41">
        <v>6.944444444444445E-4</v>
      </c>
      <c r="O241" s="41">
        <v>0.0625</v>
      </c>
      <c r="P241" s="42">
        <f t="shared" si="4"/>
        <v>89</v>
      </c>
      <c r="Q241" s="57"/>
      <c r="R241" s="40">
        <v>0.175</v>
      </c>
      <c r="S241" s="40">
        <v>0.18819444444444444</v>
      </c>
      <c r="T241" s="42">
        <f t="shared" si="5"/>
        <v>19</v>
      </c>
      <c r="U241" s="56"/>
      <c r="V241" s="41">
        <v>0.9166666666666666</v>
      </c>
      <c r="W241" s="40">
        <v>0.2548611111111111</v>
      </c>
      <c r="X241" s="42">
        <f t="shared" si="6"/>
        <v>487</v>
      </c>
      <c r="Y241" s="59"/>
      <c r="Z241" s="59"/>
      <c r="AA241" s="27"/>
      <c r="AB241" s="28"/>
      <c r="AC241" s="28"/>
      <c r="AD241" s="28"/>
    </row>
    <row r="242" outlineLevel="1">
      <c r="A242" s="39">
        <v>43073.0</v>
      </c>
      <c r="B242" s="40">
        <v>0.75</v>
      </c>
      <c r="C242" s="40">
        <v>0.22152777777777777</v>
      </c>
      <c r="D242" s="42">
        <f t="shared" si="1"/>
        <v>679</v>
      </c>
      <c r="E242" s="55"/>
      <c r="F242" s="40">
        <v>0.8694444444444445</v>
      </c>
      <c r="G242" s="40">
        <v>0.9138888888888889</v>
      </c>
      <c r="H242" s="42">
        <f t="shared" si="2"/>
        <v>64</v>
      </c>
      <c r="I242" s="55"/>
      <c r="J242" s="113"/>
      <c r="K242" s="113"/>
      <c r="L242" s="42" t="b">
        <f t="shared" si="3"/>
        <v>0</v>
      </c>
      <c r="M242" s="56"/>
      <c r="N242" s="41">
        <v>6.944444444444445E-4</v>
      </c>
      <c r="O242" s="41">
        <v>0.04652777777777778</v>
      </c>
      <c r="P242" s="42">
        <f t="shared" si="4"/>
        <v>66</v>
      </c>
      <c r="Q242" s="57"/>
      <c r="R242" s="40">
        <v>0.12916666666666668</v>
      </c>
      <c r="S242" s="40">
        <v>0.14444444444444443</v>
      </c>
      <c r="T242" s="42">
        <f t="shared" si="5"/>
        <v>22</v>
      </c>
      <c r="U242" s="56"/>
      <c r="V242" s="41">
        <v>0.9166666666666666</v>
      </c>
      <c r="W242" s="40">
        <v>0.20625</v>
      </c>
      <c r="X242" s="42">
        <f t="shared" si="6"/>
        <v>417</v>
      </c>
      <c r="Y242" s="59"/>
      <c r="Z242" s="59"/>
      <c r="AA242" s="27"/>
      <c r="AB242" s="28"/>
      <c r="AC242" s="28"/>
      <c r="AD242" s="28"/>
    </row>
    <row r="243" outlineLevel="1">
      <c r="A243" s="39">
        <v>43074.0</v>
      </c>
      <c r="B243" s="40">
        <v>0.75</v>
      </c>
      <c r="C243" s="40">
        <v>0.25625</v>
      </c>
      <c r="D243" s="42">
        <f t="shared" si="1"/>
        <v>729</v>
      </c>
      <c r="E243" s="55"/>
      <c r="F243" s="40">
        <v>0.88125</v>
      </c>
      <c r="G243" s="40">
        <v>0.9375</v>
      </c>
      <c r="H243" s="42">
        <f t="shared" si="2"/>
        <v>81</v>
      </c>
      <c r="I243" s="55"/>
      <c r="J243" s="113"/>
      <c r="K243" s="113"/>
      <c r="L243" s="42" t="b">
        <f t="shared" si="3"/>
        <v>0</v>
      </c>
      <c r="M243" s="56"/>
      <c r="N243" s="41">
        <v>0.08194444444444444</v>
      </c>
      <c r="O243" s="41">
        <v>0.12361111111111112</v>
      </c>
      <c r="P243" s="42">
        <f t="shared" si="4"/>
        <v>60</v>
      </c>
      <c r="Q243" s="57"/>
      <c r="R243" s="40">
        <v>0.16319444444444445</v>
      </c>
      <c r="S243" s="40">
        <v>0.25277777777777777</v>
      </c>
      <c r="T243" s="42">
        <f t="shared" si="5"/>
        <v>129</v>
      </c>
      <c r="U243" s="56"/>
      <c r="V243" s="41">
        <v>0.9166666666666666</v>
      </c>
      <c r="W243" s="40">
        <v>0.33819444444444446</v>
      </c>
      <c r="X243" s="42">
        <f t="shared" si="6"/>
        <v>607</v>
      </c>
      <c r="Y243" s="59"/>
      <c r="Z243" s="59"/>
      <c r="AA243" s="27"/>
      <c r="AB243" s="28"/>
      <c r="AC243" s="28"/>
      <c r="AD243" s="28"/>
    </row>
    <row r="244" outlineLevel="1">
      <c r="A244" s="39">
        <v>43075.0</v>
      </c>
      <c r="B244" s="40">
        <v>0.75</v>
      </c>
      <c r="C244" s="40">
        <v>0.225</v>
      </c>
      <c r="D244" s="42">
        <f t="shared" si="1"/>
        <v>684</v>
      </c>
      <c r="E244" s="55"/>
      <c r="F244" s="40">
        <v>0.8888888888888888</v>
      </c>
      <c r="G244" s="40">
        <v>0.9368055555555556</v>
      </c>
      <c r="H244" s="42">
        <f t="shared" si="2"/>
        <v>69</v>
      </c>
      <c r="I244" s="55"/>
      <c r="J244" s="41">
        <v>0.9416666666666667</v>
      </c>
      <c r="K244" s="41">
        <v>0.9465277777777777</v>
      </c>
      <c r="L244" s="42">
        <f t="shared" si="3"/>
        <v>7</v>
      </c>
      <c r="M244" s="56"/>
      <c r="N244" s="41">
        <v>0.05486111111111111</v>
      </c>
      <c r="O244" s="41">
        <v>0.10138888888888889</v>
      </c>
      <c r="P244" s="42">
        <f t="shared" si="4"/>
        <v>67</v>
      </c>
      <c r="Q244" s="57"/>
      <c r="R244" s="40">
        <v>0.13055555555555556</v>
      </c>
      <c r="S244" s="40">
        <v>0.16180555555555556</v>
      </c>
      <c r="T244" s="42">
        <f t="shared" si="5"/>
        <v>45</v>
      </c>
      <c r="U244" s="56"/>
      <c r="V244" s="41">
        <v>0.9166666666666666</v>
      </c>
      <c r="W244" s="40">
        <v>0.22291666666666668</v>
      </c>
      <c r="X244" s="42">
        <f t="shared" si="6"/>
        <v>441</v>
      </c>
      <c r="Y244" s="59"/>
      <c r="Z244" s="59"/>
      <c r="AA244" s="27"/>
      <c r="AB244" s="28"/>
      <c r="AC244" s="28"/>
      <c r="AD244" s="28"/>
    </row>
    <row r="245" outlineLevel="1">
      <c r="A245" s="39">
        <v>43076.0</v>
      </c>
      <c r="B245" s="40">
        <v>0.75</v>
      </c>
      <c r="C245" s="40">
        <v>0.21944444444444444</v>
      </c>
      <c r="D245" s="42">
        <f t="shared" si="1"/>
        <v>676</v>
      </c>
      <c r="E245" s="55"/>
      <c r="F245" s="40">
        <v>0.8729166666666667</v>
      </c>
      <c r="G245" s="40">
        <v>0.9277777777777778</v>
      </c>
      <c r="H245" s="42">
        <f t="shared" si="2"/>
        <v>79</v>
      </c>
      <c r="I245" s="55"/>
      <c r="J245" s="113"/>
      <c r="K245" s="113"/>
      <c r="L245" s="42" t="b">
        <f t="shared" si="3"/>
        <v>0</v>
      </c>
      <c r="M245" s="56"/>
      <c r="N245" s="41">
        <v>0.04652777777777778</v>
      </c>
      <c r="O245" s="41">
        <v>0.09791666666666667</v>
      </c>
      <c r="P245" s="42">
        <f t="shared" si="4"/>
        <v>74</v>
      </c>
      <c r="Q245" s="57"/>
      <c r="R245" s="40">
        <v>0.12083333333333333</v>
      </c>
      <c r="S245" s="40">
        <v>0.2048611111111111</v>
      </c>
      <c r="T245" s="42">
        <f t="shared" si="5"/>
        <v>121</v>
      </c>
      <c r="U245" s="56"/>
      <c r="V245" s="41">
        <v>0.9166666666666666</v>
      </c>
      <c r="W245" s="40">
        <v>0.6736111111111112</v>
      </c>
      <c r="X245" s="42">
        <f t="shared" si="6"/>
        <v>1090</v>
      </c>
      <c r="Y245" s="59"/>
      <c r="Z245" s="59"/>
      <c r="AA245" s="27"/>
      <c r="AB245" s="28"/>
      <c r="AC245" s="28"/>
      <c r="AD245" s="28"/>
    </row>
    <row r="246" outlineLevel="1">
      <c r="A246" s="39">
        <v>43077.0</v>
      </c>
      <c r="B246" s="40">
        <v>0.75</v>
      </c>
      <c r="C246" s="40">
        <v>0.3388888888888889</v>
      </c>
      <c r="D246" s="42">
        <f t="shared" si="1"/>
        <v>848</v>
      </c>
      <c r="E246" s="55"/>
      <c r="F246" s="40">
        <v>0.8743055555555556</v>
      </c>
      <c r="G246" s="40">
        <v>0.9333333333333333</v>
      </c>
      <c r="H246" s="42">
        <f t="shared" si="2"/>
        <v>85</v>
      </c>
      <c r="I246" s="55"/>
      <c r="J246" s="113"/>
      <c r="K246" s="113"/>
      <c r="L246" s="42" t="b">
        <f t="shared" si="3"/>
        <v>0</v>
      </c>
      <c r="M246" s="60"/>
      <c r="N246" s="108" t="s">
        <v>55</v>
      </c>
      <c r="O246" s="108"/>
      <c r="P246" s="42" t="b">
        <f t="shared" si="4"/>
        <v>0</v>
      </c>
      <c r="Q246" s="57"/>
      <c r="R246" s="40">
        <v>0.13055555555555556</v>
      </c>
      <c r="S246" s="40">
        <v>0.3388888888888889</v>
      </c>
      <c r="T246" s="42">
        <f t="shared" si="5"/>
        <v>300</v>
      </c>
      <c r="U246" s="56"/>
      <c r="V246" s="41">
        <v>0.9166666666666666</v>
      </c>
      <c r="W246" s="40">
        <v>0.5680555555555555</v>
      </c>
      <c r="X246" s="42">
        <f t="shared" si="6"/>
        <v>938</v>
      </c>
      <c r="Y246" s="59"/>
      <c r="Z246" s="59"/>
      <c r="AA246" s="27"/>
      <c r="AB246" s="28"/>
      <c r="AC246" s="28"/>
      <c r="AD246" s="28"/>
    </row>
    <row r="247" outlineLevel="1">
      <c r="A247" s="39">
        <v>43078.0</v>
      </c>
      <c r="B247" s="40">
        <v>0.75</v>
      </c>
      <c r="C247" s="40">
        <v>0.11805555555555555</v>
      </c>
      <c r="D247" s="42">
        <f t="shared" si="1"/>
        <v>530</v>
      </c>
      <c r="E247" s="55"/>
      <c r="F247" s="40">
        <v>0.75</v>
      </c>
      <c r="G247" s="40">
        <v>0.7701388888888889</v>
      </c>
      <c r="H247" s="42">
        <f t="shared" si="2"/>
        <v>29</v>
      </c>
      <c r="I247" s="55"/>
      <c r="J247" s="113"/>
      <c r="K247" s="113"/>
      <c r="L247" s="42" t="b">
        <f t="shared" si="3"/>
        <v>0</v>
      </c>
      <c r="M247" s="60"/>
      <c r="N247" s="108" t="s">
        <v>55</v>
      </c>
      <c r="O247" s="108"/>
      <c r="P247" s="42" t="b">
        <f t="shared" si="4"/>
        <v>0</v>
      </c>
      <c r="Q247" s="57"/>
      <c r="R247" s="40">
        <v>0.10972222222222222</v>
      </c>
      <c r="S247" s="40">
        <v>0.11805555555555555</v>
      </c>
      <c r="T247" s="42">
        <f t="shared" si="5"/>
        <v>12</v>
      </c>
      <c r="U247" s="56"/>
      <c r="V247" s="41">
        <v>0.9166666666666666</v>
      </c>
      <c r="W247" s="40">
        <v>0.19375</v>
      </c>
      <c r="X247" s="42">
        <f t="shared" si="6"/>
        <v>399</v>
      </c>
      <c r="Y247" s="59"/>
      <c r="Z247" s="59"/>
      <c r="AA247" s="27"/>
      <c r="AB247" s="28"/>
      <c r="AC247" s="28"/>
      <c r="AD247" s="28"/>
    </row>
    <row r="248" outlineLevel="1">
      <c r="A248" s="39">
        <v>43079.0</v>
      </c>
      <c r="B248" s="40">
        <v>0.75</v>
      </c>
      <c r="C248" s="40">
        <v>0.225</v>
      </c>
      <c r="D248" s="42">
        <f t="shared" si="1"/>
        <v>684</v>
      </c>
      <c r="E248" s="55"/>
      <c r="F248" s="40">
        <v>0.75</v>
      </c>
      <c r="G248" s="40">
        <v>0.7652777777777777</v>
      </c>
      <c r="H248" s="42">
        <f t="shared" si="2"/>
        <v>22</v>
      </c>
      <c r="I248" s="55"/>
      <c r="J248" s="113"/>
      <c r="K248" s="113"/>
      <c r="L248" s="42" t="b">
        <f t="shared" si="3"/>
        <v>0</v>
      </c>
      <c r="M248" s="56"/>
      <c r="N248" s="41">
        <v>6.944444444444445E-4</v>
      </c>
      <c r="O248" s="41">
        <v>0.058333333333333334</v>
      </c>
      <c r="P248" s="42">
        <f t="shared" si="4"/>
        <v>83</v>
      </c>
      <c r="Q248" s="57"/>
      <c r="R248" s="40">
        <v>0.1423611111111111</v>
      </c>
      <c r="S248" s="40">
        <v>0.16180555555555556</v>
      </c>
      <c r="T248" s="42">
        <f t="shared" si="5"/>
        <v>28</v>
      </c>
      <c r="U248" s="56"/>
      <c r="V248" s="41">
        <v>0.9166666666666666</v>
      </c>
      <c r="W248" s="40">
        <v>0.21458333333333332</v>
      </c>
      <c r="X248" s="42">
        <f t="shared" si="6"/>
        <v>429</v>
      </c>
      <c r="Y248" s="59"/>
      <c r="Z248" s="59"/>
      <c r="AA248" s="27"/>
      <c r="AB248" s="28"/>
      <c r="AC248" s="28"/>
      <c r="AD248" s="28"/>
    </row>
    <row r="249" outlineLevel="1">
      <c r="A249" s="39">
        <v>43080.0</v>
      </c>
      <c r="B249" s="40">
        <v>0.75</v>
      </c>
      <c r="C249" s="40">
        <v>0.24097222222222223</v>
      </c>
      <c r="D249" s="42">
        <f t="shared" si="1"/>
        <v>707</v>
      </c>
      <c r="E249" s="55"/>
      <c r="F249" s="40">
        <v>0.8708333333333333</v>
      </c>
      <c r="G249" s="40">
        <v>0.91875</v>
      </c>
      <c r="H249" s="42">
        <f t="shared" si="2"/>
        <v>69</v>
      </c>
      <c r="I249" s="55"/>
      <c r="J249" s="113"/>
      <c r="K249" s="113"/>
      <c r="L249" s="42" t="b">
        <f t="shared" si="3"/>
        <v>0</v>
      </c>
      <c r="M249" s="56"/>
      <c r="N249" s="41">
        <v>0.001388888888888889</v>
      </c>
      <c r="O249" s="41">
        <v>0.044444444444444446</v>
      </c>
      <c r="P249" s="42">
        <f t="shared" si="4"/>
        <v>62</v>
      </c>
      <c r="Q249" s="57"/>
      <c r="R249" s="40">
        <v>0.11319444444444444</v>
      </c>
      <c r="S249" s="40">
        <v>0.24027777777777778</v>
      </c>
      <c r="T249" s="42">
        <f t="shared" si="5"/>
        <v>183</v>
      </c>
      <c r="U249" s="56"/>
      <c r="V249" s="41">
        <v>0.9166666666666666</v>
      </c>
      <c r="W249" s="40">
        <v>0.31805555555555554</v>
      </c>
      <c r="X249" s="42">
        <f t="shared" si="6"/>
        <v>578</v>
      </c>
      <c r="Y249" s="59"/>
      <c r="Z249" s="59"/>
      <c r="AA249" s="27"/>
      <c r="AB249" s="28"/>
      <c r="AC249" s="28"/>
      <c r="AD249" s="28"/>
    </row>
    <row r="250" outlineLevel="1">
      <c r="A250" s="39">
        <v>43081.0</v>
      </c>
      <c r="B250" s="40">
        <v>0.75</v>
      </c>
      <c r="C250" s="40">
        <v>0.225</v>
      </c>
      <c r="D250" s="42">
        <f t="shared" si="1"/>
        <v>684</v>
      </c>
      <c r="E250" s="55"/>
      <c r="F250" s="40">
        <v>0.8930555555555556</v>
      </c>
      <c r="G250" s="40">
        <v>0.9583333333333334</v>
      </c>
      <c r="H250" s="42">
        <f t="shared" si="2"/>
        <v>94</v>
      </c>
      <c r="I250" s="55"/>
      <c r="J250" s="113"/>
      <c r="K250" s="113"/>
      <c r="L250" s="42" t="b">
        <f t="shared" si="3"/>
        <v>0</v>
      </c>
      <c r="M250" s="56"/>
      <c r="N250" s="41">
        <v>0.09027777777777778</v>
      </c>
      <c r="O250" s="41">
        <v>0.14097222222222222</v>
      </c>
      <c r="P250" s="42">
        <f t="shared" si="4"/>
        <v>73</v>
      </c>
      <c r="Q250" s="57"/>
      <c r="R250" s="40">
        <v>0.17222222222222222</v>
      </c>
      <c r="S250" s="40">
        <v>0.20347222222222222</v>
      </c>
      <c r="T250" s="42">
        <f t="shared" si="5"/>
        <v>45</v>
      </c>
      <c r="U250" s="56"/>
      <c r="V250" s="41">
        <v>0.9166666666666666</v>
      </c>
      <c r="W250" s="40">
        <v>0.26875</v>
      </c>
      <c r="X250" s="42">
        <f t="shared" si="6"/>
        <v>507</v>
      </c>
      <c r="Y250" s="59"/>
      <c r="Z250" s="59"/>
      <c r="AA250" s="27"/>
      <c r="AB250" s="28"/>
      <c r="AC250" s="28"/>
      <c r="AD250" s="28"/>
    </row>
    <row r="251" outlineLevel="1">
      <c r="A251" s="39">
        <v>43082.0</v>
      </c>
      <c r="B251" s="40">
        <v>0.75</v>
      </c>
      <c r="C251" s="40">
        <v>0.21875</v>
      </c>
      <c r="D251" s="42">
        <f t="shared" si="1"/>
        <v>675</v>
      </c>
      <c r="E251" s="55"/>
      <c r="F251" s="40">
        <v>0.8770833333333333</v>
      </c>
      <c r="G251" s="40">
        <v>0.9354166666666667</v>
      </c>
      <c r="H251" s="42">
        <f t="shared" si="2"/>
        <v>84</v>
      </c>
      <c r="I251" s="55"/>
      <c r="J251" s="113"/>
      <c r="K251" s="113"/>
      <c r="L251" s="42" t="b">
        <f t="shared" si="3"/>
        <v>0</v>
      </c>
      <c r="M251" s="56"/>
      <c r="N251" s="41">
        <v>0.07152777777777777</v>
      </c>
      <c r="O251" s="41">
        <v>0.1423611111111111</v>
      </c>
      <c r="P251" s="42">
        <f t="shared" si="4"/>
        <v>102</v>
      </c>
      <c r="Q251" s="57"/>
      <c r="R251" s="40">
        <v>0.14930555555555555</v>
      </c>
      <c r="S251" s="40">
        <v>0.1763888888888889</v>
      </c>
      <c r="T251" s="42">
        <f t="shared" si="5"/>
        <v>39</v>
      </c>
      <c r="U251" s="56"/>
      <c r="V251" s="41">
        <v>0.9166666666666666</v>
      </c>
      <c r="W251" s="40">
        <v>0.24722222222222223</v>
      </c>
      <c r="X251" s="42">
        <f t="shared" si="6"/>
        <v>476</v>
      </c>
      <c r="Y251" s="59"/>
      <c r="Z251" s="59"/>
      <c r="AA251" s="27"/>
      <c r="AB251" s="28"/>
      <c r="AC251" s="28"/>
      <c r="AD251" s="28"/>
    </row>
    <row r="252" outlineLevel="1">
      <c r="A252" s="39">
        <v>43083.0</v>
      </c>
      <c r="B252" s="40">
        <v>0.75</v>
      </c>
      <c r="C252" s="40">
        <v>0.22152777777777777</v>
      </c>
      <c r="D252" s="42">
        <f t="shared" si="1"/>
        <v>679</v>
      </c>
      <c r="E252" s="55"/>
      <c r="F252" s="40">
        <v>0.8861111111111111</v>
      </c>
      <c r="G252" s="40">
        <v>0.9493055555555555</v>
      </c>
      <c r="H252" s="42">
        <f t="shared" si="2"/>
        <v>91</v>
      </c>
      <c r="I252" s="55"/>
      <c r="J252" s="113"/>
      <c r="K252" s="113"/>
      <c r="L252" s="42" t="b">
        <f t="shared" si="3"/>
        <v>0</v>
      </c>
      <c r="M252" s="56"/>
      <c r="N252" s="41">
        <v>0.07152777777777777</v>
      </c>
      <c r="O252" s="41">
        <v>0.11597222222222223</v>
      </c>
      <c r="P252" s="42">
        <f t="shared" si="4"/>
        <v>64</v>
      </c>
      <c r="Q252" s="57"/>
      <c r="R252" s="40">
        <v>0.14652777777777778</v>
      </c>
      <c r="S252" s="40">
        <v>0.18611111111111112</v>
      </c>
      <c r="T252" s="42">
        <f t="shared" si="5"/>
        <v>57</v>
      </c>
      <c r="U252" s="56"/>
      <c r="V252" s="41">
        <v>0.9166666666666666</v>
      </c>
      <c r="W252" s="40">
        <v>0.23472222222222222</v>
      </c>
      <c r="X252" s="42">
        <f t="shared" si="6"/>
        <v>458</v>
      </c>
      <c r="Y252" s="59"/>
      <c r="Z252" s="59"/>
      <c r="AA252" s="27"/>
      <c r="AB252" s="28"/>
      <c r="AC252" s="28"/>
      <c r="AD252" s="28"/>
    </row>
    <row r="253" outlineLevel="1">
      <c r="A253" s="39">
        <v>43084.0</v>
      </c>
      <c r="B253" s="40">
        <v>0.75</v>
      </c>
      <c r="C253" s="40">
        <v>0.21805555555555556</v>
      </c>
      <c r="D253" s="42">
        <f t="shared" si="1"/>
        <v>674</v>
      </c>
      <c r="E253" s="55"/>
      <c r="F253" s="40">
        <v>0.8777777777777778</v>
      </c>
      <c r="G253" s="40">
        <v>0.9305555555555556</v>
      </c>
      <c r="H253" s="42">
        <f t="shared" si="2"/>
        <v>76</v>
      </c>
      <c r="I253" s="55"/>
      <c r="J253" s="41">
        <v>0.9777777777777777</v>
      </c>
      <c r="K253" s="41">
        <v>0.9826388888888888</v>
      </c>
      <c r="L253" s="42">
        <f t="shared" si="3"/>
        <v>7</v>
      </c>
      <c r="M253" s="60"/>
      <c r="N253" s="108" t="s">
        <v>55</v>
      </c>
      <c r="O253" s="108"/>
      <c r="P253" s="42" t="b">
        <f t="shared" si="4"/>
        <v>0</v>
      </c>
      <c r="Q253" s="57"/>
      <c r="R253" s="40">
        <v>0.18472222222222223</v>
      </c>
      <c r="S253" s="40">
        <v>0.21805555555555556</v>
      </c>
      <c r="T253" s="42">
        <f t="shared" si="5"/>
        <v>48</v>
      </c>
      <c r="U253" s="56"/>
      <c r="V253" s="41">
        <v>0.9166666666666666</v>
      </c>
      <c r="W253" s="40">
        <v>0.2791666666666667</v>
      </c>
      <c r="X253" s="42">
        <f t="shared" si="6"/>
        <v>522</v>
      </c>
      <c r="Y253" s="59"/>
      <c r="Z253" s="59"/>
      <c r="AA253" s="27"/>
      <c r="AB253" s="28"/>
      <c r="AC253" s="28"/>
      <c r="AD253" s="28"/>
    </row>
    <row r="254" outlineLevel="1">
      <c r="A254" s="39">
        <v>43085.0</v>
      </c>
      <c r="B254" s="40">
        <v>0.75</v>
      </c>
      <c r="C254" s="40">
        <v>0.14027777777777778</v>
      </c>
      <c r="D254" s="42">
        <f t="shared" si="1"/>
        <v>562</v>
      </c>
      <c r="E254" s="55"/>
      <c r="F254" s="40">
        <v>0.75</v>
      </c>
      <c r="G254" s="40">
        <v>0.7736111111111111</v>
      </c>
      <c r="H254" s="42">
        <f t="shared" si="2"/>
        <v>34</v>
      </c>
      <c r="I254" s="55"/>
      <c r="J254" s="113"/>
      <c r="K254" s="113"/>
      <c r="L254" s="42" t="b">
        <f t="shared" si="3"/>
        <v>0</v>
      </c>
      <c r="M254" s="60"/>
      <c r="N254" s="108" t="s">
        <v>55</v>
      </c>
      <c r="O254" s="108"/>
      <c r="P254" s="42" t="b">
        <f t="shared" si="4"/>
        <v>0</v>
      </c>
      <c r="Q254" s="57"/>
      <c r="R254" s="40">
        <v>0.12916666666666668</v>
      </c>
      <c r="S254" s="40">
        <v>0.14027777777777778</v>
      </c>
      <c r="T254" s="42">
        <f t="shared" si="5"/>
        <v>16</v>
      </c>
      <c r="U254" s="56"/>
      <c r="V254" s="41">
        <v>0.9166666666666666</v>
      </c>
      <c r="W254" s="40">
        <v>0.2152777777777778</v>
      </c>
      <c r="X254" s="42">
        <f t="shared" si="6"/>
        <v>430</v>
      </c>
      <c r="Y254" s="59"/>
      <c r="Z254" s="59"/>
      <c r="AA254" s="27"/>
      <c r="AB254" s="28"/>
      <c r="AC254" s="28"/>
      <c r="AD254" s="28"/>
    </row>
    <row r="255" outlineLevel="1">
      <c r="A255" s="39">
        <v>43086.0</v>
      </c>
      <c r="B255" s="40">
        <v>0.75</v>
      </c>
      <c r="C255" s="40">
        <v>0.22013888888888888</v>
      </c>
      <c r="D255" s="42">
        <f t="shared" si="1"/>
        <v>677</v>
      </c>
      <c r="E255" s="55"/>
      <c r="F255" s="40">
        <v>0.75</v>
      </c>
      <c r="G255" s="40">
        <v>0.7659722222222223</v>
      </c>
      <c r="H255" s="42">
        <f t="shared" si="2"/>
        <v>23</v>
      </c>
      <c r="I255" s="55"/>
      <c r="J255" s="113"/>
      <c r="K255" s="113"/>
      <c r="L255" s="42" t="b">
        <f t="shared" si="3"/>
        <v>0</v>
      </c>
      <c r="M255" s="56"/>
      <c r="N255" s="41">
        <v>6.944444444444445E-4</v>
      </c>
      <c r="O255" s="41">
        <v>0.06736111111111111</v>
      </c>
      <c r="P255" s="42">
        <f t="shared" si="4"/>
        <v>96</v>
      </c>
      <c r="Q255" s="57"/>
      <c r="R255" s="40">
        <v>0.17708333333333334</v>
      </c>
      <c r="S255" s="40">
        <v>0.1986111111111111</v>
      </c>
      <c r="T255" s="42">
        <f t="shared" si="5"/>
        <v>31</v>
      </c>
      <c r="U255" s="56"/>
      <c r="V255" s="41">
        <v>0.9166666666666666</v>
      </c>
      <c r="W255" s="40">
        <v>0.2513888888888889</v>
      </c>
      <c r="X255" s="42">
        <f t="shared" si="6"/>
        <v>482</v>
      </c>
      <c r="Y255" s="59"/>
      <c r="Z255" s="59"/>
      <c r="AA255" s="27"/>
      <c r="AB255" s="28"/>
      <c r="AC255" s="28"/>
      <c r="AD255" s="28"/>
    </row>
    <row r="256" outlineLevel="1">
      <c r="A256" s="39">
        <v>43087.0</v>
      </c>
      <c r="B256" s="40">
        <v>0.75</v>
      </c>
      <c r="C256" s="40">
        <v>0.22430555555555556</v>
      </c>
      <c r="D256" s="42">
        <f t="shared" si="1"/>
        <v>683</v>
      </c>
      <c r="E256" s="55"/>
      <c r="F256" s="40">
        <v>0.8777777777777778</v>
      </c>
      <c r="G256" s="40">
        <v>0.9256944444444445</v>
      </c>
      <c r="H256" s="42">
        <f t="shared" si="2"/>
        <v>69</v>
      </c>
      <c r="I256" s="55"/>
      <c r="J256" s="113"/>
      <c r="K256" s="113"/>
      <c r="L256" s="42" t="b">
        <f t="shared" si="3"/>
        <v>0</v>
      </c>
      <c r="M256" s="56"/>
      <c r="N256" s="41">
        <v>0.01597222222222222</v>
      </c>
      <c r="O256" s="41">
        <v>0.07361111111111111</v>
      </c>
      <c r="P256" s="42">
        <f t="shared" si="4"/>
        <v>83</v>
      </c>
      <c r="Q256" s="57"/>
      <c r="R256" s="40">
        <v>0.10972222222222222</v>
      </c>
      <c r="S256" s="40">
        <v>0.175</v>
      </c>
      <c r="T256" s="42">
        <f t="shared" si="5"/>
        <v>94</v>
      </c>
      <c r="U256" s="56"/>
      <c r="V256" s="41">
        <v>0.9166666666666666</v>
      </c>
      <c r="W256" s="40">
        <v>0.24166666666666667</v>
      </c>
      <c r="X256" s="42">
        <f t="shared" si="6"/>
        <v>468</v>
      </c>
      <c r="Y256" s="59"/>
      <c r="Z256" s="59"/>
      <c r="AA256" s="27"/>
      <c r="AB256" s="28"/>
      <c r="AC256" s="28"/>
      <c r="AD256" s="28"/>
    </row>
    <row r="257" outlineLevel="1">
      <c r="A257" s="39">
        <v>43088.0</v>
      </c>
      <c r="B257" s="40">
        <v>0.75</v>
      </c>
      <c r="C257" s="40">
        <v>0.2375</v>
      </c>
      <c r="D257" s="42">
        <f t="shared" si="1"/>
        <v>702</v>
      </c>
      <c r="E257" s="55"/>
      <c r="F257" s="40">
        <v>0.8930555555555556</v>
      </c>
      <c r="G257" s="40">
        <v>0.9569444444444445</v>
      </c>
      <c r="H257" s="42">
        <f t="shared" si="2"/>
        <v>92</v>
      </c>
      <c r="I257" s="55"/>
      <c r="J257" s="113"/>
      <c r="K257" s="113"/>
      <c r="L257" s="42" t="b">
        <f t="shared" si="3"/>
        <v>0</v>
      </c>
      <c r="M257" s="56"/>
      <c r="N257" s="41">
        <v>0.11875</v>
      </c>
      <c r="O257" s="41">
        <v>0.1875</v>
      </c>
      <c r="P257" s="42">
        <f t="shared" si="4"/>
        <v>99</v>
      </c>
      <c r="Q257" s="57"/>
      <c r="R257" s="40">
        <v>0.20694444444444443</v>
      </c>
      <c r="S257" s="40">
        <v>0.2361111111111111</v>
      </c>
      <c r="T257" s="42">
        <f t="shared" si="5"/>
        <v>42</v>
      </c>
      <c r="U257" s="56"/>
      <c r="V257" s="41">
        <v>0.9166666666666666</v>
      </c>
      <c r="W257" s="40">
        <v>0.29583333333333334</v>
      </c>
      <c r="X257" s="42">
        <f t="shared" si="6"/>
        <v>546</v>
      </c>
      <c r="Y257" s="59"/>
      <c r="Z257" s="59"/>
      <c r="AA257" s="27"/>
      <c r="AB257" s="28"/>
      <c r="AC257" s="28"/>
      <c r="AD257" s="28"/>
    </row>
    <row r="258" outlineLevel="1">
      <c r="A258" s="39">
        <v>43089.0</v>
      </c>
      <c r="B258" s="40">
        <v>0.75</v>
      </c>
      <c r="C258" s="40">
        <v>0.225</v>
      </c>
      <c r="D258" s="42">
        <f t="shared" si="1"/>
        <v>684</v>
      </c>
      <c r="E258" s="55"/>
      <c r="F258" s="40">
        <v>0.8868055555555555</v>
      </c>
      <c r="G258" s="40">
        <v>0.9340277777777778</v>
      </c>
      <c r="H258" s="42">
        <f t="shared" si="2"/>
        <v>68</v>
      </c>
      <c r="I258" s="55"/>
      <c r="J258" s="113"/>
      <c r="K258" s="113"/>
      <c r="L258" s="42" t="b">
        <f t="shared" si="3"/>
        <v>0</v>
      </c>
      <c r="M258" s="56"/>
      <c r="N258" s="41">
        <v>0.05763888888888889</v>
      </c>
      <c r="O258" s="41">
        <v>0.12569444444444444</v>
      </c>
      <c r="P258" s="42">
        <f t="shared" si="4"/>
        <v>98</v>
      </c>
      <c r="Q258" s="57"/>
      <c r="R258" s="40">
        <v>0.15347222222222223</v>
      </c>
      <c r="S258" s="40">
        <v>0.18263888888888888</v>
      </c>
      <c r="T258" s="42">
        <f t="shared" si="5"/>
        <v>42</v>
      </c>
      <c r="U258" s="56"/>
      <c r="V258" s="41">
        <v>0.9166666666666666</v>
      </c>
      <c r="W258" s="40">
        <v>0.2673611111111111</v>
      </c>
      <c r="X258" s="42">
        <f t="shared" si="6"/>
        <v>505</v>
      </c>
      <c r="Y258" s="59"/>
      <c r="Z258" s="59"/>
      <c r="AA258" s="27"/>
      <c r="AB258" s="28"/>
      <c r="AC258" s="28"/>
      <c r="AD258" s="28"/>
    </row>
    <row r="259" outlineLevel="1">
      <c r="A259" s="39">
        <v>43090.0</v>
      </c>
      <c r="B259" s="40">
        <v>0.75</v>
      </c>
      <c r="C259" s="40">
        <v>0.22569444444444445</v>
      </c>
      <c r="D259" s="42">
        <f t="shared" si="1"/>
        <v>685</v>
      </c>
      <c r="E259" s="55"/>
      <c r="F259" s="40">
        <v>0.8854166666666666</v>
      </c>
      <c r="G259" s="40">
        <v>0.9347222222222222</v>
      </c>
      <c r="H259" s="42">
        <f t="shared" si="2"/>
        <v>71</v>
      </c>
      <c r="I259" s="55"/>
      <c r="J259" s="113"/>
      <c r="K259" s="113"/>
      <c r="L259" s="42" t="b">
        <f t="shared" si="3"/>
        <v>0</v>
      </c>
      <c r="M259" s="56"/>
      <c r="N259" s="41">
        <v>0.029166666666666667</v>
      </c>
      <c r="O259" s="41">
        <v>0.09513888888888888</v>
      </c>
      <c r="P259" s="42">
        <f t="shared" si="4"/>
        <v>95</v>
      </c>
      <c r="Q259" s="57"/>
      <c r="R259" s="40">
        <v>0.11041666666666666</v>
      </c>
      <c r="S259" s="40">
        <v>0.1486111111111111</v>
      </c>
      <c r="T259" s="42">
        <f t="shared" si="5"/>
        <v>55</v>
      </c>
      <c r="U259" s="56"/>
      <c r="V259" s="41">
        <v>0.9166666666666666</v>
      </c>
      <c r="W259" s="40">
        <v>0.225</v>
      </c>
      <c r="X259" s="42">
        <f t="shared" si="6"/>
        <v>444</v>
      </c>
      <c r="Y259" s="59"/>
      <c r="Z259" s="59"/>
      <c r="AA259" s="27"/>
      <c r="AB259" s="28"/>
      <c r="AC259" s="28"/>
      <c r="AD259" s="28"/>
    </row>
    <row r="260" outlineLevel="1">
      <c r="A260" s="39">
        <v>43091.0</v>
      </c>
      <c r="B260" s="40">
        <v>0.75</v>
      </c>
      <c r="C260" s="40">
        <v>0.14027777777777778</v>
      </c>
      <c r="D260" s="42">
        <f t="shared" si="1"/>
        <v>562</v>
      </c>
      <c r="E260" s="55"/>
      <c r="F260" s="40">
        <v>0.8770833333333333</v>
      </c>
      <c r="G260" s="40">
        <v>0.9284722222222223</v>
      </c>
      <c r="H260" s="42">
        <f t="shared" si="2"/>
        <v>74</v>
      </c>
      <c r="I260" s="55"/>
      <c r="J260" s="113"/>
      <c r="K260" s="113"/>
      <c r="L260" s="42" t="b">
        <f t="shared" si="3"/>
        <v>0</v>
      </c>
      <c r="M260" s="60"/>
      <c r="N260" s="108" t="s">
        <v>55</v>
      </c>
      <c r="O260" s="108"/>
      <c r="P260" s="42" t="b">
        <f t="shared" si="4"/>
        <v>0</v>
      </c>
      <c r="Q260" s="57"/>
      <c r="R260" s="40">
        <v>0.1111111111111111</v>
      </c>
      <c r="S260" s="40">
        <v>0.14027777777777778</v>
      </c>
      <c r="T260" s="42">
        <f t="shared" si="5"/>
        <v>42</v>
      </c>
      <c r="U260" s="56"/>
      <c r="V260" s="41">
        <v>0.9166666666666666</v>
      </c>
      <c r="W260" s="40">
        <v>0.1986111111111111</v>
      </c>
      <c r="X260" s="42">
        <f t="shared" si="6"/>
        <v>406</v>
      </c>
      <c r="Y260" s="59"/>
      <c r="Z260" s="59"/>
      <c r="AA260" s="27"/>
      <c r="AB260" s="28"/>
      <c r="AC260" s="28"/>
      <c r="AD260" s="28"/>
    </row>
    <row r="261" outlineLevel="1">
      <c r="A261" s="39">
        <v>43092.0</v>
      </c>
      <c r="B261" s="40">
        <v>0.75</v>
      </c>
      <c r="C261" s="40">
        <v>0.20347222222222222</v>
      </c>
      <c r="D261" s="42">
        <f t="shared" si="1"/>
        <v>653</v>
      </c>
      <c r="E261" s="55"/>
      <c r="F261" s="40">
        <v>0.75</v>
      </c>
      <c r="G261" s="40">
        <v>0.7729166666666667</v>
      </c>
      <c r="H261" s="42">
        <f t="shared" si="2"/>
        <v>33</v>
      </c>
      <c r="I261" s="55"/>
      <c r="J261" s="113"/>
      <c r="K261" s="113"/>
      <c r="L261" s="42" t="b">
        <f t="shared" si="3"/>
        <v>0</v>
      </c>
      <c r="M261" s="60"/>
      <c r="N261" s="108" t="s">
        <v>55</v>
      </c>
      <c r="O261" s="108"/>
      <c r="P261" s="42" t="b">
        <f t="shared" si="4"/>
        <v>0</v>
      </c>
      <c r="Q261" s="57"/>
      <c r="R261" s="40">
        <v>0.18680555555555556</v>
      </c>
      <c r="S261" s="40">
        <v>0.20347222222222222</v>
      </c>
      <c r="T261" s="42">
        <f t="shared" si="5"/>
        <v>24</v>
      </c>
      <c r="U261" s="56"/>
      <c r="V261" s="41">
        <v>0.9166666666666666</v>
      </c>
      <c r="W261" s="40">
        <v>0.24791666666666667</v>
      </c>
      <c r="X261" s="42">
        <f t="shared" si="6"/>
        <v>477</v>
      </c>
      <c r="Y261" s="59"/>
      <c r="Z261" s="59"/>
      <c r="AA261" s="27"/>
      <c r="AB261" s="28"/>
      <c r="AC261" s="28"/>
      <c r="AD261" s="28"/>
    </row>
    <row r="262" outlineLevel="1">
      <c r="A262" s="39">
        <v>43093.0</v>
      </c>
      <c r="B262" s="40">
        <v>0.75</v>
      </c>
      <c r="C262" s="40">
        <v>0.25277777777777777</v>
      </c>
      <c r="D262" s="42">
        <f t="shared" si="1"/>
        <v>724</v>
      </c>
      <c r="E262" s="55"/>
      <c r="F262" s="40">
        <v>0.75</v>
      </c>
      <c r="G262" s="40">
        <v>0.7611111111111111</v>
      </c>
      <c r="H262" s="42">
        <f t="shared" si="2"/>
        <v>16</v>
      </c>
      <c r="I262" s="55"/>
      <c r="J262" s="113"/>
      <c r="K262" s="113"/>
      <c r="L262" s="42" t="b">
        <f t="shared" si="3"/>
        <v>0</v>
      </c>
      <c r="M262" s="60"/>
      <c r="N262" s="108" t="s">
        <v>55</v>
      </c>
      <c r="O262" s="108"/>
      <c r="P262" s="42" t="b">
        <f t="shared" si="4"/>
        <v>0</v>
      </c>
      <c r="Q262" s="57"/>
      <c r="R262" s="40">
        <v>0.17222222222222222</v>
      </c>
      <c r="S262" s="40">
        <v>0.18541666666666667</v>
      </c>
      <c r="T262" s="42">
        <f t="shared" si="5"/>
        <v>19</v>
      </c>
      <c r="U262" s="56"/>
      <c r="V262" s="41">
        <v>0.9166666666666666</v>
      </c>
      <c r="W262" s="40">
        <v>0.24375</v>
      </c>
      <c r="X262" s="42">
        <f t="shared" si="6"/>
        <v>471</v>
      </c>
      <c r="Y262" s="59"/>
      <c r="Z262" s="59"/>
      <c r="AA262" s="27"/>
      <c r="AB262" s="28"/>
      <c r="AC262" s="28"/>
      <c r="AD262" s="28"/>
    </row>
    <row r="263" outlineLevel="1">
      <c r="A263" s="39">
        <v>43094.0</v>
      </c>
      <c r="B263" s="40">
        <v>0.75</v>
      </c>
      <c r="C263" s="40">
        <v>0.25</v>
      </c>
      <c r="D263" s="42">
        <f t="shared" si="1"/>
        <v>720</v>
      </c>
      <c r="E263" s="55"/>
      <c r="F263" s="40">
        <v>0.8138888888888889</v>
      </c>
      <c r="G263" s="40">
        <v>0.8166666666666667</v>
      </c>
      <c r="H263" s="42">
        <f t="shared" si="2"/>
        <v>4</v>
      </c>
      <c r="I263" s="55"/>
      <c r="J263" s="113"/>
      <c r="K263" s="113"/>
      <c r="L263" s="42" t="b">
        <f t="shared" si="3"/>
        <v>0</v>
      </c>
      <c r="M263" s="56"/>
      <c r="N263" s="41">
        <v>6.944444444444445E-4</v>
      </c>
      <c r="O263" s="41">
        <v>0.07916666666666666</v>
      </c>
      <c r="P263" s="42">
        <f t="shared" si="4"/>
        <v>113</v>
      </c>
      <c r="Q263" s="57"/>
      <c r="R263" s="40">
        <v>0.175</v>
      </c>
      <c r="S263" s="40">
        <v>0.2048611111111111</v>
      </c>
      <c r="T263" s="42">
        <f t="shared" si="5"/>
        <v>43</v>
      </c>
      <c r="U263" s="56"/>
      <c r="V263" s="41">
        <v>0.9166666666666666</v>
      </c>
      <c r="W263" s="40">
        <v>0.2548611111111111</v>
      </c>
      <c r="X263" s="42">
        <f t="shared" si="6"/>
        <v>487</v>
      </c>
      <c r="Y263" s="59"/>
      <c r="Z263" s="59"/>
      <c r="AA263" s="27"/>
      <c r="AB263" s="28"/>
      <c r="AC263" s="28"/>
      <c r="AD263" s="28"/>
    </row>
    <row r="264" outlineLevel="1">
      <c r="A264" s="39">
        <v>43095.0</v>
      </c>
      <c r="B264" s="40">
        <v>0.75</v>
      </c>
      <c r="C264" s="40">
        <v>0.24930555555555556</v>
      </c>
      <c r="D264" s="42">
        <f t="shared" si="1"/>
        <v>719</v>
      </c>
      <c r="E264" s="55"/>
      <c r="F264" s="40">
        <v>0.8513888888888889</v>
      </c>
      <c r="G264" s="40">
        <v>0.8902777777777777</v>
      </c>
      <c r="H264" s="42">
        <f t="shared" si="2"/>
        <v>56</v>
      </c>
      <c r="I264" s="55"/>
      <c r="J264" s="113"/>
      <c r="K264" s="113"/>
      <c r="L264" s="42" t="b">
        <f t="shared" si="3"/>
        <v>0</v>
      </c>
      <c r="M264" s="56"/>
      <c r="N264" s="41">
        <v>6.944444444444445E-4</v>
      </c>
      <c r="O264" s="41">
        <v>0.05416666666666667</v>
      </c>
      <c r="P264" s="42">
        <f t="shared" si="4"/>
        <v>77</v>
      </c>
      <c r="Q264" s="57"/>
      <c r="R264" s="40">
        <v>0.16111111111111112</v>
      </c>
      <c r="S264" s="40">
        <v>0.19652777777777777</v>
      </c>
      <c r="T264" s="42">
        <f t="shared" si="5"/>
        <v>51</v>
      </c>
      <c r="U264" s="56"/>
      <c r="V264" s="41">
        <v>0.9166666666666666</v>
      </c>
      <c r="W264" s="40">
        <v>0.25069444444444444</v>
      </c>
      <c r="X264" s="42">
        <f t="shared" si="6"/>
        <v>481</v>
      </c>
      <c r="Y264" s="59"/>
      <c r="Z264" s="59"/>
      <c r="AA264" s="27"/>
      <c r="AB264" s="28"/>
      <c r="AC264" s="28"/>
      <c r="AD264" s="28"/>
    </row>
    <row r="265" outlineLevel="1">
      <c r="A265" s="39">
        <v>43096.0</v>
      </c>
      <c r="B265" s="40">
        <v>0.75</v>
      </c>
      <c r="C265" s="40">
        <v>0.2222222222222222</v>
      </c>
      <c r="D265" s="42">
        <f t="shared" si="1"/>
        <v>680</v>
      </c>
      <c r="E265" s="55"/>
      <c r="F265" s="40">
        <v>0.8659722222222223</v>
      </c>
      <c r="G265" s="40">
        <v>0.9305555555555556</v>
      </c>
      <c r="H265" s="42">
        <f t="shared" si="2"/>
        <v>93</v>
      </c>
      <c r="I265" s="55"/>
      <c r="J265" s="113"/>
      <c r="K265" s="113"/>
      <c r="L265" s="42" t="b">
        <f t="shared" si="3"/>
        <v>0</v>
      </c>
      <c r="M265" s="56"/>
      <c r="N265" s="41">
        <v>0.015277777777777777</v>
      </c>
      <c r="O265" s="41">
        <v>0.09166666666666666</v>
      </c>
      <c r="P265" s="42">
        <f t="shared" si="4"/>
        <v>110</v>
      </c>
      <c r="Q265" s="57"/>
      <c r="R265" s="40">
        <v>0.1597222222222222</v>
      </c>
      <c r="S265" s="40">
        <v>0.19166666666666668</v>
      </c>
      <c r="T265" s="42">
        <f t="shared" si="5"/>
        <v>46</v>
      </c>
      <c r="U265" s="56"/>
      <c r="V265" s="41">
        <v>0.9166666666666666</v>
      </c>
      <c r="W265" s="40">
        <v>0.24722222222222223</v>
      </c>
      <c r="X265" s="42">
        <f t="shared" si="6"/>
        <v>476</v>
      </c>
      <c r="Y265" s="59"/>
      <c r="Z265" s="59"/>
      <c r="AA265" s="27"/>
      <c r="AB265" s="28"/>
      <c r="AC265" s="28"/>
      <c r="AD265" s="28"/>
    </row>
    <row r="266" outlineLevel="1">
      <c r="A266" s="39">
        <v>43097.0</v>
      </c>
      <c r="B266" s="40">
        <v>0.75</v>
      </c>
      <c r="C266" s="40">
        <v>0.43125</v>
      </c>
      <c r="D266" s="42">
        <f t="shared" si="1"/>
        <v>981</v>
      </c>
      <c r="E266" s="57"/>
      <c r="F266" s="68">
        <v>0.8736111111111111</v>
      </c>
      <c r="G266" s="40">
        <v>0.1638888888888889</v>
      </c>
      <c r="H266" s="42">
        <f t="shared" si="2"/>
        <v>418</v>
      </c>
      <c r="I266" s="57"/>
      <c r="J266" s="113"/>
      <c r="K266" s="113"/>
      <c r="L266" s="42" t="b">
        <f t="shared" si="3"/>
        <v>0</v>
      </c>
      <c r="M266" s="56"/>
      <c r="N266" s="41">
        <v>0.3145833333333333</v>
      </c>
      <c r="O266" s="41">
        <v>0.3854166666666667</v>
      </c>
      <c r="P266" s="42">
        <f t="shared" si="4"/>
        <v>102</v>
      </c>
      <c r="Q266" s="57"/>
      <c r="R266" s="40">
        <v>0.3909722222222222</v>
      </c>
      <c r="S266" s="40">
        <v>0.42430555555555555</v>
      </c>
      <c r="T266" s="42">
        <f t="shared" si="5"/>
        <v>48</v>
      </c>
      <c r="U266" s="56"/>
      <c r="V266" s="41">
        <v>0.9166666666666666</v>
      </c>
      <c r="W266" s="40">
        <v>0.5034722222222222</v>
      </c>
      <c r="X266" s="42">
        <f t="shared" si="6"/>
        <v>845</v>
      </c>
      <c r="Y266" s="59"/>
      <c r="Z266" s="59"/>
      <c r="AA266" s="27"/>
      <c r="AB266" s="28"/>
      <c r="AC266" s="28"/>
      <c r="AD266" s="28"/>
    </row>
    <row r="267" outlineLevel="1">
      <c r="A267" s="39">
        <v>43098.0</v>
      </c>
      <c r="B267" s="40">
        <v>0.75</v>
      </c>
      <c r="C267" s="40">
        <v>0.1388888888888889</v>
      </c>
      <c r="D267" s="42">
        <f t="shared" si="1"/>
        <v>560</v>
      </c>
      <c r="E267" s="55"/>
      <c r="F267" s="40">
        <v>0.875</v>
      </c>
      <c r="G267" s="40">
        <v>0.9354166666666667</v>
      </c>
      <c r="H267" s="42">
        <f t="shared" si="2"/>
        <v>87</v>
      </c>
      <c r="I267" s="55"/>
      <c r="J267" s="113"/>
      <c r="K267" s="113"/>
      <c r="L267" s="42" t="b">
        <f t="shared" si="3"/>
        <v>0</v>
      </c>
      <c r="M267" s="60"/>
      <c r="N267" s="108" t="s">
        <v>55</v>
      </c>
      <c r="O267" s="108"/>
      <c r="P267" s="42" t="b">
        <f t="shared" si="4"/>
        <v>0</v>
      </c>
      <c r="Q267" s="57"/>
      <c r="R267" s="40">
        <v>0.11319444444444444</v>
      </c>
      <c r="S267" s="40">
        <v>0.1388888888888889</v>
      </c>
      <c r="T267" s="42">
        <f t="shared" si="5"/>
        <v>37</v>
      </c>
      <c r="U267" s="56"/>
      <c r="V267" s="41">
        <v>0.9166666666666666</v>
      </c>
      <c r="W267" s="40">
        <v>0.24722222222222223</v>
      </c>
      <c r="X267" s="42">
        <f t="shared" si="6"/>
        <v>476</v>
      </c>
      <c r="Y267" s="59"/>
      <c r="Z267" s="59"/>
      <c r="AA267" s="27"/>
      <c r="AB267" s="28"/>
      <c r="AC267" s="28"/>
      <c r="AD267" s="28"/>
    </row>
    <row r="268" outlineLevel="1">
      <c r="A268" s="39">
        <v>43099.0</v>
      </c>
      <c r="B268" s="40">
        <v>0.75</v>
      </c>
      <c r="C268" s="40">
        <v>0.16041666666666668</v>
      </c>
      <c r="D268" s="42">
        <f t="shared" si="1"/>
        <v>591</v>
      </c>
      <c r="E268" s="55"/>
      <c r="F268" s="40">
        <v>0.75</v>
      </c>
      <c r="G268" s="40">
        <v>0.7763888888888889</v>
      </c>
      <c r="H268" s="42">
        <f t="shared" si="2"/>
        <v>38</v>
      </c>
      <c r="I268" s="55"/>
      <c r="J268" s="113"/>
      <c r="K268" s="113"/>
      <c r="L268" s="42" t="b">
        <f t="shared" si="3"/>
        <v>0</v>
      </c>
      <c r="M268" s="60"/>
      <c r="N268" s="108" t="s">
        <v>55</v>
      </c>
      <c r="O268" s="108"/>
      <c r="P268" s="42" t="b">
        <f t="shared" si="4"/>
        <v>0</v>
      </c>
      <c r="Q268" s="57"/>
      <c r="R268" s="40">
        <v>0.14097222222222222</v>
      </c>
      <c r="S268" s="40">
        <v>0.16041666666666668</v>
      </c>
      <c r="T268" s="42">
        <f t="shared" si="5"/>
        <v>28</v>
      </c>
      <c r="U268" s="56"/>
      <c r="V268" s="41">
        <v>0.9166666666666666</v>
      </c>
      <c r="W268" s="40">
        <v>0.28402777777777777</v>
      </c>
      <c r="X268" s="42">
        <f t="shared" si="6"/>
        <v>529</v>
      </c>
      <c r="Y268" s="59"/>
      <c r="Z268" s="59"/>
      <c r="AA268" s="27"/>
      <c r="AB268" s="28"/>
      <c r="AC268" s="28"/>
      <c r="AD268" s="28"/>
    </row>
    <row r="269">
      <c r="A269" s="39">
        <v>43100.0</v>
      </c>
      <c r="B269" s="40">
        <v>0.75</v>
      </c>
      <c r="C269" s="40">
        <v>0.2652777777777778</v>
      </c>
      <c r="D269" s="42">
        <f t="shared" si="1"/>
        <v>742</v>
      </c>
      <c r="E269" s="55"/>
      <c r="F269" s="40">
        <v>0.75</v>
      </c>
      <c r="G269" s="40">
        <v>0.7625</v>
      </c>
      <c r="H269" s="42">
        <f t="shared" si="2"/>
        <v>18</v>
      </c>
      <c r="I269" s="55"/>
      <c r="J269" s="113"/>
      <c r="K269" s="113"/>
      <c r="L269" s="42" t="b">
        <f t="shared" si="3"/>
        <v>0</v>
      </c>
      <c r="M269" s="60"/>
      <c r="N269" s="108" t="s">
        <v>55</v>
      </c>
      <c r="O269" s="108"/>
      <c r="P269" s="42" t="b">
        <f t="shared" si="4"/>
        <v>0</v>
      </c>
      <c r="Q269" s="57"/>
      <c r="R269" s="40">
        <v>0.24513888888888888</v>
      </c>
      <c r="S269" s="40">
        <v>0.26458333333333334</v>
      </c>
      <c r="T269" s="42">
        <f t="shared" si="5"/>
        <v>28</v>
      </c>
      <c r="U269" s="56"/>
      <c r="V269" s="41">
        <v>0.9166666666666666</v>
      </c>
      <c r="W269" s="40">
        <v>0.34791666666666665</v>
      </c>
      <c r="X269" s="42">
        <f t="shared" si="6"/>
        <v>621</v>
      </c>
      <c r="Y269" s="59"/>
      <c r="Z269" s="59"/>
      <c r="AA269" s="27"/>
      <c r="AB269" s="28"/>
      <c r="AC269" s="28"/>
      <c r="AD269" s="28"/>
    </row>
    <row r="270" outlineLevel="1">
      <c r="A270" s="39">
        <v>43101.0</v>
      </c>
      <c r="B270" s="40">
        <v>0.8645833333333334</v>
      </c>
      <c r="C270" s="40">
        <v>0.2326388888888889</v>
      </c>
      <c r="D270" s="42">
        <f t="shared" si="1"/>
        <v>530</v>
      </c>
      <c r="E270" s="55"/>
      <c r="F270" s="40">
        <v>0.8861111111111111</v>
      </c>
      <c r="G270" s="40">
        <v>0.8881944444444444</v>
      </c>
      <c r="H270" s="42">
        <f t="shared" si="2"/>
        <v>3</v>
      </c>
      <c r="I270" s="55"/>
      <c r="J270" s="113"/>
      <c r="K270" s="113"/>
      <c r="L270" s="42" t="b">
        <f t="shared" si="3"/>
        <v>0</v>
      </c>
      <c r="M270" s="56"/>
      <c r="N270" s="41">
        <v>6.944444444444445E-4</v>
      </c>
      <c r="O270" s="41">
        <v>0.059027777777777776</v>
      </c>
      <c r="P270" s="42">
        <f t="shared" si="4"/>
        <v>84</v>
      </c>
      <c r="Q270" s="57"/>
      <c r="R270" s="40">
        <v>0.13472222222222222</v>
      </c>
      <c r="S270" s="40">
        <v>0.1486111111111111</v>
      </c>
      <c r="T270" s="42">
        <f t="shared" si="5"/>
        <v>20</v>
      </c>
      <c r="U270" s="56"/>
      <c r="V270" s="41">
        <v>0.9166666666666666</v>
      </c>
      <c r="W270" s="40">
        <v>0.2777777777777778</v>
      </c>
      <c r="X270" s="42">
        <f t="shared" si="6"/>
        <v>520</v>
      </c>
      <c r="Y270" s="59"/>
      <c r="Z270" s="59"/>
      <c r="AA270" s="27"/>
      <c r="AB270" s="28"/>
      <c r="AC270" s="28"/>
      <c r="AD270" s="28"/>
    </row>
    <row r="271" outlineLevel="1">
      <c r="A271" s="39">
        <v>43102.0</v>
      </c>
      <c r="B271" s="40">
        <v>0.75</v>
      </c>
      <c r="C271" s="40">
        <v>0.22361111111111112</v>
      </c>
      <c r="D271" s="42">
        <f t="shared" si="1"/>
        <v>682</v>
      </c>
      <c r="E271" s="55"/>
      <c r="F271" s="40">
        <v>0.8618055555555556</v>
      </c>
      <c r="G271" s="40">
        <v>0.9131944444444444</v>
      </c>
      <c r="H271" s="42">
        <f t="shared" si="2"/>
        <v>74</v>
      </c>
      <c r="I271" s="55"/>
      <c r="J271" s="113"/>
      <c r="K271" s="113"/>
      <c r="L271" s="42" t="b">
        <f t="shared" si="3"/>
        <v>0</v>
      </c>
      <c r="M271" s="56"/>
      <c r="N271" s="41">
        <v>6.944444444444445E-4</v>
      </c>
      <c r="O271" s="41">
        <v>0.06319444444444444</v>
      </c>
      <c r="P271" s="42">
        <f t="shared" si="4"/>
        <v>90</v>
      </c>
      <c r="Q271" s="57"/>
      <c r="R271" s="40">
        <v>0.12916666666666668</v>
      </c>
      <c r="S271" s="40">
        <v>0.1451388888888889</v>
      </c>
      <c r="T271" s="42">
        <f t="shared" si="5"/>
        <v>23</v>
      </c>
      <c r="U271" s="56"/>
      <c r="V271" s="41">
        <v>0.9166666666666666</v>
      </c>
      <c r="W271" s="40">
        <v>0.23472222222222222</v>
      </c>
      <c r="X271" s="42">
        <f t="shared" si="6"/>
        <v>458</v>
      </c>
      <c r="Y271" s="59"/>
      <c r="Z271" s="59"/>
      <c r="AA271" s="27"/>
      <c r="AB271" s="28"/>
      <c r="AC271" s="28"/>
      <c r="AD271" s="28"/>
    </row>
    <row r="272" outlineLevel="1">
      <c r="A272" s="39">
        <v>43103.0</v>
      </c>
      <c r="B272" s="40">
        <v>0.75</v>
      </c>
      <c r="C272" s="40">
        <v>0.22708333333333333</v>
      </c>
      <c r="D272" s="42">
        <f t="shared" si="1"/>
        <v>687</v>
      </c>
      <c r="E272" s="55"/>
      <c r="F272" s="40">
        <v>0.8833333333333333</v>
      </c>
      <c r="G272" s="40">
        <v>0.9430555555555555</v>
      </c>
      <c r="H272" s="42">
        <f t="shared" si="2"/>
        <v>86</v>
      </c>
      <c r="I272" s="55"/>
      <c r="J272" s="113"/>
      <c r="K272" s="113"/>
      <c r="L272" s="42" t="b">
        <f t="shared" si="3"/>
        <v>0</v>
      </c>
      <c r="M272" s="56"/>
      <c r="N272" s="41">
        <v>0.049305555555555554</v>
      </c>
      <c r="O272" s="41">
        <v>0.09652777777777778</v>
      </c>
      <c r="P272" s="42">
        <f t="shared" si="4"/>
        <v>68</v>
      </c>
      <c r="Q272" s="57"/>
      <c r="R272" s="40">
        <v>0.12708333333333333</v>
      </c>
      <c r="S272" s="40">
        <v>0.15486111111111112</v>
      </c>
      <c r="T272" s="42">
        <f t="shared" si="5"/>
        <v>40</v>
      </c>
      <c r="U272" s="56"/>
      <c r="V272" s="41">
        <v>0.9166666666666666</v>
      </c>
      <c r="W272" s="40">
        <v>0.24791666666666667</v>
      </c>
      <c r="X272" s="42">
        <f t="shared" si="6"/>
        <v>477</v>
      </c>
      <c r="Y272" s="59"/>
      <c r="Z272" s="59"/>
      <c r="AA272" s="27"/>
      <c r="AB272" s="28"/>
      <c r="AC272" s="28"/>
      <c r="AD272" s="28"/>
    </row>
    <row r="273" outlineLevel="1">
      <c r="A273" s="39">
        <v>43104.0</v>
      </c>
      <c r="B273" s="40">
        <v>0.75</v>
      </c>
      <c r="C273" s="40">
        <v>0.23125</v>
      </c>
      <c r="D273" s="42">
        <f t="shared" si="1"/>
        <v>693</v>
      </c>
      <c r="E273" s="55"/>
      <c r="F273" s="40">
        <v>0.8701388888888889</v>
      </c>
      <c r="G273" s="40">
        <v>0.9298611111111111</v>
      </c>
      <c r="H273" s="42">
        <f t="shared" si="2"/>
        <v>86</v>
      </c>
      <c r="I273" s="55"/>
      <c r="J273" s="113"/>
      <c r="K273" s="113"/>
      <c r="L273" s="42" t="b">
        <f t="shared" si="3"/>
        <v>0</v>
      </c>
      <c r="M273" s="56"/>
      <c r="N273" s="41">
        <v>0.022916666666666665</v>
      </c>
      <c r="O273" s="41">
        <v>0.09305555555555556</v>
      </c>
      <c r="P273" s="42">
        <f t="shared" si="4"/>
        <v>101</v>
      </c>
      <c r="Q273" s="57"/>
      <c r="R273" s="40">
        <v>0.11041666666666666</v>
      </c>
      <c r="S273" s="40">
        <v>0.14444444444444443</v>
      </c>
      <c r="T273" s="42">
        <f t="shared" si="5"/>
        <v>49</v>
      </c>
      <c r="U273" s="56"/>
      <c r="V273" s="41">
        <v>0.9166666666666666</v>
      </c>
      <c r="W273" s="40">
        <v>0.2423611111111111</v>
      </c>
      <c r="X273" s="42">
        <f t="shared" si="6"/>
        <v>469</v>
      </c>
      <c r="Y273" s="59"/>
      <c r="Z273" s="59"/>
      <c r="AA273" s="27"/>
      <c r="AB273" s="28"/>
      <c r="AC273" s="28"/>
      <c r="AD273" s="28"/>
    </row>
    <row r="274" outlineLevel="1">
      <c r="A274" s="39">
        <v>43105.0</v>
      </c>
      <c r="B274" s="40">
        <v>0.75</v>
      </c>
      <c r="C274" s="40">
        <v>0.13402777777777777</v>
      </c>
      <c r="D274" s="42">
        <f t="shared" si="1"/>
        <v>553</v>
      </c>
      <c r="E274" s="55"/>
      <c r="F274" s="40">
        <v>0.8722222222222222</v>
      </c>
      <c r="G274" s="40">
        <v>0.9354166666666667</v>
      </c>
      <c r="H274" s="42">
        <f t="shared" si="2"/>
        <v>91</v>
      </c>
      <c r="I274" s="55"/>
      <c r="J274" s="113"/>
      <c r="K274" s="113"/>
      <c r="L274" s="42" t="b">
        <f t="shared" si="3"/>
        <v>0</v>
      </c>
      <c r="M274" s="60"/>
      <c r="N274" s="108" t="s">
        <v>55</v>
      </c>
      <c r="O274" s="108"/>
      <c r="P274" s="42" t="b">
        <f t="shared" si="4"/>
        <v>0</v>
      </c>
      <c r="Q274" s="57"/>
      <c r="R274" s="40">
        <v>0.11041666666666666</v>
      </c>
      <c r="S274" s="40">
        <v>0.13402777777777777</v>
      </c>
      <c r="T274" s="42">
        <f t="shared" si="5"/>
        <v>34</v>
      </c>
      <c r="U274" s="56"/>
      <c r="V274" s="41">
        <v>0.9166666666666666</v>
      </c>
      <c r="W274" s="40">
        <v>0.2298611111111111</v>
      </c>
      <c r="X274" s="42">
        <f t="shared" si="6"/>
        <v>451</v>
      </c>
      <c r="Y274" s="59"/>
      <c r="Z274" s="59"/>
      <c r="AA274" s="27"/>
      <c r="AB274" s="28"/>
      <c r="AC274" s="28"/>
      <c r="AD274" s="28"/>
    </row>
    <row r="275" outlineLevel="1">
      <c r="A275" s="39">
        <v>43106.0</v>
      </c>
      <c r="B275" s="40">
        <v>0.75</v>
      </c>
      <c r="C275" s="40">
        <v>0.13333333333333333</v>
      </c>
      <c r="D275" s="42">
        <f t="shared" si="1"/>
        <v>552</v>
      </c>
      <c r="E275" s="55"/>
      <c r="F275" s="40">
        <v>0.75</v>
      </c>
      <c r="G275" s="40">
        <v>0.7729166666666667</v>
      </c>
      <c r="H275" s="42">
        <f t="shared" si="2"/>
        <v>33</v>
      </c>
      <c r="I275" s="55"/>
      <c r="J275" s="113"/>
      <c r="K275" s="113"/>
      <c r="L275" s="42" t="b">
        <f t="shared" si="3"/>
        <v>0</v>
      </c>
      <c r="M275" s="60"/>
      <c r="N275" s="108" t="s">
        <v>55</v>
      </c>
      <c r="O275" s="108"/>
      <c r="P275" s="42" t="b">
        <f t="shared" si="4"/>
        <v>0</v>
      </c>
      <c r="Q275" s="57"/>
      <c r="R275" s="40">
        <v>0.11180555555555556</v>
      </c>
      <c r="S275" s="40">
        <v>0.13333333333333333</v>
      </c>
      <c r="T275" s="42">
        <f t="shared" si="5"/>
        <v>31</v>
      </c>
      <c r="U275" s="56"/>
      <c r="V275" s="41">
        <v>0.9166666666666666</v>
      </c>
      <c r="W275" s="40">
        <v>0.20277777777777778</v>
      </c>
      <c r="X275" s="42">
        <f t="shared" si="6"/>
        <v>412</v>
      </c>
      <c r="Y275" s="59"/>
      <c r="Z275" s="59"/>
      <c r="AA275" s="27"/>
      <c r="AB275" s="28"/>
      <c r="AC275" s="28"/>
      <c r="AD275" s="28"/>
    </row>
    <row r="276" outlineLevel="1">
      <c r="A276" s="39">
        <v>43107.0</v>
      </c>
      <c r="B276" s="40">
        <v>0.75</v>
      </c>
      <c r="C276" s="40">
        <v>0.2222222222222222</v>
      </c>
      <c r="D276" s="42">
        <f t="shared" si="1"/>
        <v>680</v>
      </c>
      <c r="E276" s="55"/>
      <c r="F276" s="40">
        <v>0.75</v>
      </c>
      <c r="G276" s="40">
        <v>0.7680555555555556</v>
      </c>
      <c r="H276" s="42">
        <f t="shared" si="2"/>
        <v>26</v>
      </c>
      <c r="I276" s="55"/>
      <c r="J276" s="113"/>
      <c r="K276" s="113"/>
      <c r="L276" s="42" t="b">
        <f t="shared" si="3"/>
        <v>0</v>
      </c>
      <c r="M276" s="56"/>
      <c r="N276" s="41">
        <v>6.944444444444445E-4</v>
      </c>
      <c r="O276" s="41">
        <v>0.06111111111111111</v>
      </c>
      <c r="P276" s="42">
        <f t="shared" si="4"/>
        <v>87</v>
      </c>
      <c r="Q276" s="57"/>
      <c r="R276" s="40">
        <v>0.14583333333333334</v>
      </c>
      <c r="S276" s="40">
        <v>0.16527777777777777</v>
      </c>
      <c r="T276" s="42">
        <f t="shared" si="5"/>
        <v>28</v>
      </c>
      <c r="U276" s="56"/>
      <c r="V276" s="41">
        <v>0.9166666666666666</v>
      </c>
      <c r="W276" s="40">
        <v>0.2263888888888889</v>
      </c>
      <c r="X276" s="42">
        <f t="shared" si="6"/>
        <v>446</v>
      </c>
      <c r="Y276" s="59"/>
      <c r="Z276" s="59"/>
      <c r="AA276" s="27"/>
      <c r="AB276" s="28"/>
      <c r="AC276" s="28"/>
      <c r="AD276" s="28"/>
    </row>
    <row r="277" outlineLevel="1">
      <c r="A277" s="39">
        <v>43108.0</v>
      </c>
      <c r="B277" s="40">
        <v>0.75</v>
      </c>
      <c r="C277" s="61">
        <v>0.22708333333333333</v>
      </c>
      <c r="D277" s="42">
        <f t="shared" si="1"/>
        <v>687</v>
      </c>
      <c r="E277" s="55"/>
      <c r="F277" s="40">
        <v>0.8673611111111111</v>
      </c>
      <c r="G277" s="40">
        <v>0.9159722222222222</v>
      </c>
      <c r="H277" s="42">
        <f t="shared" si="2"/>
        <v>70</v>
      </c>
      <c r="I277" s="55"/>
      <c r="J277" s="41">
        <v>0.9736111111111111</v>
      </c>
      <c r="K277" s="41">
        <v>0.9784722222222222</v>
      </c>
      <c r="L277" s="42">
        <f t="shared" si="3"/>
        <v>7</v>
      </c>
      <c r="M277" s="56"/>
      <c r="N277" s="41">
        <v>0.05763888888888889</v>
      </c>
      <c r="O277" s="41">
        <v>0.1076388888888889</v>
      </c>
      <c r="P277" s="42">
        <f t="shared" si="4"/>
        <v>72</v>
      </c>
      <c r="Q277" s="57"/>
      <c r="R277" s="40">
        <v>0.14444444444444443</v>
      </c>
      <c r="S277" s="40">
        <v>0.1763888888888889</v>
      </c>
      <c r="T277" s="42">
        <f t="shared" si="5"/>
        <v>46</v>
      </c>
      <c r="U277" s="56"/>
      <c r="V277" s="41">
        <v>0.9166666666666666</v>
      </c>
      <c r="W277" s="40">
        <v>0.25069444444444444</v>
      </c>
      <c r="X277" s="42">
        <f t="shared" si="6"/>
        <v>481</v>
      </c>
      <c r="Y277" s="59"/>
      <c r="Z277" s="59"/>
      <c r="AA277" s="27"/>
      <c r="AB277" s="28"/>
      <c r="AC277" s="28"/>
      <c r="AD277" s="28"/>
    </row>
    <row r="278" outlineLevel="1">
      <c r="A278" s="39">
        <v>43109.0</v>
      </c>
      <c r="B278" s="41">
        <v>0.75</v>
      </c>
      <c r="C278" s="61">
        <v>0.225</v>
      </c>
      <c r="D278" s="42">
        <f t="shared" si="1"/>
        <v>684</v>
      </c>
      <c r="E278" s="62"/>
      <c r="F278" s="41">
        <v>0.8680555555555556</v>
      </c>
      <c r="G278" s="41">
        <v>0.9340277777777778</v>
      </c>
      <c r="H278" s="42">
        <f t="shared" si="2"/>
        <v>95</v>
      </c>
      <c r="I278" s="62"/>
      <c r="J278" s="113"/>
      <c r="K278" s="113"/>
      <c r="L278" s="42" t="b">
        <f t="shared" si="3"/>
        <v>0</v>
      </c>
      <c r="M278" s="56"/>
      <c r="N278" s="41">
        <v>0.034027777777777775</v>
      </c>
      <c r="O278" s="41">
        <v>0.08680555555555555</v>
      </c>
      <c r="P278" s="42">
        <f t="shared" si="4"/>
        <v>76</v>
      </c>
      <c r="Q278" s="57"/>
      <c r="R278" s="40">
        <v>0.1076388888888889</v>
      </c>
      <c r="S278" s="40">
        <v>0.1326388888888889</v>
      </c>
      <c r="T278" s="42">
        <f t="shared" si="5"/>
        <v>36</v>
      </c>
      <c r="U278" s="56"/>
      <c r="V278" s="41">
        <v>0.9166666666666666</v>
      </c>
      <c r="W278" s="40">
        <v>0.2916666666666667</v>
      </c>
      <c r="X278" s="42">
        <f t="shared" si="6"/>
        <v>540</v>
      </c>
      <c r="Y278" s="59"/>
      <c r="Z278" s="59"/>
      <c r="AA278" s="27"/>
      <c r="AB278" s="28"/>
      <c r="AC278" s="28"/>
      <c r="AD278" s="28"/>
    </row>
    <row r="279" outlineLevel="1">
      <c r="A279" s="39">
        <v>43110.0</v>
      </c>
      <c r="B279" s="41">
        <v>0.75</v>
      </c>
      <c r="C279" s="61">
        <v>0.225</v>
      </c>
      <c r="D279" s="42">
        <f t="shared" si="1"/>
        <v>684</v>
      </c>
      <c r="E279" s="62"/>
      <c r="F279" s="41">
        <v>0.8763888888888889</v>
      </c>
      <c r="G279" s="41">
        <v>0.9284722222222223</v>
      </c>
      <c r="H279" s="42">
        <f t="shared" si="2"/>
        <v>75</v>
      </c>
      <c r="I279" s="62"/>
      <c r="J279" s="113"/>
      <c r="K279" s="113"/>
      <c r="L279" s="42" t="b">
        <f t="shared" si="3"/>
        <v>0</v>
      </c>
      <c r="M279" s="56"/>
      <c r="N279" s="41">
        <v>0.020833333333333332</v>
      </c>
      <c r="O279" s="41">
        <v>0.06944444444444445</v>
      </c>
      <c r="P279" s="42">
        <f t="shared" si="4"/>
        <v>70</v>
      </c>
      <c r="Q279" s="57"/>
      <c r="R279" s="40">
        <v>0.1111111111111111</v>
      </c>
      <c r="S279" s="40">
        <v>0.14652777777777778</v>
      </c>
      <c r="T279" s="42">
        <f t="shared" si="5"/>
        <v>51</v>
      </c>
      <c r="U279" s="56"/>
      <c r="V279" s="41">
        <v>0.9166666666666666</v>
      </c>
      <c r="W279" s="40">
        <v>0.2916666666666667</v>
      </c>
      <c r="X279" s="42">
        <f t="shared" si="6"/>
        <v>540</v>
      </c>
      <c r="Y279" s="59"/>
      <c r="Z279" s="59"/>
      <c r="AA279" s="27"/>
      <c r="AB279" s="28"/>
      <c r="AC279" s="28"/>
      <c r="AD279" s="28"/>
    </row>
    <row r="280" outlineLevel="1">
      <c r="A280" s="39">
        <v>43111.0</v>
      </c>
      <c r="B280" s="41">
        <v>0.75</v>
      </c>
      <c r="C280" s="61">
        <v>0.22361111111111112</v>
      </c>
      <c r="D280" s="42">
        <f t="shared" si="1"/>
        <v>682</v>
      </c>
      <c r="E280" s="62"/>
      <c r="F280" s="41">
        <v>0.8791666666666667</v>
      </c>
      <c r="G280" s="41">
        <v>0.9340277777777778</v>
      </c>
      <c r="H280" s="42">
        <f t="shared" si="2"/>
        <v>79</v>
      </c>
      <c r="I280" s="62"/>
      <c r="J280" s="113"/>
      <c r="K280" s="113"/>
      <c r="L280" s="42" t="b">
        <f t="shared" si="3"/>
        <v>0</v>
      </c>
      <c r="M280" s="56"/>
      <c r="N280" s="41">
        <v>0.022916666666666665</v>
      </c>
      <c r="O280" s="41">
        <v>0.09166666666666666</v>
      </c>
      <c r="P280" s="42">
        <f t="shared" si="4"/>
        <v>99</v>
      </c>
      <c r="Q280" s="57"/>
      <c r="R280" s="40">
        <v>0.09722222222222222</v>
      </c>
      <c r="S280" s="40">
        <v>0.14583333333333334</v>
      </c>
      <c r="T280" s="42">
        <f t="shared" si="5"/>
        <v>70</v>
      </c>
      <c r="U280" s="56"/>
      <c r="V280" s="41">
        <v>0.9166666666666666</v>
      </c>
      <c r="W280" s="40">
        <v>0.22152777777777777</v>
      </c>
      <c r="X280" s="42">
        <f t="shared" si="6"/>
        <v>439</v>
      </c>
      <c r="Y280" s="59"/>
      <c r="Z280" s="59"/>
      <c r="AA280" s="27"/>
      <c r="AB280" s="28"/>
      <c r="AC280" s="28"/>
      <c r="AD280" s="28"/>
    </row>
    <row r="281" outlineLevel="1">
      <c r="A281" s="39">
        <v>43112.0</v>
      </c>
      <c r="B281" s="41">
        <v>0.75</v>
      </c>
      <c r="C281" s="61">
        <v>0.11041666666666666</v>
      </c>
      <c r="D281" s="42">
        <f t="shared" si="1"/>
        <v>519</v>
      </c>
      <c r="E281" s="62"/>
      <c r="F281" s="41">
        <v>0.8652777777777778</v>
      </c>
      <c r="G281" s="41">
        <v>0.9215277777777777</v>
      </c>
      <c r="H281" s="42">
        <f t="shared" si="2"/>
        <v>81</v>
      </c>
      <c r="I281" s="62"/>
      <c r="J281" s="113"/>
      <c r="K281" s="113"/>
      <c r="L281" s="42" t="b">
        <f t="shared" si="3"/>
        <v>0</v>
      </c>
      <c r="M281" s="60"/>
      <c r="N281" s="108" t="s">
        <v>55</v>
      </c>
      <c r="O281" s="108"/>
      <c r="P281" s="42" t="b">
        <f t="shared" si="4"/>
        <v>0</v>
      </c>
      <c r="Q281" s="57"/>
      <c r="R281" s="40">
        <v>0.09375</v>
      </c>
      <c r="S281" s="40">
        <v>0.11041666666666666</v>
      </c>
      <c r="T281" s="42">
        <f t="shared" si="5"/>
        <v>24</v>
      </c>
      <c r="U281" s="56"/>
      <c r="V281" s="41">
        <v>0.9166666666666666</v>
      </c>
      <c r="W281" s="40">
        <v>0.19236111111111112</v>
      </c>
      <c r="X281" s="42">
        <f t="shared" si="6"/>
        <v>397</v>
      </c>
      <c r="Y281" s="59"/>
      <c r="Z281" s="59"/>
      <c r="AA281" s="27"/>
      <c r="AB281" s="28"/>
      <c r="AC281" s="28"/>
      <c r="AD281" s="28"/>
    </row>
    <row r="282" outlineLevel="1">
      <c r="A282" s="39">
        <v>43113.0</v>
      </c>
      <c r="B282" s="41">
        <v>0.75</v>
      </c>
      <c r="C282" s="61">
        <v>0.25833333333333336</v>
      </c>
      <c r="D282" s="42">
        <f t="shared" si="1"/>
        <v>732</v>
      </c>
      <c r="E282" s="62"/>
      <c r="F282" s="41">
        <v>0.75</v>
      </c>
      <c r="G282" s="41">
        <v>0.7666666666666667</v>
      </c>
      <c r="H282" s="42">
        <f t="shared" si="2"/>
        <v>24</v>
      </c>
      <c r="I282" s="62"/>
      <c r="J282" s="113"/>
      <c r="K282" s="113"/>
      <c r="L282" s="42" t="b">
        <f t="shared" si="3"/>
        <v>0</v>
      </c>
      <c r="M282" s="60"/>
      <c r="N282" s="108" t="s">
        <v>55</v>
      </c>
      <c r="O282" s="108"/>
      <c r="P282" s="42" t="b">
        <f t="shared" si="4"/>
        <v>0</v>
      </c>
      <c r="Q282" s="57"/>
      <c r="R282" s="40">
        <v>0.11041666666666666</v>
      </c>
      <c r="S282" s="40">
        <v>0.11875</v>
      </c>
      <c r="T282" s="42">
        <f t="shared" si="5"/>
        <v>12</v>
      </c>
      <c r="U282" s="56"/>
      <c r="V282" s="41">
        <v>0.9166666666666666</v>
      </c>
      <c r="W282" s="40">
        <v>0.19166666666666668</v>
      </c>
      <c r="X282" s="42">
        <f t="shared" si="6"/>
        <v>396</v>
      </c>
      <c r="Y282" s="59"/>
      <c r="Z282" s="59"/>
      <c r="AA282" s="27"/>
      <c r="AB282" s="28"/>
      <c r="AC282" s="28"/>
      <c r="AD282" s="28"/>
    </row>
    <row r="283" outlineLevel="1">
      <c r="A283" s="39">
        <v>43114.0</v>
      </c>
      <c r="B283" s="41">
        <v>0.75</v>
      </c>
      <c r="C283" s="61">
        <v>0.25069444444444444</v>
      </c>
      <c r="D283" s="42">
        <f t="shared" si="1"/>
        <v>721</v>
      </c>
      <c r="E283" s="62"/>
      <c r="F283" s="41">
        <v>0.75</v>
      </c>
      <c r="G283" s="41">
        <v>0.7638888888888888</v>
      </c>
      <c r="H283" s="42">
        <f t="shared" si="2"/>
        <v>20</v>
      </c>
      <c r="I283" s="62"/>
      <c r="J283" s="113"/>
      <c r="K283" s="113"/>
      <c r="L283" s="42" t="b">
        <f t="shared" si="3"/>
        <v>0</v>
      </c>
      <c r="M283" s="60"/>
      <c r="N283" s="108" t="s">
        <v>55</v>
      </c>
      <c r="O283" s="108"/>
      <c r="P283" s="42" t="b">
        <f t="shared" si="4"/>
        <v>0</v>
      </c>
      <c r="Q283" s="57"/>
      <c r="R283" s="40">
        <v>0.13402777777777777</v>
      </c>
      <c r="S283" s="40">
        <v>0.14722222222222223</v>
      </c>
      <c r="T283" s="42">
        <f t="shared" si="5"/>
        <v>19</v>
      </c>
      <c r="U283" s="56"/>
      <c r="V283" s="41">
        <v>0.9166666666666666</v>
      </c>
      <c r="W283" s="40">
        <v>0.2222222222222222</v>
      </c>
      <c r="X283" s="42">
        <f t="shared" si="6"/>
        <v>440</v>
      </c>
      <c r="Y283" s="59"/>
      <c r="Z283" s="59"/>
      <c r="AA283" s="27"/>
      <c r="AB283" s="28"/>
      <c r="AC283" s="28"/>
      <c r="AD283" s="28"/>
    </row>
    <row r="284" outlineLevel="1">
      <c r="A284" s="39">
        <v>43115.0</v>
      </c>
      <c r="B284" s="41">
        <v>0.75</v>
      </c>
      <c r="C284" s="61">
        <v>0.22361111111111112</v>
      </c>
      <c r="D284" s="42">
        <f t="shared" si="1"/>
        <v>682</v>
      </c>
      <c r="E284" s="62"/>
      <c r="F284" s="41">
        <v>0.8631944444444445</v>
      </c>
      <c r="G284" s="41">
        <v>0.9083333333333333</v>
      </c>
      <c r="H284" s="42">
        <f t="shared" si="2"/>
        <v>65</v>
      </c>
      <c r="I284" s="62"/>
      <c r="J284" s="113"/>
      <c r="K284" s="113"/>
      <c r="L284" s="42" t="b">
        <f t="shared" si="3"/>
        <v>0</v>
      </c>
      <c r="M284" s="56"/>
      <c r="N284" s="41">
        <v>6.944444444444445E-4</v>
      </c>
      <c r="O284" s="41">
        <v>0.06111111111111111</v>
      </c>
      <c r="P284" s="42">
        <f t="shared" si="4"/>
        <v>87</v>
      </c>
      <c r="Q284" s="57"/>
      <c r="R284" s="40">
        <v>0.08402777777777778</v>
      </c>
      <c r="S284" s="40">
        <v>0.1451388888888889</v>
      </c>
      <c r="T284" s="42">
        <f t="shared" si="5"/>
        <v>88</v>
      </c>
      <c r="U284" s="56"/>
      <c r="V284" s="41">
        <v>0.9166666666666666</v>
      </c>
      <c r="W284" s="40">
        <v>0.19027777777777777</v>
      </c>
      <c r="X284" s="42">
        <f t="shared" si="6"/>
        <v>394</v>
      </c>
      <c r="Y284" s="59"/>
      <c r="Z284" s="59"/>
      <c r="AA284" s="27"/>
      <c r="AB284" s="28"/>
      <c r="AC284" s="28"/>
      <c r="AD284" s="28"/>
    </row>
    <row r="285" outlineLevel="1">
      <c r="A285" s="39">
        <v>43116.0</v>
      </c>
      <c r="B285" s="41">
        <v>0.75</v>
      </c>
      <c r="C285" s="61">
        <v>0.22569444444444445</v>
      </c>
      <c r="D285" s="42">
        <f t="shared" si="1"/>
        <v>685</v>
      </c>
      <c r="E285" s="62"/>
      <c r="F285" s="41">
        <v>0.8729166666666667</v>
      </c>
      <c r="G285" s="41">
        <v>0.9284722222222223</v>
      </c>
      <c r="H285" s="42">
        <f t="shared" si="2"/>
        <v>80</v>
      </c>
      <c r="I285" s="62"/>
      <c r="J285" s="113"/>
      <c r="K285" s="113"/>
      <c r="L285" s="42" t="b">
        <f t="shared" si="3"/>
        <v>0</v>
      </c>
      <c r="M285" s="56"/>
      <c r="N285" s="41">
        <v>0.02361111111111111</v>
      </c>
      <c r="O285" s="41">
        <v>0.08472222222222223</v>
      </c>
      <c r="P285" s="42">
        <f t="shared" si="4"/>
        <v>88</v>
      </c>
      <c r="Q285" s="57"/>
      <c r="R285" s="40">
        <v>0.10208333333333333</v>
      </c>
      <c r="S285" s="40">
        <v>0.15208333333333332</v>
      </c>
      <c r="T285" s="42">
        <f t="shared" si="5"/>
        <v>72</v>
      </c>
      <c r="U285" s="56"/>
      <c r="V285" s="41">
        <v>0.9166666666666666</v>
      </c>
      <c r="W285" s="40">
        <v>0.21875</v>
      </c>
      <c r="X285" s="42">
        <f t="shared" si="6"/>
        <v>435</v>
      </c>
      <c r="Y285" s="59"/>
      <c r="Z285" s="59"/>
      <c r="AA285" s="27"/>
      <c r="AB285" s="28"/>
      <c r="AC285" s="28"/>
      <c r="AD285" s="28"/>
    </row>
    <row r="286" outlineLevel="1">
      <c r="A286" s="39">
        <v>43117.0</v>
      </c>
      <c r="B286" s="41">
        <v>0.75</v>
      </c>
      <c r="C286" s="61">
        <v>0.22430555555555556</v>
      </c>
      <c r="D286" s="42">
        <f t="shared" si="1"/>
        <v>683</v>
      </c>
      <c r="E286" s="62"/>
      <c r="F286" s="41">
        <v>0.8868055555555555</v>
      </c>
      <c r="G286" s="41">
        <v>0.9402777777777778</v>
      </c>
      <c r="H286" s="42">
        <f t="shared" si="2"/>
        <v>77</v>
      </c>
      <c r="I286" s="62"/>
      <c r="J286" s="113"/>
      <c r="K286" s="113"/>
      <c r="L286" s="42" t="b">
        <f t="shared" si="3"/>
        <v>0</v>
      </c>
      <c r="M286" s="56"/>
      <c r="N286" s="41">
        <v>0.019444444444444445</v>
      </c>
      <c r="O286" s="41">
        <v>0.07430555555555556</v>
      </c>
      <c r="P286" s="42">
        <f t="shared" si="4"/>
        <v>79</v>
      </c>
      <c r="Q286" s="57"/>
      <c r="R286" s="40">
        <v>0.10347222222222222</v>
      </c>
      <c r="S286" s="40">
        <v>0.14583333333333334</v>
      </c>
      <c r="T286" s="42">
        <f t="shared" si="5"/>
        <v>61</v>
      </c>
      <c r="U286" s="56"/>
      <c r="V286" s="41">
        <v>0.9166666666666666</v>
      </c>
      <c r="W286" s="40">
        <v>0.20833333333333334</v>
      </c>
      <c r="X286" s="42">
        <f t="shared" si="6"/>
        <v>420</v>
      </c>
      <c r="Y286" s="59"/>
      <c r="Z286" s="59"/>
      <c r="AA286" s="27"/>
      <c r="AB286" s="28"/>
      <c r="AC286" s="28"/>
      <c r="AD286" s="28"/>
    </row>
    <row r="287" outlineLevel="1">
      <c r="A287" s="39">
        <v>43118.0</v>
      </c>
      <c r="B287" s="41">
        <v>0.75</v>
      </c>
      <c r="C287" s="61">
        <v>0.22152777777777777</v>
      </c>
      <c r="D287" s="42">
        <f t="shared" si="1"/>
        <v>679</v>
      </c>
      <c r="E287" s="62"/>
      <c r="F287" s="41">
        <v>0.9833333333333333</v>
      </c>
      <c r="G287" s="41">
        <v>0.03333333333333333</v>
      </c>
      <c r="H287" s="42">
        <f t="shared" si="2"/>
        <v>72</v>
      </c>
      <c r="I287" s="62"/>
      <c r="J287" s="113"/>
      <c r="K287" s="113"/>
      <c r="L287" s="42" t="b">
        <f t="shared" si="3"/>
        <v>0</v>
      </c>
      <c r="M287" s="56"/>
      <c r="N287" s="41">
        <v>0.11805555555555555</v>
      </c>
      <c r="O287" s="41">
        <v>0.16527777777777777</v>
      </c>
      <c r="P287" s="42">
        <f t="shared" si="4"/>
        <v>68</v>
      </c>
      <c r="Q287" s="57"/>
      <c r="R287" s="40">
        <v>0.17222222222222222</v>
      </c>
      <c r="S287" s="40">
        <v>0.20555555555555555</v>
      </c>
      <c r="T287" s="42">
        <f t="shared" si="5"/>
        <v>48</v>
      </c>
      <c r="U287" s="56"/>
      <c r="V287" s="41">
        <v>0.9166666666666666</v>
      </c>
      <c r="W287" s="40">
        <v>0.27569444444444446</v>
      </c>
      <c r="X287" s="42">
        <f t="shared" si="6"/>
        <v>517</v>
      </c>
      <c r="Y287" s="59"/>
      <c r="Z287" s="59"/>
      <c r="AA287" s="27"/>
      <c r="AB287" s="28"/>
      <c r="AC287" s="28"/>
      <c r="AD287" s="28"/>
    </row>
    <row r="288" outlineLevel="1">
      <c r="A288" s="39">
        <v>43119.0</v>
      </c>
      <c r="B288" s="41">
        <v>0.75</v>
      </c>
      <c r="C288" s="61">
        <v>0.1527777777777778</v>
      </c>
      <c r="D288" s="42">
        <f t="shared" si="1"/>
        <v>580</v>
      </c>
      <c r="E288" s="62"/>
      <c r="F288" s="41">
        <v>0.8756944444444444</v>
      </c>
      <c r="G288" s="41">
        <v>0.9298611111111111</v>
      </c>
      <c r="H288" s="42">
        <f t="shared" si="2"/>
        <v>78</v>
      </c>
      <c r="I288" s="62"/>
      <c r="J288" s="113"/>
      <c r="K288" s="113"/>
      <c r="L288" s="42" t="b">
        <f t="shared" si="3"/>
        <v>0</v>
      </c>
      <c r="M288" s="60"/>
      <c r="N288" s="108" t="s">
        <v>55</v>
      </c>
      <c r="O288" s="108"/>
      <c r="P288" s="42" t="b">
        <f t="shared" si="4"/>
        <v>0</v>
      </c>
      <c r="Q288" s="57"/>
      <c r="R288" s="40">
        <v>0.12916666666666668</v>
      </c>
      <c r="S288" s="40">
        <v>0.1527777777777778</v>
      </c>
      <c r="T288" s="42">
        <f t="shared" si="5"/>
        <v>34</v>
      </c>
      <c r="U288" s="56"/>
      <c r="V288" s="41">
        <v>0.9166666666666666</v>
      </c>
      <c r="W288" s="40">
        <v>0.21597222222222223</v>
      </c>
      <c r="X288" s="42">
        <f t="shared" si="6"/>
        <v>431</v>
      </c>
      <c r="Y288" s="59"/>
      <c r="Z288" s="59"/>
      <c r="AA288" s="27"/>
      <c r="AB288" s="28"/>
      <c r="AC288" s="28"/>
      <c r="AD288" s="28"/>
    </row>
    <row r="289" outlineLevel="1">
      <c r="A289" s="39">
        <v>43120.0</v>
      </c>
      <c r="B289" s="41">
        <v>0.75</v>
      </c>
      <c r="C289" s="61">
        <v>0.1673611111111111</v>
      </c>
      <c r="D289" s="42">
        <f t="shared" si="1"/>
        <v>601</v>
      </c>
      <c r="E289" s="62"/>
      <c r="F289" s="41">
        <v>0.75</v>
      </c>
      <c r="G289" s="41">
        <v>0.7645833333333333</v>
      </c>
      <c r="H289" s="42">
        <f t="shared" si="2"/>
        <v>21</v>
      </c>
      <c r="I289" s="62"/>
      <c r="J289" s="113"/>
      <c r="K289" s="113"/>
      <c r="L289" s="42" t="b">
        <f t="shared" si="3"/>
        <v>0</v>
      </c>
      <c r="M289" s="60"/>
      <c r="N289" s="108" t="s">
        <v>55</v>
      </c>
      <c r="O289" s="108"/>
      <c r="P289" s="42" t="b">
        <f t="shared" si="4"/>
        <v>0</v>
      </c>
      <c r="Q289" s="57"/>
      <c r="R289" s="40">
        <v>0.1527777777777778</v>
      </c>
      <c r="S289" s="40">
        <v>0.1673611111111111</v>
      </c>
      <c r="T289" s="42">
        <f t="shared" si="5"/>
        <v>21</v>
      </c>
      <c r="U289" s="56"/>
      <c r="V289" s="41">
        <v>0.9166666666666666</v>
      </c>
      <c r="W289" s="40">
        <v>0.21041666666666667</v>
      </c>
      <c r="X289" s="42">
        <f t="shared" si="6"/>
        <v>423</v>
      </c>
      <c r="Y289" s="59"/>
      <c r="Z289" s="59"/>
      <c r="AA289" s="27"/>
      <c r="AB289" s="28"/>
      <c r="AC289" s="28"/>
      <c r="AD289" s="28"/>
    </row>
    <row r="290" outlineLevel="1">
      <c r="A290" s="39">
        <v>43121.0</v>
      </c>
      <c r="B290" s="41">
        <v>0.75</v>
      </c>
      <c r="C290" s="61">
        <v>0.2423611111111111</v>
      </c>
      <c r="D290" s="42">
        <f t="shared" si="1"/>
        <v>709</v>
      </c>
      <c r="E290" s="62"/>
      <c r="F290" s="41">
        <v>0.75</v>
      </c>
      <c r="G290" s="41">
        <v>0.7638888888888888</v>
      </c>
      <c r="H290" s="42">
        <f t="shared" si="2"/>
        <v>20</v>
      </c>
      <c r="I290" s="62"/>
      <c r="J290" s="113"/>
      <c r="K290" s="113"/>
      <c r="L290" s="42" t="b">
        <f t="shared" si="3"/>
        <v>0</v>
      </c>
      <c r="M290" s="56"/>
      <c r="N290" s="41">
        <v>6.944444444444445E-4</v>
      </c>
      <c r="O290" s="41">
        <v>0.049305555555555554</v>
      </c>
      <c r="P290" s="42">
        <f t="shared" si="4"/>
        <v>70</v>
      </c>
      <c r="Q290" s="57"/>
      <c r="R290" s="40">
        <v>0.21666666666666667</v>
      </c>
      <c r="S290" s="40">
        <v>0.23958333333333334</v>
      </c>
      <c r="T290" s="42">
        <f t="shared" si="5"/>
        <v>33</v>
      </c>
      <c r="U290" s="56"/>
      <c r="V290" s="41">
        <v>0.9166666666666666</v>
      </c>
      <c r="W290" s="40">
        <v>0.29444444444444445</v>
      </c>
      <c r="X290" s="42">
        <f t="shared" si="6"/>
        <v>544</v>
      </c>
      <c r="Y290" s="59"/>
      <c r="Z290" s="59"/>
      <c r="AA290" s="27"/>
      <c r="AB290" s="28"/>
      <c r="AC290" s="28"/>
      <c r="AD290" s="28"/>
    </row>
    <row r="291" outlineLevel="1">
      <c r="A291" s="39">
        <v>43122.0</v>
      </c>
      <c r="B291" s="41">
        <v>0.75</v>
      </c>
      <c r="C291" s="61">
        <v>0.22361111111111112</v>
      </c>
      <c r="D291" s="42">
        <f t="shared" si="1"/>
        <v>682</v>
      </c>
      <c r="E291" s="63"/>
      <c r="F291" s="40">
        <v>0.8645833333333334</v>
      </c>
      <c r="G291" s="40">
        <v>0.9069444444444444</v>
      </c>
      <c r="H291" s="42">
        <f t="shared" si="2"/>
        <v>61</v>
      </c>
      <c r="I291" s="63"/>
      <c r="J291" s="113"/>
      <c r="K291" s="113"/>
      <c r="L291" s="42" t="b">
        <f t="shared" si="3"/>
        <v>0</v>
      </c>
      <c r="M291" s="56"/>
      <c r="N291" s="41">
        <v>6.944444444444445E-4</v>
      </c>
      <c r="O291" s="41">
        <v>0.05347222222222222</v>
      </c>
      <c r="P291" s="42">
        <f t="shared" si="4"/>
        <v>76</v>
      </c>
      <c r="Q291" s="57"/>
      <c r="R291" s="40">
        <v>0.13819444444444445</v>
      </c>
      <c r="S291" s="40">
        <v>0.16597222222222222</v>
      </c>
      <c r="T291" s="42">
        <f t="shared" si="5"/>
        <v>40</v>
      </c>
      <c r="U291" s="56"/>
      <c r="V291" s="41">
        <v>0.9166666666666666</v>
      </c>
      <c r="W291" s="40">
        <v>0.23680555555555555</v>
      </c>
      <c r="X291" s="42">
        <f t="shared" si="6"/>
        <v>461</v>
      </c>
      <c r="Y291" s="59"/>
      <c r="Z291" s="59"/>
      <c r="AA291" s="27"/>
      <c r="AB291" s="28"/>
      <c r="AC291" s="28"/>
      <c r="AD291" s="28"/>
    </row>
    <row r="292" outlineLevel="1">
      <c r="A292" s="39">
        <v>43123.0</v>
      </c>
      <c r="B292" s="41">
        <v>0.75</v>
      </c>
      <c r="C292" s="61">
        <v>0.22708333333333333</v>
      </c>
      <c r="D292" s="42">
        <f t="shared" si="1"/>
        <v>687</v>
      </c>
      <c r="E292" s="55"/>
      <c r="F292" s="40">
        <v>0.8666666666666667</v>
      </c>
      <c r="G292" s="40">
        <v>0.9229166666666667</v>
      </c>
      <c r="H292" s="42">
        <f t="shared" si="2"/>
        <v>81</v>
      </c>
      <c r="I292" s="55"/>
      <c r="J292" s="113"/>
      <c r="K292" s="113"/>
      <c r="L292" s="42" t="b">
        <f t="shared" si="3"/>
        <v>0</v>
      </c>
      <c r="M292" s="56"/>
      <c r="N292" s="41">
        <v>0.014583333333333334</v>
      </c>
      <c r="O292" s="41">
        <v>0.07569444444444444</v>
      </c>
      <c r="P292" s="42">
        <f t="shared" si="4"/>
        <v>88</v>
      </c>
      <c r="Q292" s="57"/>
      <c r="R292" s="40">
        <v>0.12361111111111112</v>
      </c>
      <c r="S292" s="40">
        <v>0.15486111111111112</v>
      </c>
      <c r="T292" s="42">
        <f t="shared" si="5"/>
        <v>45</v>
      </c>
      <c r="U292" s="56"/>
      <c r="V292" s="41">
        <v>0.9166666666666666</v>
      </c>
      <c r="W292" s="40">
        <v>0.23055555555555557</v>
      </c>
      <c r="X292" s="42">
        <f t="shared" si="6"/>
        <v>452</v>
      </c>
      <c r="Y292" s="59"/>
      <c r="Z292" s="59"/>
      <c r="AA292" s="27"/>
      <c r="AB292" s="28"/>
      <c r="AC292" s="28"/>
      <c r="AD292" s="28"/>
    </row>
    <row r="293" outlineLevel="1">
      <c r="A293" s="39">
        <v>43124.0</v>
      </c>
      <c r="B293" s="41">
        <v>0.75</v>
      </c>
      <c r="C293" s="61">
        <v>0.22152777777777777</v>
      </c>
      <c r="D293" s="42">
        <f t="shared" si="1"/>
        <v>679</v>
      </c>
      <c r="E293" s="55"/>
      <c r="F293" s="40">
        <v>0.8625</v>
      </c>
      <c r="G293" s="40">
        <v>0.9145833333333333</v>
      </c>
      <c r="H293" s="42">
        <f t="shared" si="2"/>
        <v>75</v>
      </c>
      <c r="I293" s="55"/>
      <c r="J293" s="113"/>
      <c r="K293" s="113"/>
      <c r="L293" s="42" t="b">
        <f t="shared" si="3"/>
        <v>0</v>
      </c>
      <c r="M293" s="56"/>
      <c r="N293" s="41">
        <v>6.944444444444445E-4</v>
      </c>
      <c r="O293" s="41">
        <v>0.049305555555555554</v>
      </c>
      <c r="P293" s="42">
        <f t="shared" si="4"/>
        <v>70</v>
      </c>
      <c r="Q293" s="57"/>
      <c r="R293" s="40">
        <v>0.12569444444444444</v>
      </c>
      <c r="S293" s="40">
        <v>0.14305555555555555</v>
      </c>
      <c r="T293" s="42">
        <f t="shared" si="5"/>
        <v>25</v>
      </c>
      <c r="U293" s="56"/>
      <c r="V293" s="41">
        <v>0.9166666666666666</v>
      </c>
      <c r="W293" s="40">
        <v>0.21875</v>
      </c>
      <c r="X293" s="42">
        <f t="shared" si="6"/>
        <v>435</v>
      </c>
      <c r="Y293" s="59"/>
      <c r="Z293" s="59"/>
      <c r="AA293" s="27"/>
      <c r="AB293" s="28"/>
      <c r="AC293" s="28"/>
      <c r="AD293" s="28"/>
    </row>
    <row r="294" outlineLevel="1">
      <c r="A294" s="39">
        <v>43125.0</v>
      </c>
      <c r="B294" s="41">
        <v>0.75</v>
      </c>
      <c r="C294" s="61">
        <v>0.22430555555555556</v>
      </c>
      <c r="D294" s="42">
        <f t="shared" si="1"/>
        <v>683</v>
      </c>
      <c r="E294" s="55"/>
      <c r="F294" s="40">
        <v>0.8666666666666667</v>
      </c>
      <c r="G294" s="40">
        <v>0.9173611111111111</v>
      </c>
      <c r="H294" s="42">
        <f t="shared" si="2"/>
        <v>73</v>
      </c>
      <c r="I294" s="55"/>
      <c r="J294" s="113"/>
      <c r="K294" s="113"/>
      <c r="L294" s="42" t="b">
        <f t="shared" si="3"/>
        <v>0</v>
      </c>
      <c r="M294" s="56"/>
      <c r="N294" s="41">
        <v>6.944444444444445E-4</v>
      </c>
      <c r="O294" s="41">
        <v>0.08194444444444444</v>
      </c>
      <c r="P294" s="42">
        <f t="shared" si="4"/>
        <v>117</v>
      </c>
      <c r="Q294" s="57"/>
      <c r="R294" s="40">
        <v>0.10833333333333334</v>
      </c>
      <c r="S294" s="40">
        <v>0.125</v>
      </c>
      <c r="T294" s="42">
        <f t="shared" si="5"/>
        <v>24</v>
      </c>
      <c r="U294" s="56"/>
      <c r="V294" s="41">
        <v>0.9166666666666666</v>
      </c>
      <c r="W294" s="40">
        <v>0.2125</v>
      </c>
      <c r="X294" s="42">
        <f t="shared" si="6"/>
        <v>426</v>
      </c>
      <c r="Y294" s="59"/>
      <c r="Z294" s="59"/>
      <c r="AA294" s="27"/>
      <c r="AB294" s="28"/>
      <c r="AC294" s="28"/>
      <c r="AD294" s="28"/>
    </row>
    <row r="295" outlineLevel="1">
      <c r="A295" s="39">
        <v>43126.0</v>
      </c>
      <c r="B295" s="41">
        <v>0.75</v>
      </c>
      <c r="C295" s="61">
        <v>0.1125</v>
      </c>
      <c r="D295" s="42">
        <f t="shared" si="1"/>
        <v>522</v>
      </c>
      <c r="E295" s="55"/>
      <c r="F295" s="40">
        <v>0.8666666666666667</v>
      </c>
      <c r="G295" s="40">
        <v>0.9166666666666666</v>
      </c>
      <c r="H295" s="42">
        <f t="shared" si="2"/>
        <v>72</v>
      </c>
      <c r="I295" s="55"/>
      <c r="J295" s="113"/>
      <c r="K295" s="113"/>
      <c r="L295" s="42" t="b">
        <f t="shared" si="3"/>
        <v>0</v>
      </c>
      <c r="M295" s="60"/>
      <c r="N295" s="108" t="s">
        <v>55</v>
      </c>
      <c r="O295" s="108"/>
      <c r="P295" s="42" t="b">
        <f t="shared" si="4"/>
        <v>0</v>
      </c>
      <c r="Q295" s="57"/>
      <c r="R295" s="40">
        <v>0.09652777777777778</v>
      </c>
      <c r="S295" s="40">
        <v>0.1125</v>
      </c>
      <c r="T295" s="42">
        <f t="shared" si="5"/>
        <v>23</v>
      </c>
      <c r="U295" s="56"/>
      <c r="V295" s="41">
        <v>0.9166666666666666</v>
      </c>
      <c r="W295" s="40">
        <v>0.19236111111111112</v>
      </c>
      <c r="X295" s="42">
        <f t="shared" si="6"/>
        <v>397</v>
      </c>
      <c r="Y295" s="59"/>
      <c r="Z295" s="59"/>
      <c r="AA295" s="27"/>
      <c r="AB295" s="28"/>
      <c r="AC295" s="28"/>
      <c r="AD295" s="28"/>
    </row>
    <row r="296" outlineLevel="1">
      <c r="A296" s="39">
        <v>43127.0</v>
      </c>
      <c r="B296" s="41">
        <v>0.8076388888888889</v>
      </c>
      <c r="C296" s="61">
        <v>0.10208333333333333</v>
      </c>
      <c r="D296" s="42">
        <f t="shared" si="1"/>
        <v>424</v>
      </c>
      <c r="E296" s="55"/>
      <c r="F296" s="40">
        <v>0.8076388888888889</v>
      </c>
      <c r="G296" s="40">
        <v>0.8256944444444444</v>
      </c>
      <c r="H296" s="42">
        <f t="shared" si="2"/>
        <v>26</v>
      </c>
      <c r="I296" s="55"/>
      <c r="J296" s="113"/>
      <c r="K296" s="113"/>
      <c r="L296" s="42" t="b">
        <f t="shared" si="3"/>
        <v>0</v>
      </c>
      <c r="M296" s="60"/>
      <c r="N296" s="108" t="s">
        <v>55</v>
      </c>
      <c r="O296" s="108"/>
      <c r="P296" s="42" t="b">
        <f t="shared" si="4"/>
        <v>0</v>
      </c>
      <c r="Q296" s="57"/>
      <c r="R296" s="40">
        <v>0.0875</v>
      </c>
      <c r="S296" s="40">
        <v>0.10208333333333333</v>
      </c>
      <c r="T296" s="42">
        <f t="shared" si="5"/>
        <v>21</v>
      </c>
      <c r="U296" s="56"/>
      <c r="V296" s="41">
        <v>0.9166666666666666</v>
      </c>
      <c r="W296" s="40">
        <v>0.18333333333333332</v>
      </c>
      <c r="X296" s="42">
        <f t="shared" si="6"/>
        <v>384</v>
      </c>
      <c r="Y296" s="59"/>
      <c r="Z296" s="59"/>
      <c r="AA296" s="27"/>
      <c r="AB296" s="28"/>
      <c r="AC296" s="28"/>
      <c r="AD296" s="28"/>
    </row>
    <row r="297" outlineLevel="1">
      <c r="A297" s="39">
        <v>43128.0</v>
      </c>
      <c r="B297" s="41">
        <v>0.75</v>
      </c>
      <c r="C297" s="61">
        <v>0.22708333333333333</v>
      </c>
      <c r="D297" s="42">
        <f t="shared" si="1"/>
        <v>687</v>
      </c>
      <c r="E297" s="55"/>
      <c r="F297" s="40">
        <v>0.75</v>
      </c>
      <c r="G297" s="40">
        <v>0.7680555555555556</v>
      </c>
      <c r="H297" s="42">
        <f t="shared" si="2"/>
        <v>26</v>
      </c>
      <c r="I297" s="55"/>
      <c r="J297" s="113"/>
      <c r="K297" s="113"/>
      <c r="L297" s="42" t="b">
        <f t="shared" si="3"/>
        <v>0</v>
      </c>
      <c r="M297" s="56"/>
      <c r="N297" s="41">
        <v>6.944444444444445E-4</v>
      </c>
      <c r="O297" s="41">
        <v>0.04236111111111111</v>
      </c>
      <c r="P297" s="42">
        <f t="shared" si="4"/>
        <v>60</v>
      </c>
      <c r="Q297" s="57"/>
      <c r="R297" s="40">
        <v>0.13402777777777777</v>
      </c>
      <c r="S297" s="40">
        <v>0.15555555555555556</v>
      </c>
      <c r="T297" s="42">
        <f t="shared" si="5"/>
        <v>31</v>
      </c>
      <c r="U297" s="56"/>
      <c r="V297" s="41">
        <v>0.9166666666666666</v>
      </c>
      <c r="W297" s="40">
        <v>0.21388888888888888</v>
      </c>
      <c r="X297" s="42">
        <f t="shared" si="6"/>
        <v>428</v>
      </c>
      <c r="Y297" s="59"/>
      <c r="Z297" s="59"/>
      <c r="AA297" s="27"/>
      <c r="AB297" s="28"/>
      <c r="AC297" s="28"/>
      <c r="AD297" s="28"/>
    </row>
    <row r="298" outlineLevel="1">
      <c r="A298" s="39">
        <v>43129.0</v>
      </c>
      <c r="B298" s="41">
        <v>0.75</v>
      </c>
      <c r="C298" s="61">
        <v>0.22569444444444445</v>
      </c>
      <c r="D298" s="42">
        <f t="shared" si="1"/>
        <v>685</v>
      </c>
      <c r="E298" s="55"/>
      <c r="F298" s="40">
        <v>0.8590277777777777</v>
      </c>
      <c r="G298" s="40">
        <v>0.9166666666666666</v>
      </c>
      <c r="H298" s="42">
        <f t="shared" si="2"/>
        <v>83</v>
      </c>
      <c r="I298" s="55"/>
      <c r="J298" s="113"/>
      <c r="K298" s="113"/>
      <c r="L298" s="42" t="b">
        <f t="shared" si="3"/>
        <v>0</v>
      </c>
      <c r="M298" s="56"/>
      <c r="N298" s="41">
        <v>6.944444444444445E-4</v>
      </c>
      <c r="O298" s="41">
        <v>0.04791666666666667</v>
      </c>
      <c r="P298" s="42">
        <f t="shared" si="4"/>
        <v>68</v>
      </c>
      <c r="Q298" s="57"/>
      <c r="R298" s="40">
        <v>0.08958333333333333</v>
      </c>
      <c r="S298" s="40">
        <v>0.10416666666666667</v>
      </c>
      <c r="T298" s="42">
        <f t="shared" si="5"/>
        <v>21</v>
      </c>
      <c r="U298" s="56"/>
      <c r="V298" s="41">
        <v>0.9166666666666666</v>
      </c>
      <c r="W298" s="40">
        <v>0.1875</v>
      </c>
      <c r="X298" s="42">
        <f t="shared" si="6"/>
        <v>390</v>
      </c>
      <c r="Y298" s="59"/>
      <c r="Z298" s="59"/>
      <c r="AA298" s="27"/>
      <c r="AB298" s="28"/>
      <c r="AC298" s="28"/>
      <c r="AD298" s="28"/>
    </row>
    <row r="299" outlineLevel="1">
      <c r="A299" s="39">
        <v>43130.0</v>
      </c>
      <c r="B299" s="41">
        <v>0.75</v>
      </c>
      <c r="C299" s="61">
        <v>0.225</v>
      </c>
      <c r="D299" s="42">
        <f t="shared" si="1"/>
        <v>684</v>
      </c>
      <c r="E299" s="55"/>
      <c r="F299" s="40">
        <v>0.8645833333333334</v>
      </c>
      <c r="G299" s="40">
        <v>0.9256944444444445</v>
      </c>
      <c r="H299" s="42">
        <f t="shared" si="2"/>
        <v>88</v>
      </c>
      <c r="I299" s="55"/>
      <c r="J299" s="113"/>
      <c r="K299" s="113"/>
      <c r="L299" s="42" t="b">
        <f t="shared" si="3"/>
        <v>0</v>
      </c>
      <c r="M299" s="56"/>
      <c r="N299" s="41">
        <v>0.02013888888888889</v>
      </c>
      <c r="O299" s="41">
        <v>0.07430555555555556</v>
      </c>
      <c r="P299" s="42">
        <f t="shared" si="4"/>
        <v>78</v>
      </c>
      <c r="Q299" s="57"/>
      <c r="R299" s="40">
        <v>0.09097222222222222</v>
      </c>
      <c r="S299" s="40">
        <v>0.11805555555555555</v>
      </c>
      <c r="T299" s="42">
        <f t="shared" si="5"/>
        <v>39</v>
      </c>
      <c r="U299" s="56"/>
      <c r="V299" s="41">
        <v>0.9166666666666666</v>
      </c>
      <c r="W299" s="40">
        <v>0.1986111111111111</v>
      </c>
      <c r="X299" s="42">
        <f t="shared" si="6"/>
        <v>406</v>
      </c>
      <c r="Y299" s="59"/>
      <c r="Z299" s="59"/>
      <c r="AA299" s="65"/>
      <c r="AB299" s="66"/>
      <c r="AC299" s="66"/>
      <c r="AD299" s="66"/>
    </row>
    <row r="300" outlineLevel="1">
      <c r="A300" s="39">
        <v>43131.0</v>
      </c>
      <c r="B300" s="41">
        <v>0.75</v>
      </c>
      <c r="C300" s="61">
        <v>0.22361111111111112</v>
      </c>
      <c r="D300" s="42">
        <f t="shared" si="1"/>
        <v>682</v>
      </c>
      <c r="E300" s="55"/>
      <c r="F300" s="40">
        <v>0.8694444444444445</v>
      </c>
      <c r="G300" s="40">
        <v>0.9243055555555556</v>
      </c>
      <c r="H300" s="42">
        <f t="shared" si="2"/>
        <v>79</v>
      </c>
      <c r="I300" s="55"/>
      <c r="J300" s="113"/>
      <c r="K300" s="113"/>
      <c r="L300" s="42" t="b">
        <f t="shared" si="3"/>
        <v>0</v>
      </c>
      <c r="M300" s="56"/>
      <c r="N300" s="41">
        <v>0.0020833333333333333</v>
      </c>
      <c r="O300" s="41">
        <v>0.05416666666666667</v>
      </c>
      <c r="P300" s="42">
        <f t="shared" si="4"/>
        <v>75</v>
      </c>
      <c r="Q300" s="57"/>
      <c r="R300" s="40">
        <v>0.10694444444444444</v>
      </c>
      <c r="S300" s="40">
        <v>0.13125</v>
      </c>
      <c r="T300" s="42">
        <f t="shared" si="5"/>
        <v>35</v>
      </c>
      <c r="U300" s="56"/>
      <c r="V300" s="41">
        <v>0.9166666666666666</v>
      </c>
      <c r="W300" s="40">
        <v>0.20625</v>
      </c>
      <c r="X300" s="42">
        <f t="shared" si="6"/>
        <v>417</v>
      </c>
      <c r="Y300" s="59"/>
      <c r="Z300" s="59"/>
      <c r="AA300" s="43"/>
      <c r="AB300" s="43"/>
      <c r="AC300" s="43"/>
      <c r="AD300" s="43"/>
    </row>
    <row r="301">
      <c r="A301" s="39">
        <v>43132.0</v>
      </c>
      <c r="B301" s="41">
        <v>0.75</v>
      </c>
      <c r="C301" s="61">
        <v>0.22430555555555556</v>
      </c>
      <c r="D301" s="42">
        <f t="shared" si="1"/>
        <v>683</v>
      </c>
      <c r="E301" s="43"/>
      <c r="F301" s="41">
        <v>0.8506944444444444</v>
      </c>
      <c r="G301" s="41">
        <v>0.9131944444444444</v>
      </c>
      <c r="H301" s="42">
        <f t="shared" si="2"/>
        <v>90</v>
      </c>
      <c r="I301" s="43"/>
      <c r="J301" s="113"/>
      <c r="K301" s="113"/>
      <c r="L301" s="42" t="b">
        <f t="shared" si="3"/>
        <v>0</v>
      </c>
      <c r="M301" s="56"/>
      <c r="N301" s="41">
        <v>6.944444444444445E-4</v>
      </c>
      <c r="O301" s="41">
        <v>0.04861111111111111</v>
      </c>
      <c r="P301" s="42">
        <f t="shared" si="4"/>
        <v>69</v>
      </c>
      <c r="Q301" s="44"/>
      <c r="R301" s="41">
        <v>0.08263888888888889</v>
      </c>
      <c r="S301" s="41">
        <v>0.1125</v>
      </c>
      <c r="T301" s="42">
        <f t="shared" si="5"/>
        <v>43</v>
      </c>
      <c r="U301" s="56"/>
      <c r="V301" s="67">
        <v>0.9166666666666666</v>
      </c>
      <c r="W301" s="68">
        <v>0.19444444444444445</v>
      </c>
      <c r="X301" s="42">
        <f t="shared" si="6"/>
        <v>400</v>
      </c>
      <c r="Y301" s="69"/>
      <c r="Z301" s="69"/>
      <c r="AA301" s="70"/>
      <c r="AB301" s="71"/>
      <c r="AC301" s="71"/>
      <c r="AD301" s="71"/>
    </row>
    <row r="302" outlineLevel="1">
      <c r="A302" s="39">
        <v>43133.0</v>
      </c>
      <c r="B302" s="41">
        <v>0.75</v>
      </c>
      <c r="C302" s="61">
        <v>0.11319444444444444</v>
      </c>
      <c r="D302" s="42">
        <f t="shared" si="1"/>
        <v>523</v>
      </c>
      <c r="E302" s="43"/>
      <c r="F302" s="41">
        <v>0.8486111111111111</v>
      </c>
      <c r="G302" s="41">
        <v>0.9083333333333333</v>
      </c>
      <c r="H302" s="42">
        <f t="shared" si="2"/>
        <v>86</v>
      </c>
      <c r="I302" s="43"/>
      <c r="J302" s="113"/>
      <c r="K302" s="113"/>
      <c r="L302" s="42" t="b">
        <f t="shared" si="3"/>
        <v>0</v>
      </c>
      <c r="M302" s="44"/>
      <c r="N302" s="108" t="s">
        <v>55</v>
      </c>
      <c r="O302" s="108"/>
      <c r="P302" s="42" t="b">
        <f t="shared" si="4"/>
        <v>0</v>
      </c>
      <c r="Q302" s="44"/>
      <c r="R302" s="41">
        <v>0.09791666666666667</v>
      </c>
      <c r="S302" s="41">
        <v>0.1125</v>
      </c>
      <c r="T302" s="42">
        <f t="shared" si="5"/>
        <v>21</v>
      </c>
      <c r="U302" s="56"/>
      <c r="V302" s="67">
        <v>0.9166666666666666</v>
      </c>
      <c r="W302" s="67">
        <v>0.1909722222222222</v>
      </c>
      <c r="X302" s="42">
        <f t="shared" si="6"/>
        <v>395</v>
      </c>
      <c r="Y302" s="72"/>
      <c r="Z302" s="72"/>
      <c r="AA302" s="27"/>
      <c r="AB302" s="28"/>
      <c r="AC302" s="28"/>
      <c r="AD302" s="28"/>
    </row>
    <row r="303" outlineLevel="1">
      <c r="A303" s="39">
        <v>43134.0</v>
      </c>
      <c r="B303" s="41">
        <v>0.75</v>
      </c>
      <c r="C303" s="61">
        <v>0.16458333333333333</v>
      </c>
      <c r="D303" s="42">
        <f t="shared" si="1"/>
        <v>597</v>
      </c>
      <c r="E303" s="43"/>
      <c r="F303" s="41">
        <v>0.75</v>
      </c>
      <c r="G303" s="61">
        <v>0.7652777777777777</v>
      </c>
      <c r="H303" s="42">
        <f t="shared" si="2"/>
        <v>22</v>
      </c>
      <c r="I303" s="43"/>
      <c r="J303" s="113"/>
      <c r="K303" s="113"/>
      <c r="L303" s="42" t="b">
        <f t="shared" si="3"/>
        <v>0</v>
      </c>
      <c r="M303" s="44"/>
      <c r="N303" s="108" t="s">
        <v>55</v>
      </c>
      <c r="O303" s="108"/>
      <c r="P303" s="42" t="b">
        <f t="shared" si="4"/>
        <v>0</v>
      </c>
      <c r="Q303" s="44"/>
      <c r="R303" s="40">
        <v>0.11875</v>
      </c>
      <c r="S303" s="40">
        <v>0.13125</v>
      </c>
      <c r="T303" s="42">
        <f t="shared" si="5"/>
        <v>18</v>
      </c>
      <c r="U303" s="56"/>
      <c r="V303" s="41">
        <v>0.9166666666666666</v>
      </c>
      <c r="W303" s="41">
        <v>0.2</v>
      </c>
      <c r="X303" s="42">
        <f t="shared" si="6"/>
        <v>408</v>
      </c>
      <c r="Y303" s="59"/>
      <c r="Z303" s="59"/>
      <c r="AA303" s="27"/>
      <c r="AB303" s="28"/>
      <c r="AC303" s="28"/>
      <c r="AD303" s="28"/>
    </row>
    <row r="304" outlineLevel="1">
      <c r="A304" s="39">
        <v>43135.0</v>
      </c>
      <c r="B304" s="41">
        <v>0.75</v>
      </c>
      <c r="C304" s="61">
        <v>0.22013888888888888</v>
      </c>
      <c r="D304" s="42">
        <f t="shared" si="1"/>
        <v>677</v>
      </c>
      <c r="E304" s="43"/>
      <c r="F304" s="41">
        <v>0.75</v>
      </c>
      <c r="G304" s="61">
        <v>0.9069444444444444</v>
      </c>
      <c r="H304" s="42">
        <f t="shared" si="2"/>
        <v>226</v>
      </c>
      <c r="I304" s="43"/>
      <c r="J304" s="113"/>
      <c r="K304" s="113"/>
      <c r="L304" s="42" t="b">
        <f t="shared" si="3"/>
        <v>0</v>
      </c>
      <c r="M304" s="44"/>
      <c r="N304" s="41">
        <v>6.944444444444445E-4</v>
      </c>
      <c r="O304" s="41">
        <v>0.04513888888888889</v>
      </c>
      <c r="P304" s="42">
        <f t="shared" si="4"/>
        <v>64</v>
      </c>
      <c r="Q304" s="44"/>
      <c r="R304" s="40">
        <v>0.12569444444444444</v>
      </c>
      <c r="S304" s="40">
        <v>0.14930555555555555</v>
      </c>
      <c r="T304" s="42">
        <f t="shared" si="5"/>
        <v>34</v>
      </c>
      <c r="U304" s="56"/>
      <c r="V304" s="41">
        <v>0.9166666666666666</v>
      </c>
      <c r="W304" s="41">
        <v>0.20625</v>
      </c>
      <c r="X304" s="42">
        <f t="shared" si="6"/>
        <v>417</v>
      </c>
      <c r="Y304" s="59"/>
      <c r="Z304" s="59"/>
      <c r="AA304" s="27"/>
      <c r="AB304" s="28"/>
      <c r="AC304" s="28"/>
      <c r="AD304" s="28"/>
    </row>
    <row r="305" outlineLevel="1">
      <c r="A305" s="39">
        <v>43136.0</v>
      </c>
      <c r="B305" s="41">
        <v>0.75</v>
      </c>
      <c r="C305" s="61">
        <v>0.225</v>
      </c>
      <c r="D305" s="42">
        <f t="shared" si="1"/>
        <v>684</v>
      </c>
      <c r="E305" s="43"/>
      <c r="F305" s="41">
        <v>0.7534722222222222</v>
      </c>
      <c r="G305" s="61">
        <v>0.9097222222222222</v>
      </c>
      <c r="H305" s="42">
        <f t="shared" si="2"/>
        <v>225</v>
      </c>
      <c r="I305" s="43"/>
      <c r="J305" s="113"/>
      <c r="K305" s="113"/>
      <c r="L305" s="42" t="b">
        <f t="shared" si="3"/>
        <v>0</v>
      </c>
      <c r="M305" s="44"/>
      <c r="N305" s="41">
        <v>6.944444444444445E-4</v>
      </c>
      <c r="O305" s="41">
        <v>0.04027777777777778</v>
      </c>
      <c r="P305" s="42">
        <f t="shared" si="4"/>
        <v>57</v>
      </c>
      <c r="Q305" s="44"/>
      <c r="R305" s="40">
        <v>0.10972222222222222</v>
      </c>
      <c r="S305" s="40">
        <v>0.12569444444444444</v>
      </c>
      <c r="T305" s="42">
        <f t="shared" si="5"/>
        <v>23</v>
      </c>
      <c r="U305" s="56"/>
      <c r="V305" s="41">
        <v>0.9166666666666666</v>
      </c>
      <c r="W305" s="41">
        <v>0.19930555555555557</v>
      </c>
      <c r="X305" s="42">
        <f t="shared" si="6"/>
        <v>407</v>
      </c>
      <c r="Y305" s="59"/>
      <c r="Z305" s="59"/>
      <c r="AA305" s="27"/>
      <c r="AB305" s="28"/>
      <c r="AC305" s="28"/>
      <c r="AD305" s="28"/>
    </row>
    <row r="306" outlineLevel="1">
      <c r="A306" s="39">
        <v>43137.0</v>
      </c>
      <c r="B306" s="41">
        <v>0.75</v>
      </c>
      <c r="C306" s="61">
        <v>0.22708333333333333</v>
      </c>
      <c r="D306" s="42">
        <f t="shared" si="1"/>
        <v>687</v>
      </c>
      <c r="E306" s="43"/>
      <c r="F306" s="41">
        <v>0.8604166666666667</v>
      </c>
      <c r="G306" s="61">
        <v>0.9138888888888889</v>
      </c>
      <c r="H306" s="42">
        <f t="shared" si="2"/>
        <v>77</v>
      </c>
      <c r="I306" s="43"/>
      <c r="J306" s="113"/>
      <c r="K306" s="113"/>
      <c r="L306" s="42" t="b">
        <f t="shared" si="3"/>
        <v>0</v>
      </c>
      <c r="M306" s="44"/>
      <c r="N306" s="41">
        <v>6.944444444444445E-4</v>
      </c>
      <c r="O306" s="41">
        <v>0.04861111111111111</v>
      </c>
      <c r="P306" s="42">
        <f t="shared" si="4"/>
        <v>69</v>
      </c>
      <c r="Q306" s="44"/>
      <c r="R306" s="40">
        <v>0.08888888888888889</v>
      </c>
      <c r="S306" s="40">
        <v>0.10625</v>
      </c>
      <c r="T306" s="42">
        <f t="shared" si="5"/>
        <v>25</v>
      </c>
      <c r="U306" s="56"/>
      <c r="V306" s="41">
        <v>0.9166666666666666</v>
      </c>
      <c r="W306" s="41">
        <v>0.1986111111111111</v>
      </c>
      <c r="X306" s="42">
        <f t="shared" si="6"/>
        <v>406</v>
      </c>
      <c r="Y306" s="59"/>
      <c r="Z306" s="59"/>
      <c r="AA306" s="27"/>
      <c r="AB306" s="28"/>
      <c r="AC306" s="28"/>
      <c r="AD306" s="28"/>
    </row>
    <row r="307" outlineLevel="1">
      <c r="A307" s="39">
        <v>43138.0</v>
      </c>
      <c r="B307" s="41">
        <v>0.75</v>
      </c>
      <c r="C307" s="61">
        <v>0.22569444444444445</v>
      </c>
      <c r="D307" s="42">
        <f t="shared" si="1"/>
        <v>685</v>
      </c>
      <c r="E307" s="43"/>
      <c r="F307" s="41">
        <v>0.8555555555555555</v>
      </c>
      <c r="G307" s="61">
        <v>0.9180555555555555</v>
      </c>
      <c r="H307" s="42">
        <f t="shared" si="2"/>
        <v>90</v>
      </c>
      <c r="I307" s="43"/>
      <c r="J307" s="113"/>
      <c r="K307" s="113"/>
      <c r="L307" s="42" t="b">
        <f t="shared" si="3"/>
        <v>0</v>
      </c>
      <c r="M307" s="44"/>
      <c r="N307" s="41">
        <v>6.944444444444445E-4</v>
      </c>
      <c r="O307" s="41">
        <v>0.05416666666666667</v>
      </c>
      <c r="P307" s="42">
        <f t="shared" si="4"/>
        <v>77</v>
      </c>
      <c r="Q307" s="44"/>
      <c r="R307" s="40">
        <v>0.1111111111111111</v>
      </c>
      <c r="S307" s="40">
        <v>0.12569444444444444</v>
      </c>
      <c r="T307" s="42">
        <f t="shared" si="5"/>
        <v>21</v>
      </c>
      <c r="U307" s="56"/>
      <c r="V307" s="41">
        <v>0.9166666666666666</v>
      </c>
      <c r="W307" s="41">
        <v>0.20902777777777778</v>
      </c>
      <c r="X307" s="42">
        <f t="shared" si="6"/>
        <v>421</v>
      </c>
      <c r="Y307" s="59"/>
      <c r="Z307" s="59"/>
      <c r="AA307" s="27"/>
      <c r="AB307" s="28"/>
      <c r="AC307" s="28"/>
      <c r="AD307" s="28"/>
    </row>
    <row r="308" outlineLevel="1">
      <c r="A308" s="39">
        <v>43139.0</v>
      </c>
      <c r="B308" s="41">
        <v>0.75</v>
      </c>
      <c r="C308" s="61">
        <v>0.22152777777777777</v>
      </c>
      <c r="D308" s="42">
        <f t="shared" si="1"/>
        <v>679</v>
      </c>
      <c r="E308" s="43"/>
      <c r="F308" s="41">
        <v>0.8465277777777778</v>
      </c>
      <c r="G308" s="61">
        <v>0.9145833333333333</v>
      </c>
      <c r="H308" s="42">
        <f t="shared" si="2"/>
        <v>98</v>
      </c>
      <c r="I308" s="43"/>
      <c r="J308" s="113"/>
      <c r="K308" s="113"/>
      <c r="L308" s="42" t="b">
        <f t="shared" si="3"/>
        <v>0</v>
      </c>
      <c r="M308" s="44"/>
      <c r="N308" s="41">
        <v>6.944444444444445E-4</v>
      </c>
      <c r="O308" s="41">
        <v>0.06180555555555556</v>
      </c>
      <c r="P308" s="42">
        <f t="shared" si="4"/>
        <v>88</v>
      </c>
      <c r="Q308" s="44"/>
      <c r="R308" s="40">
        <v>0.08541666666666667</v>
      </c>
      <c r="S308" s="40">
        <v>0.10972222222222222</v>
      </c>
      <c r="T308" s="42">
        <f t="shared" si="5"/>
        <v>35</v>
      </c>
      <c r="U308" s="56"/>
      <c r="V308" s="41">
        <v>0.9166666666666666</v>
      </c>
      <c r="W308" s="41">
        <v>0.20694444444444443</v>
      </c>
      <c r="X308" s="42">
        <f t="shared" si="6"/>
        <v>418</v>
      </c>
      <c r="Y308" s="59"/>
      <c r="Z308" s="59"/>
      <c r="AA308" s="27"/>
      <c r="AB308" s="28"/>
      <c r="AC308" s="28"/>
      <c r="AD308" s="28"/>
    </row>
    <row r="309" outlineLevel="1">
      <c r="A309" s="39">
        <v>43140.0</v>
      </c>
      <c r="B309" s="41">
        <v>0.75</v>
      </c>
      <c r="C309" s="61">
        <v>0.13472222222222222</v>
      </c>
      <c r="D309" s="42">
        <f t="shared" si="1"/>
        <v>554</v>
      </c>
      <c r="E309" s="43"/>
      <c r="F309" s="41">
        <v>0.8430555555555556</v>
      </c>
      <c r="G309" s="61">
        <v>0.9145833333333333</v>
      </c>
      <c r="H309" s="42">
        <f t="shared" si="2"/>
        <v>103</v>
      </c>
      <c r="I309" s="43"/>
      <c r="J309" s="113"/>
      <c r="K309" s="113"/>
      <c r="L309" s="42" t="b">
        <f t="shared" si="3"/>
        <v>0</v>
      </c>
      <c r="M309" s="44"/>
      <c r="N309" s="108" t="s">
        <v>55</v>
      </c>
      <c r="O309" s="108"/>
      <c r="P309" s="42" t="b">
        <f t="shared" si="4"/>
        <v>0</v>
      </c>
      <c r="Q309" s="44"/>
      <c r="R309" s="40">
        <v>0.07430555555555556</v>
      </c>
      <c r="S309" s="40">
        <v>0.13472222222222222</v>
      </c>
      <c r="T309" s="42">
        <f t="shared" si="5"/>
        <v>87</v>
      </c>
      <c r="U309" s="56"/>
      <c r="V309" s="41">
        <v>0.9166666666666666</v>
      </c>
      <c r="W309" s="41">
        <v>0.2326388888888889</v>
      </c>
      <c r="X309" s="42">
        <f t="shared" si="6"/>
        <v>455</v>
      </c>
      <c r="Y309" s="59"/>
      <c r="Z309" s="59"/>
      <c r="AA309" s="27"/>
      <c r="AB309" s="28"/>
      <c r="AC309" s="28"/>
      <c r="AD309" s="28"/>
    </row>
    <row r="310" outlineLevel="1">
      <c r="A310" s="39">
        <v>43141.0</v>
      </c>
      <c r="B310" s="41">
        <v>0.75</v>
      </c>
      <c r="C310" s="61">
        <v>0.10069444444444445</v>
      </c>
      <c r="D310" s="42">
        <f t="shared" si="1"/>
        <v>505</v>
      </c>
      <c r="E310" s="43"/>
      <c r="F310" s="41">
        <v>0.75</v>
      </c>
      <c r="G310" s="61">
        <v>0.7673611111111112</v>
      </c>
      <c r="H310" s="42">
        <f t="shared" si="2"/>
        <v>25</v>
      </c>
      <c r="I310" s="43"/>
      <c r="J310" s="113"/>
      <c r="K310" s="113"/>
      <c r="L310" s="42" t="b">
        <f t="shared" si="3"/>
        <v>0</v>
      </c>
      <c r="M310" s="44"/>
      <c r="N310" s="108" t="s">
        <v>55</v>
      </c>
      <c r="O310" s="108"/>
      <c r="P310" s="42" t="b">
        <f t="shared" si="4"/>
        <v>0</v>
      </c>
      <c r="Q310" s="44"/>
      <c r="R310" s="40">
        <v>0.08958333333333333</v>
      </c>
      <c r="S310" s="40">
        <v>0.10069444444444445</v>
      </c>
      <c r="T310" s="42">
        <f t="shared" si="5"/>
        <v>16</v>
      </c>
      <c r="U310" s="56"/>
      <c r="V310" s="41">
        <v>0.9166666666666666</v>
      </c>
      <c r="W310" s="41">
        <v>0.20625</v>
      </c>
      <c r="X310" s="42">
        <f t="shared" si="6"/>
        <v>417</v>
      </c>
      <c r="Y310" s="59"/>
      <c r="Z310" s="59"/>
      <c r="AA310" s="27"/>
      <c r="AB310" s="28"/>
      <c r="AC310" s="28"/>
      <c r="AD310" s="28"/>
    </row>
    <row r="311" outlineLevel="1">
      <c r="A311" s="39">
        <v>43142.0</v>
      </c>
      <c r="B311" s="41">
        <v>0.75</v>
      </c>
      <c r="C311" s="61">
        <v>0.22291666666666668</v>
      </c>
      <c r="D311" s="42">
        <f t="shared" si="1"/>
        <v>681</v>
      </c>
      <c r="E311" s="43"/>
      <c r="F311" s="41">
        <v>0.75</v>
      </c>
      <c r="G311" s="61">
        <v>0.9097222222222222</v>
      </c>
      <c r="H311" s="42">
        <f t="shared" si="2"/>
        <v>230</v>
      </c>
      <c r="I311" s="43"/>
      <c r="J311" s="113"/>
      <c r="K311" s="113"/>
      <c r="L311" s="42" t="b">
        <f t="shared" si="3"/>
        <v>0</v>
      </c>
      <c r="M311" s="44"/>
      <c r="N311" s="41">
        <v>6.944444444444445E-4</v>
      </c>
      <c r="O311" s="41">
        <v>0.04791666666666667</v>
      </c>
      <c r="P311" s="42">
        <f t="shared" si="4"/>
        <v>68</v>
      </c>
      <c r="Q311" s="44"/>
      <c r="R311" s="40">
        <v>0.1284722222222222</v>
      </c>
      <c r="S311" s="40">
        <v>0.15208333333333332</v>
      </c>
      <c r="T311" s="42">
        <f t="shared" si="5"/>
        <v>34</v>
      </c>
      <c r="U311" s="56"/>
      <c r="V311" s="41">
        <v>0.9166666666666666</v>
      </c>
      <c r="W311" s="41">
        <v>0.2076388888888889</v>
      </c>
      <c r="X311" s="42">
        <f t="shared" si="6"/>
        <v>419</v>
      </c>
      <c r="Y311" s="59"/>
      <c r="Z311" s="59"/>
      <c r="AA311" s="27"/>
      <c r="AB311" s="28"/>
      <c r="AC311" s="28"/>
      <c r="AD311" s="28"/>
    </row>
    <row r="312" outlineLevel="1">
      <c r="A312" s="39">
        <v>43143.0</v>
      </c>
      <c r="B312" s="41">
        <v>0.75</v>
      </c>
      <c r="C312" s="61">
        <v>0.2222222222222222</v>
      </c>
      <c r="D312" s="42">
        <f t="shared" si="1"/>
        <v>680</v>
      </c>
      <c r="E312" s="43"/>
      <c r="F312" s="41">
        <v>0.75</v>
      </c>
      <c r="G312" s="61">
        <v>0.9347222222222222</v>
      </c>
      <c r="H312" s="42">
        <f t="shared" si="2"/>
        <v>266</v>
      </c>
      <c r="I312" s="43"/>
      <c r="J312" s="113"/>
      <c r="K312" s="113"/>
      <c r="L312" s="42" t="b">
        <f t="shared" si="3"/>
        <v>0</v>
      </c>
      <c r="M312" s="44"/>
      <c r="N312" s="41">
        <v>0.004166666666666667</v>
      </c>
      <c r="O312" s="41">
        <v>0.04583333333333333</v>
      </c>
      <c r="P312" s="42">
        <f t="shared" si="4"/>
        <v>60</v>
      </c>
      <c r="Q312" s="44"/>
      <c r="R312" s="40">
        <v>0.15208333333333332</v>
      </c>
      <c r="S312" s="40">
        <v>0.17083333333333334</v>
      </c>
      <c r="T312" s="42">
        <f t="shared" si="5"/>
        <v>27</v>
      </c>
      <c r="U312" s="56"/>
      <c r="V312" s="41">
        <v>0.9166666666666666</v>
      </c>
      <c r="W312" s="41">
        <v>0.2375</v>
      </c>
      <c r="X312" s="42">
        <f t="shared" si="6"/>
        <v>462</v>
      </c>
      <c r="Y312" s="59"/>
      <c r="Z312" s="59"/>
      <c r="AA312" s="27"/>
      <c r="AB312" s="28"/>
      <c r="AC312" s="28"/>
      <c r="AD312" s="28"/>
    </row>
    <row r="313" outlineLevel="1">
      <c r="A313" s="39">
        <v>43144.0</v>
      </c>
      <c r="B313" s="41">
        <v>0.75</v>
      </c>
      <c r="C313" s="61">
        <v>0.22291666666666668</v>
      </c>
      <c r="D313" s="42">
        <f t="shared" si="1"/>
        <v>681</v>
      </c>
      <c r="E313" s="43"/>
      <c r="F313" s="41">
        <v>0.8611111111111112</v>
      </c>
      <c r="G313" s="61">
        <v>0.9173611111111111</v>
      </c>
      <c r="H313" s="42">
        <f t="shared" si="2"/>
        <v>81</v>
      </c>
      <c r="I313" s="43"/>
      <c r="J313" s="113"/>
      <c r="K313" s="113"/>
      <c r="L313" s="42" t="b">
        <f t="shared" si="3"/>
        <v>0</v>
      </c>
      <c r="M313" s="44"/>
      <c r="N313" s="41">
        <v>0.11388888888888889</v>
      </c>
      <c r="O313" s="41">
        <v>0.16319444444444445</v>
      </c>
      <c r="P313" s="42">
        <f t="shared" si="4"/>
        <v>71</v>
      </c>
      <c r="Q313" s="44"/>
      <c r="R313" s="40">
        <v>0.19305555555555556</v>
      </c>
      <c r="S313" s="40">
        <v>0.22083333333333333</v>
      </c>
      <c r="T313" s="42">
        <f t="shared" si="5"/>
        <v>40</v>
      </c>
      <c r="U313" s="56"/>
      <c r="V313" s="41">
        <v>0.9166666666666666</v>
      </c>
      <c r="W313" s="41">
        <v>0.2847222222222222</v>
      </c>
      <c r="X313" s="42">
        <f t="shared" si="6"/>
        <v>530</v>
      </c>
      <c r="Y313" s="59"/>
      <c r="Z313" s="59"/>
      <c r="AA313" s="27"/>
      <c r="AB313" s="28"/>
      <c r="AC313" s="28"/>
      <c r="AD313" s="28"/>
    </row>
    <row r="314" outlineLevel="1">
      <c r="A314" s="39">
        <v>43145.0</v>
      </c>
      <c r="B314" s="41">
        <v>0.75</v>
      </c>
      <c r="C314" s="61">
        <v>0.22430555555555556</v>
      </c>
      <c r="D314" s="42">
        <f t="shared" si="1"/>
        <v>683</v>
      </c>
      <c r="E314" s="43"/>
      <c r="F314" s="41">
        <v>0.8513888888888889</v>
      </c>
      <c r="G314" s="61">
        <v>0.9118055555555555</v>
      </c>
      <c r="H314" s="42">
        <f t="shared" si="2"/>
        <v>87</v>
      </c>
      <c r="I314" s="43"/>
      <c r="J314" s="113"/>
      <c r="K314" s="113"/>
      <c r="L314" s="42" t="b">
        <f t="shared" si="3"/>
        <v>0</v>
      </c>
      <c r="M314" s="44"/>
      <c r="N314" s="41">
        <v>0.015277777777777777</v>
      </c>
      <c r="O314" s="41">
        <v>0.07430555555555556</v>
      </c>
      <c r="P314" s="42">
        <f t="shared" si="4"/>
        <v>85</v>
      </c>
      <c r="Q314" s="44"/>
      <c r="R314" s="40">
        <v>0.12708333333333333</v>
      </c>
      <c r="S314" s="40">
        <v>0.1527777777777778</v>
      </c>
      <c r="T314" s="42">
        <f t="shared" si="5"/>
        <v>37</v>
      </c>
      <c r="U314" s="56"/>
      <c r="V314" s="41">
        <v>0.9166666666666666</v>
      </c>
      <c r="W314" s="41">
        <v>0.22916666666666666</v>
      </c>
      <c r="X314" s="42">
        <f t="shared" si="6"/>
        <v>450</v>
      </c>
      <c r="Y314" s="59"/>
      <c r="Z314" s="59"/>
      <c r="AA314" s="27"/>
      <c r="AB314" s="28"/>
      <c r="AC314" s="28"/>
      <c r="AD314" s="28"/>
    </row>
    <row r="315" outlineLevel="1">
      <c r="A315" s="39">
        <v>43146.0</v>
      </c>
      <c r="B315" s="41">
        <v>0.75</v>
      </c>
      <c r="C315" s="61">
        <v>0.2222222222222222</v>
      </c>
      <c r="D315" s="42">
        <f t="shared" si="1"/>
        <v>680</v>
      </c>
      <c r="E315" s="43"/>
      <c r="F315" s="41">
        <v>0.8527777777777777</v>
      </c>
      <c r="G315" s="61">
        <v>0.9194444444444444</v>
      </c>
      <c r="H315" s="42">
        <f t="shared" si="2"/>
        <v>96</v>
      </c>
      <c r="I315" s="43"/>
      <c r="J315" s="113"/>
      <c r="K315" s="113"/>
      <c r="L315" s="42" t="b">
        <f t="shared" si="3"/>
        <v>0</v>
      </c>
      <c r="M315" s="44"/>
      <c r="N315" s="41">
        <v>6.944444444444445E-4</v>
      </c>
      <c r="O315" s="41">
        <v>0.06944444444444445</v>
      </c>
      <c r="P315" s="42">
        <f t="shared" si="4"/>
        <v>99</v>
      </c>
      <c r="Q315" s="44"/>
      <c r="R315" s="40">
        <v>0.12986111111111112</v>
      </c>
      <c r="S315" s="40">
        <v>0.15138888888888888</v>
      </c>
      <c r="T315" s="42">
        <f t="shared" si="5"/>
        <v>31</v>
      </c>
      <c r="U315" s="56"/>
      <c r="V315" s="41">
        <v>0.9166666666666666</v>
      </c>
      <c r="W315" s="41">
        <v>0.24027777777777778</v>
      </c>
      <c r="X315" s="42">
        <f t="shared" si="6"/>
        <v>466</v>
      </c>
      <c r="Y315" s="59"/>
      <c r="Z315" s="59"/>
      <c r="AA315" s="27"/>
      <c r="AB315" s="28"/>
      <c r="AC315" s="28"/>
      <c r="AD315" s="28"/>
    </row>
    <row r="316" outlineLevel="1">
      <c r="A316" s="39">
        <v>43147.0</v>
      </c>
      <c r="B316" s="41">
        <v>0.75</v>
      </c>
      <c r="C316" s="61">
        <v>0.10902777777777778</v>
      </c>
      <c r="D316" s="42">
        <f t="shared" si="1"/>
        <v>517</v>
      </c>
      <c r="E316" s="43"/>
      <c r="F316" s="41">
        <v>0.8604166666666667</v>
      </c>
      <c r="G316" s="61">
        <v>0.9194444444444444</v>
      </c>
      <c r="H316" s="42">
        <f t="shared" si="2"/>
        <v>85</v>
      </c>
      <c r="I316" s="43"/>
      <c r="J316" s="113"/>
      <c r="K316" s="113"/>
      <c r="L316" s="42" t="b">
        <f t="shared" si="3"/>
        <v>0</v>
      </c>
      <c r="M316" s="44"/>
      <c r="N316" s="108" t="s">
        <v>55</v>
      </c>
      <c r="O316" s="108"/>
      <c r="P316" s="42" t="b">
        <f t="shared" si="4"/>
        <v>0</v>
      </c>
      <c r="Q316" s="44"/>
      <c r="R316" s="40">
        <v>0.09444444444444444</v>
      </c>
      <c r="S316" s="40">
        <v>0.10902777777777778</v>
      </c>
      <c r="T316" s="42">
        <f t="shared" si="5"/>
        <v>21</v>
      </c>
      <c r="U316" s="56"/>
      <c r="V316" s="41">
        <v>0.9166666666666666</v>
      </c>
      <c r="W316" s="41">
        <v>0.19444444444444445</v>
      </c>
      <c r="X316" s="42">
        <f t="shared" si="6"/>
        <v>400</v>
      </c>
      <c r="Y316" s="59"/>
      <c r="Z316" s="59"/>
      <c r="AA316" s="27"/>
      <c r="AB316" s="28"/>
      <c r="AC316" s="28"/>
      <c r="AD316" s="28"/>
    </row>
    <row r="317" outlineLevel="1">
      <c r="A317" s="39">
        <v>43148.0</v>
      </c>
      <c r="B317" s="41">
        <v>0.75</v>
      </c>
      <c r="C317" s="61">
        <v>0.1986111111111111</v>
      </c>
      <c r="D317" s="42">
        <f t="shared" si="1"/>
        <v>646</v>
      </c>
      <c r="E317" s="43"/>
      <c r="F317" s="41">
        <v>0.75</v>
      </c>
      <c r="G317" s="61">
        <v>0.7659722222222223</v>
      </c>
      <c r="H317" s="42">
        <f t="shared" si="2"/>
        <v>23</v>
      </c>
      <c r="I317" s="43"/>
      <c r="J317" s="113"/>
      <c r="K317" s="113"/>
      <c r="L317" s="42" t="b">
        <f t="shared" si="3"/>
        <v>0</v>
      </c>
      <c r="M317" s="44"/>
      <c r="N317" s="108" t="s">
        <v>55</v>
      </c>
      <c r="O317" s="108"/>
      <c r="P317" s="42" t="b">
        <f t="shared" si="4"/>
        <v>0</v>
      </c>
      <c r="Q317" s="44"/>
      <c r="R317" s="40">
        <v>0.15763888888888888</v>
      </c>
      <c r="S317" s="40">
        <v>0.17430555555555555</v>
      </c>
      <c r="T317" s="42">
        <f t="shared" si="5"/>
        <v>24</v>
      </c>
      <c r="U317" s="56"/>
      <c r="V317" s="41">
        <v>0.9166666666666666</v>
      </c>
      <c r="W317" s="41">
        <v>0.22083333333333333</v>
      </c>
      <c r="X317" s="42">
        <f t="shared" si="6"/>
        <v>438</v>
      </c>
      <c r="Y317" s="59"/>
      <c r="Z317" s="59"/>
      <c r="AA317" s="27"/>
      <c r="AB317" s="28"/>
      <c r="AC317" s="28"/>
      <c r="AD317" s="28"/>
    </row>
    <row r="318" outlineLevel="1">
      <c r="A318" s="39">
        <v>43149.0</v>
      </c>
      <c r="B318" s="41">
        <v>0.75</v>
      </c>
      <c r="C318" s="61">
        <v>0.2263888888888889</v>
      </c>
      <c r="D318" s="42">
        <f t="shared" si="1"/>
        <v>686</v>
      </c>
      <c r="E318" s="43"/>
      <c r="F318" s="41">
        <v>0.75</v>
      </c>
      <c r="G318" s="41">
        <v>0.7645833333333333</v>
      </c>
      <c r="H318" s="42">
        <f t="shared" si="2"/>
        <v>21</v>
      </c>
      <c r="I318" s="43"/>
      <c r="J318" s="113"/>
      <c r="K318" s="113"/>
      <c r="L318" s="42" t="b">
        <f t="shared" si="3"/>
        <v>0</v>
      </c>
      <c r="M318" s="44"/>
      <c r="N318" s="108" t="s">
        <v>55</v>
      </c>
      <c r="O318" s="108"/>
      <c r="P318" s="42" t="b">
        <f t="shared" si="4"/>
        <v>0</v>
      </c>
      <c r="Q318" s="44"/>
      <c r="R318" s="40">
        <v>0.16319444444444445</v>
      </c>
      <c r="S318" s="40">
        <v>0.19305555555555556</v>
      </c>
      <c r="T318" s="42">
        <f t="shared" si="5"/>
        <v>43</v>
      </c>
      <c r="U318" s="56"/>
      <c r="V318" s="41">
        <v>0.9166666666666666</v>
      </c>
      <c r="W318" s="41">
        <v>0.23680555555555555</v>
      </c>
      <c r="X318" s="42">
        <f t="shared" si="6"/>
        <v>461</v>
      </c>
      <c r="Y318" s="59"/>
      <c r="Z318" s="59"/>
      <c r="AA318" s="27"/>
      <c r="AB318" s="28"/>
      <c r="AC318" s="28"/>
      <c r="AD318" s="28"/>
    </row>
    <row r="319" outlineLevel="1">
      <c r="A319" s="39">
        <v>43150.0</v>
      </c>
      <c r="B319" s="41">
        <v>0.75</v>
      </c>
      <c r="C319" s="61">
        <v>0.4097222222222222</v>
      </c>
      <c r="D319" s="42">
        <f t="shared" si="1"/>
        <v>950</v>
      </c>
      <c r="E319" s="43"/>
      <c r="F319" s="41">
        <v>0.8534722222222222</v>
      </c>
      <c r="G319" s="41">
        <v>0.8951388888888889</v>
      </c>
      <c r="H319" s="42">
        <f t="shared" si="2"/>
        <v>60</v>
      </c>
      <c r="I319" s="43"/>
      <c r="J319" s="113"/>
      <c r="K319" s="113"/>
      <c r="L319" s="42" t="b">
        <f t="shared" si="3"/>
        <v>0</v>
      </c>
      <c r="M319" s="44"/>
      <c r="N319" s="41">
        <v>6.944444444444445E-4</v>
      </c>
      <c r="O319" s="41">
        <v>0.10277777777777777</v>
      </c>
      <c r="P319" s="42">
        <f t="shared" si="4"/>
        <v>147</v>
      </c>
      <c r="Q319" s="44"/>
      <c r="R319" s="40">
        <v>0.13402777777777777</v>
      </c>
      <c r="S319" s="40">
        <v>0.15902777777777777</v>
      </c>
      <c r="T319" s="42">
        <f t="shared" si="5"/>
        <v>36</v>
      </c>
      <c r="U319" s="44"/>
      <c r="V319" s="41">
        <v>0.9166666666666666</v>
      </c>
      <c r="W319" s="41">
        <v>0.21458333333333332</v>
      </c>
      <c r="X319" s="42">
        <f t="shared" si="6"/>
        <v>429</v>
      </c>
      <c r="Y319" s="59"/>
      <c r="Z319" s="59"/>
      <c r="AA319" s="27"/>
      <c r="AB319" s="28"/>
      <c r="AC319" s="28"/>
      <c r="AD319" s="28"/>
    </row>
    <row r="320" outlineLevel="1">
      <c r="A320" s="39">
        <v>43151.0</v>
      </c>
      <c r="B320" s="41">
        <v>0.75</v>
      </c>
      <c r="C320" s="61">
        <v>0.22430555555555556</v>
      </c>
      <c r="D320" s="42">
        <f t="shared" si="1"/>
        <v>683</v>
      </c>
      <c r="E320" s="43"/>
      <c r="F320" s="41">
        <v>0.8659722222222223</v>
      </c>
      <c r="G320" s="41">
        <v>0.9263888888888889</v>
      </c>
      <c r="H320" s="42">
        <f t="shared" si="2"/>
        <v>87</v>
      </c>
      <c r="I320" s="43"/>
      <c r="J320" s="113"/>
      <c r="K320" s="113"/>
      <c r="L320" s="42" t="b">
        <f t="shared" si="3"/>
        <v>0</v>
      </c>
      <c r="M320" s="44"/>
      <c r="N320" s="41">
        <v>6.944444444444445E-4</v>
      </c>
      <c r="O320" s="41">
        <v>0.05486111111111111</v>
      </c>
      <c r="P320" s="42">
        <f t="shared" si="4"/>
        <v>78</v>
      </c>
      <c r="Q320" s="44"/>
      <c r="R320" s="40">
        <v>0.1423611111111111</v>
      </c>
      <c r="S320" s="40">
        <v>0.16597222222222222</v>
      </c>
      <c r="T320" s="42">
        <f t="shared" si="5"/>
        <v>34</v>
      </c>
      <c r="U320" s="44"/>
      <c r="V320" s="41">
        <v>0.9166666666666666</v>
      </c>
      <c r="W320" s="41">
        <v>0.22291666666666668</v>
      </c>
      <c r="X320" s="42">
        <f t="shared" si="6"/>
        <v>441</v>
      </c>
      <c r="Y320" s="59"/>
      <c r="Z320" s="59"/>
      <c r="AA320" s="27"/>
      <c r="AB320" s="28"/>
      <c r="AC320" s="28"/>
      <c r="AD320" s="28"/>
    </row>
    <row r="321" outlineLevel="1">
      <c r="A321" s="39">
        <v>43152.0</v>
      </c>
      <c r="B321" s="41">
        <v>0.75</v>
      </c>
      <c r="C321" s="61">
        <v>0.2222222222222222</v>
      </c>
      <c r="D321" s="42">
        <f t="shared" si="1"/>
        <v>680</v>
      </c>
      <c r="E321" s="43"/>
      <c r="F321" s="41">
        <v>0.8638888888888889</v>
      </c>
      <c r="G321" s="41">
        <v>0.9222222222222223</v>
      </c>
      <c r="H321" s="42">
        <f t="shared" si="2"/>
        <v>84</v>
      </c>
      <c r="I321" s="43"/>
      <c r="J321" s="113"/>
      <c r="K321" s="113"/>
      <c r="L321" s="42" t="b">
        <f t="shared" si="3"/>
        <v>0</v>
      </c>
      <c r="M321" s="44"/>
      <c r="N321" s="41">
        <v>6.944444444444445E-4</v>
      </c>
      <c r="O321" s="41">
        <v>0.07222222222222222</v>
      </c>
      <c r="P321" s="42">
        <f t="shared" si="4"/>
        <v>103</v>
      </c>
      <c r="Q321" s="44"/>
      <c r="R321" s="40">
        <v>0.08541666666666667</v>
      </c>
      <c r="S321" s="40">
        <v>0.10833333333333334</v>
      </c>
      <c r="T321" s="42">
        <f t="shared" si="5"/>
        <v>33</v>
      </c>
      <c r="U321" s="44"/>
      <c r="V321" s="41">
        <v>0.9166666666666666</v>
      </c>
      <c r="W321" s="41">
        <v>0.1986111111111111</v>
      </c>
      <c r="X321" s="42">
        <f t="shared" si="6"/>
        <v>406</v>
      </c>
      <c r="Y321" s="59"/>
      <c r="Z321" s="59"/>
      <c r="AA321" s="27"/>
      <c r="AB321" s="28"/>
      <c r="AC321" s="28"/>
      <c r="AD321" s="28"/>
    </row>
    <row r="322" outlineLevel="1">
      <c r="A322" s="39">
        <v>43153.0</v>
      </c>
      <c r="B322" s="41">
        <v>0.75</v>
      </c>
      <c r="C322" s="61">
        <v>0.22569444444444445</v>
      </c>
      <c r="D322" s="42">
        <f t="shared" si="1"/>
        <v>685</v>
      </c>
      <c r="E322" s="43"/>
      <c r="F322" s="41">
        <v>0.8666666666666667</v>
      </c>
      <c r="G322" s="41">
        <v>0.9118055555555555</v>
      </c>
      <c r="H322" s="42">
        <f t="shared" si="2"/>
        <v>65</v>
      </c>
      <c r="I322" s="43"/>
      <c r="J322" s="113"/>
      <c r="K322" s="113"/>
      <c r="L322" s="42" t="b">
        <f t="shared" si="3"/>
        <v>0</v>
      </c>
      <c r="M322" s="44"/>
      <c r="N322" s="41">
        <v>6.944444444444445E-4</v>
      </c>
      <c r="O322" s="41">
        <v>0.0763888888888889</v>
      </c>
      <c r="P322" s="42">
        <f t="shared" si="4"/>
        <v>109</v>
      </c>
      <c r="Q322" s="44"/>
      <c r="R322" s="40">
        <v>0.09513888888888888</v>
      </c>
      <c r="S322" s="40">
        <v>0.1125</v>
      </c>
      <c r="T322" s="42">
        <f t="shared" si="5"/>
        <v>25</v>
      </c>
      <c r="U322" s="44"/>
      <c r="V322" s="41">
        <v>0.9166666666666666</v>
      </c>
      <c r="W322" s="41">
        <v>0.1986111111111111</v>
      </c>
      <c r="X322" s="42">
        <f t="shared" si="6"/>
        <v>406</v>
      </c>
      <c r="Y322" s="59"/>
      <c r="Z322" s="59"/>
      <c r="AA322" s="27"/>
      <c r="AB322" s="28"/>
      <c r="AC322" s="28"/>
      <c r="AD322" s="28"/>
    </row>
    <row r="323" outlineLevel="1">
      <c r="A323" s="39">
        <v>43154.0</v>
      </c>
      <c r="B323" s="41">
        <v>0.75</v>
      </c>
      <c r="C323" s="61">
        <v>0.11041666666666666</v>
      </c>
      <c r="D323" s="42">
        <f t="shared" si="1"/>
        <v>519</v>
      </c>
      <c r="E323" s="43"/>
      <c r="F323" s="41">
        <v>0.85625</v>
      </c>
      <c r="G323" s="41">
        <v>0.9048611111111111</v>
      </c>
      <c r="H323" s="42">
        <f t="shared" si="2"/>
        <v>70</v>
      </c>
      <c r="I323" s="43"/>
      <c r="J323" s="113"/>
      <c r="K323" s="113"/>
      <c r="L323" s="42" t="b">
        <f t="shared" si="3"/>
        <v>0</v>
      </c>
      <c r="M323" s="44"/>
      <c r="N323" s="108" t="s">
        <v>55</v>
      </c>
      <c r="O323" s="108"/>
      <c r="P323" s="42" t="b">
        <f t="shared" si="4"/>
        <v>0</v>
      </c>
      <c r="Q323" s="44"/>
      <c r="R323" s="40">
        <v>0.09375</v>
      </c>
      <c r="S323" s="40">
        <v>0.11041666666666666</v>
      </c>
      <c r="T323" s="42">
        <f t="shared" si="5"/>
        <v>24</v>
      </c>
      <c r="U323" s="44"/>
      <c r="V323" s="41">
        <v>0.9166666666666666</v>
      </c>
      <c r="W323" s="41">
        <v>0.19722222222222222</v>
      </c>
      <c r="X323" s="42">
        <f t="shared" si="6"/>
        <v>404</v>
      </c>
      <c r="Y323" s="59"/>
      <c r="Z323" s="59"/>
      <c r="AA323" s="27"/>
      <c r="AB323" s="28"/>
      <c r="AC323" s="28"/>
      <c r="AD323" s="28"/>
    </row>
    <row r="324" outlineLevel="1">
      <c r="A324" s="39">
        <v>43155.0</v>
      </c>
      <c r="B324" s="41">
        <v>0.75</v>
      </c>
      <c r="C324" s="61">
        <v>0.12083333333333333</v>
      </c>
      <c r="D324" s="42">
        <f t="shared" si="1"/>
        <v>534</v>
      </c>
      <c r="E324" s="43"/>
      <c r="F324" s="41">
        <v>0.75</v>
      </c>
      <c r="G324" s="41">
        <v>0.7645833333333333</v>
      </c>
      <c r="H324" s="42">
        <f t="shared" si="2"/>
        <v>21</v>
      </c>
      <c r="I324" s="43"/>
      <c r="J324" s="113"/>
      <c r="K324" s="113"/>
      <c r="L324" s="42" t="b">
        <f t="shared" si="3"/>
        <v>0</v>
      </c>
      <c r="M324" s="44"/>
      <c r="N324" s="108" t="s">
        <v>55</v>
      </c>
      <c r="O324" s="108"/>
      <c r="P324" s="42" t="b">
        <f t="shared" si="4"/>
        <v>0</v>
      </c>
      <c r="Q324" s="44"/>
      <c r="R324" s="40">
        <v>0.1076388888888889</v>
      </c>
      <c r="S324" s="40">
        <v>0.12083333333333333</v>
      </c>
      <c r="T324" s="42">
        <f t="shared" si="5"/>
        <v>19</v>
      </c>
      <c r="U324" s="44"/>
      <c r="V324" s="41">
        <v>0.9166666666666666</v>
      </c>
      <c r="W324" s="41">
        <v>0.19652777777777777</v>
      </c>
      <c r="X324" s="42">
        <f t="shared" si="6"/>
        <v>403</v>
      </c>
      <c r="Y324" s="59"/>
      <c r="Z324" s="59"/>
      <c r="AA324" s="27"/>
      <c r="AB324" s="28"/>
      <c r="AC324" s="28"/>
      <c r="AD324" s="28"/>
    </row>
    <row r="325" outlineLevel="1">
      <c r="A325" s="39">
        <v>43156.0</v>
      </c>
      <c r="B325" s="41">
        <v>0.75</v>
      </c>
      <c r="C325" s="61">
        <v>0.22430555555555556</v>
      </c>
      <c r="D325" s="42">
        <f t="shared" si="1"/>
        <v>683</v>
      </c>
      <c r="E325" s="43"/>
      <c r="F325" s="41">
        <v>0.75</v>
      </c>
      <c r="G325" s="41">
        <v>0.7631944444444444</v>
      </c>
      <c r="H325" s="42">
        <f t="shared" si="2"/>
        <v>19</v>
      </c>
      <c r="I325" s="43"/>
      <c r="J325" s="113"/>
      <c r="K325" s="113"/>
      <c r="L325" s="42" t="b">
        <f t="shared" si="3"/>
        <v>0</v>
      </c>
      <c r="M325" s="44"/>
      <c r="N325" s="41">
        <v>6.944444444444445E-4</v>
      </c>
      <c r="O325" s="41">
        <v>0.050694444444444445</v>
      </c>
      <c r="P325" s="42">
        <f t="shared" si="4"/>
        <v>72</v>
      </c>
      <c r="Q325" s="44"/>
      <c r="R325" s="40">
        <v>0.12708333333333333</v>
      </c>
      <c r="S325" s="40">
        <v>0.13958333333333334</v>
      </c>
      <c r="T325" s="42">
        <f t="shared" si="5"/>
        <v>18</v>
      </c>
      <c r="U325" s="44"/>
      <c r="V325" s="41">
        <v>0.9166666666666666</v>
      </c>
      <c r="W325" s="41">
        <v>0.2111111111111111</v>
      </c>
      <c r="X325" s="42">
        <f t="shared" si="6"/>
        <v>424</v>
      </c>
      <c r="Y325" s="59"/>
      <c r="Z325" s="59"/>
      <c r="AA325" s="27"/>
      <c r="AB325" s="28"/>
      <c r="AC325" s="28"/>
      <c r="AD325" s="28"/>
    </row>
    <row r="326" outlineLevel="1">
      <c r="A326" s="39">
        <v>43157.0</v>
      </c>
      <c r="B326" s="41">
        <v>0.75</v>
      </c>
      <c r="C326" s="61">
        <v>0.2222222222222222</v>
      </c>
      <c r="D326" s="42">
        <f t="shared" si="1"/>
        <v>680</v>
      </c>
      <c r="E326" s="43"/>
      <c r="F326" s="41">
        <v>0.8736111111111111</v>
      </c>
      <c r="G326" s="41">
        <v>0.91875</v>
      </c>
      <c r="H326" s="42">
        <f t="shared" si="2"/>
        <v>65</v>
      </c>
      <c r="I326" s="43"/>
      <c r="J326" s="113"/>
      <c r="K326" s="113"/>
      <c r="L326" s="42" t="b">
        <f t="shared" si="3"/>
        <v>0</v>
      </c>
      <c r="M326" s="44"/>
      <c r="N326" s="41">
        <v>6.944444444444445E-4</v>
      </c>
      <c r="O326" s="41">
        <v>0.04375</v>
      </c>
      <c r="P326" s="42">
        <f t="shared" si="4"/>
        <v>62</v>
      </c>
      <c r="Q326" s="44"/>
      <c r="R326" s="40">
        <v>0.09236111111111112</v>
      </c>
      <c r="S326" s="40">
        <v>0.10902777777777778</v>
      </c>
      <c r="T326" s="42">
        <f t="shared" si="5"/>
        <v>24</v>
      </c>
      <c r="U326" s="44"/>
      <c r="V326" s="41">
        <v>0.9166666666666666</v>
      </c>
      <c r="W326" s="41">
        <v>0.21875</v>
      </c>
      <c r="X326" s="42">
        <f t="shared" si="6"/>
        <v>435</v>
      </c>
      <c r="Y326" s="59"/>
      <c r="Z326" s="59"/>
      <c r="AA326" s="27"/>
      <c r="AB326" s="28"/>
      <c r="AC326" s="28"/>
      <c r="AD326" s="28"/>
    </row>
    <row r="327" outlineLevel="1">
      <c r="A327" s="39">
        <v>43158.0</v>
      </c>
      <c r="B327" s="41">
        <v>0.75</v>
      </c>
      <c r="C327" s="61">
        <v>0.22708333333333333</v>
      </c>
      <c r="D327" s="42">
        <f t="shared" si="1"/>
        <v>687</v>
      </c>
      <c r="E327" s="43"/>
      <c r="F327" s="41">
        <v>0.8861111111111111</v>
      </c>
      <c r="G327" s="41">
        <v>0.9472222222222222</v>
      </c>
      <c r="H327" s="42">
        <f t="shared" si="2"/>
        <v>88</v>
      </c>
      <c r="I327" s="43"/>
      <c r="J327" s="113"/>
      <c r="K327" s="113"/>
      <c r="L327" s="42" t="b">
        <f t="shared" si="3"/>
        <v>0</v>
      </c>
      <c r="M327" s="44"/>
      <c r="N327" s="41">
        <v>0.034027777777777775</v>
      </c>
      <c r="O327" s="41">
        <v>0.13958333333333334</v>
      </c>
      <c r="P327" s="42">
        <f t="shared" si="4"/>
        <v>152</v>
      </c>
      <c r="Q327" s="44"/>
      <c r="R327" s="40">
        <v>0.1451388888888889</v>
      </c>
      <c r="S327" s="40">
        <v>0.16875</v>
      </c>
      <c r="T327" s="42">
        <f t="shared" si="5"/>
        <v>34</v>
      </c>
      <c r="U327" s="44"/>
      <c r="V327" s="41">
        <v>0.9166666666666666</v>
      </c>
      <c r="W327" s="41">
        <v>0.23402777777777778</v>
      </c>
      <c r="X327" s="42">
        <f t="shared" si="6"/>
        <v>457</v>
      </c>
      <c r="Y327" s="59"/>
      <c r="Z327" s="59"/>
      <c r="AA327" s="27"/>
      <c r="AB327" s="28"/>
      <c r="AC327" s="28"/>
      <c r="AD327" s="28"/>
    </row>
    <row r="328" outlineLevel="1">
      <c r="A328" s="39">
        <v>43159.0</v>
      </c>
      <c r="B328" s="41">
        <v>0.75</v>
      </c>
      <c r="C328" s="61">
        <v>0.2222222222222222</v>
      </c>
      <c r="D328" s="42">
        <f t="shared" si="1"/>
        <v>680</v>
      </c>
      <c r="E328" s="43"/>
      <c r="F328" s="41">
        <v>0.875</v>
      </c>
      <c r="G328" s="41">
        <v>0.9277777777777778</v>
      </c>
      <c r="H328" s="42">
        <f t="shared" si="2"/>
        <v>76</v>
      </c>
      <c r="I328" s="43"/>
      <c r="J328" s="113"/>
      <c r="K328" s="113"/>
      <c r="L328" s="42" t="b">
        <f t="shared" si="3"/>
        <v>0</v>
      </c>
      <c r="M328" s="44"/>
      <c r="N328" s="41">
        <v>0.003472222222222222</v>
      </c>
      <c r="O328" s="41">
        <v>0.049305555555555554</v>
      </c>
      <c r="P328" s="42">
        <f t="shared" si="4"/>
        <v>66</v>
      </c>
      <c r="Q328" s="44"/>
      <c r="R328" s="40">
        <v>0.08611111111111111</v>
      </c>
      <c r="S328" s="40">
        <v>0.10902777777777778</v>
      </c>
      <c r="T328" s="42">
        <f t="shared" si="5"/>
        <v>33</v>
      </c>
      <c r="U328" s="44"/>
      <c r="V328" s="41">
        <v>0.9166666666666666</v>
      </c>
      <c r="W328" s="41">
        <v>0.20347222222222222</v>
      </c>
      <c r="X328" s="42">
        <f t="shared" si="6"/>
        <v>413</v>
      </c>
      <c r="Y328" s="59"/>
      <c r="Z328" s="59"/>
      <c r="AA328" s="27"/>
      <c r="AB328" s="28"/>
      <c r="AC328" s="28"/>
      <c r="AD328" s="28"/>
    </row>
    <row r="329">
      <c r="A329" s="39">
        <v>43160.0</v>
      </c>
      <c r="B329" s="41">
        <v>0.5944444444444444</v>
      </c>
      <c r="C329" s="61">
        <v>0.22152777777777777</v>
      </c>
      <c r="D329" s="42">
        <f t="shared" si="1"/>
        <v>903</v>
      </c>
      <c r="E329" s="43"/>
      <c r="F329" s="41">
        <v>0.8604166666666667</v>
      </c>
      <c r="G329" s="41">
        <v>0.9131944444444444</v>
      </c>
      <c r="H329" s="42">
        <f t="shared" si="2"/>
        <v>76</v>
      </c>
      <c r="I329" s="43"/>
      <c r="J329" s="113"/>
      <c r="K329" s="113"/>
      <c r="L329" s="42" t="b">
        <f t="shared" si="3"/>
        <v>0</v>
      </c>
      <c r="M329" s="44"/>
      <c r="N329" s="41">
        <v>6.944444444444445E-4</v>
      </c>
      <c r="O329" s="41">
        <v>0.09166666666666666</v>
      </c>
      <c r="P329" s="42">
        <f t="shared" si="4"/>
        <v>131</v>
      </c>
      <c r="Q329" s="44"/>
      <c r="R329" s="40">
        <v>0.12013888888888889</v>
      </c>
      <c r="S329" s="40">
        <v>0.15763888888888888</v>
      </c>
      <c r="T329" s="42">
        <f t="shared" si="5"/>
        <v>54</v>
      </c>
      <c r="U329" s="44"/>
      <c r="V329" s="41">
        <v>0.9166666666666666</v>
      </c>
      <c r="W329" s="41">
        <v>0.28888888888888886</v>
      </c>
      <c r="X329" s="42">
        <f t="shared" si="6"/>
        <v>536</v>
      </c>
      <c r="Y329" s="59"/>
      <c r="Z329" s="59"/>
      <c r="AA329" s="27"/>
      <c r="AB329" s="28"/>
      <c r="AC329" s="28"/>
      <c r="AD329" s="28"/>
    </row>
    <row r="330" outlineLevel="1">
      <c r="A330" s="39">
        <v>43161.0</v>
      </c>
      <c r="B330" s="41">
        <v>0.6166666666666667</v>
      </c>
      <c r="C330" s="61">
        <v>0.12083333333333333</v>
      </c>
      <c r="D330" s="42">
        <f t="shared" si="1"/>
        <v>726</v>
      </c>
      <c r="E330" s="43"/>
      <c r="F330" s="41">
        <v>0.8895833333333333</v>
      </c>
      <c r="G330" s="41">
        <v>0.9388888888888889</v>
      </c>
      <c r="H330" s="42">
        <f t="shared" si="2"/>
        <v>71</v>
      </c>
      <c r="I330" s="43"/>
      <c r="J330" s="113"/>
      <c r="K330" s="113"/>
      <c r="L330" s="42" t="b">
        <f t="shared" si="3"/>
        <v>0</v>
      </c>
      <c r="M330" s="44"/>
      <c r="N330" s="108" t="s">
        <v>55</v>
      </c>
      <c r="O330" s="108"/>
      <c r="P330" s="42" t="b">
        <f t="shared" si="4"/>
        <v>0</v>
      </c>
      <c r="Q330" s="44"/>
      <c r="R330" s="40">
        <v>0.09791666666666667</v>
      </c>
      <c r="S330" s="40">
        <v>0.12083333333333333</v>
      </c>
      <c r="T330" s="42">
        <f t="shared" si="5"/>
        <v>33</v>
      </c>
      <c r="U330" s="44"/>
      <c r="V330" s="41">
        <v>0.9166666666666666</v>
      </c>
      <c r="W330" s="41">
        <v>0.2</v>
      </c>
      <c r="X330" s="42">
        <f t="shared" si="6"/>
        <v>408</v>
      </c>
      <c r="Y330" s="59"/>
      <c r="Z330" s="59"/>
      <c r="AA330" s="27"/>
      <c r="AB330" s="28"/>
      <c r="AC330" s="28"/>
      <c r="AD330" s="28"/>
    </row>
    <row r="331" outlineLevel="1">
      <c r="A331" s="39">
        <v>43162.0</v>
      </c>
      <c r="B331" s="41">
        <v>0.75</v>
      </c>
      <c r="C331" s="61">
        <v>0.1597222222222222</v>
      </c>
      <c r="D331" s="42">
        <f t="shared" si="1"/>
        <v>590</v>
      </c>
      <c r="E331" s="43"/>
      <c r="F331" s="41">
        <v>0.75</v>
      </c>
      <c r="G331" s="41">
        <v>0.7645833333333333</v>
      </c>
      <c r="H331" s="42">
        <f t="shared" si="2"/>
        <v>21</v>
      </c>
      <c r="I331" s="43"/>
      <c r="J331" s="113"/>
      <c r="K331" s="113"/>
      <c r="L331" s="42" t="b">
        <f t="shared" si="3"/>
        <v>0</v>
      </c>
      <c r="M331" s="44"/>
      <c r="N331" s="108" t="s">
        <v>55</v>
      </c>
      <c r="O331" s="108"/>
      <c r="P331" s="42" t="b">
        <f t="shared" si="4"/>
        <v>0</v>
      </c>
      <c r="Q331" s="44"/>
      <c r="R331" s="40">
        <v>0.1284722222222222</v>
      </c>
      <c r="S331" s="40">
        <v>0.14097222222222222</v>
      </c>
      <c r="T331" s="42">
        <f t="shared" si="5"/>
        <v>18</v>
      </c>
      <c r="U331" s="44"/>
      <c r="V331" s="41">
        <v>0.9166666666666666</v>
      </c>
      <c r="W331" s="41">
        <v>0.2152777777777778</v>
      </c>
      <c r="X331" s="42">
        <f t="shared" si="6"/>
        <v>430</v>
      </c>
      <c r="Y331" s="59"/>
      <c r="Z331" s="59"/>
      <c r="AA331" s="27"/>
      <c r="AB331" s="28"/>
      <c r="AC331" s="28"/>
      <c r="AD331" s="28"/>
    </row>
    <row r="332" outlineLevel="1">
      <c r="A332" s="39">
        <v>43163.0</v>
      </c>
      <c r="B332" s="41">
        <v>0.75</v>
      </c>
      <c r="C332" s="61">
        <v>0.22083333333333333</v>
      </c>
      <c r="D332" s="42">
        <f t="shared" si="1"/>
        <v>678</v>
      </c>
      <c r="E332" s="43"/>
      <c r="F332" s="41">
        <v>0.75</v>
      </c>
      <c r="G332" s="41">
        <v>0.7631944444444444</v>
      </c>
      <c r="H332" s="42">
        <f t="shared" si="2"/>
        <v>19</v>
      </c>
      <c r="I332" s="43"/>
      <c r="J332" s="113"/>
      <c r="K332" s="113"/>
      <c r="L332" s="42" t="b">
        <f t="shared" si="3"/>
        <v>0</v>
      </c>
      <c r="M332" s="44"/>
      <c r="N332" s="41">
        <v>6.944444444444445E-4</v>
      </c>
      <c r="O332" s="41">
        <v>0.04097222222222222</v>
      </c>
      <c r="P332" s="42">
        <f t="shared" si="4"/>
        <v>58</v>
      </c>
      <c r="Q332" s="44"/>
      <c r="R332" s="40">
        <v>0.12569444444444444</v>
      </c>
      <c r="S332" s="40">
        <v>0.14930555555555555</v>
      </c>
      <c r="T332" s="42">
        <f t="shared" si="5"/>
        <v>34</v>
      </c>
      <c r="U332" s="44"/>
      <c r="V332" s="41">
        <v>0.9166666666666666</v>
      </c>
      <c r="W332" s="41">
        <v>0.20833333333333334</v>
      </c>
      <c r="X332" s="42">
        <f t="shared" si="6"/>
        <v>420</v>
      </c>
      <c r="Y332" s="59"/>
      <c r="Z332" s="59"/>
      <c r="AA332" s="27"/>
      <c r="AB332" s="28"/>
      <c r="AC332" s="28"/>
      <c r="AD332" s="28"/>
    </row>
    <row r="333" outlineLevel="1">
      <c r="A333" s="39">
        <v>43164.0</v>
      </c>
      <c r="B333" s="41">
        <v>0.75</v>
      </c>
      <c r="C333" s="61">
        <v>0.225</v>
      </c>
      <c r="D333" s="42">
        <f t="shared" si="1"/>
        <v>684</v>
      </c>
      <c r="E333" s="43"/>
      <c r="F333" s="41">
        <v>0.8625</v>
      </c>
      <c r="G333" s="41">
        <v>0.90625</v>
      </c>
      <c r="H333" s="42">
        <f t="shared" si="2"/>
        <v>63</v>
      </c>
      <c r="I333" s="43"/>
      <c r="J333" s="113"/>
      <c r="K333" s="113"/>
      <c r="L333" s="42" t="b">
        <f t="shared" si="3"/>
        <v>0</v>
      </c>
      <c r="M333" s="44"/>
      <c r="N333" s="41">
        <v>6.944444444444445E-4</v>
      </c>
      <c r="O333" s="41">
        <v>0.03819444444444445</v>
      </c>
      <c r="P333" s="42">
        <f t="shared" si="4"/>
        <v>54</v>
      </c>
      <c r="Q333" s="44"/>
      <c r="R333" s="40">
        <v>0.08680555555555555</v>
      </c>
      <c r="S333" s="40">
        <v>0.10416666666666667</v>
      </c>
      <c r="T333" s="42">
        <f t="shared" si="5"/>
        <v>25</v>
      </c>
      <c r="U333" s="44"/>
      <c r="V333" s="41">
        <v>0.9166666666666666</v>
      </c>
      <c r="W333" s="41">
        <v>0.19027777777777777</v>
      </c>
      <c r="X333" s="42">
        <f t="shared" si="6"/>
        <v>394</v>
      </c>
      <c r="Y333" s="59"/>
      <c r="Z333" s="59"/>
      <c r="AA333" s="27"/>
      <c r="AB333" s="28"/>
      <c r="AC333" s="28"/>
      <c r="AD333" s="28"/>
    </row>
    <row r="334" outlineLevel="1">
      <c r="A334" s="39">
        <v>43165.0</v>
      </c>
      <c r="B334" s="113"/>
      <c r="C334" s="113"/>
      <c r="D334" s="42" t="b">
        <f t="shared" si="1"/>
        <v>0</v>
      </c>
      <c r="E334" s="43"/>
      <c r="F334" s="41">
        <v>0.8631944444444445</v>
      </c>
      <c r="G334" s="41">
        <v>0.9194444444444444</v>
      </c>
      <c r="H334" s="42">
        <f t="shared" si="2"/>
        <v>81</v>
      </c>
      <c r="I334" s="43"/>
      <c r="J334" s="113"/>
      <c r="K334" s="113"/>
      <c r="L334" s="42" t="b">
        <f t="shared" si="3"/>
        <v>0</v>
      </c>
      <c r="M334" s="44"/>
      <c r="N334" s="41">
        <v>0.003472222222222222</v>
      </c>
      <c r="O334" s="41">
        <v>0.049305555555555554</v>
      </c>
      <c r="P334" s="42">
        <f t="shared" si="4"/>
        <v>66</v>
      </c>
      <c r="Q334" s="44"/>
      <c r="R334" s="40"/>
      <c r="S334" s="40"/>
      <c r="T334" s="42" t="b">
        <f t="shared" si="5"/>
        <v>0</v>
      </c>
      <c r="U334" s="44"/>
      <c r="V334" s="41">
        <v>0.9166666666666666</v>
      </c>
      <c r="W334" s="41">
        <v>0.2111111111111111</v>
      </c>
      <c r="X334" s="42">
        <f t="shared" si="6"/>
        <v>424</v>
      </c>
      <c r="Y334" s="59"/>
      <c r="Z334" s="59"/>
      <c r="AA334" s="27"/>
      <c r="AB334" s="28"/>
      <c r="AC334" s="28"/>
      <c r="AD334" s="28"/>
    </row>
    <row r="335" outlineLevel="1">
      <c r="A335" s="39">
        <v>43166.0</v>
      </c>
      <c r="B335" s="113"/>
      <c r="C335" s="113"/>
      <c r="D335" s="42" t="b">
        <f t="shared" si="1"/>
        <v>0</v>
      </c>
      <c r="E335" s="43"/>
      <c r="F335" s="41">
        <v>0.8555555555555555</v>
      </c>
      <c r="G335" s="41">
        <v>0.9076388888888889</v>
      </c>
      <c r="H335" s="42">
        <f t="shared" si="2"/>
        <v>75</v>
      </c>
      <c r="I335" s="43"/>
      <c r="J335" s="113"/>
      <c r="K335" s="113"/>
      <c r="L335" s="42" t="b">
        <f t="shared" si="3"/>
        <v>0</v>
      </c>
      <c r="M335" s="44"/>
      <c r="N335" s="54"/>
      <c r="O335" s="54"/>
      <c r="P335" s="42" t="b">
        <f t="shared" si="4"/>
        <v>0</v>
      </c>
      <c r="Q335" s="44"/>
      <c r="R335" s="54"/>
      <c r="S335" s="54"/>
      <c r="T335" s="42" t="b">
        <f t="shared" si="5"/>
        <v>0</v>
      </c>
      <c r="U335" s="44"/>
      <c r="V335" s="41">
        <v>0.9166666666666666</v>
      </c>
      <c r="W335" s="41">
        <v>0.24166666666666667</v>
      </c>
      <c r="X335" s="42">
        <f t="shared" si="6"/>
        <v>468</v>
      </c>
      <c r="Y335" s="59"/>
      <c r="Z335" s="59"/>
      <c r="AA335" s="27"/>
      <c r="AB335" s="28"/>
      <c r="AC335" s="28"/>
      <c r="AD335" s="28"/>
    </row>
    <row r="336" outlineLevel="1">
      <c r="A336" s="39">
        <v>43167.0</v>
      </c>
      <c r="B336" s="113"/>
      <c r="C336" s="113"/>
      <c r="D336" s="42" t="b">
        <f t="shared" si="1"/>
        <v>0</v>
      </c>
      <c r="E336" s="43"/>
      <c r="F336" s="41">
        <v>0.8680555555555556</v>
      </c>
      <c r="G336" s="41">
        <v>0.9173611111111111</v>
      </c>
      <c r="H336" s="42">
        <f t="shared" si="2"/>
        <v>71</v>
      </c>
      <c r="I336" s="43"/>
      <c r="J336" s="113"/>
      <c r="K336" s="113"/>
      <c r="L336" s="42" t="b">
        <f t="shared" si="3"/>
        <v>0</v>
      </c>
      <c r="M336" s="44"/>
      <c r="N336" s="54"/>
      <c r="O336" s="54"/>
      <c r="P336" s="42" t="b">
        <f t="shared" si="4"/>
        <v>0</v>
      </c>
      <c r="Q336" s="44"/>
      <c r="R336" s="54"/>
      <c r="S336" s="54"/>
      <c r="T336" s="42" t="b">
        <f t="shared" si="5"/>
        <v>0</v>
      </c>
      <c r="U336" s="44"/>
      <c r="V336" s="41">
        <v>0.9166666666666666</v>
      </c>
      <c r="W336" s="41">
        <v>0.2013888888888889</v>
      </c>
      <c r="X336" s="42">
        <f t="shared" si="6"/>
        <v>410</v>
      </c>
      <c r="Y336" s="59"/>
      <c r="Z336" s="59"/>
      <c r="AA336" s="27"/>
      <c r="AB336" s="28"/>
      <c r="AC336" s="28"/>
      <c r="AD336" s="28"/>
    </row>
    <row r="337" outlineLevel="1">
      <c r="A337" s="39">
        <v>43168.0</v>
      </c>
      <c r="B337" s="113"/>
      <c r="C337" s="113"/>
      <c r="D337" s="42" t="b">
        <f t="shared" si="1"/>
        <v>0</v>
      </c>
      <c r="E337" s="43"/>
      <c r="F337" s="41">
        <v>0.8645833333333334</v>
      </c>
      <c r="G337" s="41">
        <v>0.9131944444444444</v>
      </c>
      <c r="H337" s="42">
        <f t="shared" si="2"/>
        <v>70</v>
      </c>
      <c r="I337" s="43"/>
      <c r="J337" s="113"/>
      <c r="K337" s="113"/>
      <c r="L337" s="42" t="b">
        <f t="shared" si="3"/>
        <v>0</v>
      </c>
      <c r="M337" s="44"/>
      <c r="N337" s="54"/>
      <c r="O337" s="54"/>
      <c r="P337" s="42" t="b">
        <f t="shared" si="4"/>
        <v>0</v>
      </c>
      <c r="Q337" s="44"/>
      <c r="R337" s="54"/>
      <c r="S337" s="54"/>
      <c r="T337" s="42" t="b">
        <f t="shared" si="5"/>
        <v>0</v>
      </c>
      <c r="U337" s="44"/>
      <c r="V337" s="41">
        <v>0.9166666666666666</v>
      </c>
      <c r="W337" s="41">
        <v>0.2222222222222222</v>
      </c>
      <c r="X337" s="42">
        <f t="shared" si="6"/>
        <v>440</v>
      </c>
      <c r="Y337" s="59"/>
      <c r="Z337" s="59"/>
      <c r="AA337" s="27"/>
      <c r="AB337" s="28"/>
      <c r="AC337" s="28"/>
      <c r="AD337" s="28"/>
    </row>
    <row r="338" outlineLevel="1">
      <c r="A338" s="39">
        <v>43169.0</v>
      </c>
      <c r="B338" s="106"/>
      <c r="C338" s="106"/>
      <c r="D338" s="42" t="b">
        <f t="shared" si="1"/>
        <v>0</v>
      </c>
      <c r="E338" s="43"/>
      <c r="F338" s="41">
        <v>0.75</v>
      </c>
      <c r="G338" s="41">
        <v>0.7659722222222223</v>
      </c>
      <c r="H338" s="42">
        <f t="shared" si="2"/>
        <v>23</v>
      </c>
      <c r="I338" s="43"/>
      <c r="J338" s="113"/>
      <c r="K338" s="113"/>
      <c r="L338" s="42" t="b">
        <f t="shared" si="3"/>
        <v>0</v>
      </c>
      <c r="M338" s="44"/>
      <c r="N338" s="54"/>
      <c r="O338" s="54"/>
      <c r="P338" s="42" t="b">
        <f t="shared" si="4"/>
        <v>0</v>
      </c>
      <c r="Q338" s="44"/>
      <c r="R338" s="54"/>
      <c r="S338" s="54"/>
      <c r="T338" s="42" t="b">
        <f t="shared" si="5"/>
        <v>0</v>
      </c>
      <c r="U338" s="44"/>
      <c r="V338" s="41">
        <v>0.9166666666666666</v>
      </c>
      <c r="W338" s="41">
        <v>0.2590277777777778</v>
      </c>
      <c r="X338" s="42">
        <f t="shared" si="6"/>
        <v>493</v>
      </c>
      <c r="Y338" s="59"/>
      <c r="Z338" s="59"/>
      <c r="AA338" s="27"/>
      <c r="AB338" s="28"/>
      <c r="AC338" s="28"/>
      <c r="AD338" s="28"/>
    </row>
    <row r="339" outlineLevel="1">
      <c r="A339" s="53">
        <v>43170.75020833333</v>
      </c>
      <c r="B339" s="106"/>
      <c r="C339" s="106"/>
      <c r="D339" s="42" t="b">
        <f t="shared" si="1"/>
        <v>0</v>
      </c>
      <c r="E339" s="43"/>
      <c r="F339" s="41">
        <v>0.75</v>
      </c>
      <c r="G339" s="41">
        <v>0.7645833333333333</v>
      </c>
      <c r="H339" s="42">
        <f t="shared" si="2"/>
        <v>21</v>
      </c>
      <c r="I339" s="43"/>
      <c r="J339" s="113"/>
      <c r="K339" s="113"/>
      <c r="L339" s="42" t="b">
        <f t="shared" si="3"/>
        <v>0</v>
      </c>
      <c r="M339" s="44"/>
      <c r="N339" s="41"/>
      <c r="O339" s="41"/>
      <c r="P339" s="42" t="b">
        <f t="shared" si="4"/>
        <v>0</v>
      </c>
      <c r="Q339" s="44"/>
      <c r="R339" s="41">
        <v>43170.17606481481</v>
      </c>
      <c r="S339" s="41">
        <v>43170.188784722224</v>
      </c>
      <c r="T339" s="42">
        <f t="shared" si="5"/>
        <v>18.31666667</v>
      </c>
      <c r="U339" s="44"/>
      <c r="V339" s="41">
        <v>0.9166666666666666</v>
      </c>
      <c r="W339" s="41">
        <v>0.21736111111111112</v>
      </c>
      <c r="X339" s="42">
        <f t="shared" si="6"/>
        <v>433</v>
      </c>
      <c r="Y339" s="59"/>
      <c r="Z339" s="59"/>
      <c r="AA339" s="27"/>
      <c r="AB339" s="28"/>
      <c r="AC339" s="28"/>
      <c r="AD339" s="28"/>
    </row>
    <row r="340" outlineLevel="1">
      <c r="A340" s="53">
        <v>43171.75016203704</v>
      </c>
      <c r="B340" s="106"/>
      <c r="C340" s="106"/>
      <c r="D340" s="42" t="b">
        <f t="shared" si="1"/>
        <v>0</v>
      </c>
      <c r="E340" s="43"/>
      <c r="F340" s="41">
        <v>0.8569444444444444</v>
      </c>
      <c r="G340" s="41">
        <v>0.9034722222222222</v>
      </c>
      <c r="H340" s="42">
        <f t="shared" si="2"/>
        <v>67</v>
      </c>
      <c r="I340" s="43"/>
      <c r="J340" s="113"/>
      <c r="K340" s="113"/>
      <c r="L340" s="42" t="b">
        <f t="shared" si="3"/>
        <v>0</v>
      </c>
      <c r="M340" s="44"/>
      <c r="N340" s="41">
        <v>43171.00087962963</v>
      </c>
      <c r="O340" s="41">
        <v>43171.043125</v>
      </c>
      <c r="P340" s="42">
        <f t="shared" si="4"/>
        <v>60.83333333</v>
      </c>
      <c r="Q340" s="44"/>
      <c r="R340" s="41">
        <v>43171.13715277778</v>
      </c>
      <c r="S340" s="41">
        <v>43171.15840277778</v>
      </c>
      <c r="T340" s="42">
        <f t="shared" si="5"/>
        <v>30.6</v>
      </c>
      <c r="U340" s="44"/>
      <c r="V340" s="41">
        <v>0.9166666666666666</v>
      </c>
      <c r="W340" s="41">
        <v>0.20555555555555555</v>
      </c>
      <c r="X340" s="42">
        <f t="shared" si="6"/>
        <v>416</v>
      </c>
      <c r="Y340" s="59"/>
      <c r="Z340" s="59"/>
      <c r="AA340" s="27"/>
      <c r="AB340" s="28"/>
      <c r="AC340" s="28"/>
      <c r="AD340" s="28"/>
    </row>
    <row r="341" outlineLevel="1">
      <c r="A341" s="53">
        <v>43172.75021990741</v>
      </c>
      <c r="B341" s="106"/>
      <c r="C341" s="106"/>
      <c r="D341" s="42" t="b">
        <f t="shared" si="1"/>
        <v>0</v>
      </c>
      <c r="E341" s="43"/>
      <c r="F341" s="41">
        <v>0.8722222222222222</v>
      </c>
      <c r="G341" s="41">
        <v>0.9270833333333334</v>
      </c>
      <c r="H341" s="42">
        <f t="shared" si="2"/>
        <v>79</v>
      </c>
      <c r="I341" s="43"/>
      <c r="J341" s="113"/>
      <c r="K341" s="113"/>
      <c r="L341" s="42" t="b">
        <f t="shared" si="3"/>
        <v>0</v>
      </c>
      <c r="M341" s="44"/>
      <c r="N341" s="41">
        <v>43172.00100694445</v>
      </c>
      <c r="O341" s="41">
        <v>43172.088472222225</v>
      </c>
      <c r="P341" s="42">
        <f t="shared" si="4"/>
        <v>125.95</v>
      </c>
      <c r="Q341" s="44"/>
      <c r="R341" s="41">
        <v>43172.11064814815</v>
      </c>
      <c r="S341" s="41">
        <v>43172.12347222222</v>
      </c>
      <c r="T341" s="42">
        <f t="shared" si="5"/>
        <v>18.46666667</v>
      </c>
      <c r="U341" s="44"/>
      <c r="V341" s="41">
        <v>0.9166666666666666</v>
      </c>
      <c r="W341" s="41">
        <v>0.23958333333333334</v>
      </c>
      <c r="X341" s="42">
        <f t="shared" si="6"/>
        <v>465</v>
      </c>
      <c r="Y341" s="59"/>
      <c r="Z341" s="59"/>
      <c r="AA341" s="27"/>
      <c r="AB341" s="28"/>
      <c r="AC341" s="28"/>
      <c r="AD341" s="28"/>
    </row>
    <row r="342" outlineLevel="1">
      <c r="A342" s="53">
        <v>43173.750231481485</v>
      </c>
      <c r="B342" s="106"/>
      <c r="C342" s="106"/>
      <c r="D342" s="42" t="b">
        <f t="shared" si="1"/>
        <v>0</v>
      </c>
      <c r="E342" s="43"/>
      <c r="F342" s="41">
        <v>0.8604166666666667</v>
      </c>
      <c r="G342" s="41">
        <v>0.9138888888888889</v>
      </c>
      <c r="H342" s="42">
        <f t="shared" si="2"/>
        <v>77</v>
      </c>
      <c r="I342" s="43"/>
      <c r="J342" s="113"/>
      <c r="K342" s="113"/>
      <c r="L342" s="42" t="b">
        <f t="shared" si="3"/>
        <v>0</v>
      </c>
      <c r="M342" s="44"/>
      <c r="N342" s="41">
        <v>43173.010416666664</v>
      </c>
      <c r="O342" s="41">
        <v>43173.066875</v>
      </c>
      <c r="P342" s="42">
        <f t="shared" si="4"/>
        <v>81.3</v>
      </c>
      <c r="Q342" s="44"/>
      <c r="R342" s="41">
        <v>43173.12479166667</v>
      </c>
      <c r="S342" s="41">
        <v>43173.14822916667</v>
      </c>
      <c r="T342" s="42">
        <f t="shared" si="5"/>
        <v>33.75</v>
      </c>
      <c r="U342" s="44"/>
      <c r="V342" s="41">
        <v>0.9166666666666666</v>
      </c>
      <c r="W342" s="41">
        <v>0.2263888888888889</v>
      </c>
      <c r="X342" s="42">
        <f t="shared" si="6"/>
        <v>446</v>
      </c>
      <c r="Y342" s="59"/>
      <c r="Z342" s="59"/>
      <c r="AA342" s="27"/>
      <c r="AB342" s="28"/>
      <c r="AC342" s="28"/>
      <c r="AD342" s="28"/>
    </row>
    <row r="343" outlineLevel="1">
      <c r="A343" s="53">
        <v>43174.750023148146</v>
      </c>
      <c r="B343" s="106"/>
      <c r="C343" s="106"/>
      <c r="D343" s="42" t="b">
        <f t="shared" si="1"/>
        <v>0</v>
      </c>
      <c r="E343" s="43"/>
      <c r="F343" s="41">
        <v>0.8673611111111111</v>
      </c>
      <c r="G343" s="41">
        <v>0.9166666666666666</v>
      </c>
      <c r="H343" s="42">
        <f t="shared" si="2"/>
        <v>71</v>
      </c>
      <c r="I343" s="43"/>
      <c r="J343" s="113"/>
      <c r="K343" s="113"/>
      <c r="L343" s="42" t="b">
        <f t="shared" si="3"/>
        <v>0</v>
      </c>
      <c r="M343" s="44"/>
      <c r="N343" s="41">
        <v>43174.00078703704</v>
      </c>
      <c r="O343" s="41">
        <v>43174.056539351855</v>
      </c>
      <c r="P343" s="42">
        <f t="shared" si="4"/>
        <v>80.28333334</v>
      </c>
      <c r="Q343" s="44"/>
      <c r="R343" s="41">
        <v>43174.123078703706</v>
      </c>
      <c r="S343" s="41">
        <v>43174.146469907406</v>
      </c>
      <c r="T343" s="42">
        <f t="shared" si="5"/>
        <v>33.68333333</v>
      </c>
      <c r="U343" s="44"/>
      <c r="V343" s="41">
        <v>0.9166666666666666</v>
      </c>
      <c r="W343" s="41">
        <v>0.21805555555555556</v>
      </c>
      <c r="X343" s="42">
        <f t="shared" si="6"/>
        <v>434</v>
      </c>
      <c r="Y343" s="59"/>
      <c r="Z343" s="59"/>
      <c r="AA343" s="27"/>
      <c r="AB343" s="28"/>
      <c r="AC343" s="28"/>
      <c r="AD343" s="28"/>
    </row>
    <row r="344" outlineLevel="1">
      <c r="A344" s="53">
        <v>43175.750023148146</v>
      </c>
      <c r="B344" s="106"/>
      <c r="C344" s="106"/>
      <c r="D344" s="42" t="b">
        <f t="shared" si="1"/>
        <v>0</v>
      </c>
      <c r="E344" s="43"/>
      <c r="F344" s="41">
        <v>0.8708333333333333</v>
      </c>
      <c r="G344" s="41">
        <v>0.9222222222222223</v>
      </c>
      <c r="H344" s="42">
        <f t="shared" si="2"/>
        <v>74</v>
      </c>
      <c r="I344" s="43"/>
      <c r="J344" s="113"/>
      <c r="K344" s="113"/>
      <c r="L344" s="42" t="b">
        <f t="shared" si="3"/>
        <v>0</v>
      </c>
      <c r="M344" s="44"/>
      <c r="N344" s="41">
        <v>43175.0008912037</v>
      </c>
      <c r="O344" s="41">
        <v>43175.06967592592</v>
      </c>
      <c r="P344" s="42">
        <f t="shared" si="4"/>
        <v>99.05</v>
      </c>
      <c r="Q344" s="44"/>
      <c r="R344" s="41">
        <v>43175.12225694444</v>
      </c>
      <c r="S344" s="41">
        <v>43175.14572916667</v>
      </c>
      <c r="T344" s="42">
        <f t="shared" si="5"/>
        <v>33.8</v>
      </c>
      <c r="U344" s="44"/>
      <c r="V344" s="41">
        <v>0.9166666666666666</v>
      </c>
      <c r="W344" s="41">
        <v>0.25277777777777777</v>
      </c>
      <c r="X344" s="42">
        <f t="shared" si="6"/>
        <v>484</v>
      </c>
      <c r="Y344" s="59"/>
      <c r="Z344" s="59"/>
      <c r="AA344" s="27"/>
      <c r="AB344" s="28"/>
      <c r="AC344" s="28"/>
      <c r="AD344" s="28"/>
    </row>
    <row r="345" outlineLevel="1">
      <c r="A345" s="53">
        <v>43176.75016203704</v>
      </c>
      <c r="B345" s="40">
        <v>0.75</v>
      </c>
      <c r="C345" s="40">
        <v>0.17222222222222222</v>
      </c>
      <c r="D345" s="42">
        <f t="shared" si="1"/>
        <v>608</v>
      </c>
      <c r="E345" s="43"/>
      <c r="F345" s="41">
        <v>0.7826388888888889</v>
      </c>
      <c r="G345" s="41">
        <v>0.8013888888888889</v>
      </c>
      <c r="H345" s="42">
        <f t="shared" si="2"/>
        <v>27</v>
      </c>
      <c r="I345" s="43"/>
      <c r="J345" s="113"/>
      <c r="K345" s="113"/>
      <c r="L345" s="42" t="b">
        <f t="shared" si="3"/>
        <v>0</v>
      </c>
      <c r="M345" s="44"/>
      <c r="N345" s="41"/>
      <c r="O345" s="41"/>
      <c r="P345" s="42" t="b">
        <f t="shared" si="4"/>
        <v>0</v>
      </c>
      <c r="Q345" s="44"/>
      <c r="R345" s="40">
        <v>0.15555555555555556</v>
      </c>
      <c r="S345" s="40">
        <v>0.17222222222222222</v>
      </c>
      <c r="T345" s="42">
        <f t="shared" si="5"/>
        <v>24</v>
      </c>
      <c r="U345" s="44"/>
      <c r="V345" s="41">
        <v>0.9166666666666666</v>
      </c>
      <c r="W345" s="41">
        <v>0.22361111111111112</v>
      </c>
      <c r="X345" s="42">
        <f t="shared" si="6"/>
        <v>442</v>
      </c>
      <c r="Y345" s="59"/>
      <c r="Z345" s="59"/>
      <c r="AA345" s="27"/>
      <c r="AB345" s="28"/>
      <c r="AC345" s="28"/>
      <c r="AD345" s="28"/>
    </row>
    <row r="346" outlineLevel="1">
      <c r="A346" s="53">
        <v>43177.75009259259</v>
      </c>
      <c r="B346" s="40">
        <v>0.75</v>
      </c>
      <c r="C346" s="40">
        <v>0.22361111111111112</v>
      </c>
      <c r="D346" s="42">
        <f t="shared" si="1"/>
        <v>682</v>
      </c>
      <c r="E346" s="43"/>
      <c r="F346" s="40">
        <v>0.75</v>
      </c>
      <c r="G346" s="40">
        <v>0.7631944444444444</v>
      </c>
      <c r="H346" s="42">
        <f t="shared" si="2"/>
        <v>19</v>
      </c>
      <c r="I346" s="75"/>
      <c r="J346" s="40">
        <v>0.7534722222222222</v>
      </c>
      <c r="K346" s="40">
        <v>0.7534722222222222</v>
      </c>
      <c r="L346" s="42">
        <f t="shared" si="3"/>
        <v>0</v>
      </c>
      <c r="M346" s="44"/>
      <c r="N346" s="41">
        <v>6.944444444444445E-4</v>
      </c>
      <c r="O346" s="41">
        <v>0.04791666666666667</v>
      </c>
      <c r="P346" s="42">
        <f t="shared" si="4"/>
        <v>68</v>
      </c>
      <c r="Q346" s="44"/>
      <c r="R346" s="40">
        <v>0.18611111111111112</v>
      </c>
      <c r="S346" s="40">
        <v>0.2076388888888889</v>
      </c>
      <c r="T346" s="42">
        <f t="shared" si="5"/>
        <v>31</v>
      </c>
      <c r="U346" s="44"/>
      <c r="V346" s="41">
        <v>0.9166666666666666</v>
      </c>
      <c r="W346" s="40">
        <v>0.25416666666666665</v>
      </c>
      <c r="X346" s="42">
        <f t="shared" si="6"/>
        <v>486</v>
      </c>
      <c r="Y346" s="59"/>
      <c r="Z346" s="59"/>
      <c r="AA346" s="27"/>
      <c r="AB346" s="28"/>
      <c r="AC346" s="28"/>
      <c r="AD346" s="28"/>
    </row>
    <row r="347" outlineLevel="1">
      <c r="A347" s="53">
        <v>43178.75020833333</v>
      </c>
      <c r="B347" s="40">
        <v>0.75</v>
      </c>
      <c r="C347" s="40">
        <v>0.22708333333333333</v>
      </c>
      <c r="D347" s="42">
        <f t="shared" si="1"/>
        <v>687</v>
      </c>
      <c r="E347" s="43"/>
      <c r="F347" s="40">
        <v>0.8625</v>
      </c>
      <c r="G347" s="40">
        <v>0.9090277777777778</v>
      </c>
      <c r="H347" s="42">
        <f t="shared" si="2"/>
        <v>67</v>
      </c>
      <c r="I347" s="43"/>
      <c r="J347" s="40">
        <v>0.8520833333333333</v>
      </c>
      <c r="K347" s="40">
        <v>0.8520833333333333</v>
      </c>
      <c r="L347" s="42">
        <f t="shared" si="3"/>
        <v>0</v>
      </c>
      <c r="M347" s="44"/>
      <c r="N347" s="41">
        <v>43178.00099537037</v>
      </c>
      <c r="O347" s="41">
        <v>43178.0480787037</v>
      </c>
      <c r="P347" s="42">
        <f t="shared" si="4"/>
        <v>67.8</v>
      </c>
      <c r="Q347" s="44"/>
      <c r="R347" s="40">
        <v>0.14583333333333334</v>
      </c>
      <c r="S347" s="40">
        <v>0.16944444444444445</v>
      </c>
      <c r="T347" s="42">
        <f t="shared" si="5"/>
        <v>34</v>
      </c>
      <c r="U347" s="44"/>
      <c r="V347" s="41">
        <v>0.9166666666666666</v>
      </c>
      <c r="W347" s="40">
        <v>0.2388888888888889</v>
      </c>
      <c r="X347" s="42">
        <f t="shared" si="6"/>
        <v>464</v>
      </c>
      <c r="Y347" s="59"/>
      <c r="Z347" s="59"/>
      <c r="AA347" s="27"/>
      <c r="AB347" s="28"/>
      <c r="AC347" s="28"/>
      <c r="AD347" s="28"/>
    </row>
    <row r="348" outlineLevel="1">
      <c r="A348" s="53">
        <v>43179.59315972222</v>
      </c>
      <c r="B348" s="40">
        <v>0.5930555555555556</v>
      </c>
      <c r="C348" s="40">
        <v>0.33402777777777776</v>
      </c>
      <c r="D348" s="42">
        <f t="shared" si="1"/>
        <v>1067</v>
      </c>
      <c r="E348" s="43"/>
      <c r="F348" s="40">
        <v>0.8722222222222222</v>
      </c>
      <c r="G348" s="40">
        <v>0.9284722222222223</v>
      </c>
      <c r="H348" s="42">
        <f t="shared" si="2"/>
        <v>81</v>
      </c>
      <c r="I348" s="43"/>
      <c r="J348" s="40">
        <v>0.8652777777777778</v>
      </c>
      <c r="K348" s="40">
        <v>0.8652777777777778</v>
      </c>
      <c r="L348" s="42">
        <f t="shared" si="3"/>
        <v>0</v>
      </c>
      <c r="M348" s="44"/>
      <c r="N348" s="41">
        <v>43179.00078703704</v>
      </c>
      <c r="O348" s="41">
        <v>43179.040601851855</v>
      </c>
      <c r="P348" s="42">
        <f t="shared" si="4"/>
        <v>57.33333334</v>
      </c>
      <c r="Q348" s="44"/>
      <c r="R348" s="40">
        <v>0.28055555555555556</v>
      </c>
      <c r="S348" s="40">
        <v>0.33402777777777776</v>
      </c>
      <c r="T348" s="42">
        <f t="shared" si="5"/>
        <v>77</v>
      </c>
      <c r="U348" s="44"/>
      <c r="V348" s="41">
        <v>0.9166666666666666</v>
      </c>
      <c r="W348" s="40">
        <v>0.4340277777777778</v>
      </c>
      <c r="X348" s="42">
        <f t="shared" si="6"/>
        <v>745</v>
      </c>
      <c r="Y348" s="43"/>
      <c r="Z348" s="43"/>
      <c r="AA348" s="27"/>
      <c r="AB348" s="28"/>
      <c r="AC348" s="28"/>
      <c r="AD348" s="28"/>
    </row>
    <row r="349" outlineLevel="1">
      <c r="A349" s="53">
        <v>43180.75001157408</v>
      </c>
      <c r="B349" s="40">
        <v>0.75</v>
      </c>
      <c r="C349" s="40">
        <v>0.22291666666666668</v>
      </c>
      <c r="D349" s="42">
        <f t="shared" si="1"/>
        <v>681</v>
      </c>
      <c r="E349" s="43"/>
      <c r="F349" s="40">
        <v>0.8701388888888889</v>
      </c>
      <c r="G349" s="40">
        <v>0.9208333333333333</v>
      </c>
      <c r="H349" s="42">
        <f t="shared" si="2"/>
        <v>73</v>
      </c>
      <c r="I349" s="43"/>
      <c r="J349" s="40">
        <v>0.8576388888888888</v>
      </c>
      <c r="K349" s="40">
        <v>0.8576388888888888</v>
      </c>
      <c r="L349" s="42">
        <f t="shared" si="3"/>
        <v>0</v>
      </c>
      <c r="M349" s="44"/>
      <c r="N349" s="41">
        <v>43180.012708333335</v>
      </c>
      <c r="O349" s="41">
        <v>43180.276724537034</v>
      </c>
      <c r="P349" s="42">
        <f t="shared" si="4"/>
        <v>380.1833333</v>
      </c>
      <c r="Q349" s="44"/>
      <c r="R349" s="40">
        <v>0.1076388888888889</v>
      </c>
      <c r="S349" s="40">
        <v>0.12430555555555556</v>
      </c>
      <c r="T349" s="42">
        <f t="shared" si="5"/>
        <v>24</v>
      </c>
      <c r="U349" s="44"/>
      <c r="V349" s="41">
        <v>0.9166666666666666</v>
      </c>
      <c r="W349" s="40">
        <v>0.2708333333333333</v>
      </c>
      <c r="X349" s="42">
        <f t="shared" si="6"/>
        <v>510</v>
      </c>
      <c r="Y349" s="43"/>
      <c r="Z349" s="43"/>
      <c r="AA349" s="27"/>
      <c r="AB349" s="28"/>
      <c r="AC349" s="28"/>
      <c r="AD349" s="28"/>
    </row>
    <row r="350" outlineLevel="1">
      <c r="A350" s="53">
        <v>43181.75013888889</v>
      </c>
      <c r="B350" s="40">
        <v>0.75</v>
      </c>
      <c r="C350" s="40">
        <v>0.22291666666666668</v>
      </c>
      <c r="D350" s="42">
        <f t="shared" si="1"/>
        <v>681</v>
      </c>
      <c r="E350" s="43"/>
      <c r="F350" s="40">
        <v>0.8659722222222223</v>
      </c>
      <c r="G350" s="40">
        <v>0.9166666666666666</v>
      </c>
      <c r="H350" s="42">
        <f t="shared" si="2"/>
        <v>73</v>
      </c>
      <c r="I350" s="43"/>
      <c r="J350" s="40">
        <v>0.8541666666666666</v>
      </c>
      <c r="K350" s="40">
        <v>0.8541666666666666</v>
      </c>
      <c r="L350" s="42">
        <f t="shared" si="3"/>
        <v>0</v>
      </c>
      <c r="M350" s="44"/>
      <c r="N350" s="41">
        <v>43181.00334490741</v>
      </c>
      <c r="O350" s="41">
        <v>43181.07928240741</v>
      </c>
      <c r="P350" s="42">
        <f t="shared" si="4"/>
        <v>109.35</v>
      </c>
      <c r="Q350" s="44"/>
      <c r="R350" s="40">
        <v>0.12222222222222222</v>
      </c>
      <c r="S350" s="40">
        <v>0.1388888888888889</v>
      </c>
      <c r="T350" s="42">
        <f t="shared" si="5"/>
        <v>24</v>
      </c>
      <c r="U350" s="44"/>
      <c r="V350" s="41">
        <v>0.9166666666666666</v>
      </c>
      <c r="W350" s="40">
        <v>0.22361111111111112</v>
      </c>
      <c r="X350" s="42">
        <f t="shared" si="6"/>
        <v>442</v>
      </c>
      <c r="Y350" s="43"/>
      <c r="Z350" s="43"/>
      <c r="AA350" s="27"/>
      <c r="AB350" s="28"/>
      <c r="AC350" s="28"/>
      <c r="AD350" s="28"/>
    </row>
    <row r="351" outlineLevel="1">
      <c r="A351" s="53">
        <v>43182.75015046296</v>
      </c>
      <c r="B351" s="40">
        <v>0.75</v>
      </c>
      <c r="C351" s="40">
        <v>0.21597222222222223</v>
      </c>
      <c r="D351" s="42">
        <f t="shared" si="1"/>
        <v>671</v>
      </c>
      <c r="E351" s="43"/>
      <c r="F351" s="40">
        <v>0.8701388888888889</v>
      </c>
      <c r="G351" s="40">
        <v>0.91875</v>
      </c>
      <c r="H351" s="42">
        <f t="shared" si="2"/>
        <v>70</v>
      </c>
      <c r="I351" s="43"/>
      <c r="J351" s="40">
        <v>0.8555555555555555</v>
      </c>
      <c r="K351" s="40">
        <v>0.8555555555555555</v>
      </c>
      <c r="L351" s="42">
        <f t="shared" si="3"/>
        <v>0</v>
      </c>
      <c r="M351" s="44"/>
      <c r="N351" s="41">
        <v>43182.00104166667</v>
      </c>
      <c r="O351" s="41">
        <v>43182.043217592596</v>
      </c>
      <c r="P351" s="42">
        <f t="shared" si="4"/>
        <v>60.73333333</v>
      </c>
      <c r="Q351" s="44"/>
      <c r="R351" s="40">
        <v>0.10833333333333334</v>
      </c>
      <c r="S351" s="40">
        <v>0.125</v>
      </c>
      <c r="T351" s="42">
        <f t="shared" si="5"/>
        <v>24</v>
      </c>
      <c r="U351" s="44"/>
      <c r="V351" s="41">
        <v>0.9166666666666666</v>
      </c>
      <c r="W351" s="40">
        <v>0.21736111111111112</v>
      </c>
      <c r="X351" s="42">
        <f t="shared" si="6"/>
        <v>433</v>
      </c>
      <c r="Y351" s="43"/>
      <c r="Z351" s="43"/>
      <c r="AA351" s="27"/>
      <c r="AB351" s="28"/>
      <c r="AC351" s="28"/>
      <c r="AD351" s="28"/>
    </row>
    <row r="352" outlineLevel="1">
      <c r="A352" s="53">
        <v>43183.75016203704</v>
      </c>
      <c r="B352" s="40">
        <v>0.75</v>
      </c>
      <c r="C352" s="40">
        <v>0.11319444444444444</v>
      </c>
      <c r="D352" s="42">
        <f t="shared" si="1"/>
        <v>523</v>
      </c>
      <c r="E352" s="43"/>
      <c r="F352" s="40">
        <v>0.75</v>
      </c>
      <c r="G352" s="40">
        <v>0.7680555555555556</v>
      </c>
      <c r="H352" s="42">
        <f t="shared" si="2"/>
        <v>26</v>
      </c>
      <c r="I352" s="43"/>
      <c r="J352" s="40">
        <v>0.7534722222222222</v>
      </c>
      <c r="K352" s="40">
        <v>0.7534722222222222</v>
      </c>
      <c r="L352" s="42">
        <f t="shared" si="3"/>
        <v>0</v>
      </c>
      <c r="M352" s="44"/>
      <c r="N352" s="108" t="s">
        <v>55</v>
      </c>
      <c r="O352" s="108"/>
      <c r="P352" s="42" t="b">
        <f t="shared" si="4"/>
        <v>0</v>
      </c>
      <c r="Q352" s="44"/>
      <c r="R352" s="40">
        <v>0.09861111111111111</v>
      </c>
      <c r="S352" s="40">
        <v>0.11319444444444444</v>
      </c>
      <c r="T352" s="42">
        <f t="shared" si="5"/>
        <v>21</v>
      </c>
      <c r="U352" s="44"/>
      <c r="V352" s="41">
        <v>0.9166666666666666</v>
      </c>
      <c r="W352" s="40">
        <v>0.1951388888888889</v>
      </c>
      <c r="X352" s="42">
        <f t="shared" si="6"/>
        <v>401</v>
      </c>
      <c r="Y352" s="43"/>
      <c r="Z352" s="43"/>
      <c r="AA352" s="27"/>
      <c r="AB352" s="28"/>
      <c r="AC352" s="28"/>
      <c r="AD352" s="28"/>
    </row>
    <row r="353" outlineLevel="1">
      <c r="A353" s="53">
        <v>43184.7500462963</v>
      </c>
      <c r="B353" s="40">
        <v>0.75</v>
      </c>
      <c r="C353" s="40">
        <v>0.225</v>
      </c>
      <c r="D353" s="42">
        <f t="shared" si="1"/>
        <v>684</v>
      </c>
      <c r="E353" s="43"/>
      <c r="F353" s="40">
        <v>0.75</v>
      </c>
      <c r="G353" s="40">
        <v>0.7638888888888888</v>
      </c>
      <c r="H353" s="42">
        <f t="shared" si="2"/>
        <v>20</v>
      </c>
      <c r="I353" s="43"/>
      <c r="J353" s="40">
        <v>0.7534722222222222</v>
      </c>
      <c r="K353" s="40">
        <v>0.7534722222222222</v>
      </c>
      <c r="L353" s="42">
        <f t="shared" si="3"/>
        <v>0</v>
      </c>
      <c r="M353" s="44"/>
      <c r="N353" s="108" t="s">
        <v>55</v>
      </c>
      <c r="O353" s="108"/>
      <c r="P353" s="42" t="b">
        <f t="shared" si="4"/>
        <v>0</v>
      </c>
      <c r="Q353" s="44"/>
      <c r="R353" s="40">
        <v>0.12569444444444444</v>
      </c>
      <c r="S353" s="40">
        <v>0.14722222222222223</v>
      </c>
      <c r="T353" s="42">
        <f t="shared" si="5"/>
        <v>31</v>
      </c>
      <c r="U353" s="44"/>
      <c r="V353" s="41">
        <v>0.9166666666666666</v>
      </c>
      <c r="W353" s="40">
        <v>0.21875</v>
      </c>
      <c r="X353" s="42">
        <f t="shared" si="6"/>
        <v>435</v>
      </c>
      <c r="Y353" s="43"/>
      <c r="Z353" s="43"/>
      <c r="AA353" s="27"/>
      <c r="AB353" s="28"/>
      <c r="AC353" s="28"/>
      <c r="AD353" s="28"/>
    </row>
    <row r="354" outlineLevel="1">
      <c r="A354" s="53">
        <v>43185.75019675926</v>
      </c>
      <c r="B354" s="40">
        <v>0.75</v>
      </c>
      <c r="C354" s="40">
        <v>0.22152777777777777</v>
      </c>
      <c r="D354" s="42">
        <f t="shared" si="1"/>
        <v>679</v>
      </c>
      <c r="E354" s="43"/>
      <c r="F354" s="40">
        <v>0.8569444444444444</v>
      </c>
      <c r="G354" s="40">
        <v>0.9048611111111111</v>
      </c>
      <c r="H354" s="42">
        <f t="shared" si="2"/>
        <v>69</v>
      </c>
      <c r="I354" s="43"/>
      <c r="J354" s="40">
        <v>0.7534722222222222</v>
      </c>
      <c r="K354" s="40">
        <v>0.8486111111111111</v>
      </c>
      <c r="L354" s="42">
        <f t="shared" si="3"/>
        <v>137</v>
      </c>
      <c r="M354" s="44"/>
      <c r="N354" s="41">
        <v>43185.000914351855</v>
      </c>
      <c r="O354" s="41">
        <v>43185.05207175926</v>
      </c>
      <c r="P354" s="42">
        <f t="shared" si="4"/>
        <v>73.66666666</v>
      </c>
      <c r="Q354" s="44"/>
      <c r="R354" s="40">
        <v>0.11041666666666666</v>
      </c>
      <c r="S354" s="40">
        <v>0.12986111111111112</v>
      </c>
      <c r="T354" s="42">
        <f t="shared" si="5"/>
        <v>28</v>
      </c>
      <c r="U354" s="44"/>
      <c r="V354" s="41">
        <v>0.9166666666666666</v>
      </c>
      <c r="W354" s="40">
        <v>0.2111111111111111</v>
      </c>
      <c r="X354" s="42">
        <f t="shared" si="6"/>
        <v>424</v>
      </c>
      <c r="Y354" s="43"/>
      <c r="Z354" s="43"/>
      <c r="AA354" s="27"/>
      <c r="AB354" s="28"/>
      <c r="AC354" s="28"/>
      <c r="AD354" s="28"/>
    </row>
    <row r="355" outlineLevel="1">
      <c r="A355" s="53">
        <v>43186.750069444446</v>
      </c>
      <c r="B355" s="40">
        <v>0.75</v>
      </c>
      <c r="C355" s="40">
        <v>0.22152777777777777</v>
      </c>
      <c r="D355" s="42">
        <f t="shared" si="1"/>
        <v>679</v>
      </c>
      <c r="E355" s="43"/>
      <c r="F355" s="40">
        <v>0.86875</v>
      </c>
      <c r="G355" s="40">
        <v>0.9243055555555556</v>
      </c>
      <c r="H355" s="42">
        <f t="shared" si="2"/>
        <v>80</v>
      </c>
      <c r="I355" s="43"/>
      <c r="J355" s="40">
        <v>0.7534722222222222</v>
      </c>
      <c r="K355" s="40">
        <v>0.8625</v>
      </c>
      <c r="L355" s="42">
        <f t="shared" si="3"/>
        <v>157</v>
      </c>
      <c r="M355" s="44"/>
      <c r="N355" s="41">
        <v>43186.000925925924</v>
      </c>
      <c r="O355" s="41">
        <v>43186.04666666667</v>
      </c>
      <c r="P355" s="42">
        <f t="shared" si="4"/>
        <v>65.86666667</v>
      </c>
      <c r="Q355" s="44"/>
      <c r="R355" s="40">
        <v>0.10972222222222222</v>
      </c>
      <c r="S355" s="40">
        <v>0.13541666666666666</v>
      </c>
      <c r="T355" s="42">
        <f t="shared" si="5"/>
        <v>37</v>
      </c>
      <c r="U355" s="44"/>
      <c r="V355" s="41">
        <v>0.9166666666666666</v>
      </c>
      <c r="W355" s="40">
        <v>0.21666666666666667</v>
      </c>
      <c r="X355" s="42">
        <f t="shared" si="6"/>
        <v>432</v>
      </c>
      <c r="Y355" s="43"/>
      <c r="Z355" s="43"/>
      <c r="AA355" s="27"/>
      <c r="AB355" s="28"/>
      <c r="AC355" s="28"/>
      <c r="AD355" s="28"/>
    </row>
    <row r="356" outlineLevel="1">
      <c r="A356" s="53">
        <v>43187.750127314815</v>
      </c>
      <c r="B356" s="40">
        <v>0.75</v>
      </c>
      <c r="C356" s="40">
        <v>0.22083333333333333</v>
      </c>
      <c r="D356" s="42">
        <f t="shared" si="1"/>
        <v>678</v>
      </c>
      <c r="E356" s="43"/>
      <c r="F356" s="40">
        <v>0.8618055555555556</v>
      </c>
      <c r="G356" s="40">
        <v>0.9173611111111111</v>
      </c>
      <c r="H356" s="42">
        <f t="shared" si="2"/>
        <v>80</v>
      </c>
      <c r="I356" s="43"/>
      <c r="J356" s="40">
        <v>0.7534722222222222</v>
      </c>
      <c r="K356" s="40">
        <v>0.8520833333333333</v>
      </c>
      <c r="L356" s="42">
        <f t="shared" si="3"/>
        <v>142</v>
      </c>
      <c r="M356" s="44"/>
      <c r="N356" s="41">
        <v>43187.01011574074</v>
      </c>
      <c r="O356" s="41">
        <v>43187.06353009259</v>
      </c>
      <c r="P356" s="42">
        <f t="shared" si="4"/>
        <v>76.91666667</v>
      </c>
      <c r="Q356" s="44"/>
      <c r="R356" s="40">
        <v>0.10902777777777778</v>
      </c>
      <c r="S356" s="40">
        <v>0.1284722222222222</v>
      </c>
      <c r="T356" s="42">
        <f t="shared" si="5"/>
        <v>28</v>
      </c>
      <c r="U356" s="44"/>
      <c r="V356" s="41">
        <v>0.9166666666666666</v>
      </c>
      <c r="W356" s="40">
        <v>0.21666666666666667</v>
      </c>
      <c r="X356" s="42">
        <f t="shared" si="6"/>
        <v>432</v>
      </c>
      <c r="Y356" s="43"/>
      <c r="Z356" s="43"/>
      <c r="AA356" s="27"/>
      <c r="AB356" s="28"/>
      <c r="AC356" s="28"/>
      <c r="AD356" s="28"/>
    </row>
    <row r="357" outlineLevel="1">
      <c r="A357" s="53">
        <v>43188.75020833333</v>
      </c>
      <c r="B357" s="40">
        <v>0.75</v>
      </c>
      <c r="C357" s="40">
        <v>0.22152777777777777</v>
      </c>
      <c r="D357" s="42">
        <f t="shared" si="1"/>
        <v>679</v>
      </c>
      <c r="E357" s="43"/>
      <c r="F357" s="40">
        <v>0.8659722222222223</v>
      </c>
      <c r="G357" s="40">
        <v>0.9215277777777777</v>
      </c>
      <c r="H357" s="42">
        <f t="shared" si="2"/>
        <v>80</v>
      </c>
      <c r="I357" s="43"/>
      <c r="J357" s="40">
        <v>0.7534722222222222</v>
      </c>
      <c r="K357" s="40">
        <v>0.8555555555555555</v>
      </c>
      <c r="L357" s="42">
        <f t="shared" si="3"/>
        <v>147</v>
      </c>
      <c r="M357" s="44"/>
      <c r="N357" s="41">
        <v>43188.00085648148</v>
      </c>
      <c r="O357" s="41">
        <v>43188.05637731482</v>
      </c>
      <c r="P357" s="42">
        <f t="shared" si="4"/>
        <v>79.95000001</v>
      </c>
      <c r="Q357" s="44"/>
      <c r="R357" s="40">
        <v>0.12361111111111112</v>
      </c>
      <c r="S357" s="40">
        <v>0.15763888888888888</v>
      </c>
      <c r="T357" s="42">
        <f t="shared" si="5"/>
        <v>49</v>
      </c>
      <c r="U357" s="44"/>
      <c r="V357" s="41">
        <v>0.9166666666666666</v>
      </c>
      <c r="W357" s="40">
        <v>0.22152777777777777</v>
      </c>
      <c r="X357" s="42">
        <f t="shared" si="6"/>
        <v>439</v>
      </c>
      <c r="Y357" s="43"/>
      <c r="Z357" s="43"/>
      <c r="AA357" s="27"/>
      <c r="AB357" s="28"/>
      <c r="AC357" s="28"/>
      <c r="AD357" s="28"/>
    </row>
    <row r="358" outlineLevel="1">
      <c r="A358" s="53">
        <v>43189.7500462963</v>
      </c>
      <c r="B358" s="40">
        <v>0.75</v>
      </c>
      <c r="C358" s="40">
        <v>0.1423611111111111</v>
      </c>
      <c r="D358" s="42">
        <f t="shared" si="1"/>
        <v>565</v>
      </c>
      <c r="E358" s="43"/>
      <c r="F358" s="40">
        <v>0.8444444444444444</v>
      </c>
      <c r="G358" s="40">
        <v>0.8729166666666667</v>
      </c>
      <c r="H358" s="42">
        <f t="shared" si="2"/>
        <v>41</v>
      </c>
      <c r="I358" s="43"/>
      <c r="J358" s="40">
        <v>0.7534722222222222</v>
      </c>
      <c r="K358" s="40">
        <v>0.8319444444444445</v>
      </c>
      <c r="L358" s="42">
        <f t="shared" si="3"/>
        <v>113</v>
      </c>
      <c r="M358" s="44"/>
      <c r="N358" s="41">
        <v>43189.000763888886</v>
      </c>
      <c r="O358" s="41">
        <v>43189.07976851852</v>
      </c>
      <c r="P358" s="42">
        <f t="shared" si="4"/>
        <v>113.7666667</v>
      </c>
      <c r="Q358" s="44"/>
      <c r="R358" s="40">
        <v>0.12361111111111112</v>
      </c>
      <c r="S358" s="40">
        <v>0.1423611111111111</v>
      </c>
      <c r="T358" s="42">
        <f t="shared" si="5"/>
        <v>27</v>
      </c>
      <c r="U358" s="44"/>
      <c r="V358" s="41">
        <v>0.9166666666666666</v>
      </c>
      <c r="W358" s="40">
        <v>0.21736111111111112</v>
      </c>
      <c r="X358" s="42">
        <f t="shared" si="6"/>
        <v>433</v>
      </c>
      <c r="Y358" s="43"/>
      <c r="Z358" s="43"/>
      <c r="AA358" s="27"/>
      <c r="AB358" s="28"/>
      <c r="AC358" s="28"/>
      <c r="AD358" s="28"/>
    </row>
    <row r="359" outlineLevel="1">
      <c r="A359" s="53">
        <v>43190.750069444446</v>
      </c>
      <c r="B359" s="40">
        <v>0.75</v>
      </c>
      <c r="C359" s="40">
        <v>0.16944444444444445</v>
      </c>
      <c r="D359" s="42">
        <f t="shared" si="1"/>
        <v>604</v>
      </c>
      <c r="E359" s="43"/>
      <c r="F359" s="40">
        <v>0.75</v>
      </c>
      <c r="G359" s="40">
        <v>0.7652777777777777</v>
      </c>
      <c r="H359" s="42">
        <f t="shared" si="2"/>
        <v>22</v>
      </c>
      <c r="I359" s="43"/>
      <c r="J359" s="40">
        <v>0.7534722222222222</v>
      </c>
      <c r="K359" s="40">
        <v>0.7534722222222222</v>
      </c>
      <c r="L359" s="42">
        <f t="shared" si="3"/>
        <v>0</v>
      </c>
      <c r="M359" s="44"/>
      <c r="N359" s="108" t="s">
        <v>55</v>
      </c>
      <c r="O359" s="108"/>
      <c r="P359" s="42" t="b">
        <f t="shared" si="4"/>
        <v>0</v>
      </c>
      <c r="Q359" s="44"/>
      <c r="R359" s="40">
        <v>0.12777777777777777</v>
      </c>
      <c r="S359" s="40">
        <v>0.14652777777777778</v>
      </c>
      <c r="T359" s="42">
        <f t="shared" si="5"/>
        <v>27</v>
      </c>
      <c r="U359" s="44"/>
      <c r="V359" s="41">
        <v>0.9166666666666666</v>
      </c>
      <c r="W359" s="40">
        <v>0.2222222222222222</v>
      </c>
      <c r="X359" s="42">
        <f t="shared" si="6"/>
        <v>440</v>
      </c>
      <c r="Y359" s="43"/>
      <c r="Z359" s="43"/>
      <c r="AA359" s="27"/>
      <c r="AB359" s="28"/>
      <c r="AC359" s="28"/>
      <c r="AD359" s="28"/>
    </row>
    <row r="360">
      <c r="A360" s="53">
        <v>43191.7500462963</v>
      </c>
      <c r="B360" s="40">
        <v>0.75</v>
      </c>
      <c r="C360" s="40">
        <v>0.2375</v>
      </c>
      <c r="D360" s="42">
        <f t="shared" si="1"/>
        <v>702</v>
      </c>
      <c r="E360" s="43"/>
      <c r="F360" s="40">
        <v>0.7923611111111111</v>
      </c>
      <c r="G360" s="40">
        <v>0.7958333333333333</v>
      </c>
      <c r="H360" s="42">
        <f t="shared" si="2"/>
        <v>5</v>
      </c>
      <c r="I360" s="43"/>
      <c r="J360" s="40">
        <v>0.7534722222222222</v>
      </c>
      <c r="K360" s="40">
        <v>0.7930555555555555</v>
      </c>
      <c r="L360" s="42">
        <f t="shared" si="3"/>
        <v>57</v>
      </c>
      <c r="M360" s="44"/>
      <c r="N360" s="108" t="s">
        <v>55</v>
      </c>
      <c r="O360" s="108"/>
      <c r="P360" s="42" t="b">
        <f t="shared" si="4"/>
        <v>0</v>
      </c>
      <c r="Q360" s="44"/>
      <c r="R360" s="40">
        <v>0.12777777777777777</v>
      </c>
      <c r="S360" s="40">
        <v>0.14930555555555555</v>
      </c>
      <c r="T360" s="42">
        <f t="shared" si="5"/>
        <v>31</v>
      </c>
      <c r="U360" s="44"/>
      <c r="V360" s="41">
        <v>0.9166666666666666</v>
      </c>
      <c r="W360" s="40">
        <v>0.21319444444444444</v>
      </c>
      <c r="X360" s="42">
        <f t="shared" si="6"/>
        <v>427</v>
      </c>
      <c r="Y360" s="43"/>
      <c r="Z360" s="43"/>
      <c r="AA360" s="27"/>
      <c r="AB360" s="28"/>
      <c r="AC360" s="28"/>
      <c r="AD360" s="28"/>
    </row>
    <row r="361" outlineLevel="1">
      <c r="A361" s="53">
        <v>43192.75010416667</v>
      </c>
      <c r="B361" s="40">
        <v>0.75</v>
      </c>
      <c r="C361" s="40">
        <v>0.22083333333333333</v>
      </c>
      <c r="D361" s="42">
        <f t="shared" si="1"/>
        <v>678</v>
      </c>
      <c r="E361" s="43"/>
      <c r="F361" s="40">
        <v>0.8625</v>
      </c>
      <c r="G361" s="40">
        <v>0.8840277777777777</v>
      </c>
      <c r="H361" s="42">
        <f t="shared" si="2"/>
        <v>31</v>
      </c>
      <c r="I361" s="43"/>
      <c r="J361" s="40">
        <v>0.7534722222222222</v>
      </c>
      <c r="K361" s="40">
        <v>0.8527777777777777</v>
      </c>
      <c r="L361" s="42">
        <f t="shared" si="3"/>
        <v>143</v>
      </c>
      <c r="M361" s="44"/>
      <c r="N361" s="41">
        <v>43192.00100694445</v>
      </c>
      <c r="O361" s="41">
        <v>43192.062210648146</v>
      </c>
      <c r="P361" s="42">
        <f t="shared" si="4"/>
        <v>88.13333333</v>
      </c>
      <c r="Q361" s="44"/>
      <c r="R361" s="40">
        <v>0.125</v>
      </c>
      <c r="S361" s="40">
        <v>0.1423611111111111</v>
      </c>
      <c r="T361" s="42">
        <f t="shared" si="5"/>
        <v>25</v>
      </c>
      <c r="U361" s="44"/>
      <c r="V361" s="41">
        <v>0.9166666666666666</v>
      </c>
      <c r="W361" s="40">
        <v>0.22291666666666668</v>
      </c>
      <c r="X361" s="42">
        <f t="shared" si="6"/>
        <v>441</v>
      </c>
      <c r="Y361" s="43"/>
      <c r="Z361" s="43"/>
      <c r="AA361" s="27"/>
      <c r="AB361" s="28"/>
      <c r="AC361" s="28"/>
      <c r="AD361" s="28"/>
    </row>
    <row r="362" outlineLevel="1">
      <c r="A362" s="53">
        <v>43193.75011574074</v>
      </c>
      <c r="B362" s="40">
        <v>0.75</v>
      </c>
      <c r="C362" s="40">
        <v>0.22152777777777777</v>
      </c>
      <c r="D362" s="42">
        <f t="shared" si="1"/>
        <v>679</v>
      </c>
      <c r="E362" s="43"/>
      <c r="F362" s="40">
        <v>0.8777777777777778</v>
      </c>
      <c r="G362" s="40">
        <v>0.9013888888888889</v>
      </c>
      <c r="H362" s="42">
        <f t="shared" si="2"/>
        <v>34</v>
      </c>
      <c r="I362" s="43"/>
      <c r="J362" s="40">
        <v>0.7534722222222222</v>
      </c>
      <c r="K362" s="40">
        <v>0.8611111111111112</v>
      </c>
      <c r="L362" s="42">
        <f t="shared" si="3"/>
        <v>155</v>
      </c>
      <c r="M362" s="44"/>
      <c r="N362" s="41">
        <v>43193.00098379629</v>
      </c>
      <c r="O362" s="41">
        <v>43193.04005787037</v>
      </c>
      <c r="P362" s="42">
        <f t="shared" si="4"/>
        <v>56.26666667</v>
      </c>
      <c r="Q362" s="44"/>
      <c r="R362" s="40">
        <v>0.10972222222222222</v>
      </c>
      <c r="S362" s="40">
        <v>0.12291666666666666</v>
      </c>
      <c r="T362" s="42">
        <f t="shared" si="5"/>
        <v>19</v>
      </c>
      <c r="U362" s="44"/>
      <c r="V362" s="41">
        <v>0.9166666666666666</v>
      </c>
      <c r="W362" s="40">
        <v>0.22361111111111112</v>
      </c>
      <c r="X362" s="42">
        <f t="shared" si="6"/>
        <v>442</v>
      </c>
      <c r="Y362" s="43"/>
      <c r="Z362" s="43"/>
      <c r="AA362" s="27"/>
      <c r="AB362" s="28"/>
      <c r="AC362" s="28"/>
      <c r="AD362" s="28"/>
    </row>
    <row r="363" outlineLevel="1">
      <c r="A363" s="53">
        <v>43194.75016203704</v>
      </c>
      <c r="B363" s="40">
        <v>0.75</v>
      </c>
      <c r="C363" s="40">
        <v>0.2222222222222222</v>
      </c>
      <c r="D363" s="42">
        <f t="shared" si="1"/>
        <v>680</v>
      </c>
      <c r="E363" s="43"/>
      <c r="F363" s="40">
        <v>0.8791666666666667</v>
      </c>
      <c r="G363" s="40">
        <v>0.9034722222222222</v>
      </c>
      <c r="H363" s="42">
        <f t="shared" si="2"/>
        <v>35</v>
      </c>
      <c r="I363" s="43"/>
      <c r="J363" s="40">
        <v>0.7534722222222222</v>
      </c>
      <c r="K363" s="40">
        <v>0.8645833333333334</v>
      </c>
      <c r="L363" s="42">
        <f t="shared" si="3"/>
        <v>160</v>
      </c>
      <c r="M363" s="44"/>
      <c r="N363" s="41">
        <v>43194.000972222224</v>
      </c>
      <c r="O363" s="41">
        <v>43194.05954861111</v>
      </c>
      <c r="P363" s="42">
        <f t="shared" si="4"/>
        <v>84.35</v>
      </c>
      <c r="Q363" s="44"/>
      <c r="R363" s="40">
        <v>0.10416666666666667</v>
      </c>
      <c r="S363" s="40">
        <v>0.11666666666666667</v>
      </c>
      <c r="T363" s="42">
        <f t="shared" si="5"/>
        <v>18</v>
      </c>
      <c r="U363" s="44"/>
      <c r="V363" s="41">
        <v>0.9166666666666666</v>
      </c>
      <c r="W363" s="40">
        <v>0.20625</v>
      </c>
      <c r="X363" s="42">
        <f t="shared" si="6"/>
        <v>417</v>
      </c>
      <c r="Y363" s="43"/>
      <c r="Z363" s="43"/>
      <c r="AA363" s="27"/>
      <c r="AB363" s="28"/>
      <c r="AC363" s="28"/>
      <c r="AD363" s="28"/>
    </row>
    <row r="364" outlineLevel="1">
      <c r="A364" s="53">
        <v>43195.75015046296</v>
      </c>
      <c r="B364" s="40">
        <v>0.75</v>
      </c>
      <c r="C364" s="40">
        <v>0.22569444444444445</v>
      </c>
      <c r="D364" s="42">
        <f t="shared" si="1"/>
        <v>685</v>
      </c>
      <c r="E364" s="43"/>
      <c r="F364" s="40">
        <v>0.8784722222222222</v>
      </c>
      <c r="G364" s="40">
        <v>0.9</v>
      </c>
      <c r="H364" s="42">
        <f t="shared" si="2"/>
        <v>31</v>
      </c>
      <c r="I364" s="43"/>
      <c r="J364" s="40">
        <v>0.7534722222222222</v>
      </c>
      <c r="K364" s="40">
        <v>0.875</v>
      </c>
      <c r="L364" s="42">
        <f t="shared" si="3"/>
        <v>175</v>
      </c>
      <c r="M364" s="44"/>
      <c r="N364" s="41">
        <v>43195.00098379629</v>
      </c>
      <c r="O364" s="41">
        <v>43195.060162037036</v>
      </c>
      <c r="P364" s="42">
        <f t="shared" si="4"/>
        <v>85.21666667</v>
      </c>
      <c r="Q364" s="44"/>
      <c r="R364" s="40">
        <v>0.12430555555555556</v>
      </c>
      <c r="S364" s="40">
        <v>0.14166666666666666</v>
      </c>
      <c r="T364" s="42">
        <f t="shared" si="5"/>
        <v>25</v>
      </c>
      <c r="U364" s="44"/>
      <c r="V364" s="41">
        <v>0.9166666666666666</v>
      </c>
      <c r="W364" s="40">
        <v>0.2263888888888889</v>
      </c>
      <c r="X364" s="42">
        <f t="shared" si="6"/>
        <v>446</v>
      </c>
      <c r="Y364" s="43"/>
      <c r="Z364" s="43"/>
      <c r="AA364" s="27"/>
      <c r="AB364" s="28"/>
      <c r="AC364" s="28"/>
      <c r="AD364" s="28"/>
    </row>
    <row r="365" outlineLevel="1">
      <c r="A365" s="53">
        <v>43196.75003472222</v>
      </c>
      <c r="B365" s="40">
        <v>0.75</v>
      </c>
      <c r="C365" s="40">
        <v>0.14722222222222223</v>
      </c>
      <c r="D365" s="42">
        <f t="shared" si="1"/>
        <v>572</v>
      </c>
      <c r="E365" s="43"/>
      <c r="F365" s="40">
        <v>0.8680555555555556</v>
      </c>
      <c r="G365" s="40">
        <v>0.8895833333333333</v>
      </c>
      <c r="H365" s="42">
        <f t="shared" si="2"/>
        <v>31</v>
      </c>
      <c r="I365" s="43"/>
      <c r="J365" s="40">
        <v>0.7534722222222222</v>
      </c>
      <c r="K365" s="40">
        <v>0.8534722222222222</v>
      </c>
      <c r="L365" s="42">
        <f t="shared" si="3"/>
        <v>144</v>
      </c>
      <c r="M365" s="44"/>
      <c r="N365" s="41">
        <v>43196.000972222224</v>
      </c>
      <c r="O365" s="41">
        <v>43196.06900462963</v>
      </c>
      <c r="P365" s="42">
        <f t="shared" si="4"/>
        <v>97.96666666</v>
      </c>
      <c r="Q365" s="44"/>
      <c r="R365" s="40">
        <v>0.10972222222222222</v>
      </c>
      <c r="S365" s="40">
        <v>0.14722222222222223</v>
      </c>
      <c r="T365" s="42">
        <f t="shared" si="5"/>
        <v>54</v>
      </c>
      <c r="U365" s="44"/>
      <c r="V365" s="41">
        <v>0.9166666666666666</v>
      </c>
      <c r="W365" s="40">
        <v>0.24861111111111112</v>
      </c>
      <c r="X365" s="42">
        <f t="shared" si="6"/>
        <v>478</v>
      </c>
      <c r="Y365" s="43"/>
      <c r="Z365" s="43"/>
      <c r="AA365" s="27"/>
      <c r="AB365" s="28"/>
      <c r="AC365" s="28"/>
      <c r="AD365" s="28"/>
    </row>
    <row r="366" outlineLevel="1">
      <c r="A366" s="53">
        <v>43197.75003472222</v>
      </c>
      <c r="B366" s="40">
        <v>0.75</v>
      </c>
      <c r="C366" s="40">
        <v>0.14722222222222223</v>
      </c>
      <c r="D366" s="42">
        <f t="shared" si="1"/>
        <v>572</v>
      </c>
      <c r="E366" s="43"/>
      <c r="F366" s="40">
        <v>0.75</v>
      </c>
      <c r="G366" s="40">
        <v>0.7597222222222222</v>
      </c>
      <c r="H366" s="42">
        <f t="shared" si="2"/>
        <v>14</v>
      </c>
      <c r="I366" s="43"/>
      <c r="J366" s="40">
        <v>0.7534722222222222</v>
      </c>
      <c r="K366" s="40">
        <v>0.7534722222222222</v>
      </c>
      <c r="L366" s="42">
        <f t="shared" si="3"/>
        <v>0</v>
      </c>
      <c r="M366" s="44"/>
      <c r="N366" s="108" t="s">
        <v>55</v>
      </c>
      <c r="O366" s="108"/>
      <c r="P366" s="42" t="b">
        <f t="shared" si="4"/>
        <v>0</v>
      </c>
      <c r="Q366" s="44"/>
      <c r="R366" s="40">
        <v>0.1111111111111111</v>
      </c>
      <c r="S366" s="40">
        <v>0.12569444444444444</v>
      </c>
      <c r="T366" s="42">
        <f t="shared" si="5"/>
        <v>21</v>
      </c>
      <c r="U366" s="44"/>
      <c r="V366" s="41">
        <v>0.9166666666666666</v>
      </c>
      <c r="W366" s="40">
        <v>0.20902777777777778</v>
      </c>
      <c r="X366" s="42">
        <f t="shared" si="6"/>
        <v>421</v>
      </c>
      <c r="Y366" s="43"/>
      <c r="Z366" s="43"/>
      <c r="AA366" s="27"/>
      <c r="AB366" s="28"/>
      <c r="AC366" s="28"/>
      <c r="AD366" s="28"/>
    </row>
    <row r="367" outlineLevel="1">
      <c r="A367" s="53">
        <v>43198.75009259259</v>
      </c>
      <c r="B367" s="40">
        <v>0.75</v>
      </c>
      <c r="C367" s="40">
        <v>0.22291666666666668</v>
      </c>
      <c r="D367" s="42">
        <f t="shared" si="1"/>
        <v>681</v>
      </c>
      <c r="E367" s="43"/>
      <c r="F367" s="40">
        <v>0.75</v>
      </c>
      <c r="G367" s="40">
        <v>0.7576388888888889</v>
      </c>
      <c r="H367" s="42">
        <f t="shared" si="2"/>
        <v>11</v>
      </c>
      <c r="I367" s="43"/>
      <c r="J367" s="40">
        <v>0.7534722222222222</v>
      </c>
      <c r="K367" s="40">
        <v>0.7534722222222222</v>
      </c>
      <c r="L367" s="42">
        <f t="shared" si="3"/>
        <v>0</v>
      </c>
      <c r="M367" s="44"/>
      <c r="N367" s="108" t="s">
        <v>55</v>
      </c>
      <c r="O367" s="108"/>
      <c r="P367" s="42" t="b">
        <f t="shared" si="4"/>
        <v>0</v>
      </c>
      <c r="Q367" s="44"/>
      <c r="R367" s="40">
        <v>0.1625</v>
      </c>
      <c r="S367" s="40">
        <v>0.18611111111111112</v>
      </c>
      <c r="T367" s="42">
        <f t="shared" si="5"/>
        <v>34</v>
      </c>
      <c r="U367" s="44"/>
      <c r="V367" s="41">
        <v>0.9166666666666666</v>
      </c>
      <c r="W367" s="40">
        <v>0.24930555555555556</v>
      </c>
      <c r="X367" s="42">
        <f t="shared" si="6"/>
        <v>479</v>
      </c>
      <c r="Y367" s="43"/>
      <c r="Z367" s="43"/>
      <c r="AA367" s="27"/>
      <c r="AB367" s="28"/>
      <c r="AC367" s="28"/>
      <c r="AD367" s="28"/>
    </row>
    <row r="368" outlineLevel="1">
      <c r="A368" s="53">
        <v>43199.75013888889</v>
      </c>
      <c r="B368" s="40">
        <v>0.75</v>
      </c>
      <c r="C368" s="40">
        <v>0.22291666666666668</v>
      </c>
      <c r="D368" s="42">
        <f t="shared" si="1"/>
        <v>681</v>
      </c>
      <c r="E368" s="43"/>
      <c r="F368" s="40">
        <v>0.8618055555555556</v>
      </c>
      <c r="G368" s="40">
        <v>0.8833333333333333</v>
      </c>
      <c r="H368" s="42">
        <f t="shared" si="2"/>
        <v>31</v>
      </c>
      <c r="I368" s="43"/>
      <c r="J368" s="40">
        <v>0.7534722222222222</v>
      </c>
      <c r="K368" s="40">
        <v>0.8520833333333333</v>
      </c>
      <c r="L368" s="42">
        <f t="shared" si="3"/>
        <v>142</v>
      </c>
      <c r="M368" s="44"/>
      <c r="N368" s="41">
        <v>43199.00103009259</v>
      </c>
      <c r="O368" s="41">
        <v>43199.06322916667</v>
      </c>
      <c r="P368" s="42">
        <f t="shared" si="4"/>
        <v>89.56666667</v>
      </c>
      <c r="Q368" s="44"/>
      <c r="R368" s="40">
        <v>0.125</v>
      </c>
      <c r="S368" s="40">
        <v>0.1375</v>
      </c>
      <c r="T368" s="42">
        <f t="shared" si="5"/>
        <v>18</v>
      </c>
      <c r="U368" s="44"/>
      <c r="V368" s="41">
        <v>0.9166666666666666</v>
      </c>
      <c r="W368" s="40">
        <v>0.22708333333333333</v>
      </c>
      <c r="X368" s="42">
        <f t="shared" si="6"/>
        <v>447</v>
      </c>
      <c r="Y368" s="43"/>
      <c r="Z368" s="43"/>
      <c r="AA368" s="43"/>
      <c r="AB368" s="43"/>
      <c r="AC368" s="43"/>
      <c r="AD368" s="43"/>
    </row>
    <row r="369" outlineLevel="1">
      <c r="A369" s="53">
        <v>43200.7500462963</v>
      </c>
      <c r="B369" s="40">
        <v>0.75</v>
      </c>
      <c r="C369" s="40">
        <v>0.225</v>
      </c>
      <c r="D369" s="42">
        <f t="shared" si="1"/>
        <v>684</v>
      </c>
      <c r="E369" s="43"/>
      <c r="F369" s="40">
        <v>0.8756944444444444</v>
      </c>
      <c r="G369" s="40">
        <v>0.8993055555555556</v>
      </c>
      <c r="H369" s="42">
        <f t="shared" si="2"/>
        <v>34</v>
      </c>
      <c r="I369" s="43"/>
      <c r="J369" s="40">
        <v>0.7534722222222222</v>
      </c>
      <c r="K369" s="40">
        <v>0.8590277777777777</v>
      </c>
      <c r="L369" s="42">
        <f t="shared" si="3"/>
        <v>152</v>
      </c>
      <c r="M369" s="44"/>
      <c r="N369" s="41">
        <v>43200.000925925924</v>
      </c>
      <c r="O369" s="41">
        <v>43200.040497685186</v>
      </c>
      <c r="P369" s="42">
        <f t="shared" si="4"/>
        <v>56.98333334</v>
      </c>
      <c r="Q369" s="44"/>
      <c r="R369" s="40">
        <v>0.11319444444444444</v>
      </c>
      <c r="S369" s="40">
        <v>0.1388888888888889</v>
      </c>
      <c r="T369" s="42">
        <f t="shared" si="5"/>
        <v>37</v>
      </c>
      <c r="U369" s="44"/>
      <c r="V369" s="41">
        <v>0.9166666666666666</v>
      </c>
      <c r="W369" s="40">
        <v>0.2263888888888889</v>
      </c>
      <c r="X369" s="42">
        <f t="shared" si="6"/>
        <v>446</v>
      </c>
      <c r="Y369" s="43"/>
      <c r="Z369" s="43"/>
      <c r="AA369" s="43"/>
      <c r="AB369" s="43"/>
      <c r="AC369" s="43"/>
      <c r="AD369" s="43"/>
    </row>
    <row r="370" outlineLevel="1">
      <c r="A370" s="53">
        <v>43201.75010416667</v>
      </c>
      <c r="B370" s="40">
        <v>0.75</v>
      </c>
      <c r="C370" s="40">
        <v>0.22152777777777777</v>
      </c>
      <c r="D370" s="42">
        <f t="shared" si="1"/>
        <v>679</v>
      </c>
      <c r="E370" s="43"/>
      <c r="F370" s="40">
        <v>0.8791666666666667</v>
      </c>
      <c r="G370" s="40">
        <v>0.9</v>
      </c>
      <c r="H370" s="42">
        <f t="shared" si="2"/>
        <v>30</v>
      </c>
      <c r="I370" s="43"/>
      <c r="J370" s="40">
        <v>0.7534722222222222</v>
      </c>
      <c r="K370" s="40">
        <v>0.8659722222222223</v>
      </c>
      <c r="L370" s="42">
        <f t="shared" si="3"/>
        <v>162</v>
      </c>
      <c r="M370" s="44"/>
      <c r="N370" s="41">
        <v>43201.00101851852</v>
      </c>
      <c r="O370" s="41">
        <v>43201.052407407406</v>
      </c>
      <c r="P370" s="42">
        <f t="shared" si="4"/>
        <v>74</v>
      </c>
      <c r="Q370" s="44"/>
      <c r="R370" s="40">
        <v>0.14097222222222222</v>
      </c>
      <c r="S370" s="40">
        <v>0.19166666666666668</v>
      </c>
      <c r="T370" s="42">
        <f t="shared" si="5"/>
        <v>73</v>
      </c>
      <c r="U370" s="44"/>
      <c r="V370" s="41">
        <v>0.9166666666666666</v>
      </c>
      <c r="W370" s="40">
        <v>0.35</v>
      </c>
      <c r="X370" s="42">
        <f t="shared" si="6"/>
        <v>624</v>
      </c>
      <c r="Y370" s="43"/>
      <c r="Z370" s="43"/>
      <c r="AA370" s="43"/>
      <c r="AB370" s="43"/>
      <c r="AC370" s="43"/>
      <c r="AD370" s="43"/>
    </row>
    <row r="371" outlineLevel="1">
      <c r="A371" s="53">
        <v>43202.0</v>
      </c>
      <c r="B371" s="40">
        <v>0.75</v>
      </c>
      <c r="C371" s="40">
        <v>0.22708333333333333</v>
      </c>
      <c r="D371" s="42">
        <f t="shared" si="1"/>
        <v>687</v>
      </c>
      <c r="E371" s="43"/>
      <c r="F371" s="40">
        <v>0.8680555555555556</v>
      </c>
      <c r="G371" s="40">
        <v>0.8944444444444445</v>
      </c>
      <c r="H371" s="42">
        <f t="shared" si="2"/>
        <v>38</v>
      </c>
      <c r="I371" s="43"/>
      <c r="J371" s="40">
        <v>0.7534722222222222</v>
      </c>
      <c r="K371" s="40">
        <v>0.8590277777777777</v>
      </c>
      <c r="L371" s="42">
        <f t="shared" si="3"/>
        <v>152</v>
      </c>
      <c r="M371" s="44"/>
      <c r="N371" s="41">
        <v>43202.00090277778</v>
      </c>
      <c r="O371" s="41">
        <v>43202.05769675926</v>
      </c>
      <c r="P371" s="42">
        <f t="shared" si="4"/>
        <v>81.78333333</v>
      </c>
      <c r="Q371" s="44"/>
      <c r="R371" s="40">
        <v>0.125</v>
      </c>
      <c r="S371" s="40">
        <v>0.1486111111111111</v>
      </c>
      <c r="T371" s="42">
        <f t="shared" si="5"/>
        <v>34</v>
      </c>
      <c r="U371" s="44"/>
      <c r="V371" s="41">
        <v>0.9166666666666666</v>
      </c>
      <c r="W371" s="40">
        <v>0.2298611111111111</v>
      </c>
      <c r="X371" s="42">
        <f t="shared" si="6"/>
        <v>451</v>
      </c>
      <c r="Y371" s="43"/>
      <c r="Z371" s="43"/>
      <c r="AA371" s="43"/>
      <c r="AB371" s="43"/>
      <c r="AC371" s="43"/>
      <c r="AD371" s="43"/>
    </row>
    <row r="372" outlineLevel="1">
      <c r="A372" s="53">
        <v>43203.0</v>
      </c>
      <c r="B372" s="40">
        <v>0.75</v>
      </c>
      <c r="C372" s="40">
        <v>0.1375</v>
      </c>
      <c r="D372" s="42">
        <f t="shared" si="1"/>
        <v>558</v>
      </c>
      <c r="E372" s="43"/>
      <c r="F372" s="40">
        <v>0.8763888888888889</v>
      </c>
      <c r="G372" s="40">
        <v>0.8958333333333334</v>
      </c>
      <c r="H372" s="42">
        <f t="shared" si="2"/>
        <v>28</v>
      </c>
      <c r="I372" s="43"/>
      <c r="J372" s="40">
        <v>0.8368055555555556</v>
      </c>
      <c r="K372" s="40">
        <v>0.8770833333333333</v>
      </c>
      <c r="L372" s="42">
        <f t="shared" si="3"/>
        <v>58</v>
      </c>
      <c r="M372" s="44"/>
      <c r="N372" s="108" t="s">
        <v>55</v>
      </c>
      <c r="O372" s="108"/>
      <c r="P372" s="42" t="b">
        <f t="shared" si="4"/>
        <v>0</v>
      </c>
      <c r="Q372" s="44"/>
      <c r="R372" s="40">
        <v>0.125</v>
      </c>
      <c r="S372" s="40">
        <v>0.1375</v>
      </c>
      <c r="T372" s="42">
        <f t="shared" si="5"/>
        <v>18</v>
      </c>
      <c r="U372" s="44"/>
      <c r="V372" s="41">
        <v>0.9166666666666666</v>
      </c>
      <c r="W372" s="40">
        <v>0.22777777777777777</v>
      </c>
      <c r="X372" s="42">
        <f t="shared" si="6"/>
        <v>448</v>
      </c>
      <c r="Y372" s="43"/>
      <c r="Z372" s="43"/>
      <c r="AA372" s="43"/>
      <c r="AB372" s="43"/>
      <c r="AC372" s="43"/>
      <c r="AD372" s="43"/>
    </row>
    <row r="373" outlineLevel="1">
      <c r="A373" s="53">
        <v>43204.0</v>
      </c>
      <c r="B373" s="40">
        <v>0.75</v>
      </c>
      <c r="C373" s="40">
        <v>0.1951388888888889</v>
      </c>
      <c r="D373" s="42">
        <f t="shared" si="1"/>
        <v>641</v>
      </c>
      <c r="E373" s="43"/>
      <c r="F373" s="40">
        <v>0.75</v>
      </c>
      <c r="G373" s="40">
        <v>0.7590277777777777</v>
      </c>
      <c r="H373" s="42">
        <f t="shared" si="2"/>
        <v>13</v>
      </c>
      <c r="I373" s="43"/>
      <c r="J373" s="40">
        <v>0.7534722222222222</v>
      </c>
      <c r="K373" s="40">
        <v>0.7534722222222222</v>
      </c>
      <c r="L373" s="42">
        <f t="shared" si="3"/>
        <v>0</v>
      </c>
      <c r="M373" s="44"/>
      <c r="N373" s="108" t="s">
        <v>55</v>
      </c>
      <c r="O373" s="108"/>
      <c r="P373" s="42" t="b">
        <f t="shared" si="4"/>
        <v>0</v>
      </c>
      <c r="Q373" s="44"/>
      <c r="R373" s="40">
        <v>0.17847222222222223</v>
      </c>
      <c r="S373" s="40">
        <v>0.1951388888888889</v>
      </c>
      <c r="T373" s="42">
        <f t="shared" si="5"/>
        <v>24</v>
      </c>
      <c r="U373" s="44"/>
      <c r="V373" s="41">
        <v>0.9166666666666666</v>
      </c>
      <c r="W373" s="40">
        <v>0.24375</v>
      </c>
      <c r="X373" s="42">
        <f t="shared" si="6"/>
        <v>471</v>
      </c>
      <c r="Y373" s="43"/>
      <c r="Z373" s="43"/>
      <c r="AA373" s="43"/>
      <c r="AB373" s="43"/>
      <c r="AC373" s="43"/>
      <c r="AD373" s="43"/>
    </row>
    <row r="374" outlineLevel="1">
      <c r="A374" s="53">
        <v>43205.0</v>
      </c>
      <c r="B374" s="40">
        <v>0.75</v>
      </c>
      <c r="C374" s="40">
        <v>0.24791666666666667</v>
      </c>
      <c r="D374" s="42">
        <f t="shared" si="1"/>
        <v>717</v>
      </c>
      <c r="E374" s="43"/>
      <c r="F374" s="40">
        <v>0.75</v>
      </c>
      <c r="G374" s="40">
        <v>0.7576388888888889</v>
      </c>
      <c r="H374" s="42">
        <f t="shared" si="2"/>
        <v>11</v>
      </c>
      <c r="I374" s="43"/>
      <c r="J374" s="40">
        <v>0.7534722222222222</v>
      </c>
      <c r="K374" s="40">
        <v>0.7534722222222222</v>
      </c>
      <c r="L374" s="42">
        <f t="shared" si="3"/>
        <v>0</v>
      </c>
      <c r="M374" s="44"/>
      <c r="N374" s="108" t="s">
        <v>55</v>
      </c>
      <c r="O374" s="108"/>
      <c r="P374" s="42" t="b">
        <f t="shared" si="4"/>
        <v>0</v>
      </c>
      <c r="Q374" s="44"/>
      <c r="R374" s="40">
        <v>0.22152777777777777</v>
      </c>
      <c r="S374" s="40">
        <v>0.24513888888888888</v>
      </c>
      <c r="T374" s="42">
        <f t="shared" si="5"/>
        <v>34</v>
      </c>
      <c r="U374" s="44"/>
      <c r="V374" s="41">
        <v>0.9166666666666666</v>
      </c>
      <c r="W374" s="40">
        <v>0.3076388888888889</v>
      </c>
      <c r="X374" s="42">
        <f t="shared" si="6"/>
        <v>563</v>
      </c>
      <c r="Y374" s="43"/>
      <c r="Z374" s="43"/>
      <c r="AA374" s="43"/>
      <c r="AB374" s="43"/>
      <c r="AC374" s="43"/>
      <c r="AD374" s="43"/>
    </row>
    <row r="375" outlineLevel="1">
      <c r="A375" s="53">
        <v>43206.0</v>
      </c>
      <c r="B375" s="40">
        <v>0.75</v>
      </c>
      <c r="C375" s="40">
        <v>0.22569444444444445</v>
      </c>
      <c r="D375" s="42">
        <f t="shared" si="1"/>
        <v>685</v>
      </c>
      <c r="E375" s="43"/>
      <c r="F375" s="40">
        <v>0.8625</v>
      </c>
      <c r="G375" s="40">
        <v>0.8847222222222222</v>
      </c>
      <c r="H375" s="42">
        <f t="shared" si="2"/>
        <v>32</v>
      </c>
      <c r="I375" s="43"/>
      <c r="J375" s="40">
        <v>0.7534722222222222</v>
      </c>
      <c r="K375" s="40">
        <v>0.8472222222222222</v>
      </c>
      <c r="L375" s="42">
        <f t="shared" si="3"/>
        <v>135</v>
      </c>
      <c r="M375" s="44"/>
      <c r="N375" s="41">
        <v>6.944444444444445E-4</v>
      </c>
      <c r="O375" s="41">
        <v>0.04722222222222222</v>
      </c>
      <c r="P375" s="42">
        <f t="shared" si="4"/>
        <v>67</v>
      </c>
      <c r="Q375" s="44"/>
      <c r="R375" s="40">
        <v>0.13333333333333333</v>
      </c>
      <c r="S375" s="40">
        <v>0.15486111111111112</v>
      </c>
      <c r="T375" s="42">
        <f t="shared" si="5"/>
        <v>31</v>
      </c>
      <c r="U375" s="44"/>
      <c r="V375" s="41">
        <v>0.9166666666666666</v>
      </c>
      <c r="W375" s="40">
        <v>0.21944444444444444</v>
      </c>
      <c r="X375" s="42">
        <f t="shared" si="6"/>
        <v>436</v>
      </c>
      <c r="Y375" s="43"/>
      <c r="Z375" s="43"/>
      <c r="AA375" s="43"/>
      <c r="AB375" s="43"/>
      <c r="AC375" s="43"/>
      <c r="AD375" s="43"/>
    </row>
    <row r="376" outlineLevel="1">
      <c r="A376" s="53">
        <v>43207.0</v>
      </c>
      <c r="B376" s="40">
        <v>0.75</v>
      </c>
      <c r="C376" s="41">
        <v>0.22291666666666668</v>
      </c>
      <c r="D376" s="42">
        <f t="shared" si="1"/>
        <v>681</v>
      </c>
      <c r="E376" s="43"/>
      <c r="F376" s="40">
        <v>0.875</v>
      </c>
      <c r="G376" s="40">
        <v>0.9</v>
      </c>
      <c r="H376" s="42">
        <f t="shared" si="2"/>
        <v>36</v>
      </c>
      <c r="I376" s="43"/>
      <c r="J376" s="40">
        <v>0.7534722222222222</v>
      </c>
      <c r="K376" s="40">
        <v>0.8645833333333334</v>
      </c>
      <c r="L376" s="42">
        <f t="shared" si="3"/>
        <v>160</v>
      </c>
      <c r="M376" s="44"/>
      <c r="N376" s="41">
        <v>6.944444444444445E-4</v>
      </c>
      <c r="O376" s="41">
        <v>0.04583333333333333</v>
      </c>
      <c r="P376" s="42">
        <f t="shared" si="4"/>
        <v>65</v>
      </c>
      <c r="Q376" s="44"/>
      <c r="R376" s="41">
        <v>0.17430555555555555</v>
      </c>
      <c r="S376" s="41">
        <v>0.19236111111111112</v>
      </c>
      <c r="T376" s="42">
        <f t="shared" si="5"/>
        <v>26</v>
      </c>
      <c r="U376" s="44"/>
      <c r="V376" s="41">
        <v>0.9166666666666666</v>
      </c>
      <c r="W376" s="41">
        <v>0.26875</v>
      </c>
      <c r="X376" s="42">
        <f t="shared" si="6"/>
        <v>507</v>
      </c>
      <c r="Y376" s="43"/>
      <c r="Z376" s="43"/>
      <c r="AA376" s="43"/>
      <c r="AB376" s="43"/>
      <c r="AC376" s="43"/>
      <c r="AD376" s="43"/>
    </row>
    <row r="377" outlineLevel="1">
      <c r="A377" s="53">
        <v>43208.0</v>
      </c>
      <c r="B377" s="40">
        <v>0.75</v>
      </c>
      <c r="C377" s="41">
        <v>0.2263888888888889</v>
      </c>
      <c r="D377" s="42">
        <f t="shared" si="1"/>
        <v>686</v>
      </c>
      <c r="E377" s="43"/>
      <c r="F377" s="41">
        <v>0.8631944444444445</v>
      </c>
      <c r="G377" s="41">
        <v>0.8895833333333333</v>
      </c>
      <c r="H377" s="42">
        <f t="shared" si="2"/>
        <v>38</v>
      </c>
      <c r="I377" s="43"/>
      <c r="J377" s="41">
        <v>0.7534722222222222</v>
      </c>
      <c r="K377" s="41">
        <v>0.85</v>
      </c>
      <c r="L377" s="42">
        <f t="shared" si="3"/>
        <v>139</v>
      </c>
      <c r="M377" s="44"/>
      <c r="N377" s="41">
        <v>6.944444444444445E-4</v>
      </c>
      <c r="O377" s="41">
        <v>0.04861111111111111</v>
      </c>
      <c r="P377" s="42">
        <f t="shared" si="4"/>
        <v>69</v>
      </c>
      <c r="Q377" s="44"/>
      <c r="R377" s="41">
        <v>0.12986111111111112</v>
      </c>
      <c r="S377" s="41">
        <v>0.1486111111111111</v>
      </c>
      <c r="T377" s="42">
        <f t="shared" si="5"/>
        <v>27</v>
      </c>
      <c r="U377" s="44"/>
      <c r="V377" s="41">
        <v>0.9166666666666666</v>
      </c>
      <c r="W377" s="41">
        <v>0.24097222222222223</v>
      </c>
      <c r="X377" s="42">
        <f t="shared" si="6"/>
        <v>467</v>
      </c>
      <c r="Y377" s="43"/>
      <c r="Z377" s="43"/>
      <c r="AA377" s="43"/>
      <c r="AB377" s="43"/>
      <c r="AC377" s="43"/>
      <c r="AD377" s="43"/>
    </row>
    <row r="378" outlineLevel="1">
      <c r="A378" s="53">
        <v>43209.0</v>
      </c>
      <c r="B378" s="40">
        <v>0.75</v>
      </c>
      <c r="C378" s="41">
        <v>0.2263888888888889</v>
      </c>
      <c r="D378" s="42">
        <f t="shared" si="1"/>
        <v>686</v>
      </c>
      <c r="E378" s="43"/>
      <c r="F378" s="41">
        <v>0.8756944444444444</v>
      </c>
      <c r="G378" s="41">
        <v>0.8965277777777778</v>
      </c>
      <c r="H378" s="42">
        <f t="shared" si="2"/>
        <v>30</v>
      </c>
      <c r="I378" s="43"/>
      <c r="J378" s="41">
        <v>0.7534722222222222</v>
      </c>
      <c r="K378" s="41">
        <v>0.85625</v>
      </c>
      <c r="L378" s="42">
        <f t="shared" si="3"/>
        <v>148</v>
      </c>
      <c r="M378" s="44"/>
      <c r="N378" s="41">
        <v>6.944444444444445E-4</v>
      </c>
      <c r="O378" s="41">
        <v>0.1</v>
      </c>
      <c r="P378" s="42">
        <f t="shared" si="4"/>
        <v>143</v>
      </c>
      <c r="Q378" s="44"/>
      <c r="R378" s="41">
        <v>0.12986111111111112</v>
      </c>
      <c r="S378" s="41">
        <v>0.1486111111111111</v>
      </c>
      <c r="T378" s="42">
        <f t="shared" si="5"/>
        <v>27</v>
      </c>
      <c r="U378" s="44"/>
      <c r="V378" s="41">
        <v>0.9166666666666666</v>
      </c>
      <c r="W378" s="41">
        <v>0.22361111111111112</v>
      </c>
      <c r="X378" s="42">
        <f t="shared" si="6"/>
        <v>442</v>
      </c>
      <c r="Y378" s="43"/>
      <c r="Z378" s="43"/>
      <c r="AA378" s="43"/>
      <c r="AB378" s="43"/>
      <c r="AC378" s="43"/>
      <c r="AD378" s="43"/>
    </row>
    <row r="379" outlineLevel="1">
      <c r="A379" s="53">
        <v>43210.0</v>
      </c>
      <c r="B379" s="40">
        <v>0.75</v>
      </c>
      <c r="C379" s="41">
        <v>0.1763888888888889</v>
      </c>
      <c r="D379" s="42">
        <f t="shared" si="1"/>
        <v>614</v>
      </c>
      <c r="E379" s="43"/>
      <c r="F379" s="41">
        <v>0.8645833333333334</v>
      </c>
      <c r="G379" s="41">
        <v>0.8909722222222223</v>
      </c>
      <c r="H379" s="42">
        <f t="shared" si="2"/>
        <v>38</v>
      </c>
      <c r="I379" s="43"/>
      <c r="J379" s="41">
        <v>0.7534722222222222</v>
      </c>
      <c r="K379" s="41">
        <v>0.8541666666666666</v>
      </c>
      <c r="L379" s="42">
        <f t="shared" si="3"/>
        <v>145</v>
      </c>
      <c r="M379" s="44"/>
      <c r="N379" s="45">
        <v>6.944444444444445E-4</v>
      </c>
      <c r="O379" s="45">
        <v>0.08402777777777778</v>
      </c>
      <c r="P379" s="42">
        <f t="shared" si="4"/>
        <v>120</v>
      </c>
      <c r="Q379" s="44"/>
      <c r="R379" s="41">
        <v>0.11597222222222223</v>
      </c>
      <c r="S379" s="41">
        <v>0.13541666666666666</v>
      </c>
      <c r="T379" s="42">
        <f t="shared" si="5"/>
        <v>28</v>
      </c>
      <c r="U379" s="44"/>
      <c r="V379" s="41">
        <v>0.9166666666666666</v>
      </c>
      <c r="W379" s="41">
        <v>0.21388888888888888</v>
      </c>
      <c r="X379" s="42">
        <f t="shared" si="6"/>
        <v>428</v>
      </c>
      <c r="Y379" s="43"/>
      <c r="Z379" s="43"/>
      <c r="AA379" s="43"/>
      <c r="AB379" s="43"/>
      <c r="AC379" s="43"/>
      <c r="AD379" s="43"/>
    </row>
    <row r="380" outlineLevel="1">
      <c r="A380" s="53">
        <v>43211.0</v>
      </c>
      <c r="B380" s="40">
        <v>0.75</v>
      </c>
      <c r="C380" s="41">
        <v>0.19791666666666666</v>
      </c>
      <c r="D380" s="42">
        <f t="shared" si="1"/>
        <v>645</v>
      </c>
      <c r="E380" s="43"/>
      <c r="F380" s="41">
        <v>0.8680555555555556</v>
      </c>
      <c r="G380" s="41">
        <v>0.8791666666666667</v>
      </c>
      <c r="H380" s="42">
        <f t="shared" si="2"/>
        <v>16</v>
      </c>
      <c r="I380" s="43"/>
      <c r="J380" s="41">
        <v>0.8680555555555556</v>
      </c>
      <c r="K380" s="41">
        <v>0.8680555555555556</v>
      </c>
      <c r="L380" s="42">
        <f t="shared" si="3"/>
        <v>0</v>
      </c>
      <c r="M380" s="44"/>
      <c r="N380" s="108" t="s">
        <v>55</v>
      </c>
      <c r="O380" s="108"/>
      <c r="P380" s="42" t="b">
        <f t="shared" si="4"/>
        <v>0</v>
      </c>
      <c r="Q380" s="44"/>
      <c r="R380" s="41">
        <v>0.1673611111111111</v>
      </c>
      <c r="S380" s="41">
        <v>0.18263888888888888</v>
      </c>
      <c r="T380" s="42">
        <f t="shared" si="5"/>
        <v>22</v>
      </c>
      <c r="U380" s="44"/>
      <c r="V380" s="41">
        <v>0.9166666666666666</v>
      </c>
      <c r="W380" s="41">
        <v>0.2625</v>
      </c>
      <c r="X380" s="42">
        <f t="shared" si="6"/>
        <v>498</v>
      </c>
      <c r="Y380" s="43"/>
      <c r="Z380" s="43"/>
      <c r="AA380" s="43"/>
      <c r="AB380" s="43"/>
      <c r="AC380" s="43"/>
      <c r="AD380" s="43"/>
    </row>
    <row r="381" outlineLevel="1">
      <c r="A381" s="53">
        <v>43212.0</v>
      </c>
      <c r="B381" s="40">
        <v>0.75</v>
      </c>
      <c r="C381" s="41">
        <v>0.22013888888888888</v>
      </c>
      <c r="D381" s="42">
        <f t="shared" si="1"/>
        <v>677</v>
      </c>
      <c r="E381" s="43"/>
      <c r="F381" s="41">
        <v>0.75</v>
      </c>
      <c r="G381" s="41">
        <v>0.7583333333333333</v>
      </c>
      <c r="H381" s="42">
        <f t="shared" si="2"/>
        <v>12</v>
      </c>
      <c r="I381" s="43"/>
      <c r="J381" s="41">
        <v>0.7534722222222222</v>
      </c>
      <c r="K381" s="41">
        <v>0.7534722222222222</v>
      </c>
      <c r="L381" s="42">
        <f t="shared" si="3"/>
        <v>0</v>
      </c>
      <c r="M381" s="44"/>
      <c r="N381" s="108" t="s">
        <v>55</v>
      </c>
      <c r="O381" s="108"/>
      <c r="P381" s="42" t="b">
        <f t="shared" si="4"/>
        <v>0</v>
      </c>
      <c r="Q381" s="44"/>
      <c r="R381" s="41">
        <v>0.12569444444444444</v>
      </c>
      <c r="S381" s="41">
        <v>0.14930555555555555</v>
      </c>
      <c r="T381" s="42">
        <f t="shared" si="5"/>
        <v>34</v>
      </c>
      <c r="U381" s="44"/>
      <c r="V381" s="41">
        <v>0.9166666666666666</v>
      </c>
      <c r="W381" s="41">
        <v>0.22777777777777777</v>
      </c>
      <c r="X381" s="42">
        <f t="shared" si="6"/>
        <v>448</v>
      </c>
      <c r="Y381" s="43"/>
      <c r="Z381" s="43"/>
      <c r="AA381" s="43"/>
      <c r="AB381" s="43"/>
      <c r="AC381" s="43"/>
      <c r="AD381" s="43"/>
    </row>
    <row r="382" outlineLevel="1">
      <c r="A382" s="53">
        <v>43213.0</v>
      </c>
      <c r="B382" s="40">
        <v>0.75</v>
      </c>
      <c r="C382" s="41">
        <v>0.225</v>
      </c>
      <c r="D382" s="42">
        <f t="shared" si="1"/>
        <v>684</v>
      </c>
      <c r="E382" s="43"/>
      <c r="F382" s="41">
        <v>0.8618055555555556</v>
      </c>
      <c r="G382" s="41">
        <v>0.8840277777777777</v>
      </c>
      <c r="H382" s="42">
        <f t="shared" si="2"/>
        <v>32</v>
      </c>
      <c r="I382" s="43"/>
      <c r="J382" s="41">
        <v>0.7534722222222222</v>
      </c>
      <c r="K382" s="41">
        <v>0.8506944444444444</v>
      </c>
      <c r="L382" s="42">
        <f t="shared" si="3"/>
        <v>140</v>
      </c>
      <c r="M382" s="44"/>
      <c r="N382" s="41">
        <v>6.944444444444445E-4</v>
      </c>
      <c r="O382" s="41">
        <v>0.04513888888888889</v>
      </c>
      <c r="P382" s="42">
        <f t="shared" si="4"/>
        <v>64</v>
      </c>
      <c r="Q382" s="44"/>
      <c r="R382" s="41">
        <v>0.12222222222222222</v>
      </c>
      <c r="S382" s="41">
        <v>0.13958333333333334</v>
      </c>
      <c r="T382" s="42">
        <f t="shared" si="5"/>
        <v>25</v>
      </c>
      <c r="U382" s="44"/>
      <c r="V382" s="41">
        <v>0.9166666666666666</v>
      </c>
      <c r="W382" s="41">
        <v>0.22291666666666668</v>
      </c>
      <c r="X382" s="42">
        <f t="shared" si="6"/>
        <v>441</v>
      </c>
      <c r="Y382" s="43"/>
      <c r="Z382" s="43"/>
      <c r="AA382" s="43"/>
      <c r="AB382" s="43"/>
      <c r="AC382" s="43"/>
      <c r="AD382" s="43"/>
    </row>
    <row r="383" outlineLevel="1">
      <c r="A383" s="53">
        <v>43214.0</v>
      </c>
      <c r="B383" s="40">
        <v>0.75</v>
      </c>
      <c r="C383" s="41">
        <v>0.22430555555555556</v>
      </c>
      <c r="D383" s="42">
        <f t="shared" si="1"/>
        <v>683</v>
      </c>
      <c r="E383" s="43"/>
      <c r="F383" s="41">
        <v>0.8798611111111111</v>
      </c>
      <c r="G383" s="41">
        <v>0.9055555555555556</v>
      </c>
      <c r="H383" s="42">
        <f t="shared" si="2"/>
        <v>37</v>
      </c>
      <c r="I383" s="43"/>
      <c r="J383" s="41">
        <v>0.7534722222222222</v>
      </c>
      <c r="K383" s="41">
        <v>0.8666666666666667</v>
      </c>
      <c r="L383" s="42">
        <f t="shared" si="3"/>
        <v>163</v>
      </c>
      <c r="M383" s="44"/>
      <c r="N383" s="45">
        <v>6.944444444444445E-4</v>
      </c>
      <c r="O383" s="45">
        <v>0.05277777777777778</v>
      </c>
      <c r="P383" s="42">
        <f t="shared" si="4"/>
        <v>75</v>
      </c>
      <c r="Q383" s="44"/>
      <c r="R383" s="41">
        <v>0.125</v>
      </c>
      <c r="S383" s="41">
        <v>0.17291666666666666</v>
      </c>
      <c r="T383" s="42">
        <f t="shared" si="5"/>
        <v>69</v>
      </c>
      <c r="U383" s="44"/>
      <c r="V383" s="41">
        <v>0.9166666666666666</v>
      </c>
      <c r="W383" s="41">
        <v>0.2652777777777778</v>
      </c>
      <c r="X383" s="42">
        <f t="shared" si="6"/>
        <v>502</v>
      </c>
      <c r="Y383" s="43"/>
      <c r="Z383" s="43"/>
      <c r="AA383" s="43"/>
      <c r="AB383" s="43"/>
      <c r="AC383" s="43"/>
      <c r="AD383" s="43"/>
    </row>
    <row r="384" outlineLevel="1">
      <c r="A384" s="53">
        <v>43215.0</v>
      </c>
      <c r="B384" s="40">
        <v>0.75</v>
      </c>
      <c r="C384" s="41">
        <v>0.2263888888888889</v>
      </c>
      <c r="D384" s="42">
        <f t="shared" si="1"/>
        <v>686</v>
      </c>
      <c r="E384" s="43"/>
      <c r="F384" s="41">
        <v>0.8333333333333334</v>
      </c>
      <c r="G384" s="41">
        <v>0.8930555555555556</v>
      </c>
      <c r="H384" s="42">
        <f t="shared" si="2"/>
        <v>86</v>
      </c>
      <c r="I384" s="43"/>
      <c r="J384" s="41">
        <v>0.7534722222222222</v>
      </c>
      <c r="K384" s="41">
        <v>0.8555555555555555</v>
      </c>
      <c r="L384" s="42">
        <f t="shared" si="3"/>
        <v>147</v>
      </c>
      <c r="M384" s="44"/>
      <c r="N384" s="45">
        <v>6.944444444444445E-4</v>
      </c>
      <c r="O384" s="45">
        <v>0.06388888888888888</v>
      </c>
      <c r="P384" s="42">
        <f t="shared" si="4"/>
        <v>91</v>
      </c>
      <c r="Q384" s="44"/>
      <c r="R384" s="41">
        <v>0.10972222222222222</v>
      </c>
      <c r="S384" s="41">
        <v>0.12708333333333333</v>
      </c>
      <c r="T384" s="42">
        <f t="shared" si="5"/>
        <v>25</v>
      </c>
      <c r="U384" s="44"/>
      <c r="V384" s="41">
        <v>0.9166666666666666</v>
      </c>
      <c r="W384" s="41">
        <v>0.21875</v>
      </c>
      <c r="X384" s="42">
        <f t="shared" si="6"/>
        <v>435</v>
      </c>
      <c r="Y384" s="43"/>
      <c r="Z384" s="43"/>
      <c r="AA384" s="43"/>
      <c r="AB384" s="43"/>
      <c r="AC384" s="43"/>
      <c r="AD384" s="43"/>
    </row>
    <row r="385" outlineLevel="1">
      <c r="A385" s="53">
        <v>43216.0</v>
      </c>
      <c r="B385" s="40">
        <v>0.75</v>
      </c>
      <c r="C385" s="41">
        <v>0.22291666666666668</v>
      </c>
      <c r="D385" s="42">
        <f t="shared" si="1"/>
        <v>681</v>
      </c>
      <c r="E385" s="43"/>
      <c r="F385" s="41">
        <v>0.8729166666666667</v>
      </c>
      <c r="G385" s="41">
        <v>0.8951388888888889</v>
      </c>
      <c r="H385" s="42">
        <f t="shared" si="2"/>
        <v>32</v>
      </c>
      <c r="I385" s="43"/>
      <c r="J385" s="41">
        <v>0.8569444444444444</v>
      </c>
      <c r="K385" s="41">
        <v>0.8569444444444444</v>
      </c>
      <c r="L385" s="42">
        <f t="shared" si="3"/>
        <v>0</v>
      </c>
      <c r="M385" s="44"/>
      <c r="N385" s="45">
        <v>6.944444444444445E-4</v>
      </c>
      <c r="O385" s="45">
        <v>0.04791666666666667</v>
      </c>
      <c r="P385" s="42">
        <f t="shared" si="4"/>
        <v>68</v>
      </c>
      <c r="Q385" s="44"/>
      <c r="R385" s="41">
        <v>0.125</v>
      </c>
      <c r="S385" s="41">
        <v>0.15902777777777777</v>
      </c>
      <c r="T385" s="42">
        <f t="shared" si="5"/>
        <v>49</v>
      </c>
      <c r="U385" s="44"/>
      <c r="V385" s="41">
        <v>0.9166666666666666</v>
      </c>
      <c r="W385" s="41">
        <v>0.2375</v>
      </c>
      <c r="X385" s="42">
        <f t="shared" si="6"/>
        <v>462</v>
      </c>
      <c r="Y385" s="43"/>
      <c r="Z385" s="43"/>
      <c r="AA385" s="43"/>
      <c r="AB385" s="43"/>
      <c r="AC385" s="43"/>
      <c r="AD385" s="43"/>
    </row>
    <row r="386" outlineLevel="1">
      <c r="A386" s="53">
        <v>43217.0</v>
      </c>
      <c r="B386" s="40">
        <v>0.75</v>
      </c>
      <c r="C386" s="41">
        <v>0.14166666666666666</v>
      </c>
      <c r="D386" s="42">
        <f t="shared" si="1"/>
        <v>564</v>
      </c>
      <c r="E386" s="43"/>
      <c r="F386" s="76">
        <v>0.8715277777777778</v>
      </c>
      <c r="G386" s="76">
        <v>0.8951388888888889</v>
      </c>
      <c r="H386" s="42">
        <f t="shared" si="2"/>
        <v>34</v>
      </c>
      <c r="I386" s="43"/>
      <c r="J386" s="41">
        <v>0.8527777777777777</v>
      </c>
      <c r="K386" s="41">
        <v>0.8527777777777777</v>
      </c>
      <c r="L386" s="42">
        <f t="shared" si="3"/>
        <v>0</v>
      </c>
      <c r="M386" s="44"/>
      <c r="N386" s="45">
        <v>6.944444444444445E-4</v>
      </c>
      <c r="O386" s="45">
        <v>0.0798611111111111</v>
      </c>
      <c r="P386" s="42">
        <f t="shared" si="4"/>
        <v>114</v>
      </c>
      <c r="Q386" s="44"/>
      <c r="R386" s="41">
        <v>0.10972222222222222</v>
      </c>
      <c r="S386" s="41">
        <v>0.1284722222222222</v>
      </c>
      <c r="T386" s="42">
        <f t="shared" si="5"/>
        <v>27</v>
      </c>
      <c r="U386" s="44"/>
      <c r="V386" s="41">
        <v>0.9166666666666666</v>
      </c>
      <c r="W386" s="41">
        <v>0.22083333333333333</v>
      </c>
      <c r="X386" s="42">
        <f t="shared" si="6"/>
        <v>438</v>
      </c>
      <c r="Y386" s="43"/>
      <c r="Z386" s="43"/>
      <c r="AA386" s="43"/>
      <c r="AB386" s="43"/>
      <c r="AC386" s="43"/>
      <c r="AD386" s="43"/>
    </row>
    <row r="387" outlineLevel="1">
      <c r="A387" s="53">
        <v>43218.0</v>
      </c>
      <c r="B387" s="40">
        <v>0.75</v>
      </c>
      <c r="C387" s="77">
        <v>0.16180555555555556</v>
      </c>
      <c r="D387" s="42">
        <f t="shared" si="1"/>
        <v>593</v>
      </c>
      <c r="E387" s="43"/>
      <c r="F387" s="41">
        <v>0.75</v>
      </c>
      <c r="G387" s="41">
        <v>0.7604166666666666</v>
      </c>
      <c r="H387" s="42">
        <f t="shared" si="2"/>
        <v>15</v>
      </c>
      <c r="I387" s="43"/>
      <c r="J387" s="41">
        <v>0.7534722222222222</v>
      </c>
      <c r="K387" s="41">
        <v>0.7534722222222222</v>
      </c>
      <c r="L387" s="42">
        <f t="shared" si="3"/>
        <v>0</v>
      </c>
      <c r="M387" s="44"/>
      <c r="N387" s="108" t="s">
        <v>55</v>
      </c>
      <c r="O387" s="108"/>
      <c r="P387" s="42" t="b">
        <f t="shared" si="4"/>
        <v>0</v>
      </c>
      <c r="Q387" s="44"/>
      <c r="R387" s="41">
        <v>0.12777777777777777</v>
      </c>
      <c r="S387" s="41">
        <v>0.1423611111111111</v>
      </c>
      <c r="T387" s="42">
        <f t="shared" si="5"/>
        <v>21</v>
      </c>
      <c r="U387" s="44"/>
      <c r="V387" s="41">
        <v>0.9166666666666666</v>
      </c>
      <c r="W387" s="41">
        <v>0.23819444444444443</v>
      </c>
      <c r="X387" s="42">
        <f t="shared" si="6"/>
        <v>463</v>
      </c>
      <c r="Y387" s="43"/>
      <c r="Z387" s="43"/>
      <c r="AA387" s="43"/>
      <c r="AB387" s="43"/>
      <c r="AC387" s="43"/>
      <c r="AD387" s="43"/>
    </row>
    <row r="388" outlineLevel="1">
      <c r="A388" s="53">
        <v>43219.0</v>
      </c>
      <c r="B388" s="40">
        <v>0.75</v>
      </c>
      <c r="C388" s="41">
        <v>0.22430555555555556</v>
      </c>
      <c r="D388" s="42">
        <f t="shared" si="1"/>
        <v>683</v>
      </c>
      <c r="E388" s="43"/>
      <c r="F388" s="41">
        <v>0.75</v>
      </c>
      <c r="G388" s="41">
        <v>0.7590277777777777</v>
      </c>
      <c r="H388" s="42">
        <f t="shared" si="2"/>
        <v>13</v>
      </c>
      <c r="I388" s="43"/>
      <c r="J388" s="41">
        <v>0.7534722222222222</v>
      </c>
      <c r="K388" s="41">
        <v>0.7534722222222222</v>
      </c>
      <c r="L388" s="42">
        <f t="shared" si="3"/>
        <v>0</v>
      </c>
      <c r="M388" s="44"/>
      <c r="N388" s="108" t="s">
        <v>55</v>
      </c>
      <c r="O388" s="108"/>
      <c r="P388" s="42" t="b">
        <f t="shared" si="4"/>
        <v>0</v>
      </c>
      <c r="Q388" s="44"/>
      <c r="R388" s="41">
        <v>0.12569444444444444</v>
      </c>
      <c r="S388" s="41">
        <v>0.14027777777777778</v>
      </c>
      <c r="T388" s="42">
        <f t="shared" si="5"/>
        <v>21</v>
      </c>
      <c r="U388" s="44"/>
      <c r="V388" s="41">
        <v>0.9166666666666666</v>
      </c>
      <c r="W388" s="41">
        <v>0.22916666666666666</v>
      </c>
      <c r="X388" s="42">
        <f t="shared" si="6"/>
        <v>450</v>
      </c>
      <c r="Y388" s="43"/>
      <c r="Z388" s="43"/>
      <c r="AA388" s="43"/>
      <c r="AB388" s="43"/>
      <c r="AC388" s="43"/>
      <c r="AD388" s="43"/>
    </row>
    <row r="389" outlineLevel="1">
      <c r="A389" s="53">
        <v>43220.0</v>
      </c>
      <c r="B389" s="40">
        <v>0.75</v>
      </c>
      <c r="C389" s="41">
        <v>0.22569444444444445</v>
      </c>
      <c r="D389" s="42">
        <f t="shared" si="1"/>
        <v>685</v>
      </c>
      <c r="E389" s="43"/>
      <c r="F389" s="41">
        <v>0.8666666666666667</v>
      </c>
      <c r="G389" s="41">
        <v>0.8881944444444444</v>
      </c>
      <c r="H389" s="42">
        <f t="shared" si="2"/>
        <v>31</v>
      </c>
      <c r="I389" s="43"/>
      <c r="J389" s="41">
        <v>0.8576388888888888</v>
      </c>
      <c r="K389" s="41">
        <v>0.8576388888888888</v>
      </c>
      <c r="L389" s="42">
        <f t="shared" si="3"/>
        <v>0</v>
      </c>
      <c r="M389" s="44"/>
      <c r="N389" s="45">
        <v>6.944444444444445E-4</v>
      </c>
      <c r="O389" s="45">
        <v>0.04583333333333333</v>
      </c>
      <c r="P389" s="42">
        <f t="shared" si="4"/>
        <v>65</v>
      </c>
      <c r="Q389" s="44"/>
      <c r="R389" s="41">
        <v>0.10902777777777778</v>
      </c>
      <c r="S389" s="41">
        <v>0.12638888888888888</v>
      </c>
      <c r="T389" s="42">
        <f t="shared" si="5"/>
        <v>25</v>
      </c>
      <c r="U389" s="44"/>
      <c r="V389" s="41">
        <v>0.9166666666666666</v>
      </c>
      <c r="W389" s="41">
        <v>0.2298611111111111</v>
      </c>
      <c r="X389" s="42">
        <f t="shared" si="6"/>
        <v>451</v>
      </c>
      <c r="Y389" s="43"/>
      <c r="Z389" s="43"/>
      <c r="AA389" s="43"/>
      <c r="AB389" s="43"/>
      <c r="AC389" s="43"/>
      <c r="AD389" s="43"/>
    </row>
    <row r="390">
      <c r="A390" s="53">
        <v>43221.0</v>
      </c>
      <c r="B390" s="40">
        <v>0.75</v>
      </c>
      <c r="C390" s="41">
        <v>0.2722222222222222</v>
      </c>
      <c r="D390" s="42">
        <f t="shared" si="1"/>
        <v>752</v>
      </c>
      <c r="E390" s="43"/>
      <c r="F390" s="41">
        <v>0.875</v>
      </c>
      <c r="G390" s="41">
        <v>0.08958333333333333</v>
      </c>
      <c r="H390" s="42">
        <f t="shared" si="2"/>
        <v>309</v>
      </c>
      <c r="I390" s="43"/>
      <c r="J390" s="41">
        <v>0.3597222222222222</v>
      </c>
      <c r="K390" s="41">
        <v>0.3597222222222222</v>
      </c>
      <c r="L390" s="42">
        <f t="shared" si="3"/>
        <v>0</v>
      </c>
      <c r="M390" s="44"/>
      <c r="N390" s="45">
        <v>6.944444444444445E-4</v>
      </c>
      <c r="O390" s="45">
        <v>0.0625</v>
      </c>
      <c r="P390" s="42">
        <f t="shared" si="4"/>
        <v>89</v>
      </c>
      <c r="Q390" s="44"/>
      <c r="R390" s="41">
        <v>0.23819444444444443</v>
      </c>
      <c r="S390" s="41">
        <v>0.26805555555555555</v>
      </c>
      <c r="T390" s="42">
        <f t="shared" si="5"/>
        <v>43</v>
      </c>
      <c r="U390" s="44"/>
      <c r="V390" s="41">
        <v>0.9166666666666666</v>
      </c>
      <c r="W390" s="41">
        <v>0.36944444444444446</v>
      </c>
      <c r="X390" s="42">
        <f t="shared" si="6"/>
        <v>652</v>
      </c>
      <c r="Y390" s="43"/>
      <c r="Z390" s="43"/>
      <c r="AA390" s="43"/>
      <c r="AB390" s="43"/>
      <c r="AC390" s="43"/>
      <c r="AD390" s="43"/>
    </row>
    <row r="391" outlineLevel="1">
      <c r="A391" s="53">
        <v>43222.0</v>
      </c>
      <c r="B391" s="40">
        <v>0.75</v>
      </c>
      <c r="C391" s="41">
        <v>0.22361111111111112</v>
      </c>
      <c r="D391" s="42">
        <f t="shared" si="1"/>
        <v>682</v>
      </c>
      <c r="E391" s="43"/>
      <c r="F391" s="41">
        <v>0.875</v>
      </c>
      <c r="G391" s="41">
        <v>0.8965277777777778</v>
      </c>
      <c r="H391" s="42">
        <f t="shared" si="2"/>
        <v>31</v>
      </c>
      <c r="I391" s="43"/>
      <c r="J391" s="41">
        <v>0.35833333333333334</v>
      </c>
      <c r="K391" s="41">
        <v>0.35833333333333334</v>
      </c>
      <c r="L391" s="42">
        <f t="shared" si="3"/>
        <v>0</v>
      </c>
      <c r="M391" s="44"/>
      <c r="N391" s="45">
        <v>0.15416666666666667</v>
      </c>
      <c r="O391" s="45">
        <v>0.19722222222222222</v>
      </c>
      <c r="P391" s="42">
        <f t="shared" si="4"/>
        <v>62</v>
      </c>
      <c r="Q391" s="44"/>
      <c r="R391" s="41">
        <v>0.1423611111111111</v>
      </c>
      <c r="S391" s="41">
        <v>0.1597222222222222</v>
      </c>
      <c r="T391" s="42">
        <f t="shared" si="5"/>
        <v>25</v>
      </c>
      <c r="U391" s="44"/>
      <c r="V391" s="41">
        <v>0.9166666666666666</v>
      </c>
      <c r="W391" s="41">
        <v>0.2722222222222222</v>
      </c>
      <c r="X391" s="42">
        <f t="shared" si="6"/>
        <v>512</v>
      </c>
      <c r="Y391" s="43"/>
      <c r="Z391" s="43"/>
      <c r="AA391" s="43"/>
      <c r="AB391" s="43"/>
      <c r="AC391" s="43"/>
      <c r="AD391" s="43"/>
    </row>
    <row r="392" outlineLevel="1">
      <c r="A392" s="53">
        <v>43223.0</v>
      </c>
      <c r="B392" s="40">
        <v>0.75</v>
      </c>
      <c r="C392" s="41">
        <v>0.22013888888888888</v>
      </c>
      <c r="D392" s="42">
        <f t="shared" si="1"/>
        <v>677</v>
      </c>
      <c r="E392" s="43"/>
      <c r="F392" s="41">
        <v>0.8666666666666667</v>
      </c>
      <c r="G392" s="41">
        <v>0.8902777777777777</v>
      </c>
      <c r="H392" s="42">
        <f t="shared" si="2"/>
        <v>34</v>
      </c>
      <c r="I392" s="43"/>
      <c r="J392" s="41">
        <v>0.8541666666666666</v>
      </c>
      <c r="K392" s="41">
        <v>0.8541666666666666</v>
      </c>
      <c r="L392" s="42">
        <f t="shared" si="3"/>
        <v>0</v>
      </c>
      <c r="M392" s="44"/>
      <c r="N392" s="45">
        <v>0.009722222222222222</v>
      </c>
      <c r="O392" s="45">
        <v>0.059722222222222225</v>
      </c>
      <c r="P392" s="42">
        <f t="shared" si="4"/>
        <v>72</v>
      </c>
      <c r="Q392" s="44"/>
      <c r="R392" s="41">
        <v>0.125</v>
      </c>
      <c r="S392" s="41">
        <v>0.1423611111111111</v>
      </c>
      <c r="T392" s="42">
        <f t="shared" si="5"/>
        <v>25</v>
      </c>
      <c r="U392" s="44"/>
      <c r="V392" s="41">
        <v>0.9166666666666666</v>
      </c>
      <c r="W392" s="41">
        <v>0.2326388888888889</v>
      </c>
      <c r="X392" s="42">
        <f t="shared" si="6"/>
        <v>455</v>
      </c>
      <c r="Y392" s="43"/>
      <c r="Z392" s="43"/>
      <c r="AA392" s="43"/>
      <c r="AB392" s="43"/>
      <c r="AC392" s="43"/>
      <c r="AD392" s="43"/>
    </row>
    <row r="393" outlineLevel="1">
      <c r="A393" s="53">
        <v>43224.0</v>
      </c>
      <c r="B393" s="40">
        <v>0.75</v>
      </c>
      <c r="C393" s="41">
        <v>0.14444444444444443</v>
      </c>
      <c r="D393" s="42">
        <f t="shared" si="1"/>
        <v>568</v>
      </c>
      <c r="E393" s="43"/>
      <c r="F393" s="41">
        <v>0.8715277777777778</v>
      </c>
      <c r="G393" s="41">
        <v>0.8965277777777778</v>
      </c>
      <c r="H393" s="42">
        <f t="shared" si="2"/>
        <v>36</v>
      </c>
      <c r="I393" s="43"/>
      <c r="J393" s="41">
        <v>0.8652777777777778</v>
      </c>
      <c r="K393" s="41">
        <v>0.8652777777777778</v>
      </c>
      <c r="L393" s="42">
        <f t="shared" si="3"/>
        <v>0</v>
      </c>
      <c r="M393" s="44"/>
      <c r="N393" s="45">
        <v>6.944444444444445E-4</v>
      </c>
      <c r="O393" s="45">
        <v>0.09305555555555556</v>
      </c>
      <c r="P393" s="42">
        <f t="shared" si="4"/>
        <v>133</v>
      </c>
      <c r="Q393" s="44"/>
      <c r="R393" s="41">
        <v>0.12291666666666666</v>
      </c>
      <c r="S393" s="41">
        <v>0.14444444444444443</v>
      </c>
      <c r="T393" s="42">
        <f t="shared" si="5"/>
        <v>31</v>
      </c>
      <c r="U393" s="44"/>
      <c r="V393" s="41">
        <v>0.9166666666666666</v>
      </c>
      <c r="W393" s="41">
        <v>0.3076388888888889</v>
      </c>
      <c r="X393" s="42">
        <f t="shared" si="6"/>
        <v>563</v>
      </c>
      <c r="Y393" s="43"/>
      <c r="Z393" s="43"/>
      <c r="AA393" s="43"/>
      <c r="AB393" s="43"/>
      <c r="AC393" s="43"/>
      <c r="AD393" s="43"/>
    </row>
    <row r="394" outlineLevel="1">
      <c r="A394" s="53">
        <v>43225.0</v>
      </c>
      <c r="B394" s="40">
        <v>0.75</v>
      </c>
      <c r="C394" s="41">
        <v>0.12083333333333333</v>
      </c>
      <c r="D394" s="42">
        <f t="shared" si="1"/>
        <v>534</v>
      </c>
      <c r="E394" s="43"/>
      <c r="F394" s="41">
        <v>0.75</v>
      </c>
      <c r="G394" s="41">
        <v>0.7618055555555555</v>
      </c>
      <c r="H394" s="42">
        <f t="shared" si="2"/>
        <v>17</v>
      </c>
      <c r="I394" s="43"/>
      <c r="J394" s="41">
        <v>0.7534722222222222</v>
      </c>
      <c r="K394" s="41">
        <v>0.7534722222222222</v>
      </c>
      <c r="L394" s="42">
        <f t="shared" si="3"/>
        <v>0</v>
      </c>
      <c r="M394" s="44"/>
      <c r="N394" s="108" t="s">
        <v>55</v>
      </c>
      <c r="O394" s="45"/>
      <c r="P394" s="42" t="b">
        <f t="shared" si="4"/>
        <v>0</v>
      </c>
      <c r="Q394" s="44"/>
      <c r="R394" s="41">
        <v>0.10555555555555556</v>
      </c>
      <c r="S394" s="41">
        <v>0.12083333333333333</v>
      </c>
      <c r="T394" s="42">
        <f t="shared" si="5"/>
        <v>22</v>
      </c>
      <c r="U394" s="44"/>
      <c r="V394" s="41">
        <v>0.9166666666666666</v>
      </c>
      <c r="W394" s="41">
        <v>0.21319444444444444</v>
      </c>
      <c r="X394" s="42">
        <f t="shared" si="6"/>
        <v>427</v>
      </c>
      <c r="Y394" s="43"/>
      <c r="Z394" s="43"/>
      <c r="AA394" s="43"/>
      <c r="AB394" s="43"/>
      <c r="AC394" s="43"/>
      <c r="AD394" s="43"/>
    </row>
    <row r="395" outlineLevel="1">
      <c r="A395" s="53">
        <v>43226.0</v>
      </c>
      <c r="B395" s="40">
        <v>0.75</v>
      </c>
      <c r="C395" s="41">
        <v>0.2222222222222222</v>
      </c>
      <c r="D395" s="42">
        <f t="shared" si="1"/>
        <v>680</v>
      </c>
      <c r="E395" s="43"/>
      <c r="F395" s="41">
        <v>0.75</v>
      </c>
      <c r="G395" s="41">
        <v>0.7611111111111111</v>
      </c>
      <c r="H395" s="42">
        <f t="shared" si="2"/>
        <v>16</v>
      </c>
      <c r="I395" s="43"/>
      <c r="J395" s="41">
        <v>0.7534722222222222</v>
      </c>
      <c r="K395" s="41">
        <v>0.7534722222222222</v>
      </c>
      <c r="L395" s="42">
        <f t="shared" si="3"/>
        <v>0</v>
      </c>
      <c r="M395" s="44"/>
      <c r="N395" s="108" t="s">
        <v>55</v>
      </c>
      <c r="O395" s="108"/>
      <c r="P395" s="42" t="b">
        <f t="shared" si="4"/>
        <v>0</v>
      </c>
      <c r="Q395" s="44"/>
      <c r="R395" s="41">
        <v>0.12777777777777777</v>
      </c>
      <c r="S395" s="41">
        <v>0.15138888888888888</v>
      </c>
      <c r="T395" s="42">
        <f t="shared" si="5"/>
        <v>34</v>
      </c>
      <c r="U395" s="44"/>
      <c r="V395" s="41">
        <v>0.9166666666666666</v>
      </c>
      <c r="W395" s="41">
        <v>0.22708333333333333</v>
      </c>
      <c r="X395" s="42">
        <f t="shared" si="6"/>
        <v>447</v>
      </c>
      <c r="Y395" s="43"/>
      <c r="Z395" s="43"/>
      <c r="AA395" s="43"/>
      <c r="AB395" s="43"/>
      <c r="AC395" s="43"/>
      <c r="AD395" s="43"/>
    </row>
    <row r="396" outlineLevel="1">
      <c r="A396" s="53">
        <v>43227.0</v>
      </c>
      <c r="B396" s="40">
        <v>0.75</v>
      </c>
      <c r="C396" s="41">
        <v>0.2222222222222222</v>
      </c>
      <c r="D396" s="42">
        <f t="shared" si="1"/>
        <v>680</v>
      </c>
      <c r="E396" s="43"/>
      <c r="F396" s="41">
        <v>0.8951388888888889</v>
      </c>
      <c r="G396" s="41">
        <v>0.9159722222222222</v>
      </c>
      <c r="H396" s="42">
        <f t="shared" si="2"/>
        <v>30</v>
      </c>
      <c r="I396" s="43"/>
      <c r="J396" s="41">
        <v>0.8868055555555555</v>
      </c>
      <c r="K396" s="41">
        <v>0.8868055555555555</v>
      </c>
      <c r="L396" s="42">
        <f t="shared" si="3"/>
        <v>0</v>
      </c>
      <c r="M396" s="44"/>
      <c r="N396" s="41">
        <v>6.944444444444445E-4</v>
      </c>
      <c r="O396" s="41">
        <v>0.052083333333333336</v>
      </c>
      <c r="P396" s="42">
        <f t="shared" si="4"/>
        <v>74</v>
      </c>
      <c r="Q396" s="44"/>
      <c r="R396" s="41">
        <v>0.11041666666666666</v>
      </c>
      <c r="S396" s="41">
        <v>0.12291666666666666</v>
      </c>
      <c r="T396" s="42">
        <f t="shared" si="5"/>
        <v>18</v>
      </c>
      <c r="U396" s="44"/>
      <c r="V396" s="41">
        <v>0.9166666666666666</v>
      </c>
      <c r="W396" s="41">
        <v>0.21944444444444444</v>
      </c>
      <c r="X396" s="42">
        <f t="shared" si="6"/>
        <v>436</v>
      </c>
      <c r="Y396" s="43"/>
      <c r="Z396" s="43"/>
      <c r="AA396" s="43"/>
      <c r="AB396" s="43"/>
      <c r="AC396" s="43"/>
      <c r="AD396" s="43"/>
    </row>
    <row r="397" outlineLevel="1">
      <c r="A397" s="53">
        <v>43228.0</v>
      </c>
      <c r="B397" s="40">
        <v>0.75</v>
      </c>
      <c r="C397" s="41">
        <v>0.2222222222222222</v>
      </c>
      <c r="D397" s="42">
        <f t="shared" si="1"/>
        <v>680</v>
      </c>
      <c r="E397" s="43"/>
      <c r="F397" s="41">
        <v>0.8791666666666667</v>
      </c>
      <c r="G397" s="41">
        <v>0.90625</v>
      </c>
      <c r="H397" s="42">
        <f t="shared" si="2"/>
        <v>39</v>
      </c>
      <c r="I397" s="43"/>
      <c r="J397" s="41">
        <v>0.8576388888888888</v>
      </c>
      <c r="K397" s="41">
        <v>0.8576388888888888</v>
      </c>
      <c r="L397" s="42">
        <f t="shared" si="3"/>
        <v>0</v>
      </c>
      <c r="M397" s="44"/>
      <c r="N397" s="41">
        <v>6.944444444444445E-4</v>
      </c>
      <c r="O397" s="41">
        <v>0.04583333333333333</v>
      </c>
      <c r="P397" s="42">
        <f t="shared" si="4"/>
        <v>65</v>
      </c>
      <c r="Q397" s="44"/>
      <c r="R397" s="41">
        <v>0.11041666666666666</v>
      </c>
      <c r="S397" s="41">
        <v>0.12986111111111112</v>
      </c>
      <c r="T397" s="42">
        <f t="shared" si="5"/>
        <v>28</v>
      </c>
      <c r="U397" s="44"/>
      <c r="V397" s="41">
        <v>0.9166666666666666</v>
      </c>
      <c r="W397" s="41">
        <v>0.24861111111111112</v>
      </c>
      <c r="X397" s="42">
        <f t="shared" si="6"/>
        <v>478</v>
      </c>
      <c r="Y397" s="43"/>
      <c r="Z397" s="43"/>
      <c r="AA397" s="43"/>
      <c r="AB397" s="43"/>
      <c r="AC397" s="43"/>
      <c r="AD397" s="43"/>
    </row>
    <row r="398" outlineLevel="1">
      <c r="A398" s="53">
        <v>43229.0</v>
      </c>
      <c r="B398" s="40">
        <v>0.75</v>
      </c>
      <c r="C398" s="41">
        <v>0.22569444444444445</v>
      </c>
      <c r="D398" s="42">
        <f t="shared" si="1"/>
        <v>685</v>
      </c>
      <c r="E398" s="43"/>
      <c r="F398" s="41">
        <v>0.8694444444444445</v>
      </c>
      <c r="G398" s="41">
        <v>0.8944444444444445</v>
      </c>
      <c r="H398" s="42">
        <f t="shared" si="2"/>
        <v>36</v>
      </c>
      <c r="I398" s="43"/>
      <c r="J398" s="41">
        <v>0.85625</v>
      </c>
      <c r="K398" s="41">
        <v>0.85625</v>
      </c>
      <c r="L398" s="42">
        <f t="shared" si="3"/>
        <v>0</v>
      </c>
      <c r="M398" s="44"/>
      <c r="N398" s="41">
        <v>6.944444444444445E-4</v>
      </c>
      <c r="O398" s="41">
        <v>0.09236111111111112</v>
      </c>
      <c r="P398" s="42">
        <f t="shared" si="4"/>
        <v>132</v>
      </c>
      <c r="Q398" s="44"/>
      <c r="R398" s="41">
        <v>0.14027777777777778</v>
      </c>
      <c r="S398" s="41">
        <v>0.16805555555555557</v>
      </c>
      <c r="T398" s="42">
        <f t="shared" si="5"/>
        <v>40</v>
      </c>
      <c r="U398" s="44"/>
      <c r="V398" s="41">
        <v>0.9166666666666666</v>
      </c>
      <c r="W398" s="41">
        <v>0.27291666666666664</v>
      </c>
      <c r="X398" s="42">
        <f t="shared" si="6"/>
        <v>513</v>
      </c>
      <c r="Y398" s="43"/>
      <c r="Z398" s="43"/>
      <c r="AA398" s="43"/>
      <c r="AB398" s="43"/>
      <c r="AC398" s="43"/>
      <c r="AD398" s="43"/>
    </row>
    <row r="399" outlineLevel="1">
      <c r="A399" s="53">
        <v>43230.0</v>
      </c>
      <c r="B399" s="40">
        <v>0.75</v>
      </c>
      <c r="C399" s="41">
        <v>0.2263888888888889</v>
      </c>
      <c r="D399" s="42">
        <f t="shared" si="1"/>
        <v>686</v>
      </c>
      <c r="E399" s="43"/>
      <c r="F399" s="41">
        <v>0.75</v>
      </c>
      <c r="G399" s="41">
        <v>0.89375</v>
      </c>
      <c r="H399" s="42">
        <f t="shared" si="2"/>
        <v>207</v>
      </c>
      <c r="I399" s="43"/>
      <c r="J399" s="41">
        <v>0.7534722222222222</v>
      </c>
      <c r="K399" s="41">
        <v>0.8666666666666667</v>
      </c>
      <c r="L399" s="42">
        <f t="shared" si="3"/>
        <v>163</v>
      </c>
      <c r="M399" s="44"/>
      <c r="N399" s="41">
        <v>6.944444444444445E-4</v>
      </c>
      <c r="O399" s="41">
        <v>0.05694444444444444</v>
      </c>
      <c r="P399" s="42">
        <f t="shared" si="4"/>
        <v>81</v>
      </c>
      <c r="Q399" s="44"/>
      <c r="R399" s="41">
        <v>0.1111111111111111</v>
      </c>
      <c r="S399" s="41">
        <v>0.13472222222222222</v>
      </c>
      <c r="T399" s="42">
        <f t="shared" si="5"/>
        <v>34</v>
      </c>
      <c r="U399" s="44"/>
      <c r="V399" s="41">
        <v>0.9166666666666666</v>
      </c>
      <c r="W399" s="41">
        <v>0.24444444444444444</v>
      </c>
      <c r="X399" s="42">
        <f t="shared" si="6"/>
        <v>472</v>
      </c>
      <c r="Y399" s="43"/>
      <c r="Z399" s="43"/>
      <c r="AA399" s="43"/>
      <c r="AB399" s="43"/>
      <c r="AC399" s="43"/>
      <c r="AD399" s="43"/>
    </row>
    <row r="400" outlineLevel="1">
      <c r="A400" s="53">
        <v>43231.0</v>
      </c>
      <c r="B400" s="40">
        <v>0.75</v>
      </c>
      <c r="C400" s="41">
        <v>0.12569444444444444</v>
      </c>
      <c r="D400" s="42">
        <f t="shared" si="1"/>
        <v>541</v>
      </c>
      <c r="E400" s="43"/>
      <c r="F400" s="41">
        <v>0.75</v>
      </c>
      <c r="G400" s="41">
        <v>0.9055555555555556</v>
      </c>
      <c r="H400" s="42">
        <f t="shared" si="2"/>
        <v>224</v>
      </c>
      <c r="I400" s="43"/>
      <c r="J400" s="41">
        <v>0.7534722222222222</v>
      </c>
      <c r="K400" s="41">
        <v>0.8548611111111111</v>
      </c>
      <c r="L400" s="42">
        <f t="shared" si="3"/>
        <v>146</v>
      </c>
      <c r="M400" s="44"/>
      <c r="N400" s="41">
        <v>6.944444444444445E-4</v>
      </c>
      <c r="O400" s="41">
        <v>0.09375</v>
      </c>
      <c r="P400" s="42">
        <f t="shared" si="4"/>
        <v>134</v>
      </c>
      <c r="Q400" s="44"/>
      <c r="R400" s="41">
        <v>0.10833333333333334</v>
      </c>
      <c r="S400" s="41">
        <v>0.12569444444444444</v>
      </c>
      <c r="T400" s="42">
        <f t="shared" si="5"/>
        <v>25</v>
      </c>
      <c r="U400" s="44"/>
      <c r="V400" s="41">
        <v>0.9166666666666666</v>
      </c>
      <c r="W400" s="41">
        <v>0.24444444444444444</v>
      </c>
      <c r="X400" s="42">
        <f t="shared" si="6"/>
        <v>472</v>
      </c>
      <c r="Y400" s="43"/>
      <c r="Z400" s="43"/>
      <c r="AA400" s="43"/>
      <c r="AB400" s="43"/>
      <c r="AC400" s="43"/>
      <c r="AD400" s="43"/>
    </row>
    <row r="401" outlineLevel="1">
      <c r="A401" s="53">
        <v>43232.0</v>
      </c>
      <c r="B401" s="40">
        <v>0.75</v>
      </c>
      <c r="C401" s="41">
        <v>0.15625</v>
      </c>
      <c r="D401" s="42">
        <f t="shared" si="1"/>
        <v>585</v>
      </c>
      <c r="E401" s="43"/>
      <c r="F401" s="41">
        <v>0.75</v>
      </c>
      <c r="G401" s="41">
        <v>0.7618055555555555</v>
      </c>
      <c r="H401" s="42">
        <f t="shared" si="2"/>
        <v>17</v>
      </c>
      <c r="I401" s="43"/>
      <c r="J401" s="41">
        <v>0.7534722222222222</v>
      </c>
      <c r="K401" s="41">
        <v>0.7534722222222222</v>
      </c>
      <c r="L401" s="42">
        <f t="shared" si="3"/>
        <v>0</v>
      </c>
      <c r="M401" s="44"/>
      <c r="N401" s="108" t="s">
        <v>55</v>
      </c>
      <c r="O401" s="108"/>
      <c r="P401" s="42" t="b">
        <f t="shared" si="4"/>
        <v>0</v>
      </c>
      <c r="Q401" s="44"/>
      <c r="R401" s="41">
        <v>0.14097222222222222</v>
      </c>
      <c r="S401" s="41">
        <v>0.15625</v>
      </c>
      <c r="T401" s="42">
        <f t="shared" si="5"/>
        <v>22</v>
      </c>
      <c r="U401" s="44"/>
      <c r="V401" s="41">
        <v>0.9166666666666666</v>
      </c>
      <c r="W401" s="41">
        <v>0.2513888888888889</v>
      </c>
      <c r="X401" s="42">
        <f t="shared" si="6"/>
        <v>482</v>
      </c>
      <c r="Y401" s="43"/>
      <c r="Z401" s="43"/>
      <c r="AA401" s="43"/>
      <c r="AB401" s="43"/>
      <c r="AC401" s="43"/>
      <c r="AD401" s="43"/>
    </row>
    <row r="402" outlineLevel="1">
      <c r="A402" s="53">
        <v>43233.0</v>
      </c>
      <c r="B402" s="40">
        <v>0.75</v>
      </c>
      <c r="C402" s="41">
        <v>0.29583333333333334</v>
      </c>
      <c r="D402" s="42">
        <f t="shared" si="1"/>
        <v>786</v>
      </c>
      <c r="E402" s="43"/>
      <c r="F402" s="41">
        <v>0.75</v>
      </c>
      <c r="G402" s="41">
        <v>0.7590277777777777</v>
      </c>
      <c r="H402" s="42">
        <f t="shared" si="2"/>
        <v>13</v>
      </c>
      <c r="I402" s="43"/>
      <c r="J402" s="41">
        <v>0.7534722222222222</v>
      </c>
      <c r="K402" s="41">
        <v>0.7534722222222222</v>
      </c>
      <c r="L402" s="42">
        <f t="shared" si="3"/>
        <v>0</v>
      </c>
      <c r="M402" s="44"/>
      <c r="N402" s="45">
        <v>6.944444444444445E-4</v>
      </c>
      <c r="O402" s="45">
        <v>0.05486111111111111</v>
      </c>
      <c r="P402" s="42">
        <f t="shared" si="4"/>
        <v>78</v>
      </c>
      <c r="Q402" s="44"/>
      <c r="R402" s="41">
        <v>0.15902777777777777</v>
      </c>
      <c r="S402" s="41">
        <v>0.29444444444444445</v>
      </c>
      <c r="T402" s="42">
        <f t="shared" si="5"/>
        <v>195</v>
      </c>
      <c r="U402" s="44"/>
      <c r="V402" s="41">
        <v>0.9166666666666666</v>
      </c>
      <c r="W402" s="41">
        <v>0.25763888888888886</v>
      </c>
      <c r="X402" s="42">
        <f t="shared" si="6"/>
        <v>491</v>
      </c>
      <c r="Y402" s="43"/>
      <c r="Z402" s="43"/>
      <c r="AA402" s="43"/>
      <c r="AB402" s="43"/>
      <c r="AC402" s="43"/>
      <c r="AD402" s="43"/>
    </row>
    <row r="403" outlineLevel="1">
      <c r="A403" s="53">
        <v>43234.0</v>
      </c>
      <c r="B403" s="40">
        <v>0.75</v>
      </c>
      <c r="C403" s="41">
        <v>0.22291666666666668</v>
      </c>
      <c r="D403" s="42">
        <f t="shared" si="1"/>
        <v>681</v>
      </c>
      <c r="E403" s="43"/>
      <c r="F403" s="41">
        <v>0.8625</v>
      </c>
      <c r="G403" s="41">
        <v>0.8625</v>
      </c>
      <c r="H403" s="42">
        <f t="shared" si="2"/>
        <v>0</v>
      </c>
      <c r="I403" s="43"/>
      <c r="J403" s="41">
        <v>0.85625</v>
      </c>
      <c r="K403" s="41">
        <v>0.85625</v>
      </c>
      <c r="L403" s="42">
        <f>IF(K404 &gt; 0,(K404-J404+(K404&lt;J404))*24*60)</f>
        <v>0</v>
      </c>
      <c r="M403" s="44"/>
      <c r="N403" s="41">
        <v>6.944444444444445E-4</v>
      </c>
      <c r="O403" s="41">
        <v>0.04097222222222222</v>
      </c>
      <c r="P403" s="42">
        <f t="shared" si="4"/>
        <v>58</v>
      </c>
      <c r="Q403" s="44"/>
      <c r="R403" s="41">
        <v>0.14444444444444443</v>
      </c>
      <c r="S403" s="41">
        <v>0.17222222222222222</v>
      </c>
      <c r="T403" s="42">
        <f t="shared" si="5"/>
        <v>40</v>
      </c>
      <c r="U403" s="44"/>
      <c r="V403" s="41">
        <v>0.9166666666666666</v>
      </c>
      <c r="W403" s="41">
        <v>0.24027777777777778</v>
      </c>
      <c r="X403" s="42">
        <f t="shared" si="6"/>
        <v>466</v>
      </c>
      <c r="Y403" s="43"/>
      <c r="Z403" s="43"/>
      <c r="AA403" s="43"/>
      <c r="AB403" s="43"/>
      <c r="AC403" s="43"/>
      <c r="AD403" s="43"/>
    </row>
    <row r="404" outlineLevel="1">
      <c r="A404" s="53">
        <v>43235.0</v>
      </c>
      <c r="B404" s="40">
        <v>0.75</v>
      </c>
      <c r="C404" s="41">
        <v>0.22430555555555556</v>
      </c>
      <c r="D404" s="42">
        <f t="shared" si="1"/>
        <v>683</v>
      </c>
      <c r="E404" s="43"/>
      <c r="F404" s="41">
        <v>0.8722222222222222</v>
      </c>
      <c r="G404" s="41">
        <v>0.9</v>
      </c>
      <c r="H404" s="42">
        <f t="shared" si="2"/>
        <v>40</v>
      </c>
      <c r="I404" s="43"/>
      <c r="J404" s="41">
        <v>0.8604166666666667</v>
      </c>
      <c r="K404" s="41">
        <v>0.8604166666666667</v>
      </c>
      <c r="L404" s="42" t="str">
        <f>IF(#REF! &gt; 0,(#REF!-#REF!+(#REF!&lt;#REF!))*24*60)</f>
        <v>#REF!</v>
      </c>
      <c r="M404" s="44"/>
      <c r="N404" s="41">
        <v>6.944444444444445E-4</v>
      </c>
      <c r="O404" s="41">
        <v>0.049305555555555554</v>
      </c>
      <c r="P404" s="42">
        <f t="shared" si="4"/>
        <v>70</v>
      </c>
      <c r="Q404" s="44"/>
      <c r="R404" s="41">
        <v>0.1125</v>
      </c>
      <c r="S404" s="41">
        <v>0.13194444444444445</v>
      </c>
      <c r="T404" s="42">
        <f t="shared" si="5"/>
        <v>28</v>
      </c>
      <c r="U404" s="44"/>
      <c r="V404" s="41">
        <v>0.9166666666666666</v>
      </c>
      <c r="W404" s="41">
        <v>0.2833333333333333</v>
      </c>
      <c r="X404" s="42">
        <f t="shared" si="6"/>
        <v>528</v>
      </c>
      <c r="Y404" s="43"/>
      <c r="Z404" s="43"/>
      <c r="AA404" s="43"/>
      <c r="AB404" s="43"/>
      <c r="AC404" s="43"/>
      <c r="AD404" s="43"/>
    </row>
    <row r="405" outlineLevel="1">
      <c r="A405" s="53">
        <v>43236.0</v>
      </c>
      <c r="B405" s="40">
        <v>0.75</v>
      </c>
      <c r="C405" s="41">
        <v>0.22083333333333333</v>
      </c>
      <c r="D405" s="42">
        <f t="shared" si="1"/>
        <v>678</v>
      </c>
      <c r="E405" s="43"/>
      <c r="F405" s="41">
        <v>0.8763888888888889</v>
      </c>
      <c r="G405" s="41">
        <v>0.9006944444444445</v>
      </c>
      <c r="H405" s="42">
        <f t="shared" si="2"/>
        <v>35</v>
      </c>
      <c r="I405" s="43"/>
      <c r="J405" s="41">
        <v>0.8659722222222223</v>
      </c>
      <c r="K405" s="41">
        <v>0.8659722222222223</v>
      </c>
      <c r="L405" s="42">
        <f t="shared" ref="L405:L600" si="7">IF(K405 &gt; 0,(K405-J405+(K405&lt;J405))*24*60)</f>
        <v>0</v>
      </c>
      <c r="M405" s="44"/>
      <c r="N405" s="41">
        <v>6.944444444444445E-4</v>
      </c>
      <c r="O405" s="41">
        <v>0.04791666666666667</v>
      </c>
      <c r="P405" s="42">
        <f t="shared" si="4"/>
        <v>68</v>
      </c>
      <c r="Q405" s="44"/>
      <c r="R405" s="41">
        <v>0.10972222222222222</v>
      </c>
      <c r="S405" s="41">
        <v>0.1284722222222222</v>
      </c>
      <c r="T405" s="42">
        <f t="shared" si="5"/>
        <v>27</v>
      </c>
      <c r="U405" s="44"/>
      <c r="V405" s="41">
        <v>0.9166666666666666</v>
      </c>
      <c r="W405" s="41">
        <v>0.22569444444444445</v>
      </c>
      <c r="X405" s="42">
        <f t="shared" si="6"/>
        <v>445</v>
      </c>
      <c r="Y405" s="43"/>
      <c r="Z405" s="43"/>
      <c r="AA405" s="43"/>
      <c r="AB405" s="43"/>
      <c r="AC405" s="43"/>
      <c r="AD405" s="43"/>
    </row>
    <row r="406" outlineLevel="1">
      <c r="A406" s="53">
        <v>43237.0</v>
      </c>
      <c r="B406" s="40">
        <v>0.75</v>
      </c>
      <c r="C406" s="41">
        <v>0.22083333333333333</v>
      </c>
      <c r="D406" s="42">
        <f t="shared" si="1"/>
        <v>678</v>
      </c>
      <c r="E406" s="43"/>
      <c r="F406" s="41">
        <v>0.8833333333333333</v>
      </c>
      <c r="G406" s="41">
        <v>0.9069444444444444</v>
      </c>
      <c r="H406" s="42">
        <f t="shared" si="2"/>
        <v>34</v>
      </c>
      <c r="I406" s="43"/>
      <c r="J406" s="41">
        <v>0.8708333333333333</v>
      </c>
      <c r="K406" s="41">
        <v>0.8708333333333333</v>
      </c>
      <c r="L406" s="42">
        <f t="shared" si="7"/>
        <v>0</v>
      </c>
      <c r="M406" s="44"/>
      <c r="N406" s="41">
        <v>6.944444444444445E-4</v>
      </c>
      <c r="O406" s="41">
        <v>0.07847222222222222</v>
      </c>
      <c r="P406" s="42">
        <f t="shared" si="4"/>
        <v>112</v>
      </c>
      <c r="Q406" s="44"/>
      <c r="R406" s="41">
        <v>0.11041666666666666</v>
      </c>
      <c r="S406" s="41">
        <v>0.12916666666666668</v>
      </c>
      <c r="T406" s="42">
        <f t="shared" si="5"/>
        <v>27</v>
      </c>
      <c r="U406" s="44"/>
      <c r="V406" s="41">
        <v>0.9166666666666666</v>
      </c>
      <c r="W406" s="41">
        <v>0.23055555555555557</v>
      </c>
      <c r="X406" s="42">
        <f t="shared" si="6"/>
        <v>452</v>
      </c>
      <c r="Y406" s="43"/>
      <c r="Z406" s="43"/>
      <c r="AA406" s="43"/>
      <c r="AB406" s="43"/>
      <c r="AC406" s="43"/>
      <c r="AD406" s="43"/>
    </row>
    <row r="407" outlineLevel="1">
      <c r="A407" s="53">
        <v>43238.0</v>
      </c>
      <c r="B407" s="40">
        <v>0.75</v>
      </c>
      <c r="C407" s="41">
        <v>0.13194444444444445</v>
      </c>
      <c r="D407" s="42">
        <f t="shared" si="1"/>
        <v>550</v>
      </c>
      <c r="E407" s="43"/>
      <c r="F407" s="41">
        <v>0.8680555555555556</v>
      </c>
      <c r="G407" s="41">
        <v>0.8923611111111112</v>
      </c>
      <c r="H407" s="42">
        <f t="shared" si="2"/>
        <v>35</v>
      </c>
      <c r="I407" s="43"/>
      <c r="J407" s="41">
        <v>0.85625</v>
      </c>
      <c r="K407" s="41">
        <v>0.85625</v>
      </c>
      <c r="L407" s="42">
        <f t="shared" si="7"/>
        <v>0</v>
      </c>
      <c r="M407" s="44"/>
      <c r="N407" s="108" t="s">
        <v>55</v>
      </c>
      <c r="O407" s="54"/>
      <c r="P407" s="42" t="b">
        <f t="shared" si="4"/>
        <v>0</v>
      </c>
      <c r="Q407" s="44"/>
      <c r="R407" s="41">
        <v>0.11041666666666666</v>
      </c>
      <c r="S407" s="41">
        <v>0.13194444444444445</v>
      </c>
      <c r="T407" s="42">
        <f t="shared" si="5"/>
        <v>31</v>
      </c>
      <c r="U407" s="44"/>
      <c r="V407" s="41">
        <v>0.9166666666666666</v>
      </c>
      <c r="W407" s="41">
        <v>0.23125</v>
      </c>
      <c r="X407" s="42">
        <f t="shared" si="6"/>
        <v>453</v>
      </c>
      <c r="Y407" s="43"/>
      <c r="Z407" s="43"/>
      <c r="AA407" s="43"/>
      <c r="AB407" s="43"/>
      <c r="AC407" s="43"/>
      <c r="AD407" s="43"/>
    </row>
    <row r="408" outlineLevel="1">
      <c r="A408" s="53">
        <v>43239.0</v>
      </c>
      <c r="B408" s="40">
        <v>0.75</v>
      </c>
      <c r="C408" s="41">
        <v>0.14583333333333334</v>
      </c>
      <c r="D408" s="42">
        <f t="shared" si="1"/>
        <v>570</v>
      </c>
      <c r="E408" s="43"/>
      <c r="F408" s="41">
        <v>0.75</v>
      </c>
      <c r="G408" s="41">
        <v>0.7611111111111111</v>
      </c>
      <c r="H408" s="42">
        <f t="shared" si="2"/>
        <v>16</v>
      </c>
      <c r="I408" s="43"/>
      <c r="J408" s="41">
        <v>0.7534722222222222</v>
      </c>
      <c r="K408" s="41">
        <v>0.7534722222222222</v>
      </c>
      <c r="L408" s="42">
        <f t="shared" si="7"/>
        <v>0</v>
      </c>
      <c r="M408" s="44"/>
      <c r="N408" s="108" t="s">
        <v>55</v>
      </c>
      <c r="O408" s="108"/>
      <c r="P408" s="42" t="b">
        <f t="shared" si="4"/>
        <v>0</v>
      </c>
      <c r="Q408" s="44"/>
      <c r="R408" s="41">
        <v>0.12708333333333333</v>
      </c>
      <c r="S408" s="41">
        <v>0.14583333333333334</v>
      </c>
      <c r="T408" s="42">
        <f t="shared" si="5"/>
        <v>27</v>
      </c>
      <c r="U408" s="44"/>
      <c r="V408" s="41">
        <v>0.9166666666666666</v>
      </c>
      <c r="W408" s="41">
        <v>0.2222222222222222</v>
      </c>
      <c r="X408" s="42">
        <f t="shared" si="6"/>
        <v>440</v>
      </c>
      <c r="Y408" s="43"/>
      <c r="Z408" s="43"/>
      <c r="AA408" s="43"/>
      <c r="AB408" s="43"/>
      <c r="AC408" s="43"/>
      <c r="AD408" s="43"/>
    </row>
    <row r="409" outlineLevel="1">
      <c r="A409" s="53">
        <v>43240.0</v>
      </c>
      <c r="B409" s="40">
        <v>0.75</v>
      </c>
      <c r="C409" s="41">
        <v>0.22847222222222222</v>
      </c>
      <c r="D409" s="42">
        <f t="shared" si="1"/>
        <v>689</v>
      </c>
      <c r="E409" s="43"/>
      <c r="F409" s="41">
        <v>0.75</v>
      </c>
      <c r="G409" s="41">
        <v>0.7583333333333333</v>
      </c>
      <c r="H409" s="42">
        <f t="shared" si="2"/>
        <v>12</v>
      </c>
      <c r="I409" s="43"/>
      <c r="J409" s="41">
        <v>0.7534722222222222</v>
      </c>
      <c r="K409" s="41">
        <v>0.7534722222222222</v>
      </c>
      <c r="L409" s="42">
        <f t="shared" si="7"/>
        <v>0</v>
      </c>
      <c r="M409" s="44"/>
      <c r="N409" s="45">
        <v>6.944444444444445E-4</v>
      </c>
      <c r="O409" s="45">
        <v>0.05</v>
      </c>
      <c r="P409" s="42">
        <f t="shared" si="4"/>
        <v>71</v>
      </c>
      <c r="Q409" s="44"/>
      <c r="R409" s="41">
        <v>0.12708333333333333</v>
      </c>
      <c r="S409" s="41">
        <v>0.13958333333333334</v>
      </c>
      <c r="T409" s="42">
        <f t="shared" si="5"/>
        <v>18</v>
      </c>
      <c r="U409" s="44"/>
      <c r="V409" s="41">
        <v>0.9166666666666666</v>
      </c>
      <c r="W409" s="41">
        <v>0.21944444444444444</v>
      </c>
      <c r="X409" s="42">
        <f t="shared" si="6"/>
        <v>436</v>
      </c>
      <c r="Y409" s="43"/>
      <c r="Z409" s="43"/>
      <c r="AA409" s="43"/>
      <c r="AB409" s="43"/>
      <c r="AC409" s="43"/>
      <c r="AD409" s="43"/>
    </row>
    <row r="410" outlineLevel="1">
      <c r="A410" s="53">
        <v>43241.0</v>
      </c>
      <c r="B410" s="40">
        <v>0.75</v>
      </c>
      <c r="C410" s="41">
        <v>0.22708333333333333</v>
      </c>
      <c r="D410" s="42">
        <f t="shared" si="1"/>
        <v>687</v>
      </c>
      <c r="E410" s="43"/>
      <c r="F410" s="41">
        <v>0.8513888888888889</v>
      </c>
      <c r="G410" s="41">
        <v>0.8694444444444445</v>
      </c>
      <c r="H410" s="42">
        <f t="shared" si="2"/>
        <v>26</v>
      </c>
      <c r="I410" s="43"/>
      <c r="J410" s="41">
        <v>0.8395833333333333</v>
      </c>
      <c r="K410" s="41">
        <v>0.8395833333333333</v>
      </c>
      <c r="L410" s="42">
        <f t="shared" si="7"/>
        <v>0</v>
      </c>
      <c r="M410" s="44"/>
      <c r="N410" s="41">
        <v>6.944444444444445E-4</v>
      </c>
      <c r="O410" s="41">
        <v>0.04097222222222222</v>
      </c>
      <c r="P410" s="42">
        <f t="shared" si="4"/>
        <v>58</v>
      </c>
      <c r="Q410" s="44"/>
      <c r="R410" s="41">
        <v>0.12291666666666666</v>
      </c>
      <c r="S410" s="41">
        <v>0.14166666666666666</v>
      </c>
      <c r="T410" s="42">
        <f t="shared" si="5"/>
        <v>27</v>
      </c>
      <c r="U410" s="44"/>
      <c r="V410" s="41">
        <v>0.9166666666666666</v>
      </c>
      <c r="W410" s="41">
        <v>0.225</v>
      </c>
      <c r="X410" s="42">
        <f t="shared" si="6"/>
        <v>444</v>
      </c>
      <c r="Y410" s="43"/>
      <c r="Z410" s="43"/>
      <c r="AA410" s="43"/>
      <c r="AB410" s="43"/>
      <c r="AC410" s="43"/>
      <c r="AD410" s="43"/>
    </row>
    <row r="411" outlineLevel="1">
      <c r="A411" s="53">
        <v>43242.0</v>
      </c>
      <c r="B411" s="40">
        <v>0.75</v>
      </c>
      <c r="C411" s="41">
        <v>0.2222222222222222</v>
      </c>
      <c r="D411" s="42">
        <f t="shared" si="1"/>
        <v>680</v>
      </c>
      <c r="E411" s="43"/>
      <c r="F411" s="41">
        <v>0.8673611111111111</v>
      </c>
      <c r="G411" s="41">
        <v>0.8895833333333333</v>
      </c>
      <c r="H411" s="42">
        <f t="shared" si="2"/>
        <v>32</v>
      </c>
      <c r="I411" s="43"/>
      <c r="J411" s="41">
        <v>0.8541666666666666</v>
      </c>
      <c r="K411" s="41">
        <v>0.8541666666666666</v>
      </c>
      <c r="L411" s="42">
        <f t="shared" si="7"/>
        <v>0</v>
      </c>
      <c r="M411" s="44"/>
      <c r="N411" s="41">
        <v>6.944444444444445E-4</v>
      </c>
      <c r="O411" s="41">
        <v>0.049305555555555554</v>
      </c>
      <c r="P411" s="42">
        <f t="shared" si="4"/>
        <v>70</v>
      </c>
      <c r="Q411" s="44"/>
      <c r="R411" s="41">
        <v>0.11041666666666666</v>
      </c>
      <c r="S411" s="41">
        <v>0.12916666666666668</v>
      </c>
      <c r="T411" s="42">
        <f t="shared" si="5"/>
        <v>27</v>
      </c>
      <c r="U411" s="44"/>
      <c r="V411" s="41">
        <v>0.9166666666666666</v>
      </c>
      <c r="W411" s="41">
        <v>0.25416666666666665</v>
      </c>
      <c r="X411" s="42">
        <f t="shared" si="6"/>
        <v>486</v>
      </c>
      <c r="Y411" s="43"/>
      <c r="Z411" s="43"/>
      <c r="AA411" s="43"/>
      <c r="AB411" s="43"/>
      <c r="AC411" s="43"/>
      <c r="AD411" s="43"/>
    </row>
    <row r="412" outlineLevel="1">
      <c r="A412" s="53">
        <v>43243.0</v>
      </c>
      <c r="B412" s="40">
        <v>0.75</v>
      </c>
      <c r="C412" s="41">
        <v>0.225</v>
      </c>
      <c r="D412" s="42">
        <f t="shared" si="1"/>
        <v>684</v>
      </c>
      <c r="E412" s="43"/>
      <c r="F412" s="41">
        <v>0.875</v>
      </c>
      <c r="G412" s="41">
        <v>0.8993055555555556</v>
      </c>
      <c r="H412" s="42">
        <f t="shared" si="2"/>
        <v>35</v>
      </c>
      <c r="I412" s="43"/>
      <c r="J412" s="41">
        <v>0.8604166666666667</v>
      </c>
      <c r="K412" s="41">
        <v>0.8604166666666667</v>
      </c>
      <c r="L412" s="42">
        <f t="shared" si="7"/>
        <v>0</v>
      </c>
      <c r="M412" s="44"/>
      <c r="N412" s="41">
        <v>6.944444444444445E-4</v>
      </c>
      <c r="O412" s="41">
        <v>0.06266203703703704</v>
      </c>
      <c r="P412" s="42">
        <f t="shared" si="4"/>
        <v>89.23333333</v>
      </c>
      <c r="Q412" s="44"/>
      <c r="R412" s="41">
        <v>0.11458333333333333</v>
      </c>
      <c r="S412" s="41">
        <v>0.13958333333333334</v>
      </c>
      <c r="T412" s="42">
        <f t="shared" si="5"/>
        <v>36</v>
      </c>
      <c r="U412" s="44"/>
      <c r="V412" s="41">
        <v>0.9166666666666666</v>
      </c>
      <c r="W412" s="41">
        <v>0.23541666666666666</v>
      </c>
      <c r="X412" s="42">
        <f t="shared" si="6"/>
        <v>459</v>
      </c>
      <c r="Y412" s="43"/>
      <c r="Z412" s="43"/>
      <c r="AA412" s="43"/>
      <c r="AB412" s="43"/>
      <c r="AC412" s="43"/>
      <c r="AD412" s="43"/>
    </row>
    <row r="413" outlineLevel="1">
      <c r="A413" s="53">
        <v>43244.0</v>
      </c>
      <c r="B413" s="40">
        <v>0.75</v>
      </c>
      <c r="C413" s="41">
        <v>0.23055555555555557</v>
      </c>
      <c r="D413" s="42">
        <f t="shared" si="1"/>
        <v>692</v>
      </c>
      <c r="E413" s="43"/>
      <c r="F413" s="41">
        <v>0.8826388888888889</v>
      </c>
      <c r="G413" s="41">
        <v>0.9048611111111111</v>
      </c>
      <c r="H413" s="42">
        <f t="shared" si="2"/>
        <v>32</v>
      </c>
      <c r="I413" s="43"/>
      <c r="J413" s="41">
        <v>0.8611111111111112</v>
      </c>
      <c r="K413" s="41">
        <v>0.8611111111111112</v>
      </c>
      <c r="L413" s="42">
        <f t="shared" si="7"/>
        <v>0</v>
      </c>
      <c r="M413" s="44"/>
      <c r="N413" s="41">
        <v>6.944444444444445E-4</v>
      </c>
      <c r="O413" s="41">
        <v>0.06805555555555555</v>
      </c>
      <c r="P413" s="42">
        <f t="shared" si="4"/>
        <v>97</v>
      </c>
      <c r="Q413" s="44"/>
      <c r="R413" s="41">
        <v>0.11180555555555556</v>
      </c>
      <c r="S413" s="41">
        <v>0.22847222222222222</v>
      </c>
      <c r="T413" s="42">
        <f t="shared" si="5"/>
        <v>168</v>
      </c>
      <c r="U413" s="44"/>
      <c r="V413" s="41">
        <v>0.9166666666666666</v>
      </c>
      <c r="W413" s="41">
        <v>0.33958333333333335</v>
      </c>
      <c r="X413" s="42">
        <f t="shared" si="6"/>
        <v>609</v>
      </c>
      <c r="Y413" s="43"/>
      <c r="Z413" s="43"/>
      <c r="AA413" s="43"/>
      <c r="AB413" s="43"/>
      <c r="AC413" s="43"/>
      <c r="AD413" s="43"/>
    </row>
    <row r="414" outlineLevel="1">
      <c r="A414" s="53">
        <v>43245.0</v>
      </c>
      <c r="B414" s="40">
        <v>0.75</v>
      </c>
      <c r="C414" s="41">
        <v>0.13402777777777777</v>
      </c>
      <c r="D414" s="42">
        <f t="shared" si="1"/>
        <v>553</v>
      </c>
      <c r="E414" s="43"/>
      <c r="F414" s="41">
        <v>0.8715277777777778</v>
      </c>
      <c r="G414" s="41">
        <v>0.9097222222222222</v>
      </c>
      <c r="H414" s="42">
        <f t="shared" si="2"/>
        <v>55</v>
      </c>
      <c r="I414" s="43"/>
      <c r="J414" s="41">
        <v>0.8597222222222223</v>
      </c>
      <c r="K414" s="41">
        <v>0.8888888888888888</v>
      </c>
      <c r="L414" s="42">
        <f t="shared" si="7"/>
        <v>42</v>
      </c>
      <c r="M414" s="44"/>
      <c r="N414" s="108" t="s">
        <v>55</v>
      </c>
      <c r="O414" s="41"/>
      <c r="P414" s="42" t="b">
        <f t="shared" si="4"/>
        <v>0</v>
      </c>
      <c r="Q414" s="44"/>
      <c r="R414" s="41">
        <v>0.1125</v>
      </c>
      <c r="S414" s="41">
        <v>0.13402777777777777</v>
      </c>
      <c r="T414" s="42">
        <f t="shared" si="5"/>
        <v>31</v>
      </c>
      <c r="U414" s="44"/>
      <c r="V414" s="41">
        <v>0.9166666666666666</v>
      </c>
      <c r="W414" s="41">
        <v>0.23680555555555555</v>
      </c>
      <c r="X414" s="42">
        <f t="shared" si="6"/>
        <v>461</v>
      </c>
      <c r="Y414" s="43"/>
      <c r="Z414" s="43"/>
      <c r="AA414" s="43"/>
      <c r="AB414" s="43"/>
      <c r="AC414" s="43"/>
      <c r="AD414" s="43"/>
    </row>
    <row r="415" outlineLevel="1">
      <c r="A415" s="53">
        <v>43246.0</v>
      </c>
      <c r="B415" s="40">
        <v>0.75</v>
      </c>
      <c r="C415" s="41">
        <v>0.12777777777777777</v>
      </c>
      <c r="D415" s="42">
        <f t="shared" si="1"/>
        <v>544</v>
      </c>
      <c r="E415" s="43"/>
      <c r="F415" s="41">
        <v>0.75</v>
      </c>
      <c r="G415" s="41">
        <v>0.7611111111111111</v>
      </c>
      <c r="H415" s="42">
        <f t="shared" si="2"/>
        <v>16</v>
      </c>
      <c r="I415" s="43"/>
      <c r="J415" s="41">
        <v>0.7534722222222222</v>
      </c>
      <c r="K415" s="41">
        <v>0.7534722222222222</v>
      </c>
      <c r="L415" s="42">
        <f t="shared" si="7"/>
        <v>0</v>
      </c>
      <c r="M415" s="44"/>
      <c r="N415" s="108" t="s">
        <v>55</v>
      </c>
      <c r="O415" s="108"/>
      <c r="P415" s="42" t="b">
        <f t="shared" si="4"/>
        <v>0</v>
      </c>
      <c r="Q415" s="44"/>
      <c r="R415" s="41">
        <v>0.1125</v>
      </c>
      <c r="S415" s="41">
        <v>0.12708333333333333</v>
      </c>
      <c r="T415" s="42">
        <f t="shared" si="5"/>
        <v>21</v>
      </c>
      <c r="U415" s="44"/>
      <c r="V415" s="41">
        <v>0.9166666666666666</v>
      </c>
      <c r="W415" s="41">
        <v>0.22361111111111112</v>
      </c>
      <c r="X415" s="42">
        <f t="shared" si="6"/>
        <v>442</v>
      </c>
      <c r="Y415" s="43"/>
      <c r="Z415" s="43"/>
      <c r="AA415" s="43"/>
      <c r="AB415" s="43"/>
      <c r="AC415" s="43"/>
      <c r="AD415" s="43"/>
    </row>
    <row r="416" outlineLevel="1">
      <c r="A416" s="53">
        <v>43247.0</v>
      </c>
      <c r="B416" s="40">
        <v>0.75</v>
      </c>
      <c r="C416" s="41">
        <v>0.25416666666666665</v>
      </c>
      <c r="D416" s="42">
        <f t="shared" si="1"/>
        <v>726</v>
      </c>
      <c r="E416" s="43"/>
      <c r="F416" s="41">
        <v>0.75</v>
      </c>
      <c r="G416" s="41">
        <v>0.7583333333333333</v>
      </c>
      <c r="H416" s="42">
        <f t="shared" si="2"/>
        <v>12</v>
      </c>
      <c r="I416" s="43"/>
      <c r="J416" s="41">
        <v>0.7534722222222222</v>
      </c>
      <c r="K416" s="41">
        <v>0.7534722222222222</v>
      </c>
      <c r="L416" s="42">
        <f t="shared" si="7"/>
        <v>0</v>
      </c>
      <c r="M416" s="44"/>
      <c r="N416" s="108" t="s">
        <v>55</v>
      </c>
      <c r="O416" s="108"/>
      <c r="P416" s="42" t="b">
        <f t="shared" si="4"/>
        <v>0</v>
      </c>
      <c r="Q416" s="44"/>
      <c r="R416" s="41">
        <v>0.12638888888888888</v>
      </c>
      <c r="S416" s="41">
        <v>0.14166666666666666</v>
      </c>
      <c r="T416" s="42">
        <f t="shared" si="5"/>
        <v>22</v>
      </c>
      <c r="U416" s="44"/>
      <c r="V416" s="41">
        <v>0.9166666666666666</v>
      </c>
      <c r="W416" s="41">
        <v>0.22361111111111112</v>
      </c>
      <c r="X416" s="42">
        <f t="shared" si="6"/>
        <v>442</v>
      </c>
      <c r="Y416" s="43"/>
      <c r="Z416" s="43"/>
      <c r="AA416" s="43"/>
      <c r="AB416" s="43"/>
      <c r="AC416" s="43"/>
      <c r="AD416" s="43"/>
    </row>
    <row r="417" outlineLevel="1">
      <c r="A417" s="53">
        <v>43248.0</v>
      </c>
      <c r="B417" s="40">
        <v>0.75</v>
      </c>
      <c r="C417" s="41">
        <v>0.22430555555555556</v>
      </c>
      <c r="D417" s="42">
        <f t="shared" si="1"/>
        <v>683</v>
      </c>
      <c r="E417" s="43"/>
      <c r="F417" s="41">
        <v>0.8333333333333334</v>
      </c>
      <c r="G417" s="41">
        <v>0.8409722222222222</v>
      </c>
      <c r="H417" s="42">
        <f t="shared" si="2"/>
        <v>11</v>
      </c>
      <c r="I417" s="43"/>
      <c r="J417" s="41">
        <v>0.8361111111111111</v>
      </c>
      <c r="K417" s="41">
        <v>0.8361111111111111</v>
      </c>
      <c r="L417" s="42">
        <f t="shared" si="7"/>
        <v>0</v>
      </c>
      <c r="M417" s="44"/>
      <c r="N417" s="41">
        <v>6.944444444444445E-4</v>
      </c>
      <c r="O417" s="41">
        <v>0.06666666666666667</v>
      </c>
      <c r="P417" s="42">
        <f t="shared" si="4"/>
        <v>95</v>
      </c>
      <c r="Q417" s="44"/>
      <c r="R417" s="41">
        <v>0.07361111111111111</v>
      </c>
      <c r="S417" s="41">
        <v>0.1111111111111111</v>
      </c>
      <c r="T417" s="42">
        <f t="shared" si="5"/>
        <v>54</v>
      </c>
      <c r="U417" s="44"/>
      <c r="V417" s="41">
        <v>0.9166666666666666</v>
      </c>
      <c r="W417" s="41">
        <v>0.19583333333333333</v>
      </c>
      <c r="X417" s="42">
        <f t="shared" si="6"/>
        <v>402</v>
      </c>
      <c r="Y417" s="43"/>
      <c r="Z417" s="43"/>
      <c r="AA417" s="43"/>
      <c r="AB417" s="43"/>
      <c r="AC417" s="43"/>
      <c r="AD417" s="43"/>
    </row>
    <row r="418" outlineLevel="1">
      <c r="A418" s="53">
        <v>43249.0</v>
      </c>
      <c r="B418" s="40">
        <v>0.75</v>
      </c>
      <c r="C418" s="41">
        <v>0.22361111111111112</v>
      </c>
      <c r="D418" s="42">
        <f t="shared" si="1"/>
        <v>682</v>
      </c>
      <c r="E418" s="43"/>
      <c r="F418" s="41">
        <v>0.8743055555555556</v>
      </c>
      <c r="G418" s="41">
        <v>0.8965277777777778</v>
      </c>
      <c r="H418" s="42">
        <f t="shared" si="2"/>
        <v>32</v>
      </c>
      <c r="I418" s="43"/>
      <c r="J418" s="41">
        <v>0.8618055555555556</v>
      </c>
      <c r="K418" s="41">
        <v>0.8618055555555556</v>
      </c>
      <c r="L418" s="42">
        <f t="shared" si="7"/>
        <v>0</v>
      </c>
      <c r="M418" s="44"/>
      <c r="N418" s="41">
        <v>6.944444444444445E-4</v>
      </c>
      <c r="O418" s="41">
        <v>0.049305555555555554</v>
      </c>
      <c r="P418" s="42">
        <f t="shared" si="4"/>
        <v>70</v>
      </c>
      <c r="Q418" s="44"/>
      <c r="R418" s="41">
        <v>0.11388888888888889</v>
      </c>
      <c r="S418" s="41">
        <v>0.13125</v>
      </c>
      <c r="T418" s="42">
        <f t="shared" si="5"/>
        <v>25</v>
      </c>
      <c r="U418" s="44"/>
      <c r="V418" s="41">
        <v>0.9166666666666666</v>
      </c>
      <c r="W418" s="41">
        <v>0.23402777777777778</v>
      </c>
      <c r="X418" s="42">
        <f t="shared" si="6"/>
        <v>457</v>
      </c>
      <c r="Y418" s="43"/>
      <c r="Z418" s="43"/>
      <c r="AA418" s="43"/>
      <c r="AB418" s="43"/>
      <c r="AC418" s="43"/>
      <c r="AD418" s="43"/>
    </row>
    <row r="419" outlineLevel="1">
      <c r="A419" s="53">
        <v>43250.0</v>
      </c>
      <c r="B419" s="40">
        <v>0.75</v>
      </c>
      <c r="C419" s="41">
        <v>0.22152777777777777</v>
      </c>
      <c r="D419" s="42">
        <f t="shared" si="1"/>
        <v>679</v>
      </c>
      <c r="E419" s="43"/>
      <c r="F419" s="41">
        <v>0.8798611111111111</v>
      </c>
      <c r="G419" s="41">
        <v>0.9027777777777778</v>
      </c>
      <c r="H419" s="42">
        <f t="shared" si="2"/>
        <v>33</v>
      </c>
      <c r="I419" s="43"/>
      <c r="J419" s="41">
        <v>0.8625</v>
      </c>
      <c r="K419" s="41">
        <v>0.8625</v>
      </c>
      <c r="L419" s="42">
        <f t="shared" si="7"/>
        <v>0</v>
      </c>
      <c r="M419" s="44"/>
      <c r="N419" s="41">
        <v>6.944444444444445E-4</v>
      </c>
      <c r="O419" s="41">
        <v>0.052083333333333336</v>
      </c>
      <c r="P419" s="42">
        <f t="shared" si="4"/>
        <v>74</v>
      </c>
      <c r="Q419" s="44"/>
      <c r="R419" s="41">
        <v>0.11180555555555556</v>
      </c>
      <c r="S419" s="41">
        <v>0.1284722222222222</v>
      </c>
      <c r="T419" s="42">
        <f t="shared" si="5"/>
        <v>24</v>
      </c>
      <c r="U419" s="44"/>
      <c r="V419" s="41">
        <v>0.9166666666666666</v>
      </c>
      <c r="W419" s="41">
        <v>0.3388888888888889</v>
      </c>
      <c r="X419" s="42">
        <f t="shared" si="6"/>
        <v>608</v>
      </c>
      <c r="Y419" s="43"/>
      <c r="Z419" s="43"/>
      <c r="AA419" s="43"/>
      <c r="AB419" s="43"/>
      <c r="AC419" s="43"/>
      <c r="AD419" s="43"/>
    </row>
    <row r="420" outlineLevel="1">
      <c r="A420" s="53">
        <v>43251.0</v>
      </c>
      <c r="B420" s="40">
        <v>0.75</v>
      </c>
      <c r="C420" s="41">
        <v>0.22152777777777777</v>
      </c>
      <c r="D420" s="42">
        <f t="shared" si="1"/>
        <v>679</v>
      </c>
      <c r="E420" s="43"/>
      <c r="F420" s="41">
        <v>0.875</v>
      </c>
      <c r="G420" s="41">
        <v>0.8986111111111111</v>
      </c>
      <c r="H420" s="42">
        <f t="shared" si="2"/>
        <v>34</v>
      </c>
      <c r="I420" s="43"/>
      <c r="J420" s="41">
        <v>0.8604166666666667</v>
      </c>
      <c r="K420" s="41">
        <v>0.8604166666666667</v>
      </c>
      <c r="L420" s="42">
        <f t="shared" si="7"/>
        <v>0</v>
      </c>
      <c r="M420" s="44"/>
      <c r="N420" s="41">
        <v>6.944444444444445E-4</v>
      </c>
      <c r="O420" s="41">
        <v>0.12569444444444444</v>
      </c>
      <c r="P420" s="42">
        <f t="shared" si="4"/>
        <v>180</v>
      </c>
      <c r="Q420" s="44"/>
      <c r="R420" s="41">
        <v>0.13333333333333333</v>
      </c>
      <c r="S420" s="41">
        <v>0.15138888888888888</v>
      </c>
      <c r="T420" s="42">
        <f t="shared" si="5"/>
        <v>26</v>
      </c>
      <c r="U420" s="44"/>
      <c r="V420" s="41">
        <v>0.9166666666666666</v>
      </c>
      <c r="W420" s="41">
        <v>0.275</v>
      </c>
      <c r="X420" s="42">
        <f t="shared" si="6"/>
        <v>516</v>
      </c>
      <c r="Y420" s="43"/>
      <c r="Z420" s="43"/>
      <c r="AA420" s="43"/>
      <c r="AB420" s="43"/>
      <c r="AC420" s="43"/>
      <c r="AD420" s="43"/>
    </row>
    <row r="421">
      <c r="A421" s="53">
        <v>43252.0</v>
      </c>
      <c r="B421" s="40">
        <v>0.75</v>
      </c>
      <c r="C421" s="41">
        <v>0.18125</v>
      </c>
      <c r="D421" s="42">
        <f t="shared" si="1"/>
        <v>621</v>
      </c>
      <c r="E421" s="43"/>
      <c r="F421" s="41">
        <v>0.8881944444444444</v>
      </c>
      <c r="G421" s="41">
        <v>0.9131944444444444</v>
      </c>
      <c r="H421" s="42">
        <f t="shared" si="2"/>
        <v>36</v>
      </c>
      <c r="I421" s="43"/>
      <c r="J421" s="41">
        <v>0.8666666666666667</v>
      </c>
      <c r="K421" s="41">
        <v>0.8666666666666667</v>
      </c>
      <c r="L421" s="42">
        <f t="shared" si="7"/>
        <v>0</v>
      </c>
      <c r="M421" s="44"/>
      <c r="N421" s="108" t="s">
        <v>55</v>
      </c>
      <c r="O421" s="54"/>
      <c r="P421" s="42" t="b">
        <f t="shared" si="4"/>
        <v>0</v>
      </c>
      <c r="Q421" s="44"/>
      <c r="R421" s="41">
        <v>0.11319444444444444</v>
      </c>
      <c r="S421" s="41">
        <v>0.13055555555555556</v>
      </c>
      <c r="T421" s="42">
        <f t="shared" si="5"/>
        <v>25</v>
      </c>
      <c r="U421" s="44"/>
      <c r="V421" s="41">
        <v>0.9166666666666666</v>
      </c>
      <c r="W421" s="41">
        <v>0.2465277777777778</v>
      </c>
      <c r="X421" s="42">
        <f t="shared" si="6"/>
        <v>475</v>
      </c>
      <c r="Y421" s="43"/>
      <c r="Z421" s="43"/>
      <c r="AA421" s="43"/>
      <c r="AB421" s="43"/>
      <c r="AC421" s="43"/>
      <c r="AD421" s="43"/>
    </row>
    <row r="422" outlineLevel="1">
      <c r="A422" s="53">
        <v>43253.0</v>
      </c>
      <c r="B422" s="40">
        <v>0.75</v>
      </c>
      <c r="C422" s="41">
        <v>0.175</v>
      </c>
      <c r="D422" s="42">
        <f t="shared" si="1"/>
        <v>612</v>
      </c>
      <c r="E422" s="43"/>
      <c r="F422" s="41">
        <v>0.75</v>
      </c>
      <c r="G422" s="41">
        <v>0.7618055555555555</v>
      </c>
      <c r="H422" s="42">
        <f t="shared" si="2"/>
        <v>17</v>
      </c>
      <c r="I422" s="43"/>
      <c r="J422" s="41">
        <v>0.7534722222222222</v>
      </c>
      <c r="K422" s="41">
        <v>0.7534722222222222</v>
      </c>
      <c r="L422" s="42">
        <f t="shared" si="7"/>
        <v>0</v>
      </c>
      <c r="M422" s="44"/>
      <c r="N422" s="108" t="s">
        <v>55</v>
      </c>
      <c r="O422" s="54"/>
      <c r="P422" s="42" t="b">
        <f t="shared" si="4"/>
        <v>0</v>
      </c>
      <c r="Q422" s="44"/>
      <c r="R422" s="41">
        <v>0.1284722222222222</v>
      </c>
      <c r="S422" s="41">
        <v>0.1451388888888889</v>
      </c>
      <c r="T422" s="42">
        <f t="shared" si="5"/>
        <v>24</v>
      </c>
      <c r="U422" s="44"/>
      <c r="V422" s="41">
        <v>0.9166666666666666</v>
      </c>
      <c r="W422" s="41">
        <v>0.27847222222222223</v>
      </c>
      <c r="X422" s="42">
        <f t="shared" si="6"/>
        <v>521</v>
      </c>
      <c r="Y422" s="43"/>
      <c r="Z422" s="43"/>
      <c r="AA422" s="43"/>
      <c r="AB422" s="43"/>
      <c r="AC422" s="43"/>
      <c r="AD422" s="43"/>
    </row>
    <row r="423" outlineLevel="1">
      <c r="A423" s="53">
        <v>43254.0</v>
      </c>
      <c r="B423" s="40">
        <v>0.75</v>
      </c>
      <c r="C423" s="41">
        <v>0.22847222222222222</v>
      </c>
      <c r="D423" s="42">
        <f t="shared" si="1"/>
        <v>689</v>
      </c>
      <c r="E423" s="43"/>
      <c r="F423" s="41">
        <v>0.75</v>
      </c>
      <c r="G423" s="41">
        <v>0.7590277777777777</v>
      </c>
      <c r="H423" s="42">
        <f t="shared" si="2"/>
        <v>13</v>
      </c>
      <c r="I423" s="43"/>
      <c r="J423" s="41">
        <v>0.7534722222222222</v>
      </c>
      <c r="K423" s="41">
        <v>0.7534722222222222</v>
      </c>
      <c r="L423" s="42">
        <f t="shared" si="7"/>
        <v>0</v>
      </c>
      <c r="M423" s="44"/>
      <c r="N423" s="41">
        <v>6.944444444444445E-4</v>
      </c>
      <c r="O423" s="41">
        <v>0.05637731481481482</v>
      </c>
      <c r="P423" s="42">
        <f t="shared" si="4"/>
        <v>80.18333333</v>
      </c>
      <c r="Q423" s="44"/>
      <c r="R423" s="41">
        <v>0.13680555555555557</v>
      </c>
      <c r="S423" s="41">
        <v>0.16666666666666666</v>
      </c>
      <c r="T423" s="42">
        <f t="shared" si="5"/>
        <v>43</v>
      </c>
      <c r="U423" s="44"/>
      <c r="V423" s="41">
        <v>0.9166666666666666</v>
      </c>
      <c r="W423" s="41">
        <v>0.2791666666666667</v>
      </c>
      <c r="X423" s="42">
        <f t="shared" si="6"/>
        <v>522</v>
      </c>
      <c r="Y423" s="43"/>
      <c r="Z423" s="43"/>
      <c r="AA423" s="43"/>
      <c r="AB423" s="43"/>
      <c r="AC423" s="43"/>
      <c r="AD423" s="43"/>
    </row>
    <row r="424" outlineLevel="1">
      <c r="A424" s="53">
        <v>43255.0</v>
      </c>
      <c r="B424" s="40">
        <v>0.75</v>
      </c>
      <c r="C424" s="41">
        <v>0.22291666666666668</v>
      </c>
      <c r="D424" s="42">
        <f t="shared" si="1"/>
        <v>681</v>
      </c>
      <c r="E424" s="43"/>
      <c r="F424" s="41">
        <v>0.8638888888888889</v>
      </c>
      <c r="G424" s="41">
        <v>0.8868055555555555</v>
      </c>
      <c r="H424" s="42">
        <f t="shared" si="2"/>
        <v>33</v>
      </c>
      <c r="I424" s="43"/>
      <c r="J424" s="41">
        <v>0.8576388888888888</v>
      </c>
      <c r="K424" s="41">
        <v>0.8576388888888888</v>
      </c>
      <c r="L424" s="42">
        <f t="shared" si="7"/>
        <v>0</v>
      </c>
      <c r="M424" s="44"/>
      <c r="N424" s="41">
        <v>6.944444444444445E-4</v>
      </c>
      <c r="O424" s="41">
        <v>0.03958333333333333</v>
      </c>
      <c r="P424" s="42">
        <f t="shared" si="4"/>
        <v>56</v>
      </c>
      <c r="Q424" s="44"/>
      <c r="R424" s="41">
        <v>0.11180555555555556</v>
      </c>
      <c r="S424" s="41">
        <v>0.13055555555555556</v>
      </c>
      <c r="T424" s="42">
        <f t="shared" si="5"/>
        <v>27</v>
      </c>
      <c r="U424" s="44"/>
      <c r="V424" s="41">
        <v>0.9166666666666666</v>
      </c>
      <c r="W424" s="41">
        <v>0.22916666666666666</v>
      </c>
      <c r="X424" s="42">
        <f t="shared" si="6"/>
        <v>450</v>
      </c>
      <c r="Y424" s="43"/>
      <c r="Z424" s="43"/>
      <c r="AA424" s="43"/>
      <c r="AB424" s="43"/>
      <c r="AC424" s="43"/>
      <c r="AD424" s="43"/>
    </row>
    <row r="425" outlineLevel="1">
      <c r="A425" s="53">
        <v>43256.0</v>
      </c>
      <c r="B425" s="40">
        <v>0.75</v>
      </c>
      <c r="C425" s="41">
        <v>0.22361111111111112</v>
      </c>
      <c r="D425" s="42">
        <f t="shared" si="1"/>
        <v>682</v>
      </c>
      <c r="E425" s="43"/>
      <c r="F425" s="41">
        <v>0.8770833333333333</v>
      </c>
      <c r="G425" s="41">
        <v>0.9055555555555556</v>
      </c>
      <c r="H425" s="42">
        <f t="shared" si="2"/>
        <v>41</v>
      </c>
      <c r="I425" s="43"/>
      <c r="J425" s="41">
        <v>0.8701388888888889</v>
      </c>
      <c r="K425" s="41">
        <v>0.8701388888888889</v>
      </c>
      <c r="L425" s="42">
        <f t="shared" si="7"/>
        <v>0</v>
      </c>
      <c r="M425" s="44"/>
      <c r="N425" s="41">
        <v>6.944444444444445E-4</v>
      </c>
      <c r="O425" s="41">
        <v>0.050138888888888886</v>
      </c>
      <c r="P425" s="42">
        <f t="shared" si="4"/>
        <v>71.2</v>
      </c>
      <c r="Q425" s="44"/>
      <c r="R425" s="41">
        <v>0.11180555555555556</v>
      </c>
      <c r="S425" s="41">
        <v>0.1451388888888889</v>
      </c>
      <c r="T425" s="42">
        <f t="shared" si="5"/>
        <v>48</v>
      </c>
      <c r="U425" s="44"/>
      <c r="V425" s="41">
        <v>0.9166666666666666</v>
      </c>
      <c r="W425" s="41">
        <v>0.24861111111111112</v>
      </c>
      <c r="X425" s="42">
        <f t="shared" si="6"/>
        <v>478</v>
      </c>
      <c r="Y425" s="43"/>
      <c r="Z425" s="43"/>
      <c r="AA425" s="43"/>
      <c r="AB425" s="43"/>
      <c r="AC425" s="43"/>
      <c r="AD425" s="43"/>
    </row>
    <row r="426" outlineLevel="1">
      <c r="A426" s="53">
        <v>43257.0</v>
      </c>
      <c r="B426" s="40">
        <v>0.75</v>
      </c>
      <c r="C426" s="41">
        <v>0.2222222222222222</v>
      </c>
      <c r="D426" s="42">
        <f t="shared" si="1"/>
        <v>680</v>
      </c>
      <c r="E426" s="43"/>
      <c r="F426" s="41">
        <v>0.8777777777777778</v>
      </c>
      <c r="G426" s="41">
        <v>0.9013888888888889</v>
      </c>
      <c r="H426" s="42">
        <f t="shared" si="2"/>
        <v>34</v>
      </c>
      <c r="I426" s="43"/>
      <c r="J426" s="41">
        <v>0.8666666666666667</v>
      </c>
      <c r="K426" s="41">
        <v>0.8666666666666667</v>
      </c>
      <c r="L426" s="42">
        <f t="shared" si="7"/>
        <v>0</v>
      </c>
      <c r="M426" s="44"/>
      <c r="N426" s="41">
        <v>6.944444444444445E-4</v>
      </c>
      <c r="O426" s="41">
        <v>0.05138888888888889</v>
      </c>
      <c r="P426" s="42">
        <f t="shared" si="4"/>
        <v>73</v>
      </c>
      <c r="Q426" s="44"/>
      <c r="R426" s="41">
        <v>0.14166666666666666</v>
      </c>
      <c r="S426" s="41">
        <v>0.18541666666666667</v>
      </c>
      <c r="T426" s="42">
        <f t="shared" si="5"/>
        <v>63</v>
      </c>
      <c r="U426" s="44"/>
      <c r="V426" s="41">
        <v>0.9166666666666666</v>
      </c>
      <c r="W426" s="41">
        <v>0.26180555555555557</v>
      </c>
      <c r="X426" s="42">
        <f t="shared" si="6"/>
        <v>497</v>
      </c>
      <c r="Y426" s="43"/>
      <c r="Z426" s="43"/>
      <c r="AA426" s="43"/>
      <c r="AB426" s="43"/>
      <c r="AC426" s="43"/>
      <c r="AD426" s="43"/>
    </row>
    <row r="427" outlineLevel="1">
      <c r="A427" s="53">
        <v>43258.0</v>
      </c>
      <c r="B427" s="40">
        <v>0.75</v>
      </c>
      <c r="C427" s="41">
        <v>0.22291666666666668</v>
      </c>
      <c r="D427" s="42">
        <f t="shared" si="1"/>
        <v>681</v>
      </c>
      <c r="E427" s="43"/>
      <c r="F427" s="41">
        <v>0.8715277777777778</v>
      </c>
      <c r="G427" s="41">
        <v>0.8944444444444445</v>
      </c>
      <c r="H427" s="42">
        <f t="shared" si="2"/>
        <v>33</v>
      </c>
      <c r="I427" s="43"/>
      <c r="J427" s="41">
        <v>0.8590277777777777</v>
      </c>
      <c r="K427" s="41">
        <v>0.8590277777777777</v>
      </c>
      <c r="L427" s="42">
        <f t="shared" si="7"/>
        <v>0</v>
      </c>
      <c r="M427" s="44"/>
      <c r="N427" s="41">
        <v>6.944444444444445E-4</v>
      </c>
      <c r="O427" s="41">
        <v>0.09583333333333334</v>
      </c>
      <c r="P427" s="42">
        <f t="shared" si="4"/>
        <v>137</v>
      </c>
      <c r="Q427" s="44"/>
      <c r="R427" s="41">
        <v>0.12708333333333333</v>
      </c>
      <c r="S427" s="41">
        <v>0.15208333333333332</v>
      </c>
      <c r="T427" s="42">
        <f t="shared" si="5"/>
        <v>36</v>
      </c>
      <c r="U427" s="44"/>
      <c r="V427" s="41">
        <v>0.9166666666666666</v>
      </c>
      <c r="W427" s="41">
        <v>0.2701388888888889</v>
      </c>
      <c r="X427" s="42">
        <f t="shared" si="6"/>
        <v>509</v>
      </c>
      <c r="Y427" s="43"/>
      <c r="Z427" s="43"/>
      <c r="AA427" s="43"/>
      <c r="AB427" s="43"/>
      <c r="AC427" s="43"/>
      <c r="AD427" s="43"/>
    </row>
    <row r="428" outlineLevel="1">
      <c r="A428" s="53">
        <v>43259.0</v>
      </c>
      <c r="B428" s="40">
        <v>0.75</v>
      </c>
      <c r="C428" s="41">
        <v>0.16642361111111112</v>
      </c>
      <c r="D428" s="42">
        <f t="shared" si="1"/>
        <v>599.65</v>
      </c>
      <c r="E428" s="43"/>
      <c r="F428" s="41">
        <v>0.8704166666666666</v>
      </c>
      <c r="G428" s="41">
        <v>0.8920138888888889</v>
      </c>
      <c r="H428" s="42">
        <f t="shared" si="2"/>
        <v>31.1</v>
      </c>
      <c r="I428" s="43"/>
      <c r="J428" s="41">
        <v>0.8576736111111111</v>
      </c>
      <c r="K428" s="41">
        <v>0.8576736111111111</v>
      </c>
      <c r="L428" s="42">
        <f t="shared" si="7"/>
        <v>0</v>
      </c>
      <c r="M428" s="44"/>
      <c r="N428" s="108" t="s">
        <v>55</v>
      </c>
      <c r="O428" s="54"/>
      <c r="P428" s="42" t="b">
        <f t="shared" si="4"/>
        <v>0</v>
      </c>
      <c r="Q428" s="44"/>
      <c r="R428" s="41">
        <v>0.14313657407407407</v>
      </c>
      <c r="S428" s="41">
        <v>0.16642361111111112</v>
      </c>
      <c r="T428" s="42">
        <f t="shared" si="5"/>
        <v>33.53333333</v>
      </c>
      <c r="U428" s="44"/>
      <c r="V428" s="41">
        <v>0.9166666666666666</v>
      </c>
      <c r="W428" s="41">
        <v>0.3185648148148148</v>
      </c>
      <c r="X428" s="42">
        <f t="shared" si="6"/>
        <v>578.7333333</v>
      </c>
      <c r="Y428" s="43"/>
      <c r="Z428" s="43"/>
      <c r="AA428" s="43"/>
      <c r="AB428" s="43"/>
      <c r="AC428" s="43"/>
      <c r="AD428" s="43"/>
    </row>
    <row r="429" outlineLevel="1">
      <c r="A429" s="53">
        <v>43260.0</v>
      </c>
      <c r="B429" s="40">
        <v>0.75</v>
      </c>
      <c r="C429" s="41">
        <v>0.16577546296296297</v>
      </c>
      <c r="D429" s="42">
        <f t="shared" si="1"/>
        <v>598.7166667</v>
      </c>
      <c r="E429" s="43"/>
      <c r="F429" s="41">
        <v>0.7501388888888889</v>
      </c>
      <c r="G429" s="41">
        <v>0.7611805555555555</v>
      </c>
      <c r="H429" s="42">
        <f t="shared" si="2"/>
        <v>15.9</v>
      </c>
      <c r="I429" s="43"/>
      <c r="J429" s="41">
        <v>0.7535648148148149</v>
      </c>
      <c r="K429" s="41">
        <v>0.7535763888888889</v>
      </c>
      <c r="L429" s="42">
        <f t="shared" si="7"/>
        <v>0.01666666667</v>
      </c>
      <c r="M429" s="44"/>
      <c r="N429" s="108" t="s">
        <v>55</v>
      </c>
      <c r="O429" s="54"/>
      <c r="P429" s="42" t="b">
        <f t="shared" si="4"/>
        <v>0</v>
      </c>
      <c r="Q429" s="44"/>
      <c r="R429" s="41">
        <v>0.15100694444444446</v>
      </c>
      <c r="S429" s="41">
        <v>0.16576388888888888</v>
      </c>
      <c r="T429" s="42">
        <f t="shared" si="5"/>
        <v>21.25</v>
      </c>
      <c r="U429" s="44"/>
      <c r="V429" s="41">
        <v>0.9166666666666666</v>
      </c>
      <c r="W429" s="41">
        <v>0.28847222222222224</v>
      </c>
      <c r="X429" s="42">
        <f t="shared" si="6"/>
        <v>535.4</v>
      </c>
      <c r="Y429" s="43"/>
      <c r="Z429" s="43"/>
      <c r="AA429" s="43"/>
      <c r="AB429" s="43"/>
      <c r="AC429" s="43"/>
      <c r="AD429" s="43"/>
    </row>
    <row r="430" outlineLevel="1">
      <c r="A430" s="53">
        <v>43261.0</v>
      </c>
      <c r="B430" s="40">
        <v>0.75</v>
      </c>
      <c r="C430" s="41">
        <v>0.2209837962962963</v>
      </c>
      <c r="D430" s="42">
        <f t="shared" si="1"/>
        <v>678.2166667</v>
      </c>
      <c r="E430" s="43"/>
      <c r="F430" s="41">
        <v>0.75</v>
      </c>
      <c r="G430" s="41">
        <v>0.7587037037037037</v>
      </c>
      <c r="H430" s="42">
        <f t="shared" si="2"/>
        <v>12.53333333</v>
      </c>
      <c r="I430" s="43"/>
      <c r="J430" s="41">
        <v>0.7534837962962962</v>
      </c>
      <c r="K430" s="41">
        <v>0.7534837962962962</v>
      </c>
      <c r="L430" s="42">
        <f t="shared" si="7"/>
        <v>0</v>
      </c>
      <c r="M430" s="44"/>
      <c r="N430" s="41">
        <v>9.143518518518518E-4</v>
      </c>
      <c r="O430" s="41">
        <v>0.051412037037037034</v>
      </c>
      <c r="P430" s="42">
        <f t="shared" si="4"/>
        <v>72.71666667</v>
      </c>
      <c r="Q430" s="44"/>
      <c r="R430" s="41">
        <v>0.15981481481481483</v>
      </c>
      <c r="S430" s="41">
        <v>0.19158564814814816</v>
      </c>
      <c r="T430" s="42">
        <f t="shared" si="5"/>
        <v>45.75</v>
      </c>
      <c r="U430" s="44"/>
      <c r="V430" s="41">
        <v>0.9166666666666666</v>
      </c>
      <c r="W430" s="41">
        <v>0.28185185185185185</v>
      </c>
      <c r="X430" s="42">
        <f t="shared" si="6"/>
        <v>525.8666667</v>
      </c>
      <c r="Y430" s="43"/>
      <c r="Z430" s="43"/>
      <c r="AA430" s="43"/>
      <c r="AB430" s="43"/>
      <c r="AC430" s="43"/>
      <c r="AD430" s="43"/>
    </row>
    <row r="431" outlineLevel="1">
      <c r="A431" s="53">
        <v>43262.0</v>
      </c>
      <c r="B431" s="40">
        <v>0.75</v>
      </c>
      <c r="C431" s="41">
        <v>0.22708333333333333</v>
      </c>
      <c r="D431" s="42">
        <f t="shared" si="1"/>
        <v>687</v>
      </c>
      <c r="E431" s="43"/>
      <c r="F431" s="41">
        <v>0.8625</v>
      </c>
      <c r="G431" s="41">
        <v>0.8840277777777777</v>
      </c>
      <c r="H431" s="42">
        <f t="shared" si="2"/>
        <v>31</v>
      </c>
      <c r="I431" s="43"/>
      <c r="J431" s="41">
        <v>0.8534375</v>
      </c>
      <c r="K431" s="41">
        <v>0.8534375</v>
      </c>
      <c r="L431" s="42">
        <f t="shared" si="7"/>
        <v>0</v>
      </c>
      <c r="M431" s="44"/>
      <c r="N431" s="41">
        <v>6.944444444444445E-4</v>
      </c>
      <c r="O431" s="41">
        <v>0.05277777777777778</v>
      </c>
      <c r="P431" s="42">
        <f t="shared" si="4"/>
        <v>75</v>
      </c>
      <c r="Q431" s="44"/>
      <c r="R431" s="41">
        <v>0.1326388888888889</v>
      </c>
      <c r="S431" s="41">
        <v>0.20416666666666666</v>
      </c>
      <c r="T431" s="42">
        <f t="shared" si="5"/>
        <v>103</v>
      </c>
      <c r="U431" s="44"/>
      <c r="V431" s="41">
        <v>0.9166666666666666</v>
      </c>
      <c r="W431" s="41">
        <v>0.24583333333333332</v>
      </c>
      <c r="X431" s="42">
        <f t="shared" si="6"/>
        <v>474</v>
      </c>
      <c r="Y431" s="43"/>
      <c r="Z431" s="43"/>
      <c r="AA431" s="43"/>
      <c r="AB431" s="43"/>
      <c r="AC431" s="43"/>
      <c r="AD431" s="43"/>
    </row>
    <row r="432" outlineLevel="1">
      <c r="A432" s="53">
        <v>43263.0</v>
      </c>
      <c r="B432" s="40">
        <v>0.75</v>
      </c>
      <c r="C432" s="41">
        <v>0.22361111111111112</v>
      </c>
      <c r="D432" s="42">
        <f t="shared" si="1"/>
        <v>682</v>
      </c>
      <c r="E432" s="43"/>
      <c r="F432" s="41">
        <v>0.8763888888888889</v>
      </c>
      <c r="G432" s="41">
        <v>0.9055555555555556</v>
      </c>
      <c r="H432" s="42">
        <f t="shared" si="2"/>
        <v>42</v>
      </c>
      <c r="I432" s="43"/>
      <c r="J432" s="41">
        <v>0.8680555555555556</v>
      </c>
      <c r="K432" s="41">
        <v>0.8680555555555556</v>
      </c>
      <c r="L432" s="42">
        <f t="shared" si="7"/>
        <v>0</v>
      </c>
      <c r="M432" s="44"/>
      <c r="N432" s="41">
        <v>6.944444444444445E-4</v>
      </c>
      <c r="O432" s="41">
        <v>0.058333333333333334</v>
      </c>
      <c r="P432" s="42">
        <f t="shared" si="4"/>
        <v>83</v>
      </c>
      <c r="Q432" s="44"/>
      <c r="R432" s="41">
        <v>0.12430555555555556</v>
      </c>
      <c r="S432" s="41">
        <v>0.14444444444444443</v>
      </c>
      <c r="T432" s="42">
        <f t="shared" si="5"/>
        <v>29</v>
      </c>
      <c r="U432" s="44"/>
      <c r="V432" s="41">
        <v>0.9166666666666666</v>
      </c>
      <c r="W432" s="41">
        <v>0.28194444444444444</v>
      </c>
      <c r="X432" s="42">
        <f t="shared" si="6"/>
        <v>526</v>
      </c>
      <c r="Y432" s="43"/>
      <c r="Z432" s="43"/>
      <c r="AA432" s="43"/>
      <c r="AB432" s="43"/>
      <c r="AC432" s="43"/>
      <c r="AD432" s="43"/>
    </row>
    <row r="433" outlineLevel="1">
      <c r="A433" s="53">
        <v>43264.0</v>
      </c>
      <c r="B433" s="40">
        <v>0.75</v>
      </c>
      <c r="C433" s="41">
        <v>0.22569444444444445</v>
      </c>
      <c r="D433" s="42">
        <f t="shared" si="1"/>
        <v>685</v>
      </c>
      <c r="E433" s="43"/>
      <c r="F433" s="41">
        <v>0.8791666666666667</v>
      </c>
      <c r="G433" s="41">
        <v>0.9027777777777778</v>
      </c>
      <c r="H433" s="42">
        <f t="shared" si="2"/>
        <v>34</v>
      </c>
      <c r="I433" s="43"/>
      <c r="J433" s="41">
        <v>0.8659722222222223</v>
      </c>
      <c r="K433" s="41">
        <v>0.8659722222222223</v>
      </c>
      <c r="L433" s="42">
        <f t="shared" si="7"/>
        <v>0</v>
      </c>
      <c r="M433" s="44"/>
      <c r="N433" s="41">
        <v>6.944444444444445E-4</v>
      </c>
      <c r="O433" s="41">
        <v>0.05347222222222222</v>
      </c>
      <c r="P433" s="42">
        <f t="shared" si="4"/>
        <v>76</v>
      </c>
      <c r="Q433" s="44"/>
      <c r="R433" s="41">
        <v>0.12638888888888888</v>
      </c>
      <c r="S433" s="41">
        <v>0.14097222222222222</v>
      </c>
      <c r="T433" s="42">
        <f t="shared" si="5"/>
        <v>21</v>
      </c>
      <c r="U433" s="44"/>
      <c r="V433" s="41">
        <v>0.9166666666666666</v>
      </c>
      <c r="W433" s="41">
        <v>0.30069444444444443</v>
      </c>
      <c r="X433" s="42">
        <f t="shared" si="6"/>
        <v>553</v>
      </c>
      <c r="Y433" s="43"/>
      <c r="Z433" s="43"/>
      <c r="AA433" s="43"/>
      <c r="AB433" s="43"/>
      <c r="AC433" s="43"/>
      <c r="AD433" s="43"/>
    </row>
    <row r="434" outlineLevel="1">
      <c r="A434" s="53">
        <v>43265.0</v>
      </c>
      <c r="B434" s="40">
        <v>0.75</v>
      </c>
      <c r="C434" s="41">
        <v>0.22361111111111112</v>
      </c>
      <c r="D434" s="42">
        <f t="shared" si="1"/>
        <v>682</v>
      </c>
      <c r="E434" s="43"/>
      <c r="F434" s="41">
        <v>0.8736111111111111</v>
      </c>
      <c r="G434" s="41">
        <v>0.8958333333333334</v>
      </c>
      <c r="H434" s="42">
        <f t="shared" si="2"/>
        <v>32</v>
      </c>
      <c r="I434" s="43"/>
      <c r="J434" s="41">
        <v>0.8548611111111111</v>
      </c>
      <c r="K434" s="41">
        <v>0.8548611111111111</v>
      </c>
      <c r="L434" s="42">
        <f t="shared" si="7"/>
        <v>0</v>
      </c>
      <c r="M434" s="44"/>
      <c r="N434" s="41">
        <v>0.5006944444444444</v>
      </c>
      <c r="O434" s="41">
        <v>0.07291666666666667</v>
      </c>
      <c r="P434" s="42">
        <f t="shared" si="4"/>
        <v>824</v>
      </c>
      <c r="Q434" s="44"/>
      <c r="R434" s="41">
        <v>0.10902777777777778</v>
      </c>
      <c r="S434" s="41">
        <v>0.125</v>
      </c>
      <c r="T434" s="42">
        <f t="shared" si="5"/>
        <v>23</v>
      </c>
      <c r="U434" s="44"/>
      <c r="V434" s="41">
        <v>0.9166666666666666</v>
      </c>
      <c r="W434" s="41">
        <v>0.2673611111111111</v>
      </c>
      <c r="X434" s="42">
        <f t="shared" si="6"/>
        <v>505</v>
      </c>
      <c r="Y434" s="43"/>
      <c r="Z434" s="43"/>
      <c r="AA434" s="43"/>
      <c r="AB434" s="43"/>
      <c r="AC434" s="43"/>
      <c r="AD434" s="43"/>
    </row>
    <row r="435" outlineLevel="1">
      <c r="A435" s="53">
        <v>43266.0</v>
      </c>
      <c r="B435" s="40">
        <v>0.75</v>
      </c>
      <c r="C435" s="41">
        <v>0.13055555555555556</v>
      </c>
      <c r="D435" s="42">
        <f t="shared" si="1"/>
        <v>548</v>
      </c>
      <c r="E435" s="43"/>
      <c r="F435" s="41">
        <v>0.8729166666666667</v>
      </c>
      <c r="G435" s="41">
        <v>0.8965277777777778</v>
      </c>
      <c r="H435" s="42">
        <f t="shared" si="2"/>
        <v>34</v>
      </c>
      <c r="I435" s="43"/>
      <c r="J435" s="41">
        <v>0.8534722222222222</v>
      </c>
      <c r="K435" s="41">
        <v>0.8534722222222222</v>
      </c>
      <c r="L435" s="42">
        <f t="shared" si="7"/>
        <v>0</v>
      </c>
      <c r="M435" s="44"/>
      <c r="N435" s="108" t="s">
        <v>55</v>
      </c>
      <c r="O435" s="54"/>
      <c r="P435" s="42" t="b">
        <f t="shared" si="4"/>
        <v>0</v>
      </c>
      <c r="Q435" s="44"/>
      <c r="R435" s="41">
        <v>0.10972222222222222</v>
      </c>
      <c r="S435" s="41">
        <v>0.13055555555555556</v>
      </c>
      <c r="T435" s="42">
        <f t="shared" si="5"/>
        <v>30</v>
      </c>
      <c r="U435" s="44"/>
      <c r="V435" s="41">
        <v>0.9166666666666666</v>
      </c>
      <c r="W435" s="41">
        <v>0.26944444444444443</v>
      </c>
      <c r="X435" s="42">
        <f t="shared" si="6"/>
        <v>508</v>
      </c>
      <c r="Y435" s="43"/>
      <c r="Z435" s="43"/>
      <c r="AA435" s="43"/>
      <c r="AB435" s="43"/>
      <c r="AC435" s="43"/>
      <c r="AD435" s="43"/>
    </row>
    <row r="436" outlineLevel="1">
      <c r="A436" s="53">
        <v>43267.0</v>
      </c>
      <c r="B436" s="40">
        <v>0.75</v>
      </c>
      <c r="C436" s="41">
        <v>0.19722222222222222</v>
      </c>
      <c r="D436" s="42">
        <f t="shared" si="1"/>
        <v>644</v>
      </c>
      <c r="E436" s="43"/>
      <c r="F436" s="41">
        <v>0.75</v>
      </c>
      <c r="G436" s="41">
        <v>0.7618055555555555</v>
      </c>
      <c r="H436" s="42">
        <f t="shared" si="2"/>
        <v>17</v>
      </c>
      <c r="I436" s="43"/>
      <c r="J436" s="41">
        <v>0.7534722222222222</v>
      </c>
      <c r="K436" s="41">
        <v>0.7534722222222222</v>
      </c>
      <c r="L436" s="42">
        <f t="shared" si="7"/>
        <v>0</v>
      </c>
      <c r="M436" s="44"/>
      <c r="N436" s="108" t="s">
        <v>55</v>
      </c>
      <c r="O436" s="54"/>
      <c r="P436" s="42" t="b">
        <f t="shared" si="4"/>
        <v>0</v>
      </c>
      <c r="Q436" s="44"/>
      <c r="R436" s="41">
        <v>0.13472222222222222</v>
      </c>
      <c r="S436" s="41">
        <v>0.15208333333333332</v>
      </c>
      <c r="T436" s="42">
        <f t="shared" si="5"/>
        <v>25</v>
      </c>
      <c r="U436" s="44"/>
      <c r="V436" s="41">
        <v>0.9166666666666666</v>
      </c>
      <c r="W436" s="41">
        <v>0.3138888888888889</v>
      </c>
      <c r="X436" s="42">
        <f t="shared" si="6"/>
        <v>572</v>
      </c>
      <c r="Y436" s="43"/>
      <c r="Z436" s="43"/>
      <c r="AA436" s="43"/>
      <c r="AB436" s="43"/>
      <c r="AC436" s="43"/>
      <c r="AD436" s="43"/>
    </row>
    <row r="437" outlineLevel="1">
      <c r="A437" s="53">
        <v>43268.0</v>
      </c>
      <c r="B437" s="40">
        <v>0.75</v>
      </c>
      <c r="C437" s="41">
        <v>0.2263888888888889</v>
      </c>
      <c r="D437" s="42">
        <f t="shared" si="1"/>
        <v>686</v>
      </c>
      <c r="E437" s="43"/>
      <c r="F437" s="41">
        <v>0.7501967592592592</v>
      </c>
      <c r="G437" s="41">
        <v>0.7596412037037037</v>
      </c>
      <c r="H437" s="42">
        <f t="shared" si="2"/>
        <v>13.6</v>
      </c>
      <c r="I437" s="43"/>
      <c r="J437" s="41">
        <v>0.7536226851851852</v>
      </c>
      <c r="K437" s="41">
        <v>0.7536342592592593</v>
      </c>
      <c r="L437" s="42">
        <f t="shared" si="7"/>
        <v>0.01666666667</v>
      </c>
      <c r="M437" s="44"/>
      <c r="N437" s="41">
        <v>6.944444444444445E-4</v>
      </c>
      <c r="O437" s="41">
        <v>0.05277777777777778</v>
      </c>
      <c r="P437" s="42">
        <f t="shared" si="4"/>
        <v>75</v>
      </c>
      <c r="Q437" s="44"/>
      <c r="R437" s="41">
        <v>0.1388888888888889</v>
      </c>
      <c r="S437" s="41">
        <v>0.1625</v>
      </c>
      <c r="T437" s="42">
        <f t="shared" si="5"/>
        <v>34</v>
      </c>
      <c r="U437" s="44"/>
      <c r="V437" s="41">
        <v>0.9166666666666666</v>
      </c>
      <c r="W437" s="41">
        <v>0.2673611111111111</v>
      </c>
      <c r="X437" s="42">
        <f t="shared" si="6"/>
        <v>505</v>
      </c>
      <c r="Y437" s="43"/>
      <c r="Z437" s="43"/>
      <c r="AA437" s="43"/>
      <c r="AB437" s="43"/>
      <c r="AC437" s="43"/>
      <c r="AD437" s="43"/>
    </row>
    <row r="438" outlineLevel="1">
      <c r="A438" s="53">
        <v>43269.0</v>
      </c>
      <c r="B438" s="40">
        <v>0.75</v>
      </c>
      <c r="C438" s="41">
        <v>0.22152777777777777</v>
      </c>
      <c r="D438" s="42">
        <f t="shared" si="1"/>
        <v>679</v>
      </c>
      <c r="E438" s="43"/>
      <c r="F438" s="41">
        <v>0.8645833333333334</v>
      </c>
      <c r="G438" s="41">
        <v>0.8854166666666666</v>
      </c>
      <c r="H438" s="42">
        <f t="shared" si="2"/>
        <v>30</v>
      </c>
      <c r="I438" s="43"/>
      <c r="J438" s="41">
        <v>0.8604166666666667</v>
      </c>
      <c r="K438" s="41">
        <v>0.8604166666666667</v>
      </c>
      <c r="L438" s="42">
        <f t="shared" si="7"/>
        <v>0</v>
      </c>
      <c r="M438" s="44"/>
      <c r="N438" s="41">
        <v>6.944444444444445E-4</v>
      </c>
      <c r="O438" s="41">
        <v>0.05138888888888889</v>
      </c>
      <c r="P438" s="42">
        <f t="shared" si="4"/>
        <v>73</v>
      </c>
      <c r="Q438" s="44"/>
      <c r="R438" s="41">
        <v>0.1284722222222222</v>
      </c>
      <c r="S438" s="41">
        <v>0.14305555555555555</v>
      </c>
      <c r="T438" s="42">
        <f t="shared" si="5"/>
        <v>21</v>
      </c>
      <c r="U438" s="44"/>
      <c r="V438" s="41">
        <v>0.9166666666666666</v>
      </c>
      <c r="W438" s="41">
        <v>0.24930555555555556</v>
      </c>
      <c r="X438" s="42">
        <f t="shared" si="6"/>
        <v>479</v>
      </c>
      <c r="Y438" s="43"/>
      <c r="Z438" s="43"/>
      <c r="AA438" s="43"/>
      <c r="AB438" s="43"/>
      <c r="AC438" s="43"/>
      <c r="AD438" s="43"/>
    </row>
    <row r="439" outlineLevel="1">
      <c r="A439" s="53">
        <v>43270.0</v>
      </c>
      <c r="B439" s="40">
        <v>0.75</v>
      </c>
      <c r="C439" s="41">
        <v>0.22185185185185186</v>
      </c>
      <c r="D439" s="42">
        <f t="shared" si="1"/>
        <v>679.4666667</v>
      </c>
      <c r="E439" s="43"/>
      <c r="F439" s="41">
        <v>0.8756944444444444</v>
      </c>
      <c r="G439" s="41">
        <v>0.9020833333333333</v>
      </c>
      <c r="H439" s="42">
        <f t="shared" si="2"/>
        <v>38</v>
      </c>
      <c r="I439" s="43"/>
      <c r="J439" s="41">
        <v>0.8655902777777778</v>
      </c>
      <c r="K439" s="41">
        <v>0.8656018518518519</v>
      </c>
      <c r="L439" s="42">
        <f t="shared" si="7"/>
        <v>0.01666666667</v>
      </c>
      <c r="M439" s="44"/>
      <c r="N439" s="41">
        <v>6.944444444444445E-4</v>
      </c>
      <c r="O439" s="41">
        <v>0.06388888888888888</v>
      </c>
      <c r="P439" s="42">
        <f t="shared" si="4"/>
        <v>91</v>
      </c>
      <c r="Q439" s="44"/>
      <c r="R439" s="41">
        <v>0.1125</v>
      </c>
      <c r="S439" s="41">
        <v>0.12916666666666668</v>
      </c>
      <c r="T439" s="42">
        <f t="shared" si="5"/>
        <v>24</v>
      </c>
      <c r="U439" s="44"/>
      <c r="V439" s="41">
        <v>0.9166666666666666</v>
      </c>
      <c r="W439" s="41">
        <v>0.2659722222222222</v>
      </c>
      <c r="X439" s="42">
        <f t="shared" si="6"/>
        <v>503</v>
      </c>
      <c r="Y439" s="43"/>
      <c r="Z439" s="43"/>
      <c r="AA439" s="43"/>
      <c r="AB439" s="43"/>
      <c r="AC439" s="43"/>
      <c r="AD439" s="43"/>
    </row>
    <row r="440" outlineLevel="1">
      <c r="A440" s="53">
        <v>43271.0</v>
      </c>
      <c r="B440" s="40">
        <v>0.75</v>
      </c>
      <c r="C440" s="41">
        <v>0.22152777777777777</v>
      </c>
      <c r="D440" s="42">
        <f t="shared" si="1"/>
        <v>679</v>
      </c>
      <c r="E440" s="43"/>
      <c r="F440" s="41">
        <v>0.8659722222222223</v>
      </c>
      <c r="G440" s="41">
        <v>0.8916666666666667</v>
      </c>
      <c r="H440" s="42">
        <f t="shared" si="2"/>
        <v>37</v>
      </c>
      <c r="I440" s="43"/>
      <c r="J440" s="41">
        <v>0.8513888888888889</v>
      </c>
      <c r="K440" s="41">
        <v>0.8513888888888889</v>
      </c>
      <c r="L440" s="42">
        <f t="shared" si="7"/>
        <v>0</v>
      </c>
      <c r="M440" s="44"/>
      <c r="N440" s="41">
        <v>6.944444444444445E-4</v>
      </c>
      <c r="O440" s="41">
        <v>0.059027777777777776</v>
      </c>
      <c r="P440" s="42">
        <f t="shared" si="4"/>
        <v>84</v>
      </c>
      <c r="Q440" s="44"/>
      <c r="R440" s="41">
        <v>0.1284722222222222</v>
      </c>
      <c r="S440" s="41">
        <v>0.14305555555555555</v>
      </c>
      <c r="T440" s="42">
        <f t="shared" si="5"/>
        <v>21</v>
      </c>
      <c r="U440" s="44"/>
      <c r="V440" s="41">
        <v>0.9166666666666666</v>
      </c>
      <c r="W440" s="41">
        <v>0.23680555555555555</v>
      </c>
      <c r="X440" s="42">
        <f t="shared" si="6"/>
        <v>461</v>
      </c>
      <c r="Y440" s="43"/>
      <c r="Z440" s="43"/>
      <c r="AA440" s="43"/>
      <c r="AB440" s="43"/>
      <c r="AC440" s="43"/>
      <c r="AD440" s="43"/>
    </row>
    <row r="441" outlineLevel="1">
      <c r="A441" s="53">
        <v>43272.0</v>
      </c>
      <c r="B441" s="40">
        <v>0.75</v>
      </c>
      <c r="C441" s="41">
        <v>0.22083333333333333</v>
      </c>
      <c r="D441" s="42">
        <f t="shared" si="1"/>
        <v>678</v>
      </c>
      <c r="E441" s="43"/>
      <c r="F441" s="41">
        <v>0.8611111111111112</v>
      </c>
      <c r="G441" s="41">
        <v>0.8861111111111111</v>
      </c>
      <c r="H441" s="42">
        <f t="shared" si="2"/>
        <v>36</v>
      </c>
      <c r="I441" s="43"/>
      <c r="J441" s="41">
        <v>0.8506944444444444</v>
      </c>
      <c r="K441" s="41">
        <v>0.8506944444444444</v>
      </c>
      <c r="L441" s="42">
        <f t="shared" si="7"/>
        <v>0</v>
      </c>
      <c r="M441" s="44"/>
      <c r="N441" s="41">
        <v>6.944444444444445E-4</v>
      </c>
      <c r="O441" s="41">
        <v>0.07777777777777778</v>
      </c>
      <c r="P441" s="42">
        <f t="shared" si="4"/>
        <v>111</v>
      </c>
      <c r="Q441" s="44"/>
      <c r="R441" s="41">
        <v>0.11041666666666666</v>
      </c>
      <c r="S441" s="41">
        <v>0.12916666666666668</v>
      </c>
      <c r="T441" s="42">
        <f t="shared" si="5"/>
        <v>27</v>
      </c>
      <c r="U441" s="44"/>
      <c r="V441" s="41">
        <v>0.9166666666666666</v>
      </c>
      <c r="W441" s="41">
        <v>0.24930555555555556</v>
      </c>
      <c r="X441" s="42">
        <f t="shared" si="6"/>
        <v>479</v>
      </c>
      <c r="Y441" s="43"/>
      <c r="Z441" s="43"/>
      <c r="AA441" s="43"/>
      <c r="AB441" s="43"/>
      <c r="AC441" s="43"/>
      <c r="AD441" s="43"/>
    </row>
    <row r="442" outlineLevel="1">
      <c r="A442" s="53">
        <v>43273.0</v>
      </c>
      <c r="B442" s="40">
        <v>0.75</v>
      </c>
      <c r="C442" s="41">
        <v>0.12083333333333333</v>
      </c>
      <c r="D442" s="42">
        <f t="shared" si="1"/>
        <v>534</v>
      </c>
      <c r="E442" s="43"/>
      <c r="F442" s="41">
        <v>0.8694444444444445</v>
      </c>
      <c r="G442" s="41">
        <v>0.8902777777777777</v>
      </c>
      <c r="H442" s="42">
        <f t="shared" si="2"/>
        <v>30</v>
      </c>
      <c r="I442" s="43"/>
      <c r="J442" s="41">
        <v>0.8590277777777777</v>
      </c>
      <c r="K442" s="41">
        <v>0.8590277777777777</v>
      </c>
      <c r="L442" s="42">
        <f t="shared" si="7"/>
        <v>0</v>
      </c>
      <c r="M442" s="44"/>
      <c r="N442" s="108" t="s">
        <v>55</v>
      </c>
      <c r="O442" s="54"/>
      <c r="P442" s="42" t="b">
        <f t="shared" si="4"/>
        <v>0</v>
      </c>
      <c r="Q442" s="44"/>
      <c r="R442" s="41">
        <v>0.10833333333333334</v>
      </c>
      <c r="S442" s="41">
        <v>0.12083333333333333</v>
      </c>
      <c r="T442" s="42">
        <f t="shared" si="5"/>
        <v>18</v>
      </c>
      <c r="U442" s="44"/>
      <c r="V442" s="41">
        <v>0.9166666666666666</v>
      </c>
      <c r="W442" s="41">
        <v>0.24391203703703704</v>
      </c>
      <c r="X442" s="42">
        <f t="shared" si="6"/>
        <v>471.2333333</v>
      </c>
      <c r="Y442" s="43"/>
      <c r="Z442" s="43"/>
      <c r="AA442" s="43"/>
      <c r="AB442" s="43"/>
      <c r="AC442" s="43"/>
      <c r="AD442" s="43"/>
    </row>
    <row r="443" outlineLevel="1">
      <c r="A443" s="53">
        <v>43274.0</v>
      </c>
      <c r="B443" s="40">
        <v>0.75</v>
      </c>
      <c r="C443" s="41">
        <v>0.20069444444444445</v>
      </c>
      <c r="D443" s="42">
        <f t="shared" si="1"/>
        <v>649</v>
      </c>
      <c r="E443" s="43"/>
      <c r="F443" s="41">
        <v>0.7502430555555556</v>
      </c>
      <c r="G443" s="41">
        <v>0.7612962962962962</v>
      </c>
      <c r="H443" s="42">
        <f t="shared" si="2"/>
        <v>15.91666667</v>
      </c>
      <c r="I443" s="43"/>
      <c r="J443" s="41">
        <v>0.7536689814814815</v>
      </c>
      <c r="K443" s="41">
        <v>0.7536805555555556</v>
      </c>
      <c r="L443" s="42">
        <f t="shared" si="7"/>
        <v>0.01666666667</v>
      </c>
      <c r="M443" s="44"/>
      <c r="N443" s="108" t="s">
        <v>55</v>
      </c>
      <c r="O443" s="54"/>
      <c r="P443" s="42" t="b">
        <f t="shared" si="4"/>
        <v>0</v>
      </c>
      <c r="Q443" s="44"/>
      <c r="R443" s="41">
        <v>0.16527777777777777</v>
      </c>
      <c r="S443" s="41">
        <v>0.1798611111111111</v>
      </c>
      <c r="T443" s="42">
        <f t="shared" si="5"/>
        <v>21</v>
      </c>
      <c r="U443" s="44"/>
      <c r="V443" s="41">
        <v>0.9166666666666666</v>
      </c>
      <c r="W443" s="41">
        <v>0.3333333333333333</v>
      </c>
      <c r="X443" s="42">
        <f t="shared" si="6"/>
        <v>600</v>
      </c>
      <c r="Y443" s="43"/>
      <c r="Z443" s="43"/>
      <c r="AA443" s="43"/>
      <c r="AB443" s="43"/>
      <c r="AC443" s="43"/>
      <c r="AD443" s="43"/>
    </row>
    <row r="444" outlineLevel="1">
      <c r="A444" s="53">
        <v>43275.0</v>
      </c>
      <c r="B444" s="40">
        <v>0.75</v>
      </c>
      <c r="C444" s="41">
        <v>0.2222222222222222</v>
      </c>
      <c r="D444" s="42">
        <f t="shared" si="1"/>
        <v>680</v>
      </c>
      <c r="E444" s="43"/>
      <c r="F444" s="41">
        <v>0.7500925925925926</v>
      </c>
      <c r="G444" s="41">
        <v>0.7591782407407407</v>
      </c>
      <c r="H444" s="42">
        <f t="shared" si="2"/>
        <v>13.08333333</v>
      </c>
      <c r="I444" s="43"/>
      <c r="J444" s="41">
        <v>0.7535416666666667</v>
      </c>
      <c r="K444" s="41">
        <v>0.7535416666666667</v>
      </c>
      <c r="L444" s="42">
        <f t="shared" si="7"/>
        <v>0</v>
      </c>
      <c r="M444" s="44"/>
      <c r="N444" s="41">
        <v>8.449074074074074E-4</v>
      </c>
      <c r="O444" s="41">
        <v>0.05271990740740741</v>
      </c>
      <c r="P444" s="42">
        <f t="shared" si="4"/>
        <v>74.7</v>
      </c>
      <c r="Q444" s="44"/>
      <c r="R444" s="41">
        <v>0.12608796296296296</v>
      </c>
      <c r="S444" s="41">
        <v>0.15159722222222222</v>
      </c>
      <c r="T444" s="42">
        <f t="shared" si="5"/>
        <v>36.73333333</v>
      </c>
      <c r="U444" s="44"/>
      <c r="V444" s="41">
        <v>0.9166666666666666</v>
      </c>
      <c r="W444" s="41">
        <v>0.2271527777777778</v>
      </c>
      <c r="X444" s="42">
        <f t="shared" si="6"/>
        <v>447.1</v>
      </c>
      <c r="Y444" s="43"/>
      <c r="Z444" s="43"/>
      <c r="AA444" s="43"/>
      <c r="AB444" s="43"/>
      <c r="AC444" s="43"/>
      <c r="AD444" s="43"/>
    </row>
    <row r="445" outlineLevel="1">
      <c r="A445" s="53">
        <v>43276.0</v>
      </c>
      <c r="B445" s="40">
        <v>0.75</v>
      </c>
      <c r="C445" s="41">
        <v>0.2222222222222222</v>
      </c>
      <c r="D445" s="42">
        <f t="shared" si="1"/>
        <v>680</v>
      </c>
      <c r="E445" s="43"/>
      <c r="F445" s="41">
        <v>0.8784722222222222</v>
      </c>
      <c r="G445" s="41">
        <v>0.8972222222222223</v>
      </c>
      <c r="H445" s="42">
        <f t="shared" si="2"/>
        <v>27</v>
      </c>
      <c r="I445" s="43"/>
      <c r="J445" s="41">
        <v>0.8638888888888889</v>
      </c>
      <c r="K445" s="41">
        <v>0.8638888888888889</v>
      </c>
      <c r="L445" s="42">
        <f t="shared" si="7"/>
        <v>0</v>
      </c>
      <c r="M445" s="44"/>
      <c r="N445" s="41">
        <v>6.944444444444445E-4</v>
      </c>
      <c r="O445" s="41">
        <v>0.05277777777777778</v>
      </c>
      <c r="P445" s="42">
        <f t="shared" si="4"/>
        <v>75</v>
      </c>
      <c r="Q445" s="44"/>
      <c r="R445" s="41">
        <v>0.12986111111111112</v>
      </c>
      <c r="S445" s="41">
        <v>0.14444444444444443</v>
      </c>
      <c r="T445" s="42">
        <f t="shared" si="5"/>
        <v>21</v>
      </c>
      <c r="U445" s="44"/>
      <c r="V445" s="41">
        <v>0.9166666666666666</v>
      </c>
      <c r="W445" s="41">
        <v>0.2777777777777778</v>
      </c>
      <c r="X445" s="42">
        <f t="shared" si="6"/>
        <v>520</v>
      </c>
      <c r="Y445" s="43"/>
      <c r="Z445" s="43"/>
      <c r="AA445" s="43"/>
      <c r="AB445" s="43"/>
      <c r="AC445" s="43"/>
      <c r="AD445" s="43"/>
    </row>
    <row r="446" outlineLevel="1">
      <c r="A446" s="53">
        <v>43277.0</v>
      </c>
      <c r="B446" s="40">
        <v>0.75</v>
      </c>
      <c r="C446" s="41">
        <v>0.22291666666666668</v>
      </c>
      <c r="D446" s="42">
        <f t="shared" si="1"/>
        <v>681</v>
      </c>
      <c r="E446" s="43"/>
      <c r="F446" s="41">
        <v>0.8784722222222222</v>
      </c>
      <c r="G446" s="41">
        <v>0.9034722222222222</v>
      </c>
      <c r="H446" s="42">
        <f t="shared" si="2"/>
        <v>36</v>
      </c>
      <c r="I446" s="43"/>
      <c r="J446" s="41">
        <v>0.8763888888888889</v>
      </c>
      <c r="K446" s="41">
        <v>0.8763888888888889</v>
      </c>
      <c r="L446" s="42">
        <f t="shared" si="7"/>
        <v>0</v>
      </c>
      <c r="M446" s="44"/>
      <c r="N446" s="41">
        <v>6.944444444444445E-4</v>
      </c>
      <c r="O446" s="41">
        <v>0.04583333333333333</v>
      </c>
      <c r="P446" s="42">
        <f t="shared" si="4"/>
        <v>65</v>
      </c>
      <c r="Q446" s="44"/>
      <c r="R446" s="41">
        <v>0.10972222222222222</v>
      </c>
      <c r="S446" s="79">
        <v>0.19930555555555557</v>
      </c>
      <c r="T446" s="42">
        <f t="shared" si="5"/>
        <v>129</v>
      </c>
      <c r="U446" s="44"/>
      <c r="V446" s="41">
        <v>0.9166666666666666</v>
      </c>
      <c r="W446" s="41">
        <v>0.475</v>
      </c>
      <c r="X446" s="42">
        <f t="shared" si="6"/>
        <v>804</v>
      </c>
      <c r="Y446" s="43"/>
      <c r="Z446" s="43"/>
      <c r="AA446" s="43"/>
      <c r="AB446" s="43"/>
      <c r="AC446" s="43"/>
      <c r="AD446" s="43"/>
    </row>
    <row r="447" outlineLevel="1">
      <c r="A447" s="53">
        <v>43278.0</v>
      </c>
      <c r="B447" s="40">
        <v>0.75</v>
      </c>
      <c r="C447" s="41">
        <v>0.22569444444444445</v>
      </c>
      <c r="D447" s="42">
        <f t="shared" si="1"/>
        <v>685</v>
      </c>
      <c r="E447" s="43"/>
      <c r="F447" s="41">
        <v>0.8722222222222222</v>
      </c>
      <c r="G447" s="41">
        <v>0.8951388888888889</v>
      </c>
      <c r="H447" s="42">
        <f t="shared" si="2"/>
        <v>33</v>
      </c>
      <c r="I447" s="43"/>
      <c r="J447" s="41">
        <v>0.8569444444444444</v>
      </c>
      <c r="K447" s="41">
        <v>0.8569444444444444</v>
      </c>
      <c r="L447" s="42">
        <f t="shared" si="7"/>
        <v>0</v>
      </c>
      <c r="M447" s="44"/>
      <c r="N447" s="41">
        <v>6.944444444444445E-4</v>
      </c>
      <c r="O447" s="41">
        <v>0.052083333333333336</v>
      </c>
      <c r="P447" s="42">
        <f t="shared" si="4"/>
        <v>74</v>
      </c>
      <c r="Q447" s="44"/>
      <c r="R447" s="41">
        <v>0.11180555555555556</v>
      </c>
      <c r="S447" s="41">
        <v>0.12638888888888888</v>
      </c>
      <c r="T447" s="42">
        <f t="shared" si="5"/>
        <v>21</v>
      </c>
      <c r="U447" s="44"/>
      <c r="V447" s="41">
        <v>0.9166666666666666</v>
      </c>
      <c r="W447" s="41">
        <v>0.5076388888888889</v>
      </c>
      <c r="X447" s="42">
        <f t="shared" si="6"/>
        <v>851</v>
      </c>
      <c r="Y447" s="43"/>
      <c r="Z447" s="43"/>
      <c r="AA447" s="43"/>
      <c r="AB447" s="43"/>
      <c r="AC447" s="43"/>
      <c r="AD447" s="43"/>
    </row>
    <row r="448" outlineLevel="1">
      <c r="A448" s="53">
        <v>43279.0</v>
      </c>
      <c r="B448" s="40">
        <v>0.75</v>
      </c>
      <c r="C448" s="41">
        <v>0.2263888888888889</v>
      </c>
      <c r="D448" s="42">
        <f t="shared" si="1"/>
        <v>686</v>
      </c>
      <c r="E448" s="43"/>
      <c r="F448" s="41">
        <v>0.8777777777777778</v>
      </c>
      <c r="G448" s="41">
        <v>0.9006944444444445</v>
      </c>
      <c r="H448" s="42">
        <f t="shared" si="2"/>
        <v>33</v>
      </c>
      <c r="I448" s="43"/>
      <c r="J448" s="41">
        <v>0.8625</v>
      </c>
      <c r="K448" s="41">
        <v>0.8625</v>
      </c>
      <c r="L448" s="42">
        <f t="shared" si="7"/>
        <v>0</v>
      </c>
      <c r="M448" s="44"/>
      <c r="N448" s="41">
        <v>6.944444444444445E-4</v>
      </c>
      <c r="O448" s="41">
        <v>0.0875</v>
      </c>
      <c r="P448" s="42">
        <f t="shared" si="4"/>
        <v>125</v>
      </c>
      <c r="Q448" s="44"/>
      <c r="R448" s="41">
        <v>0.11319444444444444</v>
      </c>
      <c r="S448" s="41">
        <v>0.12777777777777777</v>
      </c>
      <c r="T448" s="42">
        <f t="shared" si="5"/>
        <v>21</v>
      </c>
      <c r="U448" s="44"/>
      <c r="V448" s="41">
        <v>0.9166666666666666</v>
      </c>
      <c r="W448" s="41">
        <v>0.3958333333333333</v>
      </c>
      <c r="X448" s="42">
        <f t="shared" si="6"/>
        <v>690</v>
      </c>
      <c r="Y448" s="43"/>
      <c r="Z448" s="43"/>
      <c r="AA448" s="43"/>
      <c r="AB448" s="43"/>
      <c r="AC448" s="43"/>
      <c r="AD448" s="43"/>
    </row>
    <row r="449" outlineLevel="1">
      <c r="A449" s="53">
        <v>43280.0</v>
      </c>
      <c r="B449" s="40">
        <v>0.75</v>
      </c>
      <c r="C449" s="41">
        <v>0.1361111111111111</v>
      </c>
      <c r="D449" s="42">
        <f t="shared" si="1"/>
        <v>556</v>
      </c>
      <c r="E449" s="43"/>
      <c r="F449" s="41">
        <v>0.8729166666666667</v>
      </c>
      <c r="G449" s="41">
        <v>0.8944444444444445</v>
      </c>
      <c r="H449" s="42">
        <f t="shared" si="2"/>
        <v>31</v>
      </c>
      <c r="I449" s="43"/>
      <c r="J449" s="41">
        <v>0.8597222222222223</v>
      </c>
      <c r="K449" s="41">
        <v>0.8597222222222223</v>
      </c>
      <c r="L449" s="42">
        <f t="shared" si="7"/>
        <v>0</v>
      </c>
      <c r="M449" s="44"/>
      <c r="N449" s="108" t="s">
        <v>55</v>
      </c>
      <c r="O449" s="54"/>
      <c r="P449" s="42" t="b">
        <f t="shared" si="4"/>
        <v>0</v>
      </c>
      <c r="Q449" s="44"/>
      <c r="R449" s="41">
        <v>0.12152777777777778</v>
      </c>
      <c r="S449" s="41">
        <v>0.1361111111111111</v>
      </c>
      <c r="T449" s="42">
        <f t="shared" si="5"/>
        <v>21</v>
      </c>
      <c r="U449" s="44"/>
      <c r="V449" s="41">
        <v>0.9166666666666666</v>
      </c>
      <c r="W449" s="41">
        <v>0.36939814814814814</v>
      </c>
      <c r="X449" s="42">
        <f t="shared" si="6"/>
        <v>651.9333333</v>
      </c>
      <c r="Y449" s="43"/>
      <c r="Z449" s="43"/>
      <c r="AA449" s="43"/>
      <c r="AB449" s="43"/>
      <c r="AC449" s="43"/>
      <c r="AD449" s="43"/>
    </row>
    <row r="450" outlineLevel="1">
      <c r="A450" s="53">
        <v>43281.0</v>
      </c>
      <c r="B450" s="40">
        <v>0.75</v>
      </c>
      <c r="C450" s="73">
        <v>0.12638888888888888</v>
      </c>
      <c r="D450" s="42">
        <f t="shared" si="1"/>
        <v>542</v>
      </c>
      <c r="E450" s="43"/>
      <c r="F450" s="41">
        <v>0.7501041666666667</v>
      </c>
      <c r="G450" s="41">
        <v>0.7666203703703703</v>
      </c>
      <c r="H450" s="42">
        <f t="shared" si="2"/>
        <v>23.78333333</v>
      </c>
      <c r="I450" s="43"/>
      <c r="J450" s="41">
        <v>0.7534953703703704</v>
      </c>
      <c r="K450" s="41">
        <v>0.7534953703703704</v>
      </c>
      <c r="L450" s="42">
        <f t="shared" si="7"/>
        <v>0</v>
      </c>
      <c r="M450" s="44"/>
      <c r="N450" s="108" t="s">
        <v>55</v>
      </c>
      <c r="O450" s="54"/>
      <c r="P450" s="42" t="b">
        <f t="shared" si="4"/>
        <v>0</v>
      </c>
      <c r="Q450" s="44"/>
      <c r="R450" s="41">
        <v>0.11344907407407408</v>
      </c>
      <c r="S450" s="41">
        <v>0.12644675925925927</v>
      </c>
      <c r="T450" s="42">
        <f t="shared" si="5"/>
        <v>18.71666667</v>
      </c>
      <c r="U450" s="44"/>
      <c r="V450" s="41">
        <v>0.9166666666666666</v>
      </c>
      <c r="W450" s="41">
        <v>0.28875</v>
      </c>
      <c r="X450" s="42">
        <f t="shared" si="6"/>
        <v>535.8</v>
      </c>
      <c r="Y450" s="43"/>
      <c r="Z450" s="43"/>
      <c r="AA450" s="43"/>
      <c r="AB450" s="43"/>
      <c r="AC450" s="43"/>
      <c r="AD450" s="43"/>
    </row>
    <row r="451">
      <c r="A451" s="53">
        <v>43282.0</v>
      </c>
      <c r="B451" s="40">
        <v>0.75</v>
      </c>
      <c r="C451" s="41">
        <v>0.22847222222222222</v>
      </c>
      <c r="D451" s="42">
        <f t="shared" si="1"/>
        <v>689</v>
      </c>
      <c r="E451" s="43"/>
      <c r="F451" s="41">
        <v>0.75</v>
      </c>
      <c r="G451" s="41">
        <v>0.7583333333333333</v>
      </c>
      <c r="H451" s="42">
        <f t="shared" si="2"/>
        <v>12</v>
      </c>
      <c r="I451" s="43"/>
      <c r="J451" s="41">
        <v>0.7534722222222222</v>
      </c>
      <c r="K451" s="41">
        <v>0.7534722222222222</v>
      </c>
      <c r="L451" s="42">
        <f t="shared" si="7"/>
        <v>0</v>
      </c>
      <c r="M451" s="44"/>
      <c r="N451" s="41">
        <v>6.944444444444445E-4</v>
      </c>
      <c r="O451" s="41">
        <v>0.08402777777777778</v>
      </c>
      <c r="P451" s="42">
        <f t="shared" si="4"/>
        <v>120</v>
      </c>
      <c r="Q451" s="44"/>
      <c r="R451" s="41">
        <v>0.1284722222222222</v>
      </c>
      <c r="S451" s="41">
        <v>0.15555555555555556</v>
      </c>
      <c r="T451" s="42">
        <f t="shared" si="5"/>
        <v>39</v>
      </c>
      <c r="U451" s="44"/>
      <c r="V451" s="41">
        <v>0.9166666666666666</v>
      </c>
      <c r="W451" s="41">
        <v>0.24930555555555556</v>
      </c>
      <c r="X451" s="42">
        <f t="shared" si="6"/>
        <v>479</v>
      </c>
      <c r="Y451" s="43"/>
      <c r="Z451" s="43"/>
      <c r="AA451" s="43"/>
      <c r="AB451" s="43"/>
      <c r="AC451" s="43"/>
      <c r="AD451" s="43"/>
    </row>
    <row r="452" outlineLevel="1">
      <c r="A452" s="53">
        <v>43283.0</v>
      </c>
      <c r="B452" s="40">
        <v>0.75</v>
      </c>
      <c r="C452" s="41">
        <v>0.22430555555555556</v>
      </c>
      <c r="D452" s="42">
        <f t="shared" si="1"/>
        <v>683</v>
      </c>
      <c r="E452" s="43"/>
      <c r="F452" s="41">
        <v>0.8402777777777778</v>
      </c>
      <c r="G452" s="41">
        <v>0.8402777777777778</v>
      </c>
      <c r="H452" s="42">
        <f t="shared" si="2"/>
        <v>0</v>
      </c>
      <c r="I452" s="43"/>
      <c r="J452" s="41">
        <v>0.8520833333333333</v>
      </c>
      <c r="K452" s="41">
        <v>0.8708333333333333</v>
      </c>
      <c r="L452" s="42">
        <f t="shared" si="7"/>
        <v>27</v>
      </c>
      <c r="M452" s="44"/>
      <c r="N452" s="41">
        <v>6.944444444444445E-4</v>
      </c>
      <c r="O452" s="41">
        <v>0.04583333333333333</v>
      </c>
      <c r="P452" s="42">
        <f t="shared" si="4"/>
        <v>65</v>
      </c>
      <c r="Q452" s="44"/>
      <c r="R452" s="41">
        <v>0.11041666666666666</v>
      </c>
      <c r="S452" s="41">
        <v>0.125</v>
      </c>
      <c r="T452" s="42">
        <f t="shared" si="5"/>
        <v>21</v>
      </c>
      <c r="U452" s="44"/>
      <c r="V452" s="41">
        <v>0.9166666666666666</v>
      </c>
      <c r="W452" s="41">
        <v>0.22013888888888888</v>
      </c>
      <c r="X452" s="42">
        <f t="shared" si="6"/>
        <v>437</v>
      </c>
      <c r="Y452" s="43"/>
      <c r="Z452" s="43"/>
      <c r="AA452" s="43"/>
      <c r="AB452" s="43"/>
      <c r="AC452" s="43"/>
      <c r="AD452" s="43"/>
    </row>
    <row r="453" outlineLevel="1">
      <c r="A453" s="53">
        <v>43284.0</v>
      </c>
      <c r="B453" s="40">
        <v>0.75</v>
      </c>
      <c r="C453" s="41">
        <v>0.23333333333333334</v>
      </c>
      <c r="D453" s="42">
        <f t="shared" si="1"/>
        <v>696</v>
      </c>
      <c r="E453" s="43"/>
      <c r="F453" s="41">
        <v>0.8722222222222222</v>
      </c>
      <c r="G453" s="41">
        <v>0.8951388888888889</v>
      </c>
      <c r="H453" s="42">
        <f t="shared" si="2"/>
        <v>33</v>
      </c>
      <c r="I453" s="43"/>
      <c r="J453" s="41">
        <v>0.8659722222222223</v>
      </c>
      <c r="K453" s="41">
        <v>0.8659722222222223</v>
      </c>
      <c r="L453" s="42">
        <f t="shared" si="7"/>
        <v>0</v>
      </c>
      <c r="M453" s="44"/>
      <c r="N453" s="108" t="s">
        <v>55</v>
      </c>
      <c r="O453" s="54"/>
      <c r="P453" s="42" t="b">
        <f t="shared" si="4"/>
        <v>0</v>
      </c>
      <c r="Q453" s="44"/>
      <c r="R453" s="41">
        <v>0.11388888888888889</v>
      </c>
      <c r="S453" s="41">
        <v>0.12916666666666668</v>
      </c>
      <c r="T453" s="42">
        <f t="shared" si="5"/>
        <v>22</v>
      </c>
      <c r="U453" s="44"/>
      <c r="V453" s="41">
        <v>0.9166666666666666</v>
      </c>
      <c r="W453" s="41">
        <v>0.2763888888888889</v>
      </c>
      <c r="X453" s="42">
        <f t="shared" si="6"/>
        <v>518</v>
      </c>
      <c r="Y453" s="43"/>
      <c r="Z453" s="43"/>
      <c r="AA453" s="43"/>
      <c r="AB453" s="43"/>
      <c r="AC453" s="43"/>
      <c r="AD453" s="43"/>
    </row>
    <row r="454" outlineLevel="1">
      <c r="A454" s="53">
        <v>43285.0</v>
      </c>
      <c r="B454" s="40">
        <v>0.75</v>
      </c>
      <c r="C454" s="41">
        <v>0.22569444444444445</v>
      </c>
      <c r="D454" s="42">
        <f t="shared" si="1"/>
        <v>685</v>
      </c>
      <c r="E454" s="43"/>
      <c r="F454" s="41">
        <v>0.8263888888888888</v>
      </c>
      <c r="G454" s="41">
        <v>0.8368055555555556</v>
      </c>
      <c r="H454" s="42">
        <f t="shared" si="2"/>
        <v>15</v>
      </c>
      <c r="I454" s="43"/>
      <c r="J454" s="41">
        <v>0.8229166666666666</v>
      </c>
      <c r="K454" s="41">
        <v>0.8229166666666666</v>
      </c>
      <c r="L454" s="42">
        <f t="shared" si="7"/>
        <v>0</v>
      </c>
      <c r="M454" s="44"/>
      <c r="N454" s="41">
        <v>6.944444444444445E-4</v>
      </c>
      <c r="O454" s="41">
        <v>0.05763888888888889</v>
      </c>
      <c r="P454" s="42">
        <f t="shared" si="4"/>
        <v>82</v>
      </c>
      <c r="Q454" s="44"/>
      <c r="R454" s="41">
        <v>0.12222222222222222</v>
      </c>
      <c r="S454" s="41">
        <v>0.14791666666666667</v>
      </c>
      <c r="T454" s="42">
        <f t="shared" si="5"/>
        <v>37</v>
      </c>
      <c r="U454" s="44"/>
      <c r="V454" s="41">
        <v>0.9166666666666666</v>
      </c>
      <c r="W454" s="41">
        <v>0.22569444444444445</v>
      </c>
      <c r="X454" s="42">
        <f t="shared" si="6"/>
        <v>445</v>
      </c>
      <c r="Y454" s="43"/>
      <c r="Z454" s="43"/>
      <c r="AA454" s="43"/>
      <c r="AB454" s="43"/>
      <c r="AC454" s="43"/>
      <c r="AD454" s="43"/>
    </row>
    <row r="455" outlineLevel="1">
      <c r="A455" s="53">
        <v>43286.0</v>
      </c>
      <c r="B455" s="40">
        <v>0.75</v>
      </c>
      <c r="C455" s="41">
        <v>0.22083333333333333</v>
      </c>
      <c r="D455" s="42">
        <f t="shared" si="1"/>
        <v>678</v>
      </c>
      <c r="E455" s="43"/>
      <c r="F455" s="41">
        <v>0.8805555555555555</v>
      </c>
      <c r="G455" s="41">
        <v>0.9006944444444445</v>
      </c>
      <c r="H455" s="42">
        <f t="shared" si="2"/>
        <v>29</v>
      </c>
      <c r="I455" s="43"/>
      <c r="J455" s="41">
        <v>0.8729166666666667</v>
      </c>
      <c r="K455" s="41">
        <v>0.8729166666666667</v>
      </c>
      <c r="L455" s="42">
        <f t="shared" si="7"/>
        <v>0</v>
      </c>
      <c r="M455" s="44"/>
      <c r="N455" s="41">
        <v>6.944444444444445E-4</v>
      </c>
      <c r="O455" s="41">
        <v>0.07291666666666667</v>
      </c>
      <c r="P455" s="42">
        <f t="shared" si="4"/>
        <v>104</v>
      </c>
      <c r="Q455" s="44"/>
      <c r="R455" s="41">
        <v>0.11319444444444444</v>
      </c>
      <c r="S455" s="41">
        <v>0.1423611111111111</v>
      </c>
      <c r="T455" s="42">
        <f t="shared" si="5"/>
        <v>42</v>
      </c>
      <c r="U455" s="44"/>
      <c r="V455" s="41">
        <v>0.9166666666666666</v>
      </c>
      <c r="W455" s="41">
        <v>0.27847222222222223</v>
      </c>
      <c r="X455" s="42">
        <f t="shared" si="6"/>
        <v>521</v>
      </c>
      <c r="Y455" s="43"/>
      <c r="Z455" s="43"/>
      <c r="AA455" s="43"/>
      <c r="AB455" s="43"/>
      <c r="AC455" s="43"/>
      <c r="AD455" s="43"/>
    </row>
    <row r="456" outlineLevel="1">
      <c r="A456" s="53">
        <v>43287.0</v>
      </c>
      <c r="B456" s="40">
        <v>0.75</v>
      </c>
      <c r="C456" s="41">
        <v>0.14930555555555555</v>
      </c>
      <c r="D456" s="42">
        <f t="shared" si="1"/>
        <v>575</v>
      </c>
      <c r="E456" s="43"/>
      <c r="F456" s="41">
        <v>0.8715277777777778</v>
      </c>
      <c r="G456" s="41">
        <v>0.89375</v>
      </c>
      <c r="H456" s="42">
        <f t="shared" si="2"/>
        <v>32</v>
      </c>
      <c r="I456" s="43"/>
      <c r="J456" s="41">
        <v>0.8576388888888888</v>
      </c>
      <c r="K456" s="41">
        <v>0.8576388888888888</v>
      </c>
      <c r="L456" s="42">
        <f t="shared" si="7"/>
        <v>0</v>
      </c>
      <c r="M456" s="44"/>
      <c r="N456" s="108" t="s">
        <v>55</v>
      </c>
      <c r="O456" s="54"/>
      <c r="P456" s="42" t="b">
        <f>IF(O456 &gt; 0,(O456-#REF!+(O456&lt;#REF!))*24*60)</f>
        <v>0</v>
      </c>
      <c r="Q456" s="44"/>
      <c r="R456" s="41">
        <v>0.12986111111111112</v>
      </c>
      <c r="S456" s="41">
        <v>0.14930555555555555</v>
      </c>
      <c r="T456" s="42">
        <f t="shared" si="5"/>
        <v>28</v>
      </c>
      <c r="U456" s="44"/>
      <c r="V456" s="41">
        <v>0.9166666666666666</v>
      </c>
      <c r="W456" s="41">
        <v>0.28131944444444446</v>
      </c>
      <c r="X456" s="42">
        <f t="shared" si="6"/>
        <v>525.1</v>
      </c>
      <c r="Y456" s="43"/>
      <c r="Z456" s="43"/>
      <c r="AA456" s="43"/>
      <c r="AB456" s="43"/>
      <c r="AC456" s="43"/>
      <c r="AD456" s="43"/>
    </row>
    <row r="457" outlineLevel="1">
      <c r="A457" s="53">
        <v>43288.0</v>
      </c>
      <c r="B457" s="40">
        <v>0.75</v>
      </c>
      <c r="C457" s="41">
        <v>0.1576736111111111</v>
      </c>
      <c r="D457" s="42">
        <f t="shared" si="1"/>
        <v>587.05</v>
      </c>
      <c r="E457" s="43"/>
      <c r="F457" s="41">
        <v>0.7500578703703704</v>
      </c>
      <c r="G457" s="41">
        <v>0.7627199074074074</v>
      </c>
      <c r="H457" s="42">
        <f t="shared" si="2"/>
        <v>18.23333333</v>
      </c>
      <c r="I457" s="43"/>
      <c r="J457" s="41">
        <v>0.7534837962962962</v>
      </c>
      <c r="K457" s="41">
        <v>0.7534953703703704</v>
      </c>
      <c r="L457" s="42">
        <f t="shared" si="7"/>
        <v>0.01666666667</v>
      </c>
      <c r="M457" s="44"/>
      <c r="N457" s="108" t="s">
        <v>55</v>
      </c>
      <c r="O457" s="54"/>
      <c r="P457" s="42" t="b">
        <f t="shared" ref="P457:P547" si="8">IF(O457 &gt; 0,(O457-N457+(O457&lt;N457))*24*60)</f>
        <v>0</v>
      </c>
      <c r="Q457" s="44"/>
      <c r="R457" s="41">
        <v>0.14271990740740742</v>
      </c>
      <c r="S457" s="41">
        <v>0.1576736111111111</v>
      </c>
      <c r="T457" s="42">
        <f t="shared" si="5"/>
        <v>21.53333333</v>
      </c>
      <c r="U457" s="44"/>
      <c r="V457" s="41">
        <v>0.9166666666666666</v>
      </c>
      <c r="W457" s="41">
        <v>0.27708333333333335</v>
      </c>
      <c r="X457" s="42">
        <f t="shared" si="6"/>
        <v>519</v>
      </c>
      <c r="Y457" s="43"/>
      <c r="Z457" s="43"/>
      <c r="AA457" s="43"/>
      <c r="AB457" s="43"/>
      <c r="AC457" s="43"/>
      <c r="AD457" s="43"/>
    </row>
    <row r="458" outlineLevel="1">
      <c r="A458" s="53">
        <v>43289.0</v>
      </c>
      <c r="B458" s="40">
        <v>0.75</v>
      </c>
      <c r="C458" s="41">
        <v>0.22152777777777777</v>
      </c>
      <c r="D458" s="42">
        <f t="shared" si="1"/>
        <v>679</v>
      </c>
      <c r="E458" s="43"/>
      <c r="F458" s="41">
        <v>0.75</v>
      </c>
      <c r="G458" s="41">
        <v>0.7590277777777777</v>
      </c>
      <c r="H458" s="42">
        <f t="shared" si="2"/>
        <v>13</v>
      </c>
      <c r="I458" s="43"/>
      <c r="J458" s="41">
        <v>0.7534722222222222</v>
      </c>
      <c r="K458" s="41">
        <v>0.7534722222222222</v>
      </c>
      <c r="L458" s="42">
        <f t="shared" si="7"/>
        <v>0</v>
      </c>
      <c r="M458" s="44"/>
      <c r="N458" s="41">
        <v>6.944444444444445E-4</v>
      </c>
      <c r="O458" s="41">
        <v>0.04861111111111111</v>
      </c>
      <c r="P458" s="42">
        <f t="shared" si="8"/>
        <v>69</v>
      </c>
      <c r="Q458" s="44"/>
      <c r="R458" s="41">
        <v>0.17430555555555555</v>
      </c>
      <c r="S458" s="41">
        <v>0.20625</v>
      </c>
      <c r="T458" s="42">
        <f t="shared" si="5"/>
        <v>46</v>
      </c>
      <c r="U458" s="44"/>
      <c r="V458" s="41">
        <v>0.9166666666666666</v>
      </c>
      <c r="W458" s="41">
        <v>0.30972222222222223</v>
      </c>
      <c r="X458" s="42">
        <f t="shared" si="6"/>
        <v>566</v>
      </c>
      <c r="Y458" s="43"/>
      <c r="Z458" s="43"/>
      <c r="AA458" s="43"/>
      <c r="AB458" s="43"/>
      <c r="AC458" s="43"/>
      <c r="AD458" s="43"/>
    </row>
    <row r="459" outlineLevel="1">
      <c r="A459" s="53">
        <v>43290.0</v>
      </c>
      <c r="B459" s="40">
        <v>0.75</v>
      </c>
      <c r="C459" s="41">
        <v>0.22152777777777777</v>
      </c>
      <c r="D459" s="42">
        <f t="shared" si="1"/>
        <v>679</v>
      </c>
      <c r="E459" s="43"/>
      <c r="F459" s="41">
        <v>0.8618055555555556</v>
      </c>
      <c r="G459" s="41">
        <v>0.8833333333333333</v>
      </c>
      <c r="H459" s="42">
        <f t="shared" si="2"/>
        <v>31</v>
      </c>
      <c r="I459" s="43"/>
      <c r="J459" s="41">
        <v>0.8576388888888888</v>
      </c>
      <c r="K459" s="41">
        <v>0.8576388888888888</v>
      </c>
      <c r="L459" s="42">
        <f t="shared" si="7"/>
        <v>0</v>
      </c>
      <c r="M459" s="44"/>
      <c r="N459" s="41">
        <v>6.944444444444445E-4</v>
      </c>
      <c r="O459" s="41">
        <v>0.04236111111111111</v>
      </c>
      <c r="P459" s="42">
        <f t="shared" si="8"/>
        <v>60</v>
      </c>
      <c r="Q459" s="44"/>
      <c r="R459" s="41">
        <v>0.13402777777777777</v>
      </c>
      <c r="S459" s="41">
        <v>0.1638888888888889</v>
      </c>
      <c r="T459" s="42">
        <f t="shared" si="5"/>
        <v>43</v>
      </c>
      <c r="U459" s="44"/>
      <c r="V459" s="41">
        <v>0.9166666666666666</v>
      </c>
      <c r="W459" s="41">
        <v>0.2263888888888889</v>
      </c>
      <c r="X459" s="42">
        <f t="shared" si="6"/>
        <v>446</v>
      </c>
      <c r="Y459" s="43"/>
      <c r="Z459" s="43"/>
      <c r="AA459" s="43"/>
      <c r="AB459" s="43"/>
      <c r="AC459" s="43"/>
      <c r="AD459" s="43"/>
    </row>
    <row r="460" outlineLevel="1">
      <c r="A460" s="53">
        <v>43291.0</v>
      </c>
      <c r="B460" s="40">
        <v>0.75</v>
      </c>
      <c r="C460" s="41">
        <v>0.22291666666666668</v>
      </c>
      <c r="D460" s="42">
        <f t="shared" si="1"/>
        <v>681</v>
      </c>
      <c r="E460" s="43"/>
      <c r="F460" s="41">
        <v>0.8729166666666667</v>
      </c>
      <c r="G460" s="41">
        <v>0.8979166666666667</v>
      </c>
      <c r="H460" s="42">
        <f t="shared" si="2"/>
        <v>36</v>
      </c>
      <c r="I460" s="43"/>
      <c r="J460" s="41">
        <v>0.8708333333333333</v>
      </c>
      <c r="K460" s="41">
        <v>0.8708333333333333</v>
      </c>
      <c r="L460" s="42">
        <f t="shared" si="7"/>
        <v>0</v>
      </c>
      <c r="M460" s="44"/>
      <c r="N460" s="41">
        <v>6.944444444444445E-4</v>
      </c>
      <c r="O460" s="41">
        <v>0.05277777777777778</v>
      </c>
      <c r="P460" s="42">
        <f t="shared" si="8"/>
        <v>75</v>
      </c>
      <c r="Q460" s="44"/>
      <c r="R460" s="41">
        <v>0.12777777777777777</v>
      </c>
      <c r="S460" s="41">
        <v>0.14444444444444443</v>
      </c>
      <c r="T460" s="42">
        <f t="shared" si="5"/>
        <v>24</v>
      </c>
      <c r="U460" s="44"/>
      <c r="V460" s="41">
        <v>0.9166666666666666</v>
      </c>
      <c r="W460" s="41">
        <v>0.2768055555555556</v>
      </c>
      <c r="X460" s="42">
        <f t="shared" si="6"/>
        <v>518.6</v>
      </c>
      <c r="Y460" s="43"/>
      <c r="Z460" s="43"/>
      <c r="AA460" s="43"/>
      <c r="AB460" s="43"/>
      <c r="AC460" s="43"/>
      <c r="AD460" s="43"/>
    </row>
    <row r="461" outlineLevel="1">
      <c r="A461" s="53">
        <v>43292.0</v>
      </c>
      <c r="B461" s="40">
        <v>0.75</v>
      </c>
      <c r="C461" s="41">
        <v>0.22430555555555556</v>
      </c>
      <c r="D461" s="42">
        <f t="shared" si="1"/>
        <v>683</v>
      </c>
      <c r="E461" s="43"/>
      <c r="F461" s="41">
        <v>0.8666666666666667</v>
      </c>
      <c r="G461" s="41">
        <v>0.8895833333333333</v>
      </c>
      <c r="H461" s="42">
        <f t="shared" si="2"/>
        <v>33</v>
      </c>
      <c r="I461" s="43"/>
      <c r="J461" s="41">
        <v>0.8611111111111112</v>
      </c>
      <c r="K461" s="41">
        <v>0.8611111111111112</v>
      </c>
      <c r="L461" s="42">
        <f t="shared" si="7"/>
        <v>0</v>
      </c>
      <c r="M461" s="44"/>
      <c r="N461" s="41">
        <v>6.944444444444445E-4</v>
      </c>
      <c r="O461" s="41">
        <v>0.05416666666666667</v>
      </c>
      <c r="P461" s="42">
        <f t="shared" si="8"/>
        <v>77</v>
      </c>
      <c r="Q461" s="44"/>
      <c r="R461" s="41">
        <v>0.12291666666666666</v>
      </c>
      <c r="S461" s="41">
        <v>0.13958333333333334</v>
      </c>
      <c r="T461" s="42">
        <f t="shared" si="5"/>
        <v>24</v>
      </c>
      <c r="U461" s="44"/>
      <c r="V461" s="41">
        <v>0.9166666666666666</v>
      </c>
      <c r="W461" s="41">
        <v>0.2720486111111111</v>
      </c>
      <c r="X461" s="42">
        <f t="shared" si="6"/>
        <v>511.75</v>
      </c>
      <c r="Y461" s="43"/>
      <c r="Z461" s="43"/>
      <c r="AA461" s="43"/>
      <c r="AB461" s="43"/>
      <c r="AC461" s="43"/>
      <c r="AD461" s="43"/>
    </row>
    <row r="462" outlineLevel="1">
      <c r="A462" s="53">
        <v>43293.0</v>
      </c>
      <c r="B462" s="40">
        <v>0.75</v>
      </c>
      <c r="C462" s="41">
        <v>0.2722222222222222</v>
      </c>
      <c r="D462" s="42">
        <f t="shared" si="1"/>
        <v>752</v>
      </c>
      <c r="E462" s="43"/>
      <c r="F462" s="41">
        <v>0.8769212962962963</v>
      </c>
      <c r="G462" s="41">
        <v>0.8996296296296297</v>
      </c>
      <c r="H462" s="42">
        <f t="shared" si="2"/>
        <v>32.7</v>
      </c>
      <c r="I462" s="43"/>
      <c r="J462" s="41">
        <v>0.8623032407407407</v>
      </c>
      <c r="K462" s="41">
        <v>0.8623032407407407</v>
      </c>
      <c r="L462" s="42">
        <f t="shared" si="7"/>
        <v>0</v>
      </c>
      <c r="M462" s="44"/>
      <c r="N462" s="41">
        <v>6.944444444444445E-4</v>
      </c>
      <c r="O462" s="41">
        <v>0.06152777777777778</v>
      </c>
      <c r="P462" s="42">
        <f t="shared" si="8"/>
        <v>87.6</v>
      </c>
      <c r="Q462" s="44"/>
      <c r="R462" s="41">
        <v>0.12322916666666667</v>
      </c>
      <c r="S462" s="41">
        <v>0.14015046296296296</v>
      </c>
      <c r="T462" s="42">
        <f t="shared" si="5"/>
        <v>24.36666667</v>
      </c>
      <c r="U462" s="44"/>
      <c r="V462" s="41">
        <v>0.9166666666666666</v>
      </c>
      <c r="W462" s="41">
        <v>0.2763888888888889</v>
      </c>
      <c r="X462" s="42">
        <f t="shared" si="6"/>
        <v>518</v>
      </c>
      <c r="Y462" s="43"/>
      <c r="Z462" s="43"/>
      <c r="AA462" s="43"/>
      <c r="AB462" s="43"/>
      <c r="AC462" s="43"/>
      <c r="AD462" s="43"/>
    </row>
    <row r="463" outlineLevel="1">
      <c r="A463" s="53">
        <v>43294.0</v>
      </c>
      <c r="B463" s="40">
        <v>0.75</v>
      </c>
      <c r="C463" s="41">
        <v>0.14652777777777778</v>
      </c>
      <c r="D463" s="42">
        <f t="shared" si="1"/>
        <v>571</v>
      </c>
      <c r="E463" s="43"/>
      <c r="F463" s="41">
        <v>0.8784722222222222</v>
      </c>
      <c r="G463" s="41">
        <v>0.9</v>
      </c>
      <c r="H463" s="42">
        <f t="shared" si="2"/>
        <v>31</v>
      </c>
      <c r="I463" s="43"/>
      <c r="J463" s="41">
        <v>0.8680555555555556</v>
      </c>
      <c r="K463" s="41">
        <v>0.8680555555555556</v>
      </c>
      <c r="L463" s="42">
        <f t="shared" si="7"/>
        <v>0</v>
      </c>
      <c r="M463" s="44"/>
      <c r="N463" s="108" t="s">
        <v>55</v>
      </c>
      <c r="O463" s="54"/>
      <c r="P463" s="42" t="b">
        <f t="shared" si="8"/>
        <v>0</v>
      </c>
      <c r="Q463" s="44"/>
      <c r="R463" s="41">
        <v>0.12291666666666666</v>
      </c>
      <c r="S463" s="41">
        <v>0.14652777777777778</v>
      </c>
      <c r="T463" s="42">
        <f t="shared" si="5"/>
        <v>34</v>
      </c>
      <c r="U463" s="44"/>
      <c r="V463" s="41">
        <v>0.9166666666666666</v>
      </c>
      <c r="W463" s="41">
        <v>0.2534722222222222</v>
      </c>
      <c r="X463" s="42">
        <f t="shared" si="6"/>
        <v>485</v>
      </c>
      <c r="Y463" s="43"/>
      <c r="Z463" s="43"/>
      <c r="AA463" s="43"/>
      <c r="AB463" s="43"/>
      <c r="AC463" s="43"/>
      <c r="AD463" s="43"/>
    </row>
    <row r="464" outlineLevel="1">
      <c r="A464" s="53">
        <v>43295.0</v>
      </c>
      <c r="B464" s="40">
        <v>0.75</v>
      </c>
      <c r="C464" s="41">
        <v>0.14097222222222222</v>
      </c>
      <c r="D464" s="42">
        <f t="shared" si="1"/>
        <v>563</v>
      </c>
      <c r="E464" s="43"/>
      <c r="F464" s="41">
        <v>0.7502083333333334</v>
      </c>
      <c r="G464" s="41">
        <v>0.7619791666666667</v>
      </c>
      <c r="H464" s="42">
        <f t="shared" si="2"/>
        <v>16.95</v>
      </c>
      <c r="I464" s="43"/>
      <c r="J464" s="41">
        <v>0.7536342592592593</v>
      </c>
      <c r="K464" s="41">
        <v>0.7536342592592593</v>
      </c>
      <c r="L464" s="42">
        <f t="shared" si="7"/>
        <v>0</v>
      </c>
      <c r="M464" s="44"/>
      <c r="N464" s="108" t="s">
        <v>55</v>
      </c>
      <c r="O464" s="54"/>
      <c r="P464" s="42" t="b">
        <f t="shared" si="8"/>
        <v>0</v>
      </c>
      <c r="Q464" s="44"/>
      <c r="R464" s="41">
        <v>0.12403935185185185</v>
      </c>
      <c r="S464" s="41">
        <v>0.14097222222222222</v>
      </c>
      <c r="T464" s="42">
        <f t="shared" si="5"/>
        <v>24.38333333</v>
      </c>
      <c r="U464" s="44"/>
      <c r="V464" s="41">
        <v>0.9166666666666666</v>
      </c>
      <c r="W464" s="41">
        <v>0.2361111111111111</v>
      </c>
      <c r="X464" s="42">
        <f t="shared" si="6"/>
        <v>460</v>
      </c>
      <c r="Y464" s="43"/>
      <c r="Z464" s="43"/>
      <c r="AA464" s="43"/>
      <c r="AB464" s="43"/>
      <c r="AC464" s="43"/>
      <c r="AD464" s="43"/>
    </row>
    <row r="465" outlineLevel="1">
      <c r="A465" s="53">
        <v>43296.0</v>
      </c>
      <c r="B465" s="40">
        <v>0.75</v>
      </c>
      <c r="C465" s="74">
        <v>0.41467592592592595</v>
      </c>
      <c r="D465" s="42">
        <f t="shared" si="1"/>
        <v>957.1333333</v>
      </c>
      <c r="E465" s="43"/>
      <c r="F465" s="41">
        <v>0.75</v>
      </c>
      <c r="G465" s="41">
        <v>0.7590277777777777</v>
      </c>
      <c r="H465" s="42">
        <f t="shared" si="2"/>
        <v>13</v>
      </c>
      <c r="I465" s="43"/>
      <c r="J465" s="41">
        <v>0.7534722222222222</v>
      </c>
      <c r="K465" s="41">
        <v>0.7534722222222222</v>
      </c>
      <c r="L465" s="42">
        <f t="shared" si="7"/>
        <v>0</v>
      </c>
      <c r="M465" s="44"/>
      <c r="N465" s="41">
        <v>6.944444444444445E-4</v>
      </c>
      <c r="O465" s="41">
        <v>0.04791666666666667</v>
      </c>
      <c r="P465" s="42">
        <f t="shared" si="8"/>
        <v>68</v>
      </c>
      <c r="Q465" s="44"/>
      <c r="R465" s="41">
        <v>0.14791666666666667</v>
      </c>
      <c r="S465" s="41">
        <v>0.27847222222222223</v>
      </c>
      <c r="T465" s="42">
        <f t="shared" si="5"/>
        <v>188</v>
      </c>
      <c r="U465" s="44"/>
      <c r="V465" s="41">
        <v>0.9166666666666666</v>
      </c>
      <c r="W465" s="41">
        <v>0.24513888888888888</v>
      </c>
      <c r="X465" s="42">
        <f t="shared" si="6"/>
        <v>473</v>
      </c>
      <c r="Y465" s="43"/>
      <c r="Z465" s="43"/>
      <c r="AA465" s="43"/>
      <c r="AB465" s="43"/>
      <c r="AC465" s="43"/>
      <c r="AD465" s="43"/>
    </row>
    <row r="466" outlineLevel="1">
      <c r="A466" s="53">
        <v>43297.0</v>
      </c>
      <c r="B466" s="40">
        <v>0.75</v>
      </c>
      <c r="C466" s="41">
        <v>0.22361111111111112</v>
      </c>
      <c r="D466" s="42">
        <f t="shared" si="1"/>
        <v>682</v>
      </c>
      <c r="E466" s="43"/>
      <c r="F466" s="41">
        <v>0.8777777777777778</v>
      </c>
      <c r="G466" s="41">
        <v>0.8972222222222223</v>
      </c>
      <c r="H466" s="42">
        <f t="shared" si="2"/>
        <v>28</v>
      </c>
      <c r="I466" s="43"/>
      <c r="J466" s="41">
        <v>0.8743055555555556</v>
      </c>
      <c r="K466" s="41">
        <v>0.8743055555555556</v>
      </c>
      <c r="L466" s="42">
        <f t="shared" si="7"/>
        <v>0</v>
      </c>
      <c r="M466" s="44"/>
      <c r="N466" s="41">
        <v>6.944444444444445E-4</v>
      </c>
      <c r="O466" s="41">
        <v>0.04027777777777778</v>
      </c>
      <c r="P466" s="42">
        <f t="shared" si="8"/>
        <v>57</v>
      </c>
      <c r="Q466" s="44"/>
      <c r="R466" s="41">
        <v>0.1111111111111111</v>
      </c>
      <c r="S466" s="41">
        <v>0.12430555555555556</v>
      </c>
      <c r="T466" s="42">
        <f t="shared" si="5"/>
        <v>19</v>
      </c>
      <c r="U466" s="44"/>
      <c r="V466" s="41">
        <v>0.9166666666666666</v>
      </c>
      <c r="W466" s="41">
        <v>0.24444444444444444</v>
      </c>
      <c r="X466" s="42">
        <f t="shared" si="6"/>
        <v>472</v>
      </c>
      <c r="Y466" s="43"/>
      <c r="Z466" s="43"/>
      <c r="AA466" s="43"/>
      <c r="AB466" s="43"/>
      <c r="AC466" s="43"/>
      <c r="AD466" s="43"/>
    </row>
    <row r="467" outlineLevel="1">
      <c r="A467" s="53">
        <v>43298.0</v>
      </c>
      <c r="B467" s="40">
        <v>0.75</v>
      </c>
      <c r="C467" s="41">
        <v>0.2222222222222222</v>
      </c>
      <c r="D467" s="42">
        <f t="shared" si="1"/>
        <v>680</v>
      </c>
      <c r="E467" s="43"/>
      <c r="F467" s="41">
        <v>0.8694444444444445</v>
      </c>
      <c r="G467" s="41">
        <v>0.8930555555555556</v>
      </c>
      <c r="H467" s="42">
        <f t="shared" si="2"/>
        <v>34</v>
      </c>
      <c r="I467" s="43"/>
      <c r="J467" s="41">
        <v>0.8659722222222223</v>
      </c>
      <c r="K467" s="41">
        <v>0.8659722222222223</v>
      </c>
      <c r="L467" s="42">
        <f t="shared" si="7"/>
        <v>0</v>
      </c>
      <c r="M467" s="44"/>
      <c r="N467" s="41">
        <v>6.944444444444445E-4</v>
      </c>
      <c r="O467" s="41">
        <v>0.05347222222222222</v>
      </c>
      <c r="P467" s="42">
        <f t="shared" si="8"/>
        <v>76</v>
      </c>
      <c r="Q467" s="44"/>
      <c r="R467" s="41">
        <v>0.17083333333333334</v>
      </c>
      <c r="S467" s="41">
        <v>0.18611111111111112</v>
      </c>
      <c r="T467" s="42">
        <f t="shared" si="5"/>
        <v>22</v>
      </c>
      <c r="U467" s="44"/>
      <c r="V467" s="41">
        <v>0.9166666666666666</v>
      </c>
      <c r="W467" s="41">
        <v>0.29791666666666666</v>
      </c>
      <c r="X467" s="42">
        <f t="shared" si="6"/>
        <v>549</v>
      </c>
      <c r="Y467" s="43"/>
      <c r="Z467" s="43"/>
      <c r="AA467" s="43"/>
      <c r="AB467" s="43"/>
      <c r="AC467" s="43"/>
      <c r="AD467" s="43"/>
    </row>
    <row r="468" outlineLevel="1">
      <c r="A468" s="53">
        <v>43299.0</v>
      </c>
      <c r="B468" s="40">
        <v>0.75</v>
      </c>
      <c r="C468" s="41">
        <v>0.2263888888888889</v>
      </c>
      <c r="D468" s="42">
        <f t="shared" si="1"/>
        <v>686</v>
      </c>
      <c r="E468" s="43"/>
      <c r="F468" s="41">
        <v>0.8909722222222223</v>
      </c>
      <c r="G468" s="41">
        <v>0.9145833333333333</v>
      </c>
      <c r="H468" s="42">
        <f t="shared" si="2"/>
        <v>34</v>
      </c>
      <c r="I468" s="43"/>
      <c r="J468" s="41">
        <v>0.8888888888888888</v>
      </c>
      <c r="K468" s="41">
        <v>0.8888888888888888</v>
      </c>
      <c r="L468" s="42">
        <f t="shared" si="7"/>
        <v>0</v>
      </c>
      <c r="M468" s="44"/>
      <c r="N468" s="41">
        <v>6.944444444444445E-4</v>
      </c>
      <c r="O468" s="41">
        <v>0.05555555555555555</v>
      </c>
      <c r="P468" s="42">
        <f t="shared" si="8"/>
        <v>79</v>
      </c>
      <c r="Q468" s="44"/>
      <c r="R468" s="41">
        <v>0.1125</v>
      </c>
      <c r="S468" s="41">
        <v>0.12777777777777777</v>
      </c>
      <c r="T468" s="42">
        <f t="shared" si="5"/>
        <v>22</v>
      </c>
      <c r="U468" s="44"/>
      <c r="V468" s="41">
        <v>0.9166666666666666</v>
      </c>
      <c r="W468" s="41">
        <v>0.26180555555555557</v>
      </c>
      <c r="X468" s="42">
        <f t="shared" si="6"/>
        <v>497</v>
      </c>
      <c r="Y468" s="43"/>
      <c r="Z468" s="43"/>
      <c r="AA468" s="43"/>
      <c r="AB468" s="43"/>
      <c r="AC468" s="43"/>
      <c r="AD468" s="43"/>
    </row>
    <row r="469" outlineLevel="1">
      <c r="A469" s="53">
        <v>43300.0</v>
      </c>
      <c r="B469" s="40">
        <v>0.75</v>
      </c>
      <c r="C469" s="41">
        <v>0.225</v>
      </c>
      <c r="D469" s="42">
        <f t="shared" si="1"/>
        <v>684</v>
      </c>
      <c r="E469" s="43"/>
      <c r="F469" s="41">
        <v>0.8833333333333333</v>
      </c>
      <c r="G469" s="41">
        <v>0.9076388888888889</v>
      </c>
      <c r="H469" s="42">
        <f t="shared" si="2"/>
        <v>35</v>
      </c>
      <c r="I469" s="43"/>
      <c r="J469" s="41">
        <v>0.8798611111111111</v>
      </c>
      <c r="K469" s="41">
        <v>0.8798611111111111</v>
      </c>
      <c r="L469" s="42">
        <f t="shared" si="7"/>
        <v>0</v>
      </c>
      <c r="M469" s="44"/>
      <c r="N469" s="41">
        <v>6.944444444444445E-4</v>
      </c>
      <c r="O469" s="41">
        <v>0.07430555555555556</v>
      </c>
      <c r="P469" s="42">
        <f t="shared" si="8"/>
        <v>106</v>
      </c>
      <c r="Q469" s="44"/>
      <c r="R469" s="41">
        <v>0.11180555555555556</v>
      </c>
      <c r="S469" s="41">
        <v>0.12708333333333333</v>
      </c>
      <c r="T469" s="42">
        <f t="shared" si="5"/>
        <v>22</v>
      </c>
      <c r="U469" s="44"/>
      <c r="V469" s="41">
        <v>0.9166666666666666</v>
      </c>
      <c r="W469" s="41">
        <v>0.25763888888888886</v>
      </c>
      <c r="X469" s="42">
        <f t="shared" si="6"/>
        <v>491</v>
      </c>
      <c r="Y469" s="43"/>
      <c r="Z469" s="43"/>
      <c r="AA469" s="43"/>
      <c r="AB469" s="43"/>
      <c r="AC469" s="43"/>
      <c r="AD469" s="43"/>
    </row>
    <row r="470" outlineLevel="1">
      <c r="A470" s="53">
        <v>43301.0</v>
      </c>
      <c r="B470" s="40">
        <v>0.75</v>
      </c>
      <c r="C470" s="41">
        <v>0.13927083333333334</v>
      </c>
      <c r="D470" s="42">
        <f t="shared" si="1"/>
        <v>560.55</v>
      </c>
      <c r="E470" s="43"/>
      <c r="F470" s="41">
        <v>0.8678356481481482</v>
      </c>
      <c r="G470" s="41">
        <v>0.8932291666666666</v>
      </c>
      <c r="H470" s="42">
        <f t="shared" si="2"/>
        <v>36.56666667</v>
      </c>
      <c r="I470" s="43"/>
      <c r="J470" s="41">
        <v>0.8620486111111111</v>
      </c>
      <c r="K470" s="41">
        <v>0.8620486111111111</v>
      </c>
      <c r="L470" s="42">
        <f t="shared" si="7"/>
        <v>0</v>
      </c>
      <c r="M470" s="44"/>
      <c r="N470" s="108" t="s">
        <v>55</v>
      </c>
      <c r="O470" s="54"/>
      <c r="P470" s="42" t="b">
        <f t="shared" si="8"/>
        <v>0</v>
      </c>
      <c r="Q470" s="44"/>
      <c r="R470" s="41">
        <v>0.12435185185185185</v>
      </c>
      <c r="S470" s="41">
        <v>0.13927083333333334</v>
      </c>
      <c r="T470" s="42">
        <f t="shared" si="5"/>
        <v>21.48333333</v>
      </c>
      <c r="U470" s="44"/>
      <c r="V470" s="41">
        <v>0.9166666666666666</v>
      </c>
      <c r="W470" s="41">
        <v>0.26006944444444446</v>
      </c>
      <c r="X470" s="42">
        <f t="shared" si="6"/>
        <v>494.5</v>
      </c>
      <c r="Y470" s="43"/>
      <c r="Z470" s="43"/>
      <c r="AA470" s="43"/>
      <c r="AB470" s="43"/>
      <c r="AC470" s="43"/>
      <c r="AD470" s="43"/>
    </row>
    <row r="471" outlineLevel="1">
      <c r="A471" s="53">
        <v>43302.0</v>
      </c>
      <c r="B471" s="40">
        <v>0.75</v>
      </c>
      <c r="C471" s="41">
        <v>0.1411689814814815</v>
      </c>
      <c r="D471" s="42">
        <f t="shared" si="1"/>
        <v>563.2833333</v>
      </c>
      <c r="E471" s="43"/>
      <c r="F471" s="41">
        <v>0.7502314814814814</v>
      </c>
      <c r="G471" s="41">
        <v>0.7605324074074075</v>
      </c>
      <c r="H471" s="42">
        <f t="shared" si="2"/>
        <v>14.83333333</v>
      </c>
      <c r="I471" s="43"/>
      <c r="J471" s="41">
        <v>0.7534837962962962</v>
      </c>
      <c r="K471" s="41">
        <v>0.7534837962962962</v>
      </c>
      <c r="L471" s="42">
        <f t="shared" si="7"/>
        <v>0</v>
      </c>
      <c r="M471" s="44"/>
      <c r="N471" s="108" t="s">
        <v>55</v>
      </c>
      <c r="O471" s="54"/>
      <c r="P471" s="42" t="b">
        <f t="shared" si="8"/>
        <v>0</v>
      </c>
      <c r="Q471" s="44"/>
      <c r="R471" s="41">
        <v>0.1199537037037037</v>
      </c>
      <c r="S471" s="41">
        <v>0.1305324074074074</v>
      </c>
      <c r="T471" s="42">
        <f t="shared" si="5"/>
        <v>15.23333333</v>
      </c>
      <c r="U471" s="44"/>
      <c r="V471" s="41">
        <v>0.9166666666666666</v>
      </c>
      <c r="W471" s="41">
        <v>0.23256944444444444</v>
      </c>
      <c r="X471" s="42">
        <f t="shared" si="6"/>
        <v>454.9</v>
      </c>
      <c r="Y471" s="43"/>
      <c r="Z471" s="43"/>
      <c r="AA471" s="43"/>
      <c r="AB471" s="43"/>
      <c r="AC471" s="43"/>
      <c r="AD471" s="43"/>
    </row>
    <row r="472" outlineLevel="1">
      <c r="A472" s="53">
        <v>43303.0</v>
      </c>
      <c r="B472" s="40">
        <v>0.75</v>
      </c>
      <c r="C472" s="41">
        <v>0.22083333333333333</v>
      </c>
      <c r="D472" s="42">
        <f t="shared" si="1"/>
        <v>678</v>
      </c>
      <c r="E472" s="43"/>
      <c r="F472" s="41">
        <v>0.75</v>
      </c>
      <c r="G472" s="41">
        <v>0.7576388888888889</v>
      </c>
      <c r="H472" s="42">
        <f t="shared" si="2"/>
        <v>11</v>
      </c>
      <c r="I472" s="43"/>
      <c r="J472" s="41">
        <v>0.7534722222222222</v>
      </c>
      <c r="K472" s="41">
        <v>0.7534722222222222</v>
      </c>
      <c r="L472" s="42">
        <f t="shared" si="7"/>
        <v>0</v>
      </c>
      <c r="M472" s="44"/>
      <c r="N472" s="41">
        <v>6.944444444444445E-4</v>
      </c>
      <c r="O472" s="41">
        <v>0.05</v>
      </c>
      <c r="P472" s="42">
        <f t="shared" si="8"/>
        <v>71</v>
      </c>
      <c r="Q472" s="44"/>
      <c r="R472" s="41">
        <v>0.12638888888888888</v>
      </c>
      <c r="S472" s="41">
        <v>0.14930555555555555</v>
      </c>
      <c r="T472" s="42">
        <f t="shared" si="5"/>
        <v>33</v>
      </c>
      <c r="U472" s="44"/>
      <c r="V472" s="41">
        <v>0.9166666666666666</v>
      </c>
      <c r="W472" s="41">
        <v>0.24791666666666667</v>
      </c>
      <c r="X472" s="42">
        <f t="shared" si="6"/>
        <v>477</v>
      </c>
      <c r="Y472" s="43"/>
      <c r="Z472" s="43"/>
      <c r="AA472" s="43"/>
      <c r="AB472" s="43"/>
      <c r="AC472" s="43"/>
      <c r="AD472" s="43"/>
    </row>
    <row r="473" outlineLevel="1">
      <c r="A473" s="53">
        <v>43304.0</v>
      </c>
      <c r="B473" s="40">
        <v>0.75</v>
      </c>
      <c r="C473" s="41">
        <v>0.22361111111111112</v>
      </c>
      <c r="D473" s="42">
        <f t="shared" si="1"/>
        <v>682</v>
      </c>
      <c r="E473" s="43"/>
      <c r="F473" s="41">
        <v>0.8680555555555556</v>
      </c>
      <c r="G473" s="41">
        <v>0.8868055555555555</v>
      </c>
      <c r="H473" s="42">
        <f t="shared" si="2"/>
        <v>27</v>
      </c>
      <c r="I473" s="43"/>
      <c r="J473" s="41">
        <v>0.8638888888888889</v>
      </c>
      <c r="K473" s="41">
        <v>0.8638888888888889</v>
      </c>
      <c r="L473" s="42">
        <f t="shared" si="7"/>
        <v>0</v>
      </c>
      <c r="M473" s="44"/>
      <c r="N473" s="41">
        <v>6.944444444444445E-4</v>
      </c>
      <c r="O473" s="41">
        <v>0.04375</v>
      </c>
      <c r="P473" s="42">
        <f t="shared" si="8"/>
        <v>62</v>
      </c>
      <c r="Q473" s="44"/>
      <c r="R473" s="41">
        <v>0.12222222222222222</v>
      </c>
      <c r="S473" s="41">
        <v>0.1388888888888889</v>
      </c>
      <c r="T473" s="42">
        <f t="shared" si="5"/>
        <v>24</v>
      </c>
      <c r="U473" s="44"/>
      <c r="V473" s="41">
        <v>0.9166666666666666</v>
      </c>
      <c r="W473" s="41">
        <v>0.2673611111111111</v>
      </c>
      <c r="X473" s="42">
        <f t="shared" si="6"/>
        <v>505</v>
      </c>
      <c r="Y473" s="43"/>
      <c r="Z473" s="43"/>
      <c r="AA473" s="43"/>
      <c r="AB473" s="43"/>
      <c r="AC473" s="43"/>
      <c r="AD473" s="43"/>
    </row>
    <row r="474" outlineLevel="1">
      <c r="A474" s="53">
        <v>43305.0</v>
      </c>
      <c r="B474" s="40">
        <v>0.75</v>
      </c>
      <c r="C474" s="41">
        <v>0.225</v>
      </c>
      <c r="D474" s="42">
        <f t="shared" si="1"/>
        <v>684</v>
      </c>
      <c r="E474" s="43"/>
      <c r="F474" s="41">
        <v>0.8756944444444444</v>
      </c>
      <c r="G474" s="41">
        <v>0.8979166666666667</v>
      </c>
      <c r="H474" s="42">
        <f t="shared" si="2"/>
        <v>32</v>
      </c>
      <c r="I474" s="43"/>
      <c r="J474" s="41">
        <v>0.8631944444444445</v>
      </c>
      <c r="K474" s="41">
        <v>0.8631944444444445</v>
      </c>
      <c r="L474" s="42">
        <f t="shared" si="7"/>
        <v>0</v>
      </c>
      <c r="M474" s="44"/>
      <c r="N474" s="41">
        <v>6.944444444444445E-4</v>
      </c>
      <c r="O474" s="41">
        <v>0.050694444444444445</v>
      </c>
      <c r="P474" s="42">
        <f t="shared" si="8"/>
        <v>72</v>
      </c>
      <c r="Q474" s="44"/>
      <c r="R474" s="41">
        <v>0.12361111111111112</v>
      </c>
      <c r="S474" s="41">
        <v>0.2222222222222222</v>
      </c>
      <c r="T474" s="42">
        <f t="shared" si="5"/>
        <v>142</v>
      </c>
      <c r="U474" s="44"/>
      <c r="V474" s="41">
        <v>0.9166666666666666</v>
      </c>
      <c r="W474" s="41">
        <v>0.36041666666666666</v>
      </c>
      <c r="X474" s="42">
        <f t="shared" si="6"/>
        <v>639</v>
      </c>
      <c r="Y474" s="43"/>
      <c r="Z474" s="43"/>
      <c r="AA474" s="43"/>
      <c r="AB474" s="43"/>
      <c r="AC474" s="43"/>
      <c r="AD474" s="43"/>
    </row>
    <row r="475" outlineLevel="1">
      <c r="A475" s="53">
        <v>43306.0</v>
      </c>
      <c r="B475" s="40">
        <v>0.75</v>
      </c>
      <c r="C475" s="41">
        <v>0.22708333333333333</v>
      </c>
      <c r="D475" s="42">
        <f t="shared" si="1"/>
        <v>687</v>
      </c>
      <c r="E475" s="43"/>
      <c r="F475" s="41">
        <v>0.8819444444444444</v>
      </c>
      <c r="G475" s="41">
        <v>0.90625</v>
      </c>
      <c r="H475" s="42">
        <f t="shared" si="2"/>
        <v>35</v>
      </c>
      <c r="I475" s="43"/>
      <c r="J475" s="41">
        <v>0.8666666666666667</v>
      </c>
      <c r="K475" s="41">
        <v>0.8666666666666667</v>
      </c>
      <c r="L475" s="42">
        <f t="shared" si="7"/>
        <v>0</v>
      </c>
      <c r="M475" s="44"/>
      <c r="N475" s="41">
        <v>6.944444444444445E-4</v>
      </c>
      <c r="O475" s="41">
        <v>0.059027777777777776</v>
      </c>
      <c r="P475" s="42">
        <f t="shared" si="8"/>
        <v>84</v>
      </c>
      <c r="Q475" s="44"/>
      <c r="R475" s="41">
        <v>0.16875</v>
      </c>
      <c r="S475" s="41">
        <v>0.18333333333333332</v>
      </c>
      <c r="T475" s="42">
        <f t="shared" si="5"/>
        <v>21</v>
      </c>
      <c r="U475" s="44"/>
      <c r="V475" s="41">
        <v>0.9166666666666666</v>
      </c>
      <c r="W475" s="81">
        <v>0.28958333333333336</v>
      </c>
      <c r="X475" s="42">
        <f t="shared" si="6"/>
        <v>537</v>
      </c>
      <c r="Y475" s="43"/>
      <c r="Z475" s="43"/>
      <c r="AA475" s="43"/>
      <c r="AB475" s="43"/>
      <c r="AC475" s="43"/>
      <c r="AD475" s="43"/>
    </row>
    <row r="476" outlineLevel="1">
      <c r="A476" s="53">
        <v>43307.0</v>
      </c>
      <c r="B476" s="40">
        <v>0.75</v>
      </c>
      <c r="C476" s="41">
        <v>0.2224537037037037</v>
      </c>
      <c r="D476" s="42">
        <f t="shared" si="1"/>
        <v>680.3333333</v>
      </c>
      <c r="E476" s="43"/>
      <c r="F476" s="41">
        <v>0.8641087962962963</v>
      </c>
      <c r="G476" s="41">
        <v>0.8859953703703703</v>
      </c>
      <c r="H476" s="42">
        <f t="shared" si="2"/>
        <v>31.51666667</v>
      </c>
      <c r="I476" s="43"/>
      <c r="J476" s="41">
        <v>0.8536689814814815</v>
      </c>
      <c r="K476" s="41">
        <v>0.8536805555555556</v>
      </c>
      <c r="L476" s="42">
        <f t="shared" si="7"/>
        <v>0.01666666667</v>
      </c>
      <c r="M476" s="44"/>
      <c r="N476" s="41">
        <v>6.944444444444445E-4</v>
      </c>
      <c r="O476" s="41">
        <v>0.06747685185185186</v>
      </c>
      <c r="P476" s="42">
        <f t="shared" si="8"/>
        <v>96.16666667</v>
      </c>
      <c r="Q476" s="44"/>
      <c r="R476" s="41">
        <v>0.12498842592592592</v>
      </c>
      <c r="S476" s="41">
        <v>0.1377662037037037</v>
      </c>
      <c r="T476" s="42">
        <f t="shared" si="5"/>
        <v>18.4</v>
      </c>
      <c r="U476" s="44"/>
      <c r="V476" s="41">
        <v>0.9166666666666666</v>
      </c>
      <c r="W476" s="41">
        <v>0.3</v>
      </c>
      <c r="X476" s="42">
        <f t="shared" si="6"/>
        <v>552</v>
      </c>
      <c r="Y476" s="43"/>
      <c r="Z476" s="43"/>
      <c r="AA476" s="43"/>
      <c r="AB476" s="43"/>
      <c r="AC476" s="43"/>
      <c r="AD476" s="43"/>
    </row>
    <row r="477" outlineLevel="1">
      <c r="A477" s="53">
        <v>43308.0</v>
      </c>
      <c r="B477" s="40">
        <v>0.75</v>
      </c>
      <c r="C477" s="41">
        <v>0.1481134259259259</v>
      </c>
      <c r="D477" s="42">
        <f t="shared" si="1"/>
        <v>573.2833333</v>
      </c>
      <c r="E477" s="43"/>
      <c r="F477" s="41">
        <v>0.8662731481481482</v>
      </c>
      <c r="G477" s="41">
        <v>0.887974537037037</v>
      </c>
      <c r="H477" s="42">
        <f t="shared" si="2"/>
        <v>31.25</v>
      </c>
      <c r="I477" s="43"/>
      <c r="J477" s="41">
        <v>0.858287037037037</v>
      </c>
      <c r="K477" s="41">
        <v>0.858287037037037</v>
      </c>
      <c r="L477" s="42">
        <f t="shared" si="7"/>
        <v>0</v>
      </c>
      <c r="M477" s="44"/>
      <c r="N477" s="108" t="s">
        <v>55</v>
      </c>
      <c r="O477" s="54"/>
      <c r="P477" s="42" t="b">
        <f t="shared" si="8"/>
        <v>0</v>
      </c>
      <c r="Q477" s="44"/>
      <c r="R477" s="41">
        <v>0.11167824074074074</v>
      </c>
      <c r="S477" s="41">
        <v>0.12438657407407408</v>
      </c>
      <c r="T477" s="42">
        <f t="shared" si="5"/>
        <v>18.3</v>
      </c>
      <c r="U477" s="44"/>
      <c r="V477" s="41">
        <v>0.9166666666666666</v>
      </c>
      <c r="W477" s="41">
        <v>0.2472337962962963</v>
      </c>
      <c r="X477" s="42">
        <f t="shared" si="6"/>
        <v>476.0166667</v>
      </c>
      <c r="Y477" s="43"/>
      <c r="Z477" s="43"/>
      <c r="AA477" s="43"/>
      <c r="AB477" s="43"/>
      <c r="AC477" s="43"/>
      <c r="AD477" s="43"/>
    </row>
    <row r="478" outlineLevel="1">
      <c r="A478" s="53">
        <v>43309.0</v>
      </c>
      <c r="B478" s="40">
        <v>0.75</v>
      </c>
      <c r="C478" s="41">
        <v>0.17222222222222222</v>
      </c>
      <c r="D478" s="42">
        <f t="shared" si="1"/>
        <v>608</v>
      </c>
      <c r="E478" s="43"/>
      <c r="F478" s="41">
        <v>0.75</v>
      </c>
      <c r="G478" s="41">
        <v>0.7611111111111111</v>
      </c>
      <c r="H478" s="42">
        <f t="shared" si="2"/>
        <v>16</v>
      </c>
      <c r="I478" s="43"/>
      <c r="J478" s="41">
        <v>0.7534722222222222</v>
      </c>
      <c r="K478" s="41">
        <v>0.7534722222222222</v>
      </c>
      <c r="L478" s="42">
        <f t="shared" si="7"/>
        <v>0</v>
      </c>
      <c r="M478" s="44"/>
      <c r="N478" s="108" t="s">
        <v>55</v>
      </c>
      <c r="O478" s="54"/>
      <c r="P478" s="42" t="b">
        <f t="shared" si="8"/>
        <v>0</v>
      </c>
      <c r="Q478" s="44"/>
      <c r="R478" s="41">
        <v>0.14930555555555555</v>
      </c>
      <c r="S478" s="73">
        <v>0.16496527777777778</v>
      </c>
      <c r="T478" s="42">
        <f t="shared" si="5"/>
        <v>22.55</v>
      </c>
      <c r="U478" s="44"/>
      <c r="V478" s="41">
        <v>0.9166666666666666</v>
      </c>
      <c r="W478" s="41">
        <v>0.3279861111111111</v>
      </c>
      <c r="X478" s="42">
        <f t="shared" si="6"/>
        <v>592.3</v>
      </c>
      <c r="Y478" s="43"/>
      <c r="Z478" s="43"/>
      <c r="AA478" s="43"/>
      <c r="AB478" s="43"/>
      <c r="AC478" s="43"/>
      <c r="AD478" s="43"/>
    </row>
    <row r="479" outlineLevel="1">
      <c r="A479" s="53">
        <v>43310.0</v>
      </c>
      <c r="B479" s="40">
        <v>0.75</v>
      </c>
      <c r="C479" s="41">
        <v>0.22361111111111112</v>
      </c>
      <c r="D479" s="42">
        <f t="shared" si="1"/>
        <v>682</v>
      </c>
      <c r="E479" s="43"/>
      <c r="F479" s="41">
        <v>0.75</v>
      </c>
      <c r="G479" s="41">
        <v>0.7590277777777777</v>
      </c>
      <c r="H479" s="42">
        <f t="shared" si="2"/>
        <v>13</v>
      </c>
      <c r="I479" s="43"/>
      <c r="J479" s="41">
        <v>0.7534722222222222</v>
      </c>
      <c r="K479" s="41">
        <v>0.7534722222222222</v>
      </c>
      <c r="L479" s="42">
        <f t="shared" si="7"/>
        <v>0</v>
      </c>
      <c r="M479" s="44"/>
      <c r="N479" s="41">
        <v>6.944444444444445E-4</v>
      </c>
      <c r="O479" s="41">
        <v>0.04513888888888889</v>
      </c>
      <c r="P479" s="42">
        <f t="shared" si="8"/>
        <v>64</v>
      </c>
      <c r="Q479" s="44"/>
      <c r="R479" s="41">
        <v>0.12638888888888888</v>
      </c>
      <c r="S479" s="41">
        <v>0.15208333333333332</v>
      </c>
      <c r="T479" s="42">
        <f t="shared" si="5"/>
        <v>37</v>
      </c>
      <c r="U479" s="44"/>
      <c r="V479" s="41">
        <v>0.9166666666666666</v>
      </c>
      <c r="W479" s="41">
        <v>0.31166666666666665</v>
      </c>
      <c r="X479" s="42">
        <f t="shared" si="6"/>
        <v>568.8</v>
      </c>
      <c r="Y479" s="43"/>
      <c r="Z479" s="43"/>
      <c r="AA479" s="43"/>
      <c r="AB479" s="43"/>
      <c r="AC479" s="43"/>
      <c r="AD479" s="43"/>
    </row>
    <row r="480" outlineLevel="1">
      <c r="A480" s="53">
        <v>43311.0</v>
      </c>
      <c r="B480" s="40">
        <v>0.75</v>
      </c>
      <c r="C480" s="41">
        <v>0.22361111111111112</v>
      </c>
      <c r="D480" s="42">
        <f t="shared" si="1"/>
        <v>682</v>
      </c>
      <c r="E480" s="43"/>
      <c r="F480" s="41">
        <v>0.8673611111111111</v>
      </c>
      <c r="G480" s="41">
        <v>0.8888888888888888</v>
      </c>
      <c r="H480" s="42">
        <f t="shared" si="2"/>
        <v>31</v>
      </c>
      <c r="I480" s="43"/>
      <c r="J480" s="41">
        <v>0.8569444444444444</v>
      </c>
      <c r="K480" s="41">
        <v>0.8569444444444444</v>
      </c>
      <c r="L480" s="42">
        <f t="shared" si="7"/>
        <v>0</v>
      </c>
      <c r="M480" s="44"/>
      <c r="N480" s="41">
        <v>6.944444444444445E-4</v>
      </c>
      <c r="O480" s="41">
        <v>0.04236111111111111</v>
      </c>
      <c r="P480" s="42">
        <f t="shared" si="8"/>
        <v>60</v>
      </c>
      <c r="Q480" s="44"/>
      <c r="R480" s="41">
        <v>0.12361111111111112</v>
      </c>
      <c r="S480" s="41">
        <v>0.13819444444444445</v>
      </c>
      <c r="T480" s="42">
        <f t="shared" si="5"/>
        <v>21</v>
      </c>
      <c r="U480" s="44"/>
      <c r="V480" s="41">
        <v>0.9166666666666666</v>
      </c>
      <c r="W480" s="41">
        <v>0.28055555555555556</v>
      </c>
      <c r="X480" s="42">
        <f t="shared" si="6"/>
        <v>524</v>
      </c>
      <c r="Y480" s="43"/>
      <c r="Z480" s="43"/>
      <c r="AA480" s="43"/>
      <c r="AB480" s="43"/>
      <c r="AC480" s="43"/>
      <c r="AD480" s="43"/>
    </row>
    <row r="481" outlineLevel="1">
      <c r="A481" s="53">
        <v>43312.0</v>
      </c>
      <c r="B481" s="40">
        <v>0.75</v>
      </c>
      <c r="C481" s="41">
        <v>0.225</v>
      </c>
      <c r="D481" s="42">
        <f t="shared" si="1"/>
        <v>684</v>
      </c>
      <c r="E481" s="43"/>
      <c r="F481" s="41">
        <v>0.8659722222222223</v>
      </c>
      <c r="G481" s="41">
        <v>0.8902777777777777</v>
      </c>
      <c r="H481" s="42">
        <f t="shared" si="2"/>
        <v>35</v>
      </c>
      <c r="I481" s="43"/>
      <c r="J481" s="41">
        <v>0.8576388888888888</v>
      </c>
      <c r="K481" s="41">
        <v>0.8576388888888888</v>
      </c>
      <c r="L481" s="42">
        <f t="shared" si="7"/>
        <v>0</v>
      </c>
      <c r="M481" s="44"/>
      <c r="N481" s="41">
        <v>6.944444444444445E-4</v>
      </c>
      <c r="O481" s="41">
        <v>0.049305555555555554</v>
      </c>
      <c r="P481" s="42">
        <f t="shared" si="8"/>
        <v>70</v>
      </c>
      <c r="Q481" s="44"/>
      <c r="R481" s="41">
        <v>0.12291666666666666</v>
      </c>
      <c r="S481" s="41">
        <v>0.14652777777777778</v>
      </c>
      <c r="T481" s="42">
        <f t="shared" si="5"/>
        <v>34</v>
      </c>
      <c r="U481" s="44"/>
      <c r="V481" s="41">
        <v>0.9166666666666666</v>
      </c>
      <c r="W481" s="82">
        <v>0.2986111111111111</v>
      </c>
      <c r="X481" s="42">
        <f t="shared" si="6"/>
        <v>550</v>
      </c>
      <c r="Y481" s="43"/>
      <c r="Z481" s="43"/>
      <c r="AA481" s="43"/>
      <c r="AB481" s="43"/>
      <c r="AC481" s="43"/>
      <c r="AD481" s="43"/>
    </row>
    <row r="482">
      <c r="A482" s="53">
        <v>43313.0</v>
      </c>
      <c r="B482" s="40">
        <v>0.75</v>
      </c>
      <c r="C482" s="41">
        <v>0.2222222222222222</v>
      </c>
      <c r="D482" s="42">
        <f t="shared" si="1"/>
        <v>680</v>
      </c>
      <c r="E482" s="43"/>
      <c r="F482" s="41">
        <v>0.8798611111111111</v>
      </c>
      <c r="G482" s="41">
        <v>0.9013888888888889</v>
      </c>
      <c r="H482" s="42">
        <f t="shared" si="2"/>
        <v>31</v>
      </c>
      <c r="I482" s="43"/>
      <c r="J482" s="41">
        <v>0.8666666666666667</v>
      </c>
      <c r="K482" s="41">
        <v>0.8666666666666667</v>
      </c>
      <c r="L482" s="42">
        <f t="shared" si="7"/>
        <v>0</v>
      </c>
      <c r="M482" s="44"/>
      <c r="N482" s="41">
        <v>6.944444444444445E-4</v>
      </c>
      <c r="O482" s="41">
        <v>0.08263888888888889</v>
      </c>
      <c r="P482" s="42">
        <f t="shared" si="8"/>
        <v>118</v>
      </c>
      <c r="Q482" s="44"/>
      <c r="R482" s="41">
        <v>0.12569444444444444</v>
      </c>
      <c r="S482" s="41">
        <v>0.15138888888888888</v>
      </c>
      <c r="T482" s="42">
        <f t="shared" si="5"/>
        <v>37</v>
      </c>
      <c r="U482" s="44"/>
      <c r="V482" s="41">
        <v>0.9166666666666666</v>
      </c>
      <c r="W482" s="41">
        <v>0.26944444444444443</v>
      </c>
      <c r="X482" s="42">
        <f t="shared" si="6"/>
        <v>508</v>
      </c>
      <c r="Y482" s="43"/>
      <c r="Z482" s="43"/>
      <c r="AA482" s="43"/>
      <c r="AB482" s="43"/>
      <c r="AC482" s="43"/>
      <c r="AD482" s="43"/>
    </row>
    <row r="483" outlineLevel="1">
      <c r="A483" s="53">
        <v>43314.0</v>
      </c>
      <c r="B483" s="40">
        <v>0.75</v>
      </c>
      <c r="C483" s="41">
        <v>0.22175925925925927</v>
      </c>
      <c r="D483" s="42">
        <f t="shared" si="1"/>
        <v>679.3333333</v>
      </c>
      <c r="E483" s="43"/>
      <c r="F483" s="41">
        <v>0.8831018518518519</v>
      </c>
      <c r="G483" s="41">
        <v>0.9036921296296296</v>
      </c>
      <c r="H483" s="42">
        <f t="shared" si="2"/>
        <v>29.65</v>
      </c>
      <c r="I483" s="43"/>
      <c r="J483" s="41">
        <v>0.8810300925925926</v>
      </c>
      <c r="K483" s="41">
        <v>0.8810300925925926</v>
      </c>
      <c r="L483" s="42">
        <f t="shared" si="7"/>
        <v>0</v>
      </c>
      <c r="M483" s="44"/>
      <c r="N483" s="41">
        <v>6.944444444444445E-4</v>
      </c>
      <c r="O483" s="41">
        <v>0.06891203703703704</v>
      </c>
      <c r="P483" s="42">
        <f t="shared" si="8"/>
        <v>98.23333333</v>
      </c>
      <c r="Q483" s="44"/>
      <c r="R483" s="41">
        <v>0.11190972222222222</v>
      </c>
      <c r="S483" s="41">
        <v>0.13739583333333333</v>
      </c>
      <c r="T483" s="42">
        <f t="shared" si="5"/>
        <v>36.7</v>
      </c>
      <c r="U483" s="44"/>
      <c r="V483" s="41">
        <v>0.9166666666666666</v>
      </c>
      <c r="W483" s="41">
        <v>0.2388425925925926</v>
      </c>
      <c r="X483" s="42">
        <f t="shared" si="6"/>
        <v>463.9333333</v>
      </c>
      <c r="Y483" s="43"/>
      <c r="Z483" s="43"/>
      <c r="AA483" s="43"/>
      <c r="AB483" s="43"/>
      <c r="AC483" s="43"/>
      <c r="AD483" s="43"/>
    </row>
    <row r="484" outlineLevel="1">
      <c r="A484" s="53">
        <v>43315.0</v>
      </c>
      <c r="B484" s="40">
        <v>0.75</v>
      </c>
      <c r="C484" s="41">
        <v>0.1416087962962963</v>
      </c>
      <c r="D484" s="42">
        <f t="shared" si="1"/>
        <v>563.9166667</v>
      </c>
      <c r="E484" s="43"/>
      <c r="F484" s="41">
        <v>0.7501851851851852</v>
      </c>
      <c r="G484" s="41">
        <v>0.7619560185185185</v>
      </c>
      <c r="H484" s="42">
        <f t="shared" si="2"/>
        <v>16.95</v>
      </c>
      <c r="I484" s="43"/>
      <c r="J484" s="41">
        <v>0.7536458333333333</v>
      </c>
      <c r="K484" s="41">
        <v>0.7536458333333333</v>
      </c>
      <c r="L484" s="42">
        <f t="shared" si="7"/>
        <v>0</v>
      </c>
      <c r="M484" s="44"/>
      <c r="N484" s="108" t="s">
        <v>55</v>
      </c>
      <c r="O484" s="54"/>
      <c r="P484" s="42" t="b">
        <f t="shared" si="8"/>
        <v>0</v>
      </c>
      <c r="Q484" s="44"/>
      <c r="R484" s="41">
        <v>0.12653935185185186</v>
      </c>
      <c r="S484" s="41">
        <v>0.14159722222222224</v>
      </c>
      <c r="T484" s="42">
        <f t="shared" si="5"/>
        <v>21.68333333</v>
      </c>
      <c r="U484" s="44"/>
      <c r="V484" s="41">
        <v>0.9166666666666666</v>
      </c>
      <c r="W484" s="81">
        <v>0.2826388888888889</v>
      </c>
      <c r="X484" s="42">
        <f t="shared" si="6"/>
        <v>527</v>
      </c>
      <c r="Y484" s="43"/>
      <c r="Z484" s="43"/>
      <c r="AA484" s="43"/>
      <c r="AB484" s="43"/>
      <c r="AC484" s="43"/>
      <c r="AD484" s="43"/>
    </row>
    <row r="485" outlineLevel="1">
      <c r="A485" s="53">
        <v>43316.0</v>
      </c>
      <c r="B485" s="40">
        <v>0.75</v>
      </c>
      <c r="C485" s="41">
        <v>0.17282407407407407</v>
      </c>
      <c r="D485" s="42">
        <f t="shared" si="1"/>
        <v>608.8666667</v>
      </c>
      <c r="E485" s="43"/>
      <c r="F485" s="41">
        <v>0.7501851851851852</v>
      </c>
      <c r="G485" s="41">
        <v>0.7619560185185185</v>
      </c>
      <c r="H485" s="42">
        <f t="shared" si="2"/>
        <v>16.95</v>
      </c>
      <c r="I485" s="43"/>
      <c r="J485" s="41">
        <v>0.7536458333333333</v>
      </c>
      <c r="K485" s="41">
        <v>0.7536458333333333</v>
      </c>
      <c r="L485" s="42">
        <f t="shared" si="7"/>
        <v>0</v>
      </c>
      <c r="M485" s="44"/>
      <c r="N485" s="108" t="s">
        <v>55</v>
      </c>
      <c r="O485" s="54"/>
      <c r="P485" s="42" t="b">
        <f t="shared" si="8"/>
        <v>0</v>
      </c>
      <c r="Q485" s="44"/>
      <c r="R485" s="41">
        <v>0.1558101851851852</v>
      </c>
      <c r="S485" s="41">
        <v>0.17269675925925926</v>
      </c>
      <c r="T485" s="42">
        <f t="shared" si="5"/>
        <v>24.31666667</v>
      </c>
      <c r="U485" s="44"/>
      <c r="V485" s="41">
        <v>0.9166666666666666</v>
      </c>
      <c r="W485" s="41">
        <v>0.2569444444444444</v>
      </c>
      <c r="X485" s="42">
        <f t="shared" si="6"/>
        <v>490</v>
      </c>
      <c r="Y485" s="43"/>
      <c r="Z485" s="43"/>
      <c r="AA485" s="43"/>
      <c r="AB485" s="43"/>
      <c r="AC485" s="43"/>
      <c r="AD485" s="43"/>
    </row>
    <row r="486" outlineLevel="1">
      <c r="A486" s="53">
        <v>43317.0</v>
      </c>
      <c r="B486" s="40">
        <v>0.75</v>
      </c>
      <c r="C486" s="41">
        <v>0.22172453703703704</v>
      </c>
      <c r="D486" s="42">
        <f t="shared" si="1"/>
        <v>679.2833333</v>
      </c>
      <c r="E486" s="43"/>
      <c r="F486" s="41">
        <v>0.7501967592592592</v>
      </c>
      <c r="G486" s="41">
        <v>0.7592476851851852</v>
      </c>
      <c r="H486" s="42">
        <f t="shared" si="2"/>
        <v>13.03333333</v>
      </c>
      <c r="I486" s="43"/>
      <c r="J486" s="41">
        <v>0.7534722222222222</v>
      </c>
      <c r="K486" s="41">
        <v>0.7534722222222222</v>
      </c>
      <c r="L486" s="42">
        <f t="shared" si="7"/>
        <v>0</v>
      </c>
      <c r="M486" s="44"/>
      <c r="N486" s="41">
        <v>6.944444444444445E-4</v>
      </c>
      <c r="O486" s="41">
        <v>0.035416666666666666</v>
      </c>
      <c r="P486" s="42">
        <f t="shared" si="8"/>
        <v>50</v>
      </c>
      <c r="Q486" s="44"/>
      <c r="R486" s="41">
        <v>0.1798611111111111</v>
      </c>
      <c r="S486" s="41">
        <v>0.211875</v>
      </c>
      <c r="T486" s="42">
        <f t="shared" si="5"/>
        <v>46.1</v>
      </c>
      <c r="U486" s="44"/>
      <c r="V486" s="41">
        <v>0.9166666666666666</v>
      </c>
      <c r="W486" s="41">
        <v>0.3784722222222222</v>
      </c>
      <c r="X486" s="42">
        <f t="shared" si="6"/>
        <v>665</v>
      </c>
      <c r="Y486" s="43"/>
      <c r="Z486" s="43"/>
      <c r="AA486" s="43"/>
      <c r="AB486" s="43"/>
      <c r="AC486" s="43"/>
      <c r="AD486" s="43"/>
    </row>
    <row r="487" outlineLevel="1">
      <c r="A487" s="53">
        <v>43318.0</v>
      </c>
      <c r="B487" s="40">
        <v>0.75</v>
      </c>
      <c r="C487" s="41">
        <v>0.22430555555555556</v>
      </c>
      <c r="D487" s="42">
        <f t="shared" si="1"/>
        <v>683</v>
      </c>
      <c r="E487" s="43"/>
      <c r="F487" s="41">
        <v>0.8534722222222222</v>
      </c>
      <c r="G487" s="41">
        <v>0.8722222222222222</v>
      </c>
      <c r="H487" s="42">
        <f t="shared" si="2"/>
        <v>27</v>
      </c>
      <c r="I487" s="43"/>
      <c r="J487" s="41">
        <v>0.8451388888888889</v>
      </c>
      <c r="K487" s="41">
        <v>0.8451388888888889</v>
      </c>
      <c r="L487" s="42">
        <f t="shared" si="7"/>
        <v>0</v>
      </c>
      <c r="M487" s="44"/>
      <c r="N487" s="41">
        <v>6.944444444444445E-4</v>
      </c>
      <c r="O487" s="41">
        <v>0.03958333333333333</v>
      </c>
      <c r="P487" s="42">
        <f t="shared" si="8"/>
        <v>56</v>
      </c>
      <c r="Q487" s="44"/>
      <c r="R487" s="41">
        <v>0.13402777777777777</v>
      </c>
      <c r="S487" s="41">
        <v>0.1597222222222222</v>
      </c>
      <c r="T487" s="42">
        <f t="shared" si="5"/>
        <v>37</v>
      </c>
      <c r="U487" s="44"/>
      <c r="V487" s="41">
        <v>0.9166666666666666</v>
      </c>
      <c r="W487" s="41">
        <v>0.2565162037037037</v>
      </c>
      <c r="X487" s="42">
        <f t="shared" si="6"/>
        <v>489.3833333</v>
      </c>
      <c r="Y487" s="43"/>
      <c r="Z487" s="43"/>
      <c r="AA487" s="43"/>
      <c r="AB487" s="43"/>
      <c r="AC487" s="43"/>
      <c r="AD487" s="43"/>
    </row>
    <row r="488" outlineLevel="1">
      <c r="A488" s="53">
        <v>43319.0</v>
      </c>
      <c r="B488" s="40">
        <v>0.75</v>
      </c>
      <c r="C488" s="41">
        <v>0.22430555555555556</v>
      </c>
      <c r="D488" s="42">
        <f t="shared" si="1"/>
        <v>683</v>
      </c>
      <c r="E488" s="43"/>
      <c r="F488" s="41">
        <v>0.8756944444444444</v>
      </c>
      <c r="G488" s="41">
        <v>0.8965277777777778</v>
      </c>
      <c r="H488" s="42">
        <f t="shared" si="2"/>
        <v>30</v>
      </c>
      <c r="I488" s="43"/>
      <c r="J488" s="41">
        <v>0.8666666666666667</v>
      </c>
      <c r="K488" s="41">
        <v>0.8666666666666667</v>
      </c>
      <c r="L488" s="42">
        <f t="shared" si="7"/>
        <v>0</v>
      </c>
      <c r="M488" s="44"/>
      <c r="N488" s="41">
        <v>6.944444444444445E-4</v>
      </c>
      <c r="O488" s="41">
        <v>0.03125</v>
      </c>
      <c r="P488" s="42">
        <f t="shared" si="8"/>
        <v>44</v>
      </c>
      <c r="Q488" s="44"/>
      <c r="R488" s="41">
        <v>0.09652777777777778</v>
      </c>
      <c r="S488" s="41">
        <v>0.1111111111111111</v>
      </c>
      <c r="T488" s="42">
        <f t="shared" si="5"/>
        <v>21</v>
      </c>
      <c r="U488" s="44"/>
      <c r="V488" s="41">
        <v>0.9166666666666666</v>
      </c>
      <c r="W488" s="41">
        <v>0.24409722222222222</v>
      </c>
      <c r="X488" s="42">
        <f t="shared" si="6"/>
        <v>471.5</v>
      </c>
      <c r="Y488" s="43"/>
      <c r="Z488" s="43"/>
      <c r="AA488" s="43"/>
      <c r="AB488" s="43"/>
      <c r="AC488" s="43"/>
      <c r="AD488" s="43"/>
    </row>
    <row r="489" outlineLevel="1">
      <c r="A489" s="53">
        <v>43320.0</v>
      </c>
      <c r="B489" s="40">
        <v>0.75</v>
      </c>
      <c r="C489" s="41">
        <v>0.2217824074074074</v>
      </c>
      <c r="D489" s="42">
        <f t="shared" si="1"/>
        <v>679.3666667</v>
      </c>
      <c r="E489" s="43"/>
      <c r="F489" s="41">
        <v>0.9015162037037037</v>
      </c>
      <c r="G489" s="41">
        <v>0.9237037037037037</v>
      </c>
      <c r="H489" s="42">
        <f t="shared" si="2"/>
        <v>31.95</v>
      </c>
      <c r="I489" s="43"/>
      <c r="J489" s="41">
        <v>0.8530902777777778</v>
      </c>
      <c r="K489" s="41">
        <v>0.8530902777777778</v>
      </c>
      <c r="L489" s="42">
        <f t="shared" si="7"/>
        <v>0</v>
      </c>
      <c r="M489" s="44"/>
      <c r="N489" s="41">
        <v>6.944444444444445E-4</v>
      </c>
      <c r="O489" s="41">
        <v>0.05313657407407407</v>
      </c>
      <c r="P489" s="42">
        <f t="shared" si="8"/>
        <v>75.51666667</v>
      </c>
      <c r="Q489" s="44"/>
      <c r="R489" s="41">
        <v>0.12232638888888889</v>
      </c>
      <c r="S489" s="41">
        <v>0.13721064814814815</v>
      </c>
      <c r="T489" s="42">
        <f t="shared" si="5"/>
        <v>21.43333333</v>
      </c>
      <c r="U489" s="44"/>
      <c r="V489" s="41">
        <v>0.9166666666666666</v>
      </c>
      <c r="W489" s="41">
        <v>0.2737037037037037</v>
      </c>
      <c r="X489" s="42">
        <f t="shared" si="6"/>
        <v>514.1333333</v>
      </c>
      <c r="Y489" s="43"/>
      <c r="Z489" s="43"/>
      <c r="AA489" s="43"/>
      <c r="AB489" s="43"/>
      <c r="AC489" s="43"/>
      <c r="AD489" s="43"/>
    </row>
    <row r="490" outlineLevel="1">
      <c r="A490" s="53">
        <v>43321.0</v>
      </c>
      <c r="B490" s="40">
        <v>0.75</v>
      </c>
      <c r="C490" s="41">
        <v>0.22328703703703703</v>
      </c>
      <c r="D490" s="42">
        <f t="shared" si="1"/>
        <v>681.5333333</v>
      </c>
      <c r="E490" s="43"/>
      <c r="F490" s="41">
        <v>0.8795949074074074</v>
      </c>
      <c r="G490" s="41">
        <v>0.9009490740740741</v>
      </c>
      <c r="H490" s="42">
        <f t="shared" si="2"/>
        <v>30.75</v>
      </c>
      <c r="I490" s="43"/>
      <c r="J490" s="41">
        <v>0.8728935185185185</v>
      </c>
      <c r="K490" s="41">
        <v>0.8728935185185185</v>
      </c>
      <c r="L490" s="42">
        <f t="shared" si="7"/>
        <v>0</v>
      </c>
      <c r="M490" s="44"/>
      <c r="N490" s="41">
        <v>6.944444444444445E-4</v>
      </c>
      <c r="O490" s="41">
        <v>0.09032407407407407</v>
      </c>
      <c r="P490" s="42">
        <f t="shared" si="8"/>
        <v>129.0666667</v>
      </c>
      <c r="Q490" s="44"/>
      <c r="R490" s="41">
        <v>0.12393518518518519</v>
      </c>
      <c r="S490" s="41">
        <v>0.13875</v>
      </c>
      <c r="T490" s="42">
        <f t="shared" si="5"/>
        <v>21.33333333</v>
      </c>
      <c r="U490" s="44"/>
      <c r="V490" s="41">
        <v>0.9166666666666666</v>
      </c>
      <c r="W490" s="41">
        <v>0.25516203703703705</v>
      </c>
      <c r="X490" s="42">
        <f t="shared" si="6"/>
        <v>487.4333333</v>
      </c>
      <c r="Y490" s="43"/>
      <c r="Z490" s="43"/>
      <c r="AA490" s="43"/>
      <c r="AB490" s="43"/>
      <c r="AC490" s="43"/>
      <c r="AD490" s="43"/>
    </row>
    <row r="491" outlineLevel="1">
      <c r="A491" s="53">
        <v>43322.0</v>
      </c>
      <c r="B491" s="40">
        <v>0.75</v>
      </c>
      <c r="C491" s="41">
        <v>0.14041666666666666</v>
      </c>
      <c r="D491" s="42">
        <f t="shared" si="1"/>
        <v>562.2</v>
      </c>
      <c r="E491" s="43"/>
      <c r="F491" s="41">
        <v>0.8869097222222222</v>
      </c>
      <c r="G491" s="41">
        <v>0.9084953703703704</v>
      </c>
      <c r="H491" s="42">
        <f t="shared" si="2"/>
        <v>31.08333333</v>
      </c>
      <c r="I491" s="43"/>
      <c r="J491" s="41">
        <v>0.8577314814814815</v>
      </c>
      <c r="K491" s="41">
        <v>0.8577430555555555</v>
      </c>
      <c r="L491" s="42">
        <f t="shared" si="7"/>
        <v>0.01666666667</v>
      </c>
      <c r="M491" s="44"/>
      <c r="N491" s="108" t="s">
        <v>55</v>
      </c>
      <c r="O491" s="54"/>
      <c r="P491" s="42" t="b">
        <f t="shared" si="8"/>
        <v>0</v>
      </c>
      <c r="Q491" s="44"/>
      <c r="R491" s="41">
        <v>0.1253240740740741</v>
      </c>
      <c r="S491" s="41">
        <v>0.14041666666666666</v>
      </c>
      <c r="T491" s="42">
        <f t="shared" si="5"/>
        <v>21.73333333</v>
      </c>
      <c r="U491" s="44"/>
      <c r="V491" s="41">
        <v>0.9166666666666666</v>
      </c>
      <c r="W491" s="41">
        <v>0.30699074074074073</v>
      </c>
      <c r="X491" s="42">
        <f t="shared" si="6"/>
        <v>562.0666667</v>
      </c>
      <c r="Y491" s="43"/>
      <c r="Z491" s="43"/>
      <c r="AA491" s="43"/>
      <c r="AB491" s="43"/>
      <c r="AC491" s="43"/>
      <c r="AD491" s="43"/>
    </row>
    <row r="492" outlineLevel="1">
      <c r="A492" s="53">
        <v>43323.0</v>
      </c>
      <c r="B492" s="40">
        <v>0.8952893518518519</v>
      </c>
      <c r="C492" s="41">
        <v>0.2701388888888889</v>
      </c>
      <c r="D492" s="42">
        <f t="shared" si="1"/>
        <v>539.7833333</v>
      </c>
      <c r="E492" s="43"/>
      <c r="F492" s="41">
        <v>0.8952893518518519</v>
      </c>
      <c r="G492" s="41">
        <v>0.9930555555555556</v>
      </c>
      <c r="H492" s="42">
        <f t="shared" si="2"/>
        <v>140.7833333</v>
      </c>
      <c r="I492" s="43"/>
      <c r="J492" s="41">
        <v>0.8952893518518519</v>
      </c>
      <c r="K492" s="41">
        <v>0.8952893518518519</v>
      </c>
      <c r="L492" s="42">
        <f t="shared" si="7"/>
        <v>0</v>
      </c>
      <c r="M492" s="44"/>
      <c r="N492" s="108" t="s">
        <v>55</v>
      </c>
      <c r="O492" s="54"/>
      <c r="P492" s="42" t="b">
        <f t="shared" si="8"/>
        <v>0</v>
      </c>
      <c r="Q492" s="44"/>
      <c r="R492" s="41">
        <v>0.13652777777777778</v>
      </c>
      <c r="S492" s="41">
        <v>0.2701388888888889</v>
      </c>
      <c r="T492" s="42">
        <f t="shared" si="5"/>
        <v>192.4</v>
      </c>
      <c r="U492" s="44"/>
      <c r="V492" s="41">
        <v>0.9166666666666666</v>
      </c>
      <c r="W492" s="41">
        <v>0.38263888888888886</v>
      </c>
      <c r="X492" s="42">
        <f t="shared" si="6"/>
        <v>671</v>
      </c>
      <c r="Y492" s="43"/>
      <c r="Z492" s="43"/>
      <c r="AA492" s="43"/>
      <c r="AB492" s="43"/>
      <c r="AC492" s="43"/>
      <c r="AD492" s="43"/>
    </row>
    <row r="493" outlineLevel="1">
      <c r="A493" s="53">
        <v>43324.0</v>
      </c>
      <c r="B493" s="40">
        <v>0.75</v>
      </c>
      <c r="C493" s="41">
        <v>0.22291666666666668</v>
      </c>
      <c r="D493" s="42">
        <f t="shared" si="1"/>
        <v>681</v>
      </c>
      <c r="E493" s="43"/>
      <c r="F493" s="41">
        <v>0.75</v>
      </c>
      <c r="G493" s="41">
        <v>0.8125</v>
      </c>
      <c r="H493" s="42">
        <f t="shared" si="2"/>
        <v>90</v>
      </c>
      <c r="I493" s="43"/>
      <c r="J493" s="41">
        <v>0.7534722222222222</v>
      </c>
      <c r="K493" s="41">
        <v>0.7534722222222222</v>
      </c>
      <c r="L493" s="42">
        <f t="shared" si="7"/>
        <v>0</v>
      </c>
      <c r="M493" s="44"/>
      <c r="N493" s="41">
        <v>6.944444444444445E-4</v>
      </c>
      <c r="O493" s="41">
        <v>0.03958333333333333</v>
      </c>
      <c r="P493" s="42">
        <f t="shared" si="8"/>
        <v>56</v>
      </c>
      <c r="Q493" s="44"/>
      <c r="R493" s="41">
        <v>0.12152777777777778</v>
      </c>
      <c r="S493" s="41">
        <v>0.1451388888888889</v>
      </c>
      <c r="T493" s="42">
        <f t="shared" si="5"/>
        <v>34</v>
      </c>
      <c r="U493" s="44"/>
      <c r="V493" s="41">
        <v>0.9166666666666666</v>
      </c>
      <c r="W493" s="41">
        <v>0.24930555555555556</v>
      </c>
      <c r="X493" s="42">
        <f t="shared" si="6"/>
        <v>479</v>
      </c>
      <c r="Y493" s="43"/>
      <c r="Z493" s="43"/>
      <c r="AA493" s="43"/>
      <c r="AB493" s="43"/>
      <c r="AC493" s="43"/>
      <c r="AD493" s="43"/>
    </row>
    <row r="494" outlineLevel="1">
      <c r="A494" s="53">
        <v>43325.0</v>
      </c>
      <c r="B494" s="40">
        <v>0.75</v>
      </c>
      <c r="C494" s="41">
        <v>0.225</v>
      </c>
      <c r="D494" s="42">
        <f t="shared" si="1"/>
        <v>684</v>
      </c>
      <c r="E494" s="43"/>
      <c r="F494" s="41">
        <v>0.8694444444444445</v>
      </c>
      <c r="G494" s="41">
        <v>0.8881944444444444</v>
      </c>
      <c r="H494" s="42">
        <f t="shared" si="2"/>
        <v>27</v>
      </c>
      <c r="I494" s="43"/>
      <c r="J494" s="41">
        <v>0.8590277777777777</v>
      </c>
      <c r="K494" s="41">
        <v>0.8590277777777777</v>
      </c>
      <c r="L494" s="42">
        <f t="shared" si="7"/>
        <v>0</v>
      </c>
      <c r="M494" s="44"/>
      <c r="N494" s="41">
        <v>6.944444444444445E-4</v>
      </c>
      <c r="O494" s="41">
        <v>0.03888888888888889</v>
      </c>
      <c r="P494" s="42">
        <f t="shared" si="8"/>
        <v>55</v>
      </c>
      <c r="Q494" s="44"/>
      <c r="R494" s="41">
        <v>0.11180555555555556</v>
      </c>
      <c r="S494" s="41">
        <v>0.12708333333333333</v>
      </c>
      <c r="T494" s="42">
        <f t="shared" si="5"/>
        <v>22</v>
      </c>
      <c r="U494" s="44"/>
      <c r="V494" s="41">
        <v>0.9166666666666666</v>
      </c>
      <c r="W494" s="41">
        <v>0.24583333333333332</v>
      </c>
      <c r="X494" s="42">
        <f t="shared" si="6"/>
        <v>474</v>
      </c>
      <c r="Y494" s="43"/>
      <c r="Z494" s="43"/>
      <c r="AA494" s="43"/>
      <c r="AB494" s="43"/>
      <c r="AC494" s="43"/>
      <c r="AD494" s="43"/>
    </row>
    <row r="495" outlineLevel="1">
      <c r="A495" s="53">
        <v>43326.0</v>
      </c>
      <c r="B495" s="40">
        <v>0.75</v>
      </c>
      <c r="C495" s="41">
        <v>0.22361111111111112</v>
      </c>
      <c r="D495" s="42">
        <f t="shared" si="1"/>
        <v>682</v>
      </c>
      <c r="E495" s="43"/>
      <c r="F495" s="41">
        <v>0.8694444444444445</v>
      </c>
      <c r="G495" s="41">
        <v>0.8930555555555556</v>
      </c>
      <c r="H495" s="42">
        <f t="shared" si="2"/>
        <v>34</v>
      </c>
      <c r="I495" s="43"/>
      <c r="J495" s="41">
        <v>0.8611111111111112</v>
      </c>
      <c r="K495" s="41">
        <v>0.8611111111111112</v>
      </c>
      <c r="L495" s="42">
        <f t="shared" si="7"/>
        <v>0</v>
      </c>
      <c r="M495" s="44"/>
      <c r="N495" s="41">
        <v>6.944444444444445E-4</v>
      </c>
      <c r="O495" s="41">
        <v>0.041666666666666664</v>
      </c>
      <c r="P495" s="42">
        <f t="shared" si="8"/>
        <v>59</v>
      </c>
      <c r="Q495" s="44"/>
      <c r="R495" s="41">
        <v>0.12291666666666666</v>
      </c>
      <c r="S495" s="41">
        <v>0.1375</v>
      </c>
      <c r="T495" s="42">
        <f t="shared" si="5"/>
        <v>21</v>
      </c>
      <c r="U495" s="44"/>
      <c r="V495" s="41">
        <v>0.9166666666666666</v>
      </c>
      <c r="W495" s="41">
        <v>0.24791666666666667</v>
      </c>
      <c r="X495" s="42">
        <f t="shared" si="6"/>
        <v>477</v>
      </c>
      <c r="Y495" s="43"/>
      <c r="Z495" s="43"/>
      <c r="AA495" s="43"/>
      <c r="AB495" s="43"/>
      <c r="AC495" s="43"/>
      <c r="AD495" s="43"/>
    </row>
    <row r="496" outlineLevel="1">
      <c r="A496" s="53">
        <v>43327.0</v>
      </c>
      <c r="B496" s="40">
        <v>0.75</v>
      </c>
      <c r="C496" s="41">
        <v>0.22708333333333333</v>
      </c>
      <c r="D496" s="42">
        <f t="shared" si="1"/>
        <v>687</v>
      </c>
      <c r="E496" s="43"/>
      <c r="F496" s="41">
        <v>0.8736111111111111</v>
      </c>
      <c r="G496" s="41">
        <v>0.8951388888888889</v>
      </c>
      <c r="H496" s="42">
        <f t="shared" si="2"/>
        <v>31</v>
      </c>
      <c r="I496" s="43"/>
      <c r="J496" s="41">
        <v>0.8576388888888888</v>
      </c>
      <c r="K496" s="41">
        <v>0.8576388888888888</v>
      </c>
      <c r="L496" s="42">
        <f t="shared" si="7"/>
        <v>0</v>
      </c>
      <c r="M496" s="44"/>
      <c r="N496" s="41">
        <v>6.944444444444445E-4</v>
      </c>
      <c r="O496" s="41">
        <v>0.052083333333333336</v>
      </c>
      <c r="P496" s="42">
        <f t="shared" si="8"/>
        <v>74</v>
      </c>
      <c r="Q496" s="44"/>
      <c r="R496" s="41">
        <v>0.11319444444444444</v>
      </c>
      <c r="S496" s="41">
        <v>0.12777777777777777</v>
      </c>
      <c r="T496" s="42">
        <f t="shared" si="5"/>
        <v>21</v>
      </c>
      <c r="U496" s="44"/>
      <c r="V496" s="41">
        <v>0.9166666666666666</v>
      </c>
      <c r="W496" s="41">
        <v>0.3159722222222222</v>
      </c>
      <c r="X496" s="42">
        <f t="shared" si="6"/>
        <v>575</v>
      </c>
      <c r="Y496" s="43"/>
      <c r="Z496" s="43"/>
      <c r="AA496" s="43"/>
      <c r="AB496" s="43"/>
      <c r="AC496" s="43"/>
      <c r="AD496" s="43"/>
    </row>
    <row r="497" outlineLevel="1">
      <c r="A497" s="53">
        <v>43328.0</v>
      </c>
      <c r="B497" s="40">
        <v>0.75</v>
      </c>
      <c r="C497" s="41">
        <v>0.22152777777777777</v>
      </c>
      <c r="D497" s="42">
        <f t="shared" si="1"/>
        <v>679</v>
      </c>
      <c r="E497" s="43"/>
      <c r="F497" s="41">
        <v>0.8645833333333334</v>
      </c>
      <c r="G497" s="41">
        <v>0.8861111111111111</v>
      </c>
      <c r="H497" s="42">
        <f t="shared" si="2"/>
        <v>31</v>
      </c>
      <c r="I497" s="43"/>
      <c r="J497" s="41">
        <v>0.8576388888888888</v>
      </c>
      <c r="K497" s="41">
        <v>0.8576388888888888</v>
      </c>
      <c r="L497" s="42">
        <f t="shared" si="7"/>
        <v>0</v>
      </c>
      <c r="M497" s="44"/>
      <c r="N497" s="41">
        <v>6.944444444444445E-4</v>
      </c>
      <c r="O497" s="41">
        <v>0.06805555555555555</v>
      </c>
      <c r="P497" s="42">
        <f t="shared" si="8"/>
        <v>97</v>
      </c>
      <c r="Q497" s="44"/>
      <c r="R497" s="41">
        <v>0.12777777777777777</v>
      </c>
      <c r="S497" s="41">
        <v>0.14305555555555555</v>
      </c>
      <c r="T497" s="42">
        <f t="shared" si="5"/>
        <v>22</v>
      </c>
      <c r="U497" s="44"/>
      <c r="V497" s="41">
        <v>0.9166666666666666</v>
      </c>
      <c r="W497" s="41">
        <v>0.2743055555555556</v>
      </c>
      <c r="X497" s="42">
        <f t="shared" si="6"/>
        <v>515</v>
      </c>
      <c r="Y497" s="43"/>
      <c r="Z497" s="43"/>
      <c r="AA497" s="43"/>
      <c r="AB497" s="43"/>
      <c r="AC497" s="43"/>
      <c r="AD497" s="43"/>
    </row>
    <row r="498" outlineLevel="1">
      <c r="A498" s="53">
        <v>43329.0</v>
      </c>
      <c r="B498" s="40">
        <v>0.75</v>
      </c>
      <c r="C498" s="41">
        <v>0.14091435185185186</v>
      </c>
      <c r="D498" s="42">
        <f t="shared" si="1"/>
        <v>562.9166667</v>
      </c>
      <c r="E498" s="43"/>
      <c r="F498" s="41">
        <v>0.8703587962962963</v>
      </c>
      <c r="G498" s="41">
        <v>0.8911689814814815</v>
      </c>
      <c r="H498" s="42">
        <f t="shared" si="2"/>
        <v>29.96666667</v>
      </c>
      <c r="I498" s="43"/>
      <c r="J498" s="41">
        <v>0.8685069444444444</v>
      </c>
      <c r="K498" s="41">
        <v>0.8685069444444444</v>
      </c>
      <c r="L498" s="42">
        <f t="shared" si="7"/>
        <v>0</v>
      </c>
      <c r="M498" s="44"/>
      <c r="N498" s="108" t="s">
        <v>55</v>
      </c>
      <c r="O498" s="54"/>
      <c r="P498" s="42" t="b">
        <f t="shared" si="8"/>
        <v>0</v>
      </c>
      <c r="Q498" s="44"/>
      <c r="R498" s="41">
        <v>0.12594907407407407</v>
      </c>
      <c r="S498" s="41">
        <v>0.14091435185185186</v>
      </c>
      <c r="T498" s="42">
        <f t="shared" si="5"/>
        <v>21.55</v>
      </c>
      <c r="U498" s="44"/>
      <c r="V498" s="41">
        <v>0.9166666666666666</v>
      </c>
      <c r="W498" s="41">
        <v>0.2505324074074074</v>
      </c>
      <c r="X498" s="42">
        <f t="shared" si="6"/>
        <v>480.7666667</v>
      </c>
      <c r="Y498" s="43"/>
      <c r="Z498" s="43"/>
      <c r="AA498" s="43"/>
      <c r="AB498" s="43"/>
      <c r="AC498" s="43"/>
      <c r="AD498" s="43"/>
    </row>
    <row r="499" outlineLevel="1">
      <c r="A499" s="53">
        <v>43330.0</v>
      </c>
      <c r="B499" s="40">
        <v>0.75</v>
      </c>
      <c r="C499" s="41">
        <v>0.18032407407407408</v>
      </c>
      <c r="D499" s="42">
        <f t="shared" si="1"/>
        <v>619.6666667</v>
      </c>
      <c r="E499" s="43"/>
      <c r="F499" s="41">
        <v>0.7502199074074074</v>
      </c>
      <c r="G499" s="41">
        <v>0.7613194444444444</v>
      </c>
      <c r="H499" s="42">
        <f t="shared" si="2"/>
        <v>15.98333333</v>
      </c>
      <c r="I499" s="43"/>
      <c r="J499" s="41">
        <v>0.7536574074074074</v>
      </c>
      <c r="K499" s="41">
        <v>0.7536689814814815</v>
      </c>
      <c r="L499" s="42">
        <f t="shared" si="7"/>
        <v>0.01666666667</v>
      </c>
      <c r="M499" s="44"/>
      <c r="N499" s="108" t="s">
        <v>55</v>
      </c>
      <c r="O499" s="54"/>
      <c r="P499" s="42" t="b">
        <f t="shared" si="8"/>
        <v>0</v>
      </c>
      <c r="Q499" s="44"/>
      <c r="R499" s="41">
        <v>0.16525462962962964</v>
      </c>
      <c r="S499" s="41">
        <v>0.18032407407407408</v>
      </c>
      <c r="T499" s="42">
        <f t="shared" si="5"/>
        <v>21.7</v>
      </c>
      <c r="U499" s="44"/>
      <c r="V499" s="41">
        <v>0.9166666666666666</v>
      </c>
      <c r="W499" s="41">
        <v>0.2833333333333333</v>
      </c>
      <c r="X499" s="42">
        <f t="shared" si="6"/>
        <v>528</v>
      </c>
      <c r="Y499" s="43"/>
      <c r="Z499" s="43"/>
      <c r="AA499" s="43"/>
      <c r="AB499" s="43"/>
      <c r="AC499" s="43"/>
      <c r="AD499" s="43"/>
    </row>
    <row r="500" outlineLevel="1">
      <c r="A500" s="53">
        <v>43331.0</v>
      </c>
      <c r="B500" s="40">
        <v>0.75</v>
      </c>
      <c r="C500" s="41">
        <v>0.2263888888888889</v>
      </c>
      <c r="D500" s="42">
        <f t="shared" si="1"/>
        <v>686</v>
      </c>
      <c r="E500" s="43"/>
      <c r="F500" s="41">
        <v>0.75</v>
      </c>
      <c r="G500" s="41">
        <v>0.7576388888888889</v>
      </c>
      <c r="H500" s="42">
        <f t="shared" si="2"/>
        <v>11</v>
      </c>
      <c r="I500" s="43"/>
      <c r="J500" s="41">
        <v>0.7534722222222222</v>
      </c>
      <c r="K500" s="41">
        <v>0.7534722222222222</v>
      </c>
      <c r="L500" s="42">
        <f t="shared" si="7"/>
        <v>0</v>
      </c>
      <c r="M500" s="44"/>
      <c r="N500" s="41">
        <v>6.944444444444445E-4</v>
      </c>
      <c r="O500" s="41">
        <v>0.04722222222222222</v>
      </c>
      <c r="P500" s="42">
        <f t="shared" si="8"/>
        <v>67</v>
      </c>
      <c r="Q500" s="44"/>
      <c r="R500" s="41">
        <v>0.14375</v>
      </c>
      <c r="S500" s="41">
        <v>0.16944444444444445</v>
      </c>
      <c r="T500" s="42">
        <f t="shared" si="5"/>
        <v>37</v>
      </c>
      <c r="U500" s="44"/>
      <c r="V500" s="41">
        <v>0.9166666666666666</v>
      </c>
      <c r="W500" s="41">
        <v>0.2611111111111111</v>
      </c>
      <c r="X500" s="42">
        <f t="shared" si="6"/>
        <v>496</v>
      </c>
      <c r="Y500" s="43"/>
      <c r="Z500" s="43"/>
      <c r="AA500" s="43"/>
      <c r="AB500" s="43"/>
      <c r="AC500" s="43"/>
      <c r="AD500" s="43"/>
    </row>
    <row r="501" outlineLevel="1">
      <c r="A501" s="115">
        <v>43332.0</v>
      </c>
      <c r="B501" s="116">
        <v>0.75</v>
      </c>
      <c r="C501" s="117"/>
      <c r="D501" s="118" t="b">
        <f t="shared" si="1"/>
        <v>0</v>
      </c>
      <c r="E501" s="119" t="s">
        <v>58</v>
      </c>
      <c r="F501" s="120"/>
      <c r="G501" s="120"/>
      <c r="H501" s="118" t="b">
        <f t="shared" si="2"/>
        <v>0</v>
      </c>
      <c r="I501" s="85"/>
      <c r="J501" s="120"/>
      <c r="K501" s="120"/>
      <c r="L501" s="118" t="b">
        <f t="shared" si="7"/>
        <v>0</v>
      </c>
      <c r="M501" s="85"/>
      <c r="N501" s="121">
        <v>6.944444444444445E-4</v>
      </c>
      <c r="O501" s="120"/>
      <c r="P501" s="118" t="b">
        <f t="shared" si="8"/>
        <v>0</v>
      </c>
      <c r="Q501" s="85"/>
      <c r="R501" s="120"/>
      <c r="S501" s="120"/>
      <c r="T501" s="118" t="b">
        <f t="shared" si="5"/>
        <v>0</v>
      </c>
      <c r="U501" s="85"/>
      <c r="V501" s="121">
        <v>0.9166666666666666</v>
      </c>
      <c r="W501" s="120"/>
      <c r="X501" s="118" t="b">
        <f t="shared" si="6"/>
        <v>0</v>
      </c>
      <c r="Y501" s="85"/>
      <c r="Z501" s="85"/>
      <c r="AA501" s="85"/>
      <c r="AB501" s="85"/>
      <c r="AC501" s="85"/>
      <c r="AD501" s="85"/>
    </row>
    <row r="502" outlineLevel="1">
      <c r="A502" s="115">
        <v>43333.0</v>
      </c>
      <c r="B502" s="116">
        <v>0.75</v>
      </c>
      <c r="C502" s="117"/>
      <c r="D502" s="118" t="b">
        <f t="shared" si="1"/>
        <v>0</v>
      </c>
      <c r="E502" s="85"/>
      <c r="F502" s="120"/>
      <c r="G502" s="120"/>
      <c r="H502" s="118" t="b">
        <f t="shared" si="2"/>
        <v>0</v>
      </c>
      <c r="I502" s="85"/>
      <c r="J502" s="120"/>
      <c r="K502" s="120"/>
      <c r="L502" s="118" t="b">
        <f t="shared" si="7"/>
        <v>0</v>
      </c>
      <c r="M502" s="85"/>
      <c r="N502" s="121">
        <v>6.944444444444445E-4</v>
      </c>
      <c r="O502" s="120"/>
      <c r="P502" s="118" t="b">
        <f t="shared" si="8"/>
        <v>0</v>
      </c>
      <c r="Q502" s="85"/>
      <c r="R502" s="120"/>
      <c r="S502" s="120"/>
      <c r="T502" s="118" t="b">
        <f t="shared" si="5"/>
        <v>0</v>
      </c>
      <c r="U502" s="85"/>
      <c r="V502" s="121">
        <v>0.9166666666666666</v>
      </c>
      <c r="W502" s="120"/>
      <c r="X502" s="118" t="b">
        <f t="shared" si="6"/>
        <v>0</v>
      </c>
      <c r="Y502" s="85"/>
      <c r="Z502" s="85"/>
      <c r="AA502" s="85"/>
      <c r="AB502" s="85"/>
      <c r="AC502" s="85"/>
      <c r="AD502" s="85"/>
    </row>
    <row r="503" outlineLevel="1">
      <c r="A503" s="53">
        <v>43334.0</v>
      </c>
      <c r="B503" s="40">
        <v>0.9472222222222222</v>
      </c>
      <c r="C503" s="41">
        <v>0.22708333333333333</v>
      </c>
      <c r="D503" s="42">
        <f t="shared" si="1"/>
        <v>403</v>
      </c>
      <c r="E503" s="119" t="s">
        <v>58</v>
      </c>
      <c r="F503" s="41">
        <v>0.9520833333333333</v>
      </c>
      <c r="G503" s="41">
        <v>0.9736111111111111</v>
      </c>
      <c r="H503" s="42">
        <f t="shared" si="2"/>
        <v>31</v>
      </c>
      <c r="I503" s="43"/>
      <c r="J503" s="108" t="s">
        <v>55</v>
      </c>
      <c r="K503" s="54"/>
      <c r="L503" s="42" t="b">
        <f t="shared" si="7"/>
        <v>0</v>
      </c>
      <c r="M503" s="44"/>
      <c r="N503" s="41">
        <v>0.0875</v>
      </c>
      <c r="O503" s="41">
        <v>0.12986111111111112</v>
      </c>
      <c r="P503" s="42">
        <f t="shared" si="8"/>
        <v>61</v>
      </c>
      <c r="Q503" s="44"/>
      <c r="R503" s="41">
        <v>0.14375</v>
      </c>
      <c r="S503" s="41">
        <v>0.18333333333333332</v>
      </c>
      <c r="T503" s="42">
        <f t="shared" si="5"/>
        <v>57</v>
      </c>
      <c r="U503" s="44"/>
      <c r="V503" s="41">
        <v>0.9166666666666666</v>
      </c>
      <c r="W503" s="41">
        <v>0.3402777777777778</v>
      </c>
      <c r="X503" s="42">
        <f t="shared" si="6"/>
        <v>610</v>
      </c>
      <c r="Y503" s="43"/>
      <c r="Z503" s="43"/>
      <c r="AA503" s="43"/>
      <c r="AB503" s="43"/>
      <c r="AC503" s="43"/>
      <c r="AD503" s="43"/>
    </row>
    <row r="504" outlineLevel="1">
      <c r="A504" s="53">
        <v>43335.0</v>
      </c>
      <c r="B504" s="40">
        <v>0.75</v>
      </c>
      <c r="C504" s="41">
        <v>0.2263888888888889</v>
      </c>
      <c r="D504" s="42">
        <f t="shared" si="1"/>
        <v>686</v>
      </c>
      <c r="E504" s="43"/>
      <c r="F504" s="41">
        <v>0.8638888888888889</v>
      </c>
      <c r="G504" s="41">
        <v>0.8847222222222222</v>
      </c>
      <c r="H504" s="42">
        <f t="shared" si="2"/>
        <v>30</v>
      </c>
      <c r="I504" s="43"/>
      <c r="J504" s="41">
        <v>0.8618055555555556</v>
      </c>
      <c r="K504" s="41">
        <v>0.8618055555555556</v>
      </c>
      <c r="L504" s="42">
        <f t="shared" si="7"/>
        <v>0</v>
      </c>
      <c r="M504" s="44"/>
      <c r="N504" s="41">
        <v>6.944444444444445E-4</v>
      </c>
      <c r="O504" s="41">
        <v>0.08055555555555556</v>
      </c>
      <c r="P504" s="42">
        <f t="shared" si="8"/>
        <v>115</v>
      </c>
      <c r="Q504" s="44"/>
      <c r="R504" s="41">
        <v>0.14583333333333334</v>
      </c>
      <c r="S504" s="73">
        <v>0.1625</v>
      </c>
      <c r="T504" s="42">
        <f t="shared" si="5"/>
        <v>24</v>
      </c>
      <c r="U504" s="72"/>
      <c r="V504" s="41">
        <v>0.9486111111111111</v>
      </c>
      <c r="W504" s="41">
        <v>0.29375</v>
      </c>
      <c r="X504" s="42">
        <f t="shared" si="6"/>
        <v>497</v>
      </c>
      <c r="Y504" s="43"/>
      <c r="Z504" s="43"/>
      <c r="AA504" s="43"/>
      <c r="AB504" s="43"/>
      <c r="AC504" s="43"/>
      <c r="AD504" s="43"/>
    </row>
    <row r="505" outlineLevel="1">
      <c r="A505" s="53">
        <v>43336.0</v>
      </c>
      <c r="B505" s="40">
        <v>0.75</v>
      </c>
      <c r="C505" s="41">
        <v>0.15902777777777777</v>
      </c>
      <c r="D505" s="42">
        <f t="shared" si="1"/>
        <v>589</v>
      </c>
      <c r="E505" s="43"/>
      <c r="F505" s="41">
        <v>0.8756944444444444</v>
      </c>
      <c r="G505" s="41">
        <v>0.9055555555555556</v>
      </c>
      <c r="H505" s="42">
        <f t="shared" si="2"/>
        <v>43</v>
      </c>
      <c r="I505" s="43"/>
      <c r="J505" s="41">
        <v>0.8652777777777778</v>
      </c>
      <c r="K505" s="41">
        <v>0.8652777777777778</v>
      </c>
      <c r="L505" s="42">
        <f t="shared" si="7"/>
        <v>0</v>
      </c>
      <c r="M505" s="44"/>
      <c r="N505" s="108" t="s">
        <v>55</v>
      </c>
      <c r="O505" s="54"/>
      <c r="P505" s="42" t="b">
        <f t="shared" si="8"/>
        <v>0</v>
      </c>
      <c r="Q505" s="44"/>
      <c r="R505" s="41">
        <v>0.1326388888888889</v>
      </c>
      <c r="S505" s="41">
        <v>0.14791666666666667</v>
      </c>
      <c r="T505" s="42">
        <f t="shared" si="5"/>
        <v>22</v>
      </c>
      <c r="U505" s="44"/>
      <c r="V505" s="41">
        <v>0.9166666666666666</v>
      </c>
      <c r="W505" s="41">
        <v>0.23819444444444443</v>
      </c>
      <c r="X505" s="42">
        <f t="shared" si="6"/>
        <v>463</v>
      </c>
      <c r="Y505" s="43"/>
      <c r="Z505" s="43"/>
      <c r="AA505" s="43"/>
      <c r="AB505" s="43"/>
      <c r="AC505" s="43"/>
      <c r="AD505" s="43"/>
    </row>
    <row r="506" outlineLevel="1">
      <c r="A506" s="53">
        <v>43337.0</v>
      </c>
      <c r="B506" s="40">
        <v>0.75</v>
      </c>
      <c r="C506" s="41">
        <v>0.21319444444444444</v>
      </c>
      <c r="D506" s="42">
        <f t="shared" si="1"/>
        <v>667</v>
      </c>
      <c r="E506" s="43"/>
      <c r="F506" s="41">
        <v>0.75</v>
      </c>
      <c r="G506" s="41">
        <v>0.7604166666666666</v>
      </c>
      <c r="H506" s="42">
        <f t="shared" si="2"/>
        <v>15</v>
      </c>
      <c r="I506" s="43"/>
      <c r="J506" s="41">
        <v>0.75</v>
      </c>
      <c r="K506" s="41">
        <v>0.75</v>
      </c>
      <c r="L506" s="42">
        <f t="shared" si="7"/>
        <v>0</v>
      </c>
      <c r="M506" s="44"/>
      <c r="N506" s="108" t="s">
        <v>55</v>
      </c>
      <c r="O506" s="54"/>
      <c r="P506" s="42" t="b">
        <f t="shared" si="8"/>
        <v>0</v>
      </c>
      <c r="Q506" s="44"/>
      <c r="R506" s="41">
        <v>0.2</v>
      </c>
      <c r="S506" s="41">
        <v>0.21319444444444444</v>
      </c>
      <c r="T506" s="42">
        <f t="shared" si="5"/>
        <v>19</v>
      </c>
      <c r="U506" s="44"/>
      <c r="V506" s="41">
        <v>0.9166666666666666</v>
      </c>
      <c r="W506" s="41">
        <v>0.29305555555555557</v>
      </c>
      <c r="X506" s="42">
        <f t="shared" si="6"/>
        <v>542</v>
      </c>
      <c r="Y506" s="43"/>
      <c r="Z506" s="43"/>
      <c r="AA506" s="43"/>
      <c r="AB506" s="43"/>
      <c r="AC506" s="43"/>
      <c r="AD506" s="43"/>
    </row>
    <row r="507" outlineLevel="1">
      <c r="A507" s="53">
        <v>43338.0</v>
      </c>
      <c r="B507" s="40">
        <v>0.75</v>
      </c>
      <c r="C507" s="41">
        <v>0.22152777777777777</v>
      </c>
      <c r="D507" s="42">
        <f t="shared" si="1"/>
        <v>679</v>
      </c>
      <c r="E507" s="43"/>
      <c r="F507" s="41">
        <v>0.75</v>
      </c>
      <c r="G507" s="41">
        <v>0.7583333333333333</v>
      </c>
      <c r="H507" s="42">
        <f t="shared" si="2"/>
        <v>12</v>
      </c>
      <c r="I507" s="43"/>
      <c r="J507" s="41">
        <v>0.7534722222222222</v>
      </c>
      <c r="K507" s="41">
        <v>0.7534722222222222</v>
      </c>
      <c r="L507" s="42">
        <f t="shared" si="7"/>
        <v>0</v>
      </c>
      <c r="M507" s="44"/>
      <c r="N507" s="41">
        <v>6.944444444444445E-4</v>
      </c>
      <c r="O507" s="41">
        <v>0.04652777777777778</v>
      </c>
      <c r="P507" s="42">
        <f t="shared" si="8"/>
        <v>66</v>
      </c>
      <c r="Q507" s="44"/>
      <c r="R507" s="41">
        <v>0.12708333333333333</v>
      </c>
      <c r="S507" s="41">
        <v>0.15069444444444444</v>
      </c>
      <c r="T507" s="42">
        <f t="shared" si="5"/>
        <v>34</v>
      </c>
      <c r="U507" s="44"/>
      <c r="V507" s="41">
        <v>0.9166666666666666</v>
      </c>
      <c r="W507" s="41">
        <v>0.2569444444444444</v>
      </c>
      <c r="X507" s="42">
        <f t="shared" si="6"/>
        <v>490</v>
      </c>
      <c r="Y507" s="43"/>
      <c r="Z507" s="43"/>
      <c r="AA507" s="43"/>
      <c r="AB507" s="43"/>
      <c r="AC507" s="43"/>
      <c r="AD507" s="43"/>
    </row>
    <row r="508" outlineLevel="1">
      <c r="A508" s="53">
        <v>43339.0</v>
      </c>
      <c r="B508" s="40">
        <v>0.75</v>
      </c>
      <c r="C508" s="41">
        <v>0.22152777777777777</v>
      </c>
      <c r="D508" s="42">
        <f t="shared" si="1"/>
        <v>679</v>
      </c>
      <c r="E508" s="43"/>
      <c r="F508" s="41">
        <v>0.8666666666666667</v>
      </c>
      <c r="G508" s="41">
        <v>0.8854166666666666</v>
      </c>
      <c r="H508" s="42">
        <f t="shared" si="2"/>
        <v>27</v>
      </c>
      <c r="I508" s="43"/>
      <c r="J508" s="41">
        <v>0.8548611111111111</v>
      </c>
      <c r="K508" s="41">
        <v>0.8548611111111111</v>
      </c>
      <c r="L508" s="42">
        <f t="shared" si="7"/>
        <v>0</v>
      </c>
      <c r="M508" s="44"/>
      <c r="N508" s="41">
        <v>6.944444444444445E-4</v>
      </c>
      <c r="O508" s="41">
        <v>0.043055555555555555</v>
      </c>
      <c r="P508" s="42">
        <f t="shared" si="8"/>
        <v>61</v>
      </c>
      <c r="Q508" s="44"/>
      <c r="R508" s="41">
        <v>0.12430555555555556</v>
      </c>
      <c r="S508" s="41">
        <v>0.13680555555555557</v>
      </c>
      <c r="T508" s="42">
        <f t="shared" si="5"/>
        <v>18</v>
      </c>
      <c r="U508" s="44"/>
      <c r="V508" s="41">
        <v>0.9166666666666666</v>
      </c>
      <c r="W508" s="41">
        <v>0.27291666666666664</v>
      </c>
      <c r="X508" s="42">
        <f t="shared" si="6"/>
        <v>513</v>
      </c>
      <c r="Y508" s="43"/>
      <c r="Z508" s="43"/>
      <c r="AA508" s="43"/>
      <c r="AB508" s="43"/>
      <c r="AC508" s="43"/>
      <c r="AD508" s="43"/>
    </row>
    <row r="509" outlineLevel="1">
      <c r="A509" s="53">
        <v>43340.0</v>
      </c>
      <c r="B509" s="40">
        <v>0.75</v>
      </c>
      <c r="C509" s="41">
        <v>0.2263888888888889</v>
      </c>
      <c r="D509" s="42">
        <f t="shared" si="1"/>
        <v>686</v>
      </c>
      <c r="E509" s="43"/>
      <c r="F509" s="41">
        <v>0.88125</v>
      </c>
      <c r="G509" s="41">
        <v>0.9027777777777778</v>
      </c>
      <c r="H509" s="42">
        <f t="shared" si="2"/>
        <v>31</v>
      </c>
      <c r="I509" s="43"/>
      <c r="J509" s="41">
        <v>0.875</v>
      </c>
      <c r="K509" s="41">
        <v>0.875</v>
      </c>
      <c r="L509" s="42">
        <f t="shared" si="7"/>
        <v>0</v>
      </c>
      <c r="M509" s="44"/>
      <c r="N509" s="41">
        <v>6.944444444444445E-4</v>
      </c>
      <c r="O509" s="41">
        <v>0.04513888888888889</v>
      </c>
      <c r="P509" s="42">
        <f t="shared" si="8"/>
        <v>64</v>
      </c>
      <c r="Q509" s="44"/>
      <c r="R509" s="41">
        <v>0.16944444444444445</v>
      </c>
      <c r="S509" s="41">
        <v>0.19722222222222222</v>
      </c>
      <c r="T509" s="42">
        <f t="shared" si="5"/>
        <v>40</v>
      </c>
      <c r="U509" s="44"/>
      <c r="V509" s="41">
        <v>0.9166666666666666</v>
      </c>
      <c r="W509" s="41">
        <v>0.26944444444444443</v>
      </c>
      <c r="X509" s="42">
        <f t="shared" si="6"/>
        <v>508</v>
      </c>
      <c r="Y509" s="43"/>
      <c r="Z509" s="43"/>
      <c r="AA509" s="43"/>
      <c r="AB509" s="43"/>
      <c r="AC509" s="43"/>
      <c r="AD509" s="43"/>
    </row>
    <row r="510" outlineLevel="1">
      <c r="A510" s="53">
        <v>43341.0</v>
      </c>
      <c r="B510" s="40">
        <v>0.8756944444444444</v>
      </c>
      <c r="C510" s="41">
        <v>0.22569444444444445</v>
      </c>
      <c r="D510" s="42">
        <f t="shared" si="1"/>
        <v>504</v>
      </c>
      <c r="E510" s="43"/>
      <c r="F510" s="41">
        <v>0.8756944444444444</v>
      </c>
      <c r="G510" s="41">
        <v>0.8979166666666667</v>
      </c>
      <c r="H510" s="42">
        <f t="shared" si="2"/>
        <v>32</v>
      </c>
      <c r="I510" s="43"/>
      <c r="J510" s="41">
        <v>0.8756944444444444</v>
      </c>
      <c r="K510" s="41">
        <v>0.8756944444444444</v>
      </c>
      <c r="L510" s="42">
        <f t="shared" si="7"/>
        <v>0</v>
      </c>
      <c r="M510" s="44"/>
      <c r="N510" s="41">
        <v>6.944444444444445E-4</v>
      </c>
      <c r="O510" s="41">
        <v>0.05625</v>
      </c>
      <c r="P510" s="42">
        <f t="shared" si="8"/>
        <v>80</v>
      </c>
      <c r="Q510" s="44"/>
      <c r="R510" s="41">
        <v>0.12777777777777777</v>
      </c>
      <c r="S510" s="41">
        <v>0.15486111111111112</v>
      </c>
      <c r="T510" s="42">
        <f t="shared" si="5"/>
        <v>39</v>
      </c>
      <c r="U510" s="44"/>
      <c r="V510" s="41">
        <v>0.9166666666666666</v>
      </c>
      <c r="W510" s="41">
        <v>0.26319444444444445</v>
      </c>
      <c r="X510" s="42">
        <f t="shared" si="6"/>
        <v>499</v>
      </c>
      <c r="Y510" s="43"/>
      <c r="Z510" s="43"/>
      <c r="AA510" s="43"/>
      <c r="AB510" s="43"/>
      <c r="AC510" s="43"/>
      <c r="AD510" s="43"/>
    </row>
    <row r="511" outlineLevel="1">
      <c r="A511" s="53">
        <v>43342.0</v>
      </c>
      <c r="B511" s="40">
        <v>0.75</v>
      </c>
      <c r="C511" s="41">
        <v>0.35824074074074075</v>
      </c>
      <c r="D511" s="42">
        <f t="shared" si="1"/>
        <v>875.8666667</v>
      </c>
      <c r="E511" s="43"/>
      <c r="F511" s="41">
        <v>0.8689351851851852</v>
      </c>
      <c r="G511" s="41">
        <v>0.8905092592592593</v>
      </c>
      <c r="H511" s="42">
        <f t="shared" si="2"/>
        <v>31.06666667</v>
      </c>
      <c r="I511" s="43"/>
      <c r="J511" s="41">
        <v>0.8554861111111111</v>
      </c>
      <c r="K511" s="41">
        <v>0.8554861111111111</v>
      </c>
      <c r="L511" s="42">
        <f t="shared" si="7"/>
        <v>0</v>
      </c>
      <c r="M511" s="44"/>
      <c r="N511" s="41">
        <v>6.944444444444445E-4</v>
      </c>
      <c r="O511" s="41">
        <v>0.06790509259259259</v>
      </c>
      <c r="P511" s="42">
        <f t="shared" si="8"/>
        <v>96.78333333</v>
      </c>
      <c r="Q511" s="44"/>
      <c r="R511" s="41">
        <v>0.12524305555555557</v>
      </c>
      <c r="S511" s="41">
        <v>0.14863425925925927</v>
      </c>
      <c r="T511" s="42">
        <f t="shared" si="5"/>
        <v>33.68333333</v>
      </c>
      <c r="U511" s="44"/>
      <c r="V511" s="41">
        <v>0.9166666666666666</v>
      </c>
      <c r="W511" s="41">
        <v>0.30416666666666664</v>
      </c>
      <c r="X511" s="42">
        <f t="shared" si="6"/>
        <v>558</v>
      </c>
      <c r="Y511" s="43"/>
      <c r="Z511" s="43"/>
      <c r="AA511" s="43"/>
      <c r="AB511" s="43"/>
      <c r="AC511" s="43"/>
      <c r="AD511" s="43"/>
    </row>
    <row r="512" outlineLevel="1">
      <c r="A512" s="53">
        <v>43343.0</v>
      </c>
      <c r="B512" s="40">
        <v>0.75</v>
      </c>
      <c r="C512" s="41">
        <v>0.15155092592592592</v>
      </c>
      <c r="D512" s="42">
        <f t="shared" si="1"/>
        <v>578.2333333</v>
      </c>
      <c r="E512" s="43"/>
      <c r="F512" s="41">
        <v>0.8698032407407408</v>
      </c>
      <c r="G512" s="41">
        <v>0.8953587962962963</v>
      </c>
      <c r="H512" s="42">
        <f t="shared" si="2"/>
        <v>36.8</v>
      </c>
      <c r="I512" s="43"/>
      <c r="J512" s="41">
        <v>0.8547337962962963</v>
      </c>
      <c r="K512" s="41">
        <v>0.8547337962962963</v>
      </c>
      <c r="L512" s="42">
        <f t="shared" si="7"/>
        <v>0</v>
      </c>
      <c r="M512" s="44"/>
      <c r="N512" s="108" t="s">
        <v>55</v>
      </c>
      <c r="O512" s="54"/>
      <c r="P512" s="42" t="b">
        <f t="shared" si="8"/>
        <v>0</v>
      </c>
      <c r="Q512" s="44"/>
      <c r="R512" s="41">
        <v>0.124375</v>
      </c>
      <c r="S512" s="41">
        <v>0.14555555555555555</v>
      </c>
      <c r="T512" s="42">
        <f t="shared" si="5"/>
        <v>30.5</v>
      </c>
      <c r="U512" s="44"/>
      <c r="V512" s="41">
        <v>0.9166666666666666</v>
      </c>
      <c r="W512" s="41">
        <v>0.31776620370370373</v>
      </c>
      <c r="X512" s="42">
        <f t="shared" si="6"/>
        <v>577.5833333</v>
      </c>
      <c r="Y512" s="43"/>
      <c r="Z512" s="43"/>
      <c r="AA512" s="43"/>
      <c r="AB512" s="43"/>
      <c r="AC512" s="43"/>
      <c r="AD512" s="43"/>
    </row>
    <row r="513" collapsed="1">
      <c r="A513" s="53">
        <v>43344.0</v>
      </c>
      <c r="B513" s="40">
        <v>0.75</v>
      </c>
      <c r="C513" s="41">
        <v>0.1752314814814815</v>
      </c>
      <c r="D513" s="42">
        <f t="shared" si="1"/>
        <v>612.3333333</v>
      </c>
      <c r="E513" s="43"/>
      <c r="F513" s="41">
        <v>0.7501273148148148</v>
      </c>
      <c r="G513" s="41">
        <v>0.7612268518518519</v>
      </c>
      <c r="H513" s="42">
        <f t="shared" si="2"/>
        <v>15.98333333</v>
      </c>
      <c r="I513" s="43"/>
      <c r="J513" s="41">
        <v>0.7535995370370371</v>
      </c>
      <c r="K513" s="41">
        <v>0.7535995370370371</v>
      </c>
      <c r="L513" s="42">
        <f t="shared" si="7"/>
        <v>0</v>
      </c>
      <c r="M513" s="44"/>
      <c r="N513" s="108" t="s">
        <v>55</v>
      </c>
      <c r="O513" s="54"/>
      <c r="P513" s="42" t="b">
        <f t="shared" si="8"/>
        <v>0</v>
      </c>
      <c r="Q513" s="44"/>
      <c r="R513" s="41">
        <v>0.1583101851851852</v>
      </c>
      <c r="S513" s="41">
        <v>0.1752314814814815</v>
      </c>
      <c r="T513" s="42">
        <f t="shared" si="5"/>
        <v>24.36666667</v>
      </c>
      <c r="U513" s="44"/>
      <c r="V513" s="41">
        <v>0.9166666666666666</v>
      </c>
      <c r="W513" s="41">
        <v>0.30486111111111114</v>
      </c>
      <c r="X513" s="42">
        <f t="shared" si="6"/>
        <v>559</v>
      </c>
      <c r="Y513" s="43"/>
      <c r="Z513" s="43"/>
      <c r="AA513" s="43"/>
      <c r="AB513" s="43"/>
      <c r="AC513" s="43"/>
      <c r="AD513" s="43"/>
    </row>
    <row r="514" outlineLevel="1">
      <c r="A514" s="53">
        <v>43345.0</v>
      </c>
      <c r="B514" s="40">
        <v>0.75</v>
      </c>
      <c r="C514" s="41">
        <v>0.23402777777777778</v>
      </c>
      <c r="D514" s="42">
        <f t="shared" si="1"/>
        <v>697</v>
      </c>
      <c r="E514" s="43"/>
      <c r="F514" s="41">
        <v>0.75</v>
      </c>
      <c r="G514" s="41">
        <v>0.7590277777777777</v>
      </c>
      <c r="H514" s="42">
        <f t="shared" si="2"/>
        <v>13</v>
      </c>
      <c r="I514" s="43"/>
      <c r="J514" s="41">
        <v>0.7534722222222222</v>
      </c>
      <c r="K514" s="41">
        <v>0.7534722222222222</v>
      </c>
      <c r="L514" s="42">
        <f t="shared" si="7"/>
        <v>0</v>
      </c>
      <c r="M514" s="44"/>
      <c r="N514" s="108" t="s">
        <v>55</v>
      </c>
      <c r="O514" s="54"/>
      <c r="P514" s="42" t="b">
        <f t="shared" si="8"/>
        <v>0</v>
      </c>
      <c r="Q514" s="44"/>
      <c r="R514" s="41">
        <v>0.16875</v>
      </c>
      <c r="S514" s="41">
        <v>0.18958333333333333</v>
      </c>
      <c r="T514" s="42">
        <f t="shared" si="5"/>
        <v>30</v>
      </c>
      <c r="U514" s="44"/>
      <c r="V514" s="41">
        <v>0.9166666666666666</v>
      </c>
      <c r="W514" s="41">
        <v>0.29583333333333334</v>
      </c>
      <c r="X514" s="42">
        <f t="shared" si="6"/>
        <v>546</v>
      </c>
      <c r="Y514" s="43"/>
      <c r="Z514" s="43"/>
      <c r="AA514" s="43"/>
      <c r="AB514" s="43"/>
      <c r="AC514" s="43"/>
      <c r="AD514" s="43"/>
    </row>
    <row r="515" outlineLevel="1">
      <c r="A515" s="53">
        <v>43346.0</v>
      </c>
      <c r="B515" s="40">
        <v>0.75</v>
      </c>
      <c r="C515" s="41">
        <v>0.22708333333333333</v>
      </c>
      <c r="D515" s="42">
        <f t="shared" si="1"/>
        <v>687</v>
      </c>
      <c r="E515" s="43"/>
      <c r="F515" s="41">
        <v>0.8055555555555556</v>
      </c>
      <c r="G515" s="41">
        <v>0.8090277777777778</v>
      </c>
      <c r="H515" s="42">
        <f t="shared" si="2"/>
        <v>5</v>
      </c>
      <c r="I515" s="43"/>
      <c r="J515" s="41">
        <v>0.8048611111111111</v>
      </c>
      <c r="K515" s="41">
        <v>0.8048611111111111</v>
      </c>
      <c r="L515" s="42">
        <f t="shared" si="7"/>
        <v>0</v>
      </c>
      <c r="M515" s="44"/>
      <c r="N515" s="41">
        <v>6.944444444444445E-4</v>
      </c>
      <c r="O515" s="41">
        <v>0.06944444444444445</v>
      </c>
      <c r="P515" s="42">
        <f t="shared" si="8"/>
        <v>99</v>
      </c>
      <c r="Q515" s="44"/>
      <c r="R515" s="41">
        <v>0.1388888888888889</v>
      </c>
      <c r="S515" s="41">
        <v>0.1625</v>
      </c>
      <c r="T515" s="42">
        <f t="shared" si="5"/>
        <v>34</v>
      </c>
      <c r="U515" s="44"/>
      <c r="V515" s="41">
        <v>0.9166666666666666</v>
      </c>
      <c r="W515" s="41">
        <v>0.2569444444444444</v>
      </c>
      <c r="X515" s="42">
        <f t="shared" si="6"/>
        <v>490</v>
      </c>
      <c r="Y515" s="43"/>
      <c r="Z515" s="43"/>
      <c r="AA515" s="43"/>
      <c r="AB515" s="43"/>
      <c r="AC515" s="43"/>
      <c r="AD515" s="43"/>
    </row>
    <row r="516" outlineLevel="1">
      <c r="A516" s="53">
        <v>43347.0</v>
      </c>
      <c r="B516" s="40">
        <v>0.75</v>
      </c>
      <c r="C516" s="41">
        <v>0.23333333333333334</v>
      </c>
      <c r="D516" s="42">
        <f t="shared" si="1"/>
        <v>696</v>
      </c>
      <c r="E516" s="43"/>
      <c r="F516" s="41">
        <v>0.8652777777777778</v>
      </c>
      <c r="G516" s="41">
        <v>0.8840277777777777</v>
      </c>
      <c r="H516" s="42">
        <f t="shared" si="2"/>
        <v>27</v>
      </c>
      <c r="I516" s="43"/>
      <c r="J516" s="41">
        <v>0.8611111111111112</v>
      </c>
      <c r="K516" s="41">
        <v>0.8611111111111112</v>
      </c>
      <c r="L516" s="42">
        <f t="shared" si="7"/>
        <v>0</v>
      </c>
      <c r="M516" s="44"/>
      <c r="N516" s="41">
        <v>6.944444444444445E-4</v>
      </c>
      <c r="O516" s="41">
        <v>0.04027777777777778</v>
      </c>
      <c r="P516" s="42">
        <f t="shared" si="8"/>
        <v>57</v>
      </c>
      <c r="Q516" s="44"/>
      <c r="R516" s="41">
        <v>0.19930555555555557</v>
      </c>
      <c r="S516" s="41">
        <v>0.23055555555555557</v>
      </c>
      <c r="T516" s="42">
        <f t="shared" si="5"/>
        <v>45</v>
      </c>
      <c r="U516" s="44"/>
      <c r="V516" s="41">
        <v>0.9166666666666666</v>
      </c>
      <c r="W516" s="41">
        <v>0.32708333333333334</v>
      </c>
      <c r="X516" s="42">
        <f t="shared" si="6"/>
        <v>591</v>
      </c>
      <c r="Y516" s="43"/>
      <c r="Z516" s="43"/>
      <c r="AA516" s="43"/>
      <c r="AB516" s="43"/>
      <c r="AC516" s="43"/>
      <c r="AD516" s="43"/>
    </row>
    <row r="517" outlineLevel="1">
      <c r="A517" s="53">
        <v>43348.0</v>
      </c>
      <c r="B517" s="40">
        <v>0.75</v>
      </c>
      <c r="C517" s="41">
        <v>0.2222222222222222</v>
      </c>
      <c r="D517" s="42">
        <f t="shared" si="1"/>
        <v>680</v>
      </c>
      <c r="E517" s="43"/>
      <c r="F517" s="41">
        <v>0.8798611111111111</v>
      </c>
      <c r="G517" s="41">
        <v>0.9041666666666667</v>
      </c>
      <c r="H517" s="42">
        <f t="shared" si="2"/>
        <v>35</v>
      </c>
      <c r="I517" s="43"/>
      <c r="J517" s="41">
        <v>0.8673611111111111</v>
      </c>
      <c r="K517" s="41">
        <v>0.8673611111111111</v>
      </c>
      <c r="L517" s="42">
        <f t="shared" si="7"/>
        <v>0</v>
      </c>
      <c r="M517" s="44"/>
      <c r="N517" s="41">
        <v>6.944444444444445E-4</v>
      </c>
      <c r="O517" s="41">
        <v>0.06736111111111111</v>
      </c>
      <c r="P517" s="42">
        <f t="shared" si="8"/>
        <v>96</v>
      </c>
      <c r="Q517" s="44"/>
      <c r="R517" s="41">
        <v>0.10902777777777778</v>
      </c>
      <c r="S517" s="41">
        <v>0.12986111111111112</v>
      </c>
      <c r="T517" s="42">
        <f t="shared" si="5"/>
        <v>30</v>
      </c>
      <c r="U517" s="44"/>
      <c r="V517" s="41">
        <v>0.9166666666666666</v>
      </c>
      <c r="W517" s="41">
        <v>0.2625</v>
      </c>
      <c r="X517" s="42">
        <f t="shared" si="6"/>
        <v>498</v>
      </c>
      <c r="Y517" s="43"/>
      <c r="Z517" s="43"/>
      <c r="AA517" s="43"/>
      <c r="AB517" s="43"/>
      <c r="AC517" s="43"/>
      <c r="AD517" s="43"/>
    </row>
    <row r="518" outlineLevel="1">
      <c r="A518" s="53">
        <v>43349.0</v>
      </c>
      <c r="B518" s="40">
        <v>0.75</v>
      </c>
      <c r="C518" s="41">
        <v>0.22474537037037037</v>
      </c>
      <c r="D518" s="42">
        <f t="shared" si="1"/>
        <v>683.6333333</v>
      </c>
      <c r="E518" s="43"/>
      <c r="F518" s="41">
        <v>0.8755324074074075</v>
      </c>
      <c r="G518" s="41">
        <v>0.898125</v>
      </c>
      <c r="H518" s="42">
        <f t="shared" si="2"/>
        <v>32.53333333</v>
      </c>
      <c r="I518" s="43"/>
      <c r="J518" s="41">
        <v>0.8665046296296296</v>
      </c>
      <c r="K518" s="41">
        <v>0.8665046296296296</v>
      </c>
      <c r="L518" s="42">
        <f t="shared" si="7"/>
        <v>0</v>
      </c>
      <c r="M518" s="44"/>
      <c r="N518" s="41">
        <v>6.944444444444445E-4</v>
      </c>
      <c r="O518" s="41">
        <v>0.06019675925925926</v>
      </c>
      <c r="P518" s="42">
        <f t="shared" si="8"/>
        <v>85.68333333</v>
      </c>
      <c r="Q518" s="44"/>
      <c r="R518" s="41">
        <v>0.11108796296296296</v>
      </c>
      <c r="S518" s="41">
        <v>0.12584490740740742</v>
      </c>
      <c r="T518" s="42">
        <f t="shared" si="5"/>
        <v>21.25</v>
      </c>
      <c r="U518" s="44"/>
      <c r="V518" s="41">
        <v>0.9166666666666666</v>
      </c>
      <c r="W518" s="41">
        <v>0.24163194444444444</v>
      </c>
      <c r="X518" s="42">
        <f t="shared" si="6"/>
        <v>467.95</v>
      </c>
      <c r="Y518" s="43"/>
      <c r="Z518" s="43"/>
      <c r="AA518" s="43"/>
      <c r="AB518" s="43"/>
      <c r="AC518" s="43"/>
      <c r="AD518" s="43"/>
    </row>
    <row r="519" outlineLevel="1">
      <c r="A519" s="53">
        <v>43350.0</v>
      </c>
      <c r="B519" s="40">
        <v>0.75</v>
      </c>
      <c r="C519" s="41">
        <v>0.12777777777777777</v>
      </c>
      <c r="D519" s="42">
        <f t="shared" si="1"/>
        <v>544</v>
      </c>
      <c r="E519" s="43"/>
      <c r="F519" s="41">
        <v>0.8770833333333333</v>
      </c>
      <c r="G519" s="41">
        <v>0.8993055555555556</v>
      </c>
      <c r="H519" s="42">
        <f t="shared" si="2"/>
        <v>32</v>
      </c>
      <c r="I519" s="43"/>
      <c r="J519" s="41">
        <v>0.8645833333333334</v>
      </c>
      <c r="K519" s="41">
        <v>0.8645833333333334</v>
      </c>
      <c r="L519" s="42">
        <f t="shared" si="7"/>
        <v>0</v>
      </c>
      <c r="M519" s="44"/>
      <c r="N519" s="108" t="s">
        <v>55</v>
      </c>
      <c r="O519" s="54"/>
      <c r="P519" s="42" t="b">
        <f t="shared" si="8"/>
        <v>0</v>
      </c>
      <c r="Q519" s="44"/>
      <c r="R519" s="41">
        <v>0.1111111111111111</v>
      </c>
      <c r="S519" s="41">
        <v>0.12777777777777777</v>
      </c>
      <c r="T519" s="42">
        <f t="shared" si="5"/>
        <v>24</v>
      </c>
      <c r="U519" s="44"/>
      <c r="V519" s="41">
        <v>0.9166666666666666</v>
      </c>
      <c r="W519" s="41">
        <v>0.3958333333333333</v>
      </c>
      <c r="X519" s="42">
        <f t="shared" si="6"/>
        <v>690</v>
      </c>
      <c r="Y519" s="43"/>
      <c r="Z519" s="43"/>
      <c r="AA519" s="43"/>
      <c r="AB519" s="43"/>
      <c r="AC519" s="43"/>
      <c r="AD519" s="43"/>
    </row>
    <row r="520" outlineLevel="1">
      <c r="A520" s="53">
        <v>43351.0</v>
      </c>
      <c r="B520" s="40">
        <v>0.75</v>
      </c>
      <c r="C520" s="41">
        <v>0.14027777777777778</v>
      </c>
      <c r="D520" s="42">
        <f t="shared" si="1"/>
        <v>562</v>
      </c>
      <c r="E520" s="43"/>
      <c r="F520" s="41">
        <v>0.75</v>
      </c>
      <c r="G520" s="41">
        <v>0.7611111111111111</v>
      </c>
      <c r="H520" s="42">
        <f t="shared" si="2"/>
        <v>16</v>
      </c>
      <c r="I520" s="43"/>
      <c r="J520" s="41">
        <v>0.7534722222222222</v>
      </c>
      <c r="K520" s="41">
        <v>0.7534722222222222</v>
      </c>
      <c r="L520" s="42">
        <f t="shared" si="7"/>
        <v>0</v>
      </c>
      <c r="M520" s="44"/>
      <c r="N520" s="108" t="s">
        <v>55</v>
      </c>
      <c r="O520" s="54"/>
      <c r="P520" s="42" t="b">
        <f t="shared" si="8"/>
        <v>0</v>
      </c>
      <c r="Q520" s="44"/>
      <c r="R520" s="41">
        <v>0.125</v>
      </c>
      <c r="S520" s="41">
        <v>0.14027777777777778</v>
      </c>
      <c r="T520" s="42">
        <f t="shared" si="5"/>
        <v>22</v>
      </c>
      <c r="U520" s="44"/>
      <c r="V520" s="41">
        <v>0.9166666666666666</v>
      </c>
      <c r="W520" s="41">
        <v>0.2604166666666667</v>
      </c>
      <c r="X520" s="42">
        <f t="shared" si="6"/>
        <v>495</v>
      </c>
      <c r="Y520" s="43"/>
      <c r="Z520" s="43"/>
      <c r="AA520" s="43"/>
      <c r="AB520" s="43"/>
      <c r="AC520" s="43"/>
      <c r="AD520" s="43"/>
    </row>
    <row r="521" outlineLevel="1">
      <c r="A521" s="53">
        <v>43352.0</v>
      </c>
      <c r="B521" s="40">
        <v>0.75</v>
      </c>
      <c r="C521" s="41">
        <v>0.225</v>
      </c>
      <c r="D521" s="42">
        <f t="shared" si="1"/>
        <v>684</v>
      </c>
      <c r="E521" s="43"/>
      <c r="F521" s="41">
        <v>0.75</v>
      </c>
      <c r="G521" s="41">
        <v>0.7583333333333333</v>
      </c>
      <c r="H521" s="42">
        <f t="shared" si="2"/>
        <v>12</v>
      </c>
      <c r="I521" s="43"/>
      <c r="J521" s="41">
        <v>0.7534722222222222</v>
      </c>
      <c r="K521" s="41">
        <v>0.7534722222222222</v>
      </c>
      <c r="L521" s="42">
        <f t="shared" si="7"/>
        <v>0</v>
      </c>
      <c r="M521" s="44"/>
      <c r="N521" s="41">
        <v>6.944444444444445E-4</v>
      </c>
      <c r="O521" s="41">
        <v>0.04652777777777778</v>
      </c>
      <c r="P521" s="42">
        <f t="shared" si="8"/>
        <v>66</v>
      </c>
      <c r="Q521" s="44"/>
      <c r="R521" s="41">
        <v>0.12777777777777777</v>
      </c>
      <c r="S521" s="41">
        <v>0.14027777777777778</v>
      </c>
      <c r="T521" s="42">
        <f t="shared" si="5"/>
        <v>18</v>
      </c>
      <c r="U521" s="44"/>
      <c r="V521" s="41">
        <v>0.9166666666666666</v>
      </c>
      <c r="W521" s="41">
        <v>0.25972222222222224</v>
      </c>
      <c r="X521" s="42">
        <f t="shared" si="6"/>
        <v>494</v>
      </c>
      <c r="Y521" s="43"/>
      <c r="Z521" s="43"/>
      <c r="AA521" s="43"/>
      <c r="AB521" s="43"/>
      <c r="AC521" s="43"/>
      <c r="AD521" s="43"/>
    </row>
    <row r="522" outlineLevel="1">
      <c r="A522" s="53">
        <v>43353.0</v>
      </c>
      <c r="B522" s="40">
        <v>0.75</v>
      </c>
      <c r="C522" s="41">
        <v>0.22152777777777777</v>
      </c>
      <c r="D522" s="42">
        <f t="shared" si="1"/>
        <v>679</v>
      </c>
      <c r="E522" s="43"/>
      <c r="F522" s="41">
        <v>0.8631944444444445</v>
      </c>
      <c r="G522" s="41">
        <v>0.8826388888888889</v>
      </c>
      <c r="H522" s="42">
        <f t="shared" si="2"/>
        <v>28</v>
      </c>
      <c r="I522" s="43"/>
      <c r="J522" s="41">
        <v>0.8555555555555555</v>
      </c>
      <c r="K522" s="41">
        <v>0.8555555555555555</v>
      </c>
      <c r="L522" s="42">
        <f t="shared" si="7"/>
        <v>0</v>
      </c>
      <c r="M522" s="44"/>
      <c r="N522" s="41">
        <v>6.944444444444445E-4</v>
      </c>
      <c r="O522" s="41">
        <v>0.04583333333333333</v>
      </c>
      <c r="P522" s="42">
        <f t="shared" si="8"/>
        <v>65</v>
      </c>
      <c r="Q522" s="44"/>
      <c r="R522" s="41">
        <v>0.12291666666666666</v>
      </c>
      <c r="S522" s="41">
        <v>0.1361111111111111</v>
      </c>
      <c r="T522" s="42">
        <f t="shared" si="5"/>
        <v>19</v>
      </c>
      <c r="U522" s="44"/>
      <c r="V522" s="41">
        <v>0.9166666666666666</v>
      </c>
      <c r="W522" s="41">
        <v>0.2423611111111111</v>
      </c>
      <c r="X522" s="42">
        <f t="shared" si="6"/>
        <v>469</v>
      </c>
      <c r="Y522" s="43"/>
      <c r="Z522" s="43"/>
      <c r="AA522" s="43"/>
      <c r="AB522" s="43"/>
      <c r="AC522" s="43"/>
      <c r="AD522" s="43"/>
    </row>
    <row r="523" outlineLevel="1">
      <c r="A523" s="53">
        <v>43354.0</v>
      </c>
      <c r="B523" s="40">
        <v>0.75</v>
      </c>
      <c r="C523" s="41">
        <v>0.22291666666666668</v>
      </c>
      <c r="D523" s="42">
        <f t="shared" si="1"/>
        <v>681</v>
      </c>
      <c r="E523" s="43"/>
      <c r="F523" s="41">
        <v>0.8861111111111111</v>
      </c>
      <c r="G523" s="41">
        <v>0.9097222222222222</v>
      </c>
      <c r="H523" s="42">
        <f t="shared" si="2"/>
        <v>34</v>
      </c>
      <c r="I523" s="43"/>
      <c r="J523" s="41">
        <v>0.8763888888888889</v>
      </c>
      <c r="K523" s="41">
        <v>0.8763888888888889</v>
      </c>
      <c r="L523" s="42">
        <f t="shared" si="7"/>
        <v>0</v>
      </c>
      <c r="M523" s="44"/>
      <c r="N523" s="41">
        <v>6.944444444444445E-4</v>
      </c>
      <c r="O523" s="41">
        <v>0.050694444444444445</v>
      </c>
      <c r="P523" s="42">
        <f t="shared" si="8"/>
        <v>72</v>
      </c>
      <c r="Q523" s="44"/>
      <c r="R523" s="41">
        <v>0.11319444444444444</v>
      </c>
      <c r="S523" s="41">
        <v>0.14444444444444443</v>
      </c>
      <c r="T523" s="42">
        <f t="shared" si="5"/>
        <v>45</v>
      </c>
      <c r="U523" s="44"/>
      <c r="V523" s="41">
        <v>0.9166666666666666</v>
      </c>
      <c r="W523" s="41">
        <v>0.2986111111111111</v>
      </c>
      <c r="X523" s="42">
        <f t="shared" si="6"/>
        <v>550</v>
      </c>
      <c r="Y523" s="43"/>
      <c r="Z523" s="43"/>
      <c r="AA523" s="43"/>
      <c r="AB523" s="43"/>
      <c r="AC523" s="43"/>
      <c r="AD523" s="43"/>
    </row>
    <row r="524" outlineLevel="1">
      <c r="A524" s="53">
        <v>43355.0</v>
      </c>
      <c r="B524" s="40">
        <v>0.75</v>
      </c>
      <c r="C524" s="41">
        <v>0.23402777777777778</v>
      </c>
      <c r="D524" s="42">
        <f t="shared" si="1"/>
        <v>697</v>
      </c>
      <c r="E524" s="43"/>
      <c r="F524" s="41">
        <v>0.8736111111111111</v>
      </c>
      <c r="G524" s="41">
        <v>0.8951388888888889</v>
      </c>
      <c r="H524" s="42">
        <f t="shared" si="2"/>
        <v>31</v>
      </c>
      <c r="I524" s="43"/>
      <c r="J524" s="41">
        <v>0.8631944444444445</v>
      </c>
      <c r="K524" s="41">
        <v>0.8631944444444445</v>
      </c>
      <c r="L524" s="42">
        <f t="shared" si="7"/>
        <v>0</v>
      </c>
      <c r="M524" s="44"/>
      <c r="N524" s="41">
        <v>6.944444444444445E-4</v>
      </c>
      <c r="O524" s="41">
        <v>0.05277777777777778</v>
      </c>
      <c r="P524" s="42">
        <f t="shared" si="8"/>
        <v>75</v>
      </c>
      <c r="Q524" s="44"/>
      <c r="R524" s="41">
        <v>0.12430555555555556</v>
      </c>
      <c r="S524" s="41">
        <v>0.2326388888888889</v>
      </c>
      <c r="T524" s="42">
        <f t="shared" si="5"/>
        <v>156</v>
      </c>
      <c r="U524" s="44"/>
      <c r="V524" s="41">
        <v>0.9166666666666666</v>
      </c>
      <c r="W524" s="41">
        <v>0.3888888888888889</v>
      </c>
      <c r="X524" s="42">
        <f t="shared" si="6"/>
        <v>680</v>
      </c>
      <c r="Y524" s="43"/>
      <c r="Z524" s="43"/>
      <c r="AA524" s="43"/>
      <c r="AB524" s="43"/>
      <c r="AC524" s="43"/>
      <c r="AD524" s="43"/>
    </row>
    <row r="525" outlineLevel="1">
      <c r="A525" s="53">
        <v>43356.0</v>
      </c>
      <c r="B525" s="40">
        <v>0.75</v>
      </c>
      <c r="C525" s="41">
        <v>0.22167824074074075</v>
      </c>
      <c r="D525" s="42">
        <f t="shared" si="1"/>
        <v>679.2166667</v>
      </c>
      <c r="E525" s="43"/>
      <c r="F525" s="41">
        <v>0.88125</v>
      </c>
      <c r="G525" s="41">
        <v>0.9048611111111111</v>
      </c>
      <c r="H525" s="42">
        <f t="shared" si="2"/>
        <v>34</v>
      </c>
      <c r="I525" s="43"/>
      <c r="J525" s="41">
        <v>0.8743055555555556</v>
      </c>
      <c r="K525" s="41">
        <v>0.8743055555555556</v>
      </c>
      <c r="L525" s="42">
        <f t="shared" si="7"/>
        <v>0</v>
      </c>
      <c r="M525" s="44"/>
      <c r="N525" s="41">
        <v>6.944444444444445E-4</v>
      </c>
      <c r="O525" s="41">
        <v>0.08333333333333333</v>
      </c>
      <c r="P525" s="42">
        <f t="shared" si="8"/>
        <v>119</v>
      </c>
      <c r="Q525" s="44"/>
      <c r="R525" s="41">
        <v>0.12638888888888888</v>
      </c>
      <c r="S525" s="41">
        <v>0.14305555555555555</v>
      </c>
      <c r="T525" s="42">
        <f t="shared" si="5"/>
        <v>24</v>
      </c>
      <c r="U525" s="44"/>
      <c r="V525" s="41">
        <v>0.9166666666666666</v>
      </c>
      <c r="W525" s="41">
        <v>0.31805555555555554</v>
      </c>
      <c r="X525" s="42">
        <f t="shared" si="6"/>
        <v>578</v>
      </c>
      <c r="Y525" s="43"/>
      <c r="Z525" s="43"/>
      <c r="AA525" s="43"/>
      <c r="AB525" s="43"/>
      <c r="AC525" s="43"/>
      <c r="AD525" s="43"/>
    </row>
    <row r="526" outlineLevel="1">
      <c r="A526" s="53">
        <v>43357.0</v>
      </c>
      <c r="B526" s="40">
        <v>0.75</v>
      </c>
      <c r="C526" s="41">
        <v>0.12899305555555557</v>
      </c>
      <c r="D526" s="42">
        <f t="shared" si="1"/>
        <v>545.75</v>
      </c>
      <c r="E526" s="43"/>
      <c r="F526" s="41">
        <v>0.8741550925925926</v>
      </c>
      <c r="G526" s="41">
        <v>0.8961574074074075</v>
      </c>
      <c r="H526" s="42">
        <f t="shared" si="2"/>
        <v>31.68333333</v>
      </c>
      <c r="I526" s="43"/>
      <c r="J526" s="41">
        <v>0.8581597222222223</v>
      </c>
      <c r="K526" s="41">
        <v>0.8581597222222223</v>
      </c>
      <c r="L526" s="42">
        <f t="shared" si="7"/>
        <v>0</v>
      </c>
      <c r="M526" s="44"/>
      <c r="N526" s="108" t="s">
        <v>55</v>
      </c>
      <c r="O526" s="54"/>
      <c r="P526" s="42" t="b">
        <f t="shared" si="8"/>
        <v>0</v>
      </c>
      <c r="Q526" s="44"/>
      <c r="R526" s="41">
        <v>0.11435185185185186</v>
      </c>
      <c r="S526" s="41">
        <v>0.12898148148148147</v>
      </c>
      <c r="T526" s="42">
        <f t="shared" si="5"/>
        <v>21.06666667</v>
      </c>
      <c r="U526" s="44"/>
      <c r="V526" s="41">
        <v>0.9166666666666666</v>
      </c>
      <c r="W526" s="41">
        <v>0.26927083333333335</v>
      </c>
      <c r="X526" s="42">
        <f t="shared" si="6"/>
        <v>507.75</v>
      </c>
      <c r="Y526" s="43"/>
      <c r="Z526" s="43"/>
      <c r="AA526" s="43"/>
      <c r="AB526" s="43"/>
      <c r="AC526" s="43"/>
      <c r="AD526" s="43"/>
    </row>
    <row r="527" outlineLevel="1">
      <c r="A527" s="53">
        <v>43358.0</v>
      </c>
      <c r="B527" s="40">
        <v>0.75</v>
      </c>
      <c r="C527" s="41">
        <v>0.13958333333333334</v>
      </c>
      <c r="D527" s="42">
        <f t="shared" si="1"/>
        <v>561</v>
      </c>
      <c r="E527" s="43"/>
      <c r="F527" s="41">
        <v>0.8069444444444445</v>
      </c>
      <c r="G527" s="41">
        <v>0.8180555555555555</v>
      </c>
      <c r="H527" s="42">
        <f t="shared" si="2"/>
        <v>16</v>
      </c>
      <c r="I527" s="43"/>
      <c r="J527" s="41">
        <v>0.8069444444444445</v>
      </c>
      <c r="K527" s="41">
        <v>0.8069444444444445</v>
      </c>
      <c r="L527" s="42">
        <f t="shared" si="7"/>
        <v>0</v>
      </c>
      <c r="M527" s="44"/>
      <c r="N527" s="108" t="s">
        <v>55</v>
      </c>
      <c r="O527" s="54"/>
      <c r="P527" s="42" t="b">
        <f t="shared" si="8"/>
        <v>0</v>
      </c>
      <c r="Q527" s="44"/>
      <c r="R527" s="41">
        <v>0.125</v>
      </c>
      <c r="S527" s="41">
        <v>0.13958333333333334</v>
      </c>
      <c r="T527" s="42">
        <f t="shared" si="5"/>
        <v>21</v>
      </c>
      <c r="U527" s="44"/>
      <c r="V527" s="41">
        <v>0.9166666666666666</v>
      </c>
      <c r="W527" s="41">
        <v>0.2548611111111111</v>
      </c>
      <c r="X527" s="42">
        <f t="shared" si="6"/>
        <v>487</v>
      </c>
      <c r="Y527" s="43"/>
      <c r="Z527" s="43"/>
      <c r="AA527" s="43"/>
      <c r="AB527" s="43"/>
      <c r="AC527" s="43"/>
      <c r="AD527" s="43"/>
    </row>
    <row r="528" outlineLevel="1">
      <c r="A528" s="53">
        <v>43359.0</v>
      </c>
      <c r="B528" s="40">
        <v>0.75</v>
      </c>
      <c r="C528" s="41">
        <v>0.2222222222222222</v>
      </c>
      <c r="D528" s="42">
        <f t="shared" si="1"/>
        <v>680</v>
      </c>
      <c r="E528" s="43"/>
      <c r="F528" s="41">
        <v>0.75</v>
      </c>
      <c r="G528" s="41">
        <v>0.7576388888888889</v>
      </c>
      <c r="H528" s="42">
        <f t="shared" si="2"/>
        <v>11</v>
      </c>
      <c r="I528" s="43"/>
      <c r="J528" s="41">
        <v>0.7534722222222222</v>
      </c>
      <c r="K528" s="41">
        <v>0.7534722222222222</v>
      </c>
      <c r="L528" s="42">
        <f t="shared" si="7"/>
        <v>0</v>
      </c>
      <c r="M528" s="44"/>
      <c r="N528" s="41">
        <v>6.944444444444445E-4</v>
      </c>
      <c r="O528" s="41">
        <v>0.04583333333333333</v>
      </c>
      <c r="P528" s="42">
        <f t="shared" si="8"/>
        <v>65</v>
      </c>
      <c r="Q528" s="44"/>
      <c r="R528" s="41">
        <v>0.12986111111111112</v>
      </c>
      <c r="S528" s="41">
        <v>0.14444444444444443</v>
      </c>
      <c r="T528" s="42">
        <f t="shared" si="5"/>
        <v>21</v>
      </c>
      <c r="U528" s="44"/>
      <c r="V528" s="41">
        <v>0.9166666666666666</v>
      </c>
      <c r="W528" s="41">
        <v>0.26875</v>
      </c>
      <c r="X528" s="42">
        <f t="shared" si="6"/>
        <v>507</v>
      </c>
      <c r="Y528" s="43"/>
      <c r="Z528" s="43"/>
      <c r="AA528" s="43"/>
      <c r="AB528" s="43"/>
      <c r="AC528" s="43"/>
      <c r="AD528" s="43"/>
    </row>
    <row r="529" outlineLevel="1">
      <c r="A529" s="53">
        <v>43360.0</v>
      </c>
      <c r="B529" s="40">
        <v>0.75</v>
      </c>
      <c r="C529" s="41">
        <v>0.22361111111111112</v>
      </c>
      <c r="D529" s="42">
        <f t="shared" si="1"/>
        <v>682</v>
      </c>
      <c r="E529" s="43"/>
      <c r="F529" s="41">
        <v>0.8652777777777778</v>
      </c>
      <c r="G529" s="41">
        <v>0.8833333333333333</v>
      </c>
      <c r="H529" s="42">
        <f t="shared" si="2"/>
        <v>26</v>
      </c>
      <c r="I529" s="43"/>
      <c r="J529" s="41">
        <v>0.8555555555555555</v>
      </c>
      <c r="K529" s="41">
        <v>0.8555555555555555</v>
      </c>
      <c r="L529" s="42">
        <f t="shared" si="7"/>
        <v>0</v>
      </c>
      <c r="M529" s="44"/>
      <c r="N529" s="41">
        <v>6.944444444444445E-4</v>
      </c>
      <c r="O529" s="41">
        <v>0.05625</v>
      </c>
      <c r="P529" s="42">
        <f t="shared" si="8"/>
        <v>80</v>
      </c>
      <c r="Q529" s="44"/>
      <c r="R529" s="41">
        <v>0.12361111111111112</v>
      </c>
      <c r="S529" s="41">
        <v>0.13819444444444445</v>
      </c>
      <c r="T529" s="42">
        <f t="shared" si="5"/>
        <v>21</v>
      </c>
      <c r="U529" s="44"/>
      <c r="V529" s="41">
        <v>0.9166666666666666</v>
      </c>
      <c r="W529" s="41">
        <v>0.24444444444444444</v>
      </c>
      <c r="X529" s="42">
        <f t="shared" si="6"/>
        <v>472</v>
      </c>
      <c r="Y529" s="43"/>
      <c r="Z529" s="43"/>
      <c r="AA529" s="43"/>
      <c r="AB529" s="43"/>
      <c r="AC529" s="43"/>
      <c r="AD529" s="43"/>
    </row>
    <row r="530" outlineLevel="1">
      <c r="A530" s="53">
        <v>43361.0</v>
      </c>
      <c r="B530" s="40">
        <v>0.75</v>
      </c>
      <c r="C530" s="41">
        <v>0.22708333333333333</v>
      </c>
      <c r="D530" s="42">
        <f t="shared" si="1"/>
        <v>687</v>
      </c>
      <c r="E530" s="43"/>
      <c r="F530" s="41">
        <v>0.8743055555555556</v>
      </c>
      <c r="G530" s="41">
        <v>0.8965277777777778</v>
      </c>
      <c r="H530" s="42">
        <f t="shared" si="2"/>
        <v>32</v>
      </c>
      <c r="I530" s="43"/>
      <c r="J530" s="41">
        <v>0.86875</v>
      </c>
      <c r="K530" s="41">
        <v>0.86875</v>
      </c>
      <c r="L530" s="42">
        <f t="shared" si="7"/>
        <v>0</v>
      </c>
      <c r="M530" s="44"/>
      <c r="N530" s="41">
        <v>6.944444444444445E-4</v>
      </c>
      <c r="O530" s="41">
        <v>0.04861111111111111</v>
      </c>
      <c r="P530" s="42">
        <f t="shared" si="8"/>
        <v>69</v>
      </c>
      <c r="Q530" s="44"/>
      <c r="R530" s="41">
        <v>0.12638888888888888</v>
      </c>
      <c r="S530" s="41">
        <v>0.14166666666666666</v>
      </c>
      <c r="T530" s="42">
        <f t="shared" si="5"/>
        <v>22</v>
      </c>
      <c r="U530" s="44"/>
      <c r="V530" s="41">
        <v>0.9166666666666666</v>
      </c>
      <c r="W530" s="41">
        <v>0.25069444444444444</v>
      </c>
      <c r="X530" s="42">
        <f t="shared" si="6"/>
        <v>481</v>
      </c>
      <c r="Y530" s="43"/>
      <c r="Z530" s="43"/>
      <c r="AA530" s="43"/>
      <c r="AB530" s="43"/>
      <c r="AC530" s="43"/>
      <c r="AD530" s="43"/>
    </row>
    <row r="531" outlineLevel="1">
      <c r="A531" s="53">
        <v>43362.0</v>
      </c>
      <c r="B531" s="40">
        <v>0.75</v>
      </c>
      <c r="C531" s="41">
        <v>0.22083333333333333</v>
      </c>
      <c r="D531" s="42">
        <f t="shared" si="1"/>
        <v>678</v>
      </c>
      <c r="E531" s="43"/>
      <c r="F531" s="41">
        <v>0.8770833333333333</v>
      </c>
      <c r="G531" s="41">
        <v>0.8979166666666667</v>
      </c>
      <c r="H531" s="42">
        <f t="shared" si="2"/>
        <v>30</v>
      </c>
      <c r="I531" s="43"/>
      <c r="J531" s="41">
        <v>0.8694444444444445</v>
      </c>
      <c r="K531" s="41">
        <v>0.8694444444444445</v>
      </c>
      <c r="L531" s="42">
        <f t="shared" si="7"/>
        <v>0</v>
      </c>
      <c r="M531" s="44"/>
      <c r="N531" s="41">
        <v>6.944444444444445E-4</v>
      </c>
      <c r="O531" s="41">
        <v>0.049305555555555554</v>
      </c>
      <c r="P531" s="42">
        <f t="shared" si="8"/>
        <v>70</v>
      </c>
      <c r="Q531" s="44"/>
      <c r="R531" s="41">
        <v>0.11597222222222223</v>
      </c>
      <c r="S531" s="41">
        <v>0.1284722222222222</v>
      </c>
      <c r="T531" s="42">
        <f t="shared" si="5"/>
        <v>18</v>
      </c>
      <c r="U531" s="44"/>
      <c r="V531" s="41">
        <v>0.9166666666666666</v>
      </c>
      <c r="W531" s="41">
        <v>0.30694444444444446</v>
      </c>
      <c r="X531" s="42">
        <f t="shared" si="6"/>
        <v>562</v>
      </c>
      <c r="Y531" s="43"/>
      <c r="Z531" s="43"/>
      <c r="AA531" s="43"/>
      <c r="AB531" s="43"/>
      <c r="AC531" s="43"/>
      <c r="AD531" s="43"/>
    </row>
    <row r="532" outlineLevel="1">
      <c r="A532" s="53">
        <v>43363.0</v>
      </c>
      <c r="B532" s="40">
        <v>0.75</v>
      </c>
      <c r="C532" s="41">
        <v>0.22083333333333333</v>
      </c>
      <c r="D532" s="42">
        <f t="shared" si="1"/>
        <v>678</v>
      </c>
      <c r="E532" s="43"/>
      <c r="F532" s="41">
        <v>0.8645833333333334</v>
      </c>
      <c r="G532" s="41">
        <v>0.8854166666666666</v>
      </c>
      <c r="H532" s="42">
        <f t="shared" si="2"/>
        <v>30</v>
      </c>
      <c r="I532" s="43"/>
      <c r="J532" s="41">
        <v>0.8527777777777777</v>
      </c>
      <c r="K532" s="41">
        <v>0.8527777777777777</v>
      </c>
      <c r="L532" s="42">
        <f t="shared" si="7"/>
        <v>0</v>
      </c>
      <c r="M532" s="44"/>
      <c r="N532" s="41">
        <v>6.944444444444445E-4</v>
      </c>
      <c r="O532" s="122"/>
      <c r="P532" s="42" t="b">
        <f t="shared" si="8"/>
        <v>0</v>
      </c>
      <c r="Q532" s="49" t="s">
        <v>59</v>
      </c>
      <c r="R532" s="41">
        <v>0.1840277777777778</v>
      </c>
      <c r="S532" s="41">
        <v>0.1986111111111111</v>
      </c>
      <c r="T532" s="42">
        <f t="shared" si="5"/>
        <v>21</v>
      </c>
      <c r="U532" s="44"/>
      <c r="V532" s="41">
        <v>0.9166666666666666</v>
      </c>
      <c r="W532" s="41">
        <v>0.3173611111111111</v>
      </c>
      <c r="X532" s="42">
        <f t="shared" si="6"/>
        <v>577</v>
      </c>
      <c r="Y532" s="43"/>
      <c r="Z532" s="43"/>
      <c r="AA532" s="43"/>
      <c r="AB532" s="43"/>
      <c r="AC532" s="43"/>
      <c r="AD532" s="43"/>
    </row>
    <row r="533" outlineLevel="1">
      <c r="A533" s="53">
        <v>43364.0</v>
      </c>
      <c r="B533" s="40">
        <v>0.75</v>
      </c>
      <c r="C533" s="41">
        <v>0.12638888888888888</v>
      </c>
      <c r="D533" s="42">
        <f t="shared" si="1"/>
        <v>542</v>
      </c>
      <c r="E533" s="43"/>
      <c r="F533" s="41">
        <v>0.8819444444444444</v>
      </c>
      <c r="G533" s="41">
        <v>0.9020833333333333</v>
      </c>
      <c r="H533" s="42">
        <f t="shared" si="2"/>
        <v>29</v>
      </c>
      <c r="I533" s="43"/>
      <c r="J533" s="41">
        <v>0.8645833333333334</v>
      </c>
      <c r="K533" s="41">
        <v>0.8645833333333334</v>
      </c>
      <c r="L533" s="42">
        <f t="shared" si="7"/>
        <v>0</v>
      </c>
      <c r="M533" s="44"/>
      <c r="N533" s="108" t="s">
        <v>55</v>
      </c>
      <c r="O533" s="54"/>
      <c r="P533" s="42" t="b">
        <f t="shared" si="8"/>
        <v>0</v>
      </c>
      <c r="Q533" s="44"/>
      <c r="R533" s="41">
        <v>0.11388888888888889</v>
      </c>
      <c r="S533" s="41">
        <v>0.12638888888888888</v>
      </c>
      <c r="T533" s="42">
        <f t="shared" si="5"/>
        <v>18</v>
      </c>
      <c r="U533" s="44"/>
      <c r="V533" s="41">
        <v>0.9166666666666666</v>
      </c>
      <c r="W533" s="41">
        <v>0.29583333333333334</v>
      </c>
      <c r="X533" s="42">
        <f t="shared" si="6"/>
        <v>546</v>
      </c>
      <c r="Y533" s="43"/>
      <c r="Z533" s="43"/>
      <c r="AA533" s="43"/>
      <c r="AB533" s="43"/>
      <c r="AC533" s="43"/>
      <c r="AD533" s="43"/>
    </row>
    <row r="534" outlineLevel="1">
      <c r="A534" s="53">
        <v>43365.0</v>
      </c>
      <c r="B534" s="40">
        <v>0.75</v>
      </c>
      <c r="C534" s="41">
        <v>0.17777777777777778</v>
      </c>
      <c r="D534" s="42">
        <f t="shared" si="1"/>
        <v>616</v>
      </c>
      <c r="E534" s="43"/>
      <c r="F534" s="41">
        <v>0.8763888888888889</v>
      </c>
      <c r="G534" s="41">
        <v>0.8868055555555555</v>
      </c>
      <c r="H534" s="42">
        <f t="shared" si="2"/>
        <v>15</v>
      </c>
      <c r="I534" s="43"/>
      <c r="J534" s="41">
        <v>0.8763888888888889</v>
      </c>
      <c r="K534" s="41">
        <v>0.8763888888888889</v>
      </c>
      <c r="L534" s="42">
        <f t="shared" si="7"/>
        <v>0</v>
      </c>
      <c r="M534" s="44"/>
      <c r="N534" s="108" t="s">
        <v>55</v>
      </c>
      <c r="O534" s="54"/>
      <c r="P534" s="42" t="b">
        <f t="shared" si="8"/>
        <v>0</v>
      </c>
      <c r="Q534" s="44"/>
      <c r="R534" s="41">
        <v>0.11736111111111111</v>
      </c>
      <c r="S534" s="41">
        <v>0.13194444444444445</v>
      </c>
      <c r="T534" s="42">
        <f t="shared" si="5"/>
        <v>21</v>
      </c>
      <c r="U534" s="44"/>
      <c r="V534" s="41">
        <v>0.9166666666666666</v>
      </c>
      <c r="W534" s="41">
        <v>0.2511689814814815</v>
      </c>
      <c r="X534" s="42">
        <f t="shared" si="6"/>
        <v>481.6833333</v>
      </c>
      <c r="Y534" s="43"/>
      <c r="Z534" s="43"/>
      <c r="AA534" s="43"/>
      <c r="AB534" s="43"/>
      <c r="AC534" s="43"/>
      <c r="AD534" s="43"/>
    </row>
    <row r="535" outlineLevel="1">
      <c r="A535" s="53">
        <v>43366.0</v>
      </c>
      <c r="B535" s="40">
        <v>0.75</v>
      </c>
      <c r="C535" s="41">
        <v>0.2389814814814815</v>
      </c>
      <c r="D535" s="42">
        <f t="shared" si="1"/>
        <v>704.1333333</v>
      </c>
      <c r="E535" s="43"/>
      <c r="F535" s="41">
        <v>0.7502546296296296</v>
      </c>
      <c r="G535" s="41">
        <v>0.7578587962962963</v>
      </c>
      <c r="H535" s="42">
        <f t="shared" si="2"/>
        <v>10.95</v>
      </c>
      <c r="I535" s="43"/>
      <c r="J535" s="41">
        <v>0.7536805555555556</v>
      </c>
      <c r="K535" s="41">
        <v>0.7536921296296296</v>
      </c>
      <c r="L535" s="42">
        <f t="shared" si="7"/>
        <v>0.01666666667</v>
      </c>
      <c r="M535" s="44"/>
      <c r="N535" s="41">
        <v>6.944444444444445E-4</v>
      </c>
      <c r="O535" s="41">
        <v>0.05091435185185185</v>
      </c>
      <c r="P535" s="42">
        <f t="shared" si="8"/>
        <v>72.31666667</v>
      </c>
      <c r="Q535" s="44"/>
      <c r="R535" s="41">
        <v>0.20667824074074073</v>
      </c>
      <c r="S535" s="41">
        <v>0.23651620370370371</v>
      </c>
      <c r="T535" s="42">
        <f t="shared" si="5"/>
        <v>42.96666667</v>
      </c>
      <c r="U535" s="44"/>
      <c r="V535" s="41">
        <v>0.9166666666666666</v>
      </c>
      <c r="W535" s="41">
        <v>0.3486111111111111</v>
      </c>
      <c r="X535" s="42">
        <f t="shared" si="6"/>
        <v>622</v>
      </c>
      <c r="Y535" s="43"/>
      <c r="Z535" s="43"/>
      <c r="AA535" s="43"/>
      <c r="AB535" s="43"/>
      <c r="AC535" s="43"/>
      <c r="AD535" s="43"/>
    </row>
    <row r="536" outlineLevel="1">
      <c r="A536" s="53">
        <v>43367.0</v>
      </c>
      <c r="B536" s="40">
        <v>0.75</v>
      </c>
      <c r="C536" s="41">
        <v>0.22083333333333333</v>
      </c>
      <c r="D536" s="42">
        <f t="shared" si="1"/>
        <v>678</v>
      </c>
      <c r="E536" s="43"/>
      <c r="F536" s="41">
        <v>0.8659722222222223</v>
      </c>
      <c r="G536" s="41">
        <v>0.8854166666666666</v>
      </c>
      <c r="H536" s="42">
        <f t="shared" si="2"/>
        <v>28</v>
      </c>
      <c r="I536" s="43"/>
      <c r="J536" s="41">
        <v>0.8618055555555556</v>
      </c>
      <c r="K536" s="41">
        <v>0.8618055555555556</v>
      </c>
      <c r="L536" s="42">
        <f t="shared" si="7"/>
        <v>0</v>
      </c>
      <c r="M536" s="44"/>
      <c r="N536" s="41">
        <v>6.944444444444445E-4</v>
      </c>
      <c r="O536" s="41">
        <v>0.05277777777777778</v>
      </c>
      <c r="P536" s="42">
        <f t="shared" si="8"/>
        <v>75</v>
      </c>
      <c r="Q536" s="44"/>
      <c r="R536" s="41">
        <v>0.11388888888888889</v>
      </c>
      <c r="S536" s="41">
        <v>0.12916666666666668</v>
      </c>
      <c r="T536" s="42">
        <f t="shared" si="5"/>
        <v>22</v>
      </c>
      <c r="U536" s="44"/>
      <c r="V536" s="41">
        <v>0.9166666666666666</v>
      </c>
      <c r="W536" s="41">
        <v>0.26875</v>
      </c>
      <c r="X536" s="42">
        <f t="shared" si="6"/>
        <v>507</v>
      </c>
      <c r="Y536" s="43"/>
      <c r="Z536" s="43"/>
      <c r="AA536" s="43"/>
      <c r="AB536" s="43"/>
      <c r="AC536" s="43"/>
      <c r="AD536" s="43"/>
    </row>
    <row r="537" outlineLevel="1">
      <c r="A537" s="53">
        <v>43368.0</v>
      </c>
      <c r="B537" s="40">
        <v>0.75</v>
      </c>
      <c r="C537" s="41">
        <v>0.2263888888888889</v>
      </c>
      <c r="D537" s="42">
        <f t="shared" si="1"/>
        <v>686</v>
      </c>
      <c r="E537" s="43"/>
      <c r="F537" s="41">
        <v>0.8722222222222222</v>
      </c>
      <c r="G537" s="41">
        <v>0.8965277777777778</v>
      </c>
      <c r="H537" s="42">
        <f t="shared" si="2"/>
        <v>35</v>
      </c>
      <c r="I537" s="43"/>
      <c r="J537" s="41">
        <v>0.8659722222222223</v>
      </c>
      <c r="K537" s="41">
        <v>0.8659722222222223</v>
      </c>
      <c r="L537" s="42">
        <f t="shared" si="7"/>
        <v>0</v>
      </c>
      <c r="M537" s="44"/>
      <c r="N537" s="41">
        <v>6.944444444444445E-4</v>
      </c>
      <c r="O537" s="41">
        <v>0.05277777777777778</v>
      </c>
      <c r="P537" s="42">
        <f t="shared" si="8"/>
        <v>75</v>
      </c>
      <c r="Q537" s="44"/>
      <c r="R537" s="41">
        <v>0.10902777777777778</v>
      </c>
      <c r="S537" s="41">
        <v>0.13402777777777777</v>
      </c>
      <c r="T537" s="42">
        <f t="shared" si="5"/>
        <v>36</v>
      </c>
      <c r="U537" s="44"/>
      <c r="V537" s="41">
        <v>0.9166666666666666</v>
      </c>
      <c r="W537" s="41">
        <v>0.25069444444444444</v>
      </c>
      <c r="X537" s="42">
        <f t="shared" si="6"/>
        <v>481</v>
      </c>
      <c r="Y537" s="43"/>
      <c r="Z537" s="43"/>
      <c r="AA537" s="43"/>
      <c r="AB537" s="43"/>
      <c r="AC537" s="43"/>
      <c r="AD537" s="43"/>
    </row>
    <row r="538" outlineLevel="1">
      <c r="A538" s="53">
        <v>43369.0</v>
      </c>
      <c r="B538" s="40">
        <v>0.75</v>
      </c>
      <c r="C538" s="41">
        <v>0.22569444444444445</v>
      </c>
      <c r="D538" s="42">
        <f t="shared" si="1"/>
        <v>685</v>
      </c>
      <c r="E538" s="43"/>
      <c r="F538" s="41">
        <v>0.8743055555555556</v>
      </c>
      <c r="G538" s="41">
        <v>0.8972222222222223</v>
      </c>
      <c r="H538" s="42">
        <f t="shared" si="2"/>
        <v>33</v>
      </c>
      <c r="I538" s="43"/>
      <c r="J538" s="41">
        <v>0.8597222222222223</v>
      </c>
      <c r="K538" s="41">
        <v>0.8597222222222223</v>
      </c>
      <c r="L538" s="42">
        <f t="shared" si="7"/>
        <v>0</v>
      </c>
      <c r="M538" s="44"/>
      <c r="N538" s="41">
        <v>6.944444444444445E-4</v>
      </c>
      <c r="O538" s="41">
        <v>0.06736111111111111</v>
      </c>
      <c r="P538" s="42">
        <f t="shared" si="8"/>
        <v>96</v>
      </c>
      <c r="Q538" s="44"/>
      <c r="R538" s="41">
        <v>0.1423611111111111</v>
      </c>
      <c r="S538" s="41">
        <v>0.17569444444444443</v>
      </c>
      <c r="T538" s="42">
        <f t="shared" si="5"/>
        <v>48</v>
      </c>
      <c r="U538" s="44"/>
      <c r="V538" s="41">
        <v>0.9166666666666666</v>
      </c>
      <c r="W538" s="41">
        <v>0.25555555555555554</v>
      </c>
      <c r="X538" s="42">
        <f t="shared" si="6"/>
        <v>488</v>
      </c>
      <c r="Y538" s="43"/>
      <c r="Z538" s="43"/>
      <c r="AA538" s="43"/>
      <c r="AB538" s="43"/>
      <c r="AC538" s="43"/>
      <c r="AD538" s="43"/>
    </row>
    <row r="539" outlineLevel="1">
      <c r="A539" s="53">
        <v>43370.0</v>
      </c>
      <c r="B539" s="40">
        <v>0.75</v>
      </c>
      <c r="C539" s="41">
        <v>0.22100694444444444</v>
      </c>
      <c r="D539" s="42">
        <f t="shared" si="1"/>
        <v>678.25</v>
      </c>
      <c r="E539" s="43"/>
      <c r="F539" s="41">
        <v>0.8624768518518519</v>
      </c>
      <c r="G539" s="41">
        <v>0.8836226851851852</v>
      </c>
      <c r="H539" s="42">
        <f t="shared" si="2"/>
        <v>30.45</v>
      </c>
      <c r="I539" s="43"/>
      <c r="J539" s="41">
        <v>0.8576041666666666</v>
      </c>
      <c r="K539" s="41">
        <v>0.8576041666666666</v>
      </c>
      <c r="L539" s="42">
        <f t="shared" si="7"/>
        <v>0</v>
      </c>
      <c r="M539" s="44"/>
      <c r="N539" s="41">
        <v>6.944444444444445E-4</v>
      </c>
      <c r="O539" s="41">
        <v>0.055405092592592596</v>
      </c>
      <c r="P539" s="42">
        <f t="shared" si="8"/>
        <v>78.78333333</v>
      </c>
      <c r="Q539" s="44"/>
      <c r="R539" s="41">
        <v>0.12141203703703704</v>
      </c>
      <c r="S539" s="41">
        <v>0.19877314814814814</v>
      </c>
      <c r="T539" s="42">
        <f t="shared" si="5"/>
        <v>111.4</v>
      </c>
      <c r="U539" s="44"/>
      <c r="V539" s="41">
        <v>0.9166666666666666</v>
      </c>
      <c r="W539" s="41">
        <v>0.3923611111111111</v>
      </c>
      <c r="X539" s="42">
        <f t="shared" si="6"/>
        <v>685</v>
      </c>
      <c r="Y539" s="43"/>
      <c r="Z539" s="43"/>
      <c r="AA539" s="43"/>
      <c r="AB539" s="43"/>
      <c r="AC539" s="43"/>
      <c r="AD539" s="43"/>
    </row>
    <row r="540" outlineLevel="1">
      <c r="A540" s="53">
        <v>43371.0</v>
      </c>
      <c r="B540" s="40">
        <v>0.75</v>
      </c>
      <c r="C540" s="41">
        <v>0.1326388888888889</v>
      </c>
      <c r="D540" s="42">
        <f t="shared" si="1"/>
        <v>551</v>
      </c>
      <c r="E540" s="43"/>
      <c r="F540" s="41">
        <v>0.8756944444444444</v>
      </c>
      <c r="G540" s="41">
        <v>0.8965277777777778</v>
      </c>
      <c r="H540" s="42">
        <f t="shared" si="2"/>
        <v>30</v>
      </c>
      <c r="I540" s="43"/>
      <c r="J540" s="41">
        <v>0.8583333333333333</v>
      </c>
      <c r="K540" s="41">
        <v>0.8583333333333333</v>
      </c>
      <c r="L540" s="42">
        <f t="shared" si="7"/>
        <v>0</v>
      </c>
      <c r="M540" s="44"/>
      <c r="N540" s="108" t="s">
        <v>55</v>
      </c>
      <c r="O540" s="54"/>
      <c r="P540" s="42" t="b">
        <f t="shared" si="8"/>
        <v>0</v>
      </c>
      <c r="Q540" s="44"/>
      <c r="R540" s="41">
        <v>0.11388888888888889</v>
      </c>
      <c r="S540" s="41">
        <v>0.1326388888888889</v>
      </c>
      <c r="T540" s="42">
        <f t="shared" si="5"/>
        <v>27</v>
      </c>
      <c r="U540" s="44"/>
      <c r="V540" s="41">
        <v>0.9166666666666666</v>
      </c>
      <c r="W540" s="41">
        <v>0.2569444444444444</v>
      </c>
      <c r="X540" s="42">
        <f t="shared" si="6"/>
        <v>490</v>
      </c>
      <c r="Y540" s="43"/>
      <c r="Z540" s="43"/>
      <c r="AA540" s="43"/>
      <c r="AB540" s="43"/>
      <c r="AC540" s="43"/>
      <c r="AD540" s="43"/>
    </row>
    <row r="541" outlineLevel="1">
      <c r="A541" s="53">
        <v>43372.0</v>
      </c>
      <c r="B541" s="40">
        <v>0.75</v>
      </c>
      <c r="C541" s="41">
        <v>0.18087962962962964</v>
      </c>
      <c r="D541" s="42">
        <f t="shared" si="1"/>
        <v>620.4666667</v>
      </c>
      <c r="E541" s="43"/>
      <c r="F541" s="41">
        <v>0.7501041666666667</v>
      </c>
      <c r="G541" s="41">
        <v>0.7604166666666666</v>
      </c>
      <c r="H541" s="42">
        <f t="shared" si="2"/>
        <v>14.85</v>
      </c>
      <c r="I541" s="43"/>
      <c r="J541" s="41">
        <v>0.7535416666666667</v>
      </c>
      <c r="K541" s="41">
        <v>0.7535416666666667</v>
      </c>
      <c r="L541" s="42">
        <f t="shared" si="7"/>
        <v>0</v>
      </c>
      <c r="M541" s="44"/>
      <c r="N541" s="108" t="s">
        <v>55</v>
      </c>
      <c r="O541" s="54"/>
      <c r="P541" s="42" t="b">
        <f t="shared" si="8"/>
        <v>0</v>
      </c>
      <c r="Q541" s="44"/>
      <c r="R541" s="41">
        <v>0.15342592592592594</v>
      </c>
      <c r="S541" s="41">
        <v>0.17475694444444445</v>
      </c>
      <c r="T541" s="42">
        <f t="shared" si="5"/>
        <v>30.71666667</v>
      </c>
      <c r="U541" s="44"/>
      <c r="V541" s="41">
        <v>0.9166666666666666</v>
      </c>
      <c r="W541" s="41">
        <v>0.2555439814814815</v>
      </c>
      <c r="X541" s="42">
        <f t="shared" si="6"/>
        <v>487.9833333</v>
      </c>
      <c r="Y541" s="43"/>
      <c r="Z541" s="43"/>
      <c r="AA541" s="43"/>
      <c r="AB541" s="43"/>
      <c r="AC541" s="43"/>
      <c r="AD541" s="43"/>
    </row>
    <row r="542" outlineLevel="1">
      <c r="A542" s="53">
        <v>43373.0</v>
      </c>
      <c r="B542" s="40">
        <v>0.75</v>
      </c>
      <c r="C542" s="41">
        <v>0.22430555555555556</v>
      </c>
      <c r="D542" s="42">
        <f t="shared" si="1"/>
        <v>683</v>
      </c>
      <c r="E542" s="43"/>
      <c r="F542" s="41">
        <v>0.75</v>
      </c>
      <c r="G542" s="41">
        <v>0.7583333333333333</v>
      </c>
      <c r="H542" s="42">
        <f t="shared" si="2"/>
        <v>12</v>
      </c>
      <c r="I542" s="43"/>
      <c r="J542" s="41">
        <v>0.7534722222222222</v>
      </c>
      <c r="K542" s="41">
        <v>0.7534722222222222</v>
      </c>
      <c r="L542" s="42">
        <f t="shared" si="7"/>
        <v>0</v>
      </c>
      <c r="M542" s="44"/>
      <c r="N542" s="41">
        <v>6.944444444444445E-4</v>
      </c>
      <c r="O542" s="41">
        <v>0.04861111111111111</v>
      </c>
      <c r="P542" s="42">
        <f t="shared" si="8"/>
        <v>69</v>
      </c>
      <c r="Q542" s="44"/>
      <c r="R542" s="41">
        <v>0.16319444444444445</v>
      </c>
      <c r="S542" s="41">
        <v>0.19444444444444445</v>
      </c>
      <c r="T542" s="42">
        <f t="shared" si="5"/>
        <v>45</v>
      </c>
      <c r="U542" s="44"/>
      <c r="V542" s="41">
        <v>0.9166666666666666</v>
      </c>
      <c r="W542" s="41">
        <v>0.357974537037037</v>
      </c>
      <c r="X542" s="42">
        <f t="shared" si="6"/>
        <v>635.4833333</v>
      </c>
      <c r="Y542" s="43"/>
      <c r="Z542" s="43"/>
      <c r="AA542" s="43"/>
      <c r="AB542" s="43"/>
      <c r="AC542" s="43"/>
      <c r="AD542" s="43"/>
    </row>
    <row r="543" collapsed="1">
      <c r="A543" s="53">
        <v>43374.0</v>
      </c>
      <c r="B543" s="40">
        <v>0.75</v>
      </c>
      <c r="C543" s="41">
        <v>0.22013888888888888</v>
      </c>
      <c r="D543" s="42">
        <f t="shared" si="1"/>
        <v>677</v>
      </c>
      <c r="E543" s="43"/>
      <c r="F543" s="41">
        <v>0.85625</v>
      </c>
      <c r="G543" s="41">
        <v>0.85625</v>
      </c>
      <c r="H543" s="42">
        <f t="shared" si="2"/>
        <v>0</v>
      </c>
      <c r="I543" s="43"/>
      <c r="J543" s="41">
        <v>0.8645833333333334</v>
      </c>
      <c r="K543" s="41">
        <v>0.8854166666666666</v>
      </c>
      <c r="L543" s="42">
        <f t="shared" si="7"/>
        <v>30</v>
      </c>
      <c r="M543" s="44"/>
      <c r="N543" s="41">
        <v>6.944444444444445E-4</v>
      </c>
      <c r="O543" s="41">
        <v>0.05694444444444444</v>
      </c>
      <c r="P543" s="42">
        <f t="shared" si="8"/>
        <v>81</v>
      </c>
      <c r="Q543" s="44"/>
      <c r="R543" s="41">
        <v>0.12569444444444444</v>
      </c>
      <c r="S543" s="41">
        <v>0.15555555555555556</v>
      </c>
      <c r="T543" s="42">
        <f t="shared" si="5"/>
        <v>43</v>
      </c>
      <c r="U543" s="44"/>
      <c r="V543" s="41">
        <v>0.9166666666666666</v>
      </c>
      <c r="W543" s="41">
        <v>0.25763888888888886</v>
      </c>
      <c r="X543" s="42">
        <f t="shared" si="6"/>
        <v>491</v>
      </c>
      <c r="Y543" s="43"/>
      <c r="Z543" s="43"/>
      <c r="AA543" s="43"/>
      <c r="AB543" s="43"/>
      <c r="AC543" s="43"/>
      <c r="AD543" s="43"/>
    </row>
    <row r="544" outlineLevel="1">
      <c r="A544" s="53">
        <v>43375.0</v>
      </c>
      <c r="B544" s="40">
        <v>0.75</v>
      </c>
      <c r="C544" s="41">
        <v>0.2222222222222222</v>
      </c>
      <c r="D544" s="42">
        <f t="shared" si="1"/>
        <v>680</v>
      </c>
      <c r="E544" s="43"/>
      <c r="F544" s="41">
        <v>0.8708333333333333</v>
      </c>
      <c r="G544" s="41">
        <v>0.8708333333333333</v>
      </c>
      <c r="H544" s="42">
        <f t="shared" si="2"/>
        <v>0</v>
      </c>
      <c r="I544" s="43"/>
      <c r="J544" s="41">
        <v>0.8791666666666667</v>
      </c>
      <c r="K544" s="41">
        <v>0.9020833333333333</v>
      </c>
      <c r="L544" s="42">
        <f t="shared" si="7"/>
        <v>33</v>
      </c>
      <c r="M544" s="44"/>
      <c r="N544" s="41">
        <v>6.944444444444445E-4</v>
      </c>
      <c r="O544" s="41">
        <v>0.5402777777777777</v>
      </c>
      <c r="P544" s="42">
        <f t="shared" si="8"/>
        <v>777</v>
      </c>
      <c r="Q544" s="44"/>
      <c r="R544" s="41">
        <v>0.11041666666666666</v>
      </c>
      <c r="S544" s="41">
        <v>0.12916666666666668</v>
      </c>
      <c r="T544" s="42">
        <f t="shared" si="5"/>
        <v>27</v>
      </c>
      <c r="U544" s="44"/>
      <c r="V544" s="41">
        <v>0.9166666666666666</v>
      </c>
      <c r="W544" s="41">
        <v>0.2881944444444444</v>
      </c>
      <c r="X544" s="42">
        <f t="shared" si="6"/>
        <v>535</v>
      </c>
      <c r="Y544" s="43"/>
      <c r="Z544" s="43"/>
      <c r="AA544" s="43"/>
      <c r="AB544" s="43"/>
      <c r="AC544" s="43"/>
      <c r="AD544" s="43"/>
    </row>
    <row r="545" outlineLevel="1">
      <c r="A545" s="53">
        <v>43376.0</v>
      </c>
      <c r="B545" s="40">
        <v>0.75</v>
      </c>
      <c r="C545" s="41">
        <v>0.22569444444444445</v>
      </c>
      <c r="D545" s="42">
        <f t="shared" si="1"/>
        <v>685</v>
      </c>
      <c r="E545" s="43"/>
      <c r="F545" s="41">
        <v>0.8618055555555556</v>
      </c>
      <c r="G545" s="41">
        <v>0.8618055555555556</v>
      </c>
      <c r="H545" s="42">
        <f t="shared" si="2"/>
        <v>0</v>
      </c>
      <c r="I545" s="43"/>
      <c r="J545" s="41">
        <v>0.8777777777777778</v>
      </c>
      <c r="K545" s="41">
        <v>0.8986111111111111</v>
      </c>
      <c r="L545" s="42">
        <f t="shared" si="7"/>
        <v>30</v>
      </c>
      <c r="M545" s="44"/>
      <c r="N545" s="41">
        <v>6.944444444444445E-4</v>
      </c>
      <c r="O545" s="41">
        <v>0.05</v>
      </c>
      <c r="P545" s="42">
        <f t="shared" si="8"/>
        <v>71</v>
      </c>
      <c r="Q545" s="44"/>
      <c r="R545" s="41">
        <v>0.11180555555555556</v>
      </c>
      <c r="S545" s="41">
        <v>0.12638888888888888</v>
      </c>
      <c r="T545" s="42">
        <f t="shared" si="5"/>
        <v>21</v>
      </c>
      <c r="U545" s="44"/>
      <c r="V545" s="41">
        <v>0.9166666666666666</v>
      </c>
      <c r="W545" s="41">
        <v>0.29971064814814813</v>
      </c>
      <c r="X545" s="42">
        <f t="shared" si="6"/>
        <v>551.5833333</v>
      </c>
      <c r="Y545" s="43"/>
      <c r="Z545" s="43"/>
      <c r="AA545" s="43"/>
      <c r="AB545" s="43"/>
      <c r="AC545" s="43"/>
      <c r="AD545" s="43"/>
    </row>
    <row r="546" outlineLevel="1">
      <c r="A546" s="53">
        <v>43377.0</v>
      </c>
      <c r="B546" s="40">
        <v>0.75</v>
      </c>
      <c r="C546" s="50">
        <v>0.22430555555555556</v>
      </c>
      <c r="D546" s="42">
        <f t="shared" si="1"/>
        <v>683</v>
      </c>
      <c r="E546" s="43"/>
      <c r="F546" s="41">
        <v>0.8652777777777778</v>
      </c>
      <c r="G546" s="41">
        <v>0.8868055555555555</v>
      </c>
      <c r="H546" s="42">
        <f t="shared" si="2"/>
        <v>31</v>
      </c>
      <c r="I546" s="43"/>
      <c r="J546" s="41">
        <v>0.8604166666666667</v>
      </c>
      <c r="K546" s="41">
        <v>0.8604166666666667</v>
      </c>
      <c r="L546" s="42">
        <f t="shared" si="7"/>
        <v>0</v>
      </c>
      <c r="M546" s="44"/>
      <c r="N546" s="41">
        <v>6.944444444444445E-4</v>
      </c>
      <c r="O546" s="41">
        <v>0.08263888888888889</v>
      </c>
      <c r="P546" s="42">
        <f t="shared" si="8"/>
        <v>118</v>
      </c>
      <c r="Q546" s="44"/>
      <c r="R546" s="41">
        <v>0.12291666666666666</v>
      </c>
      <c r="S546" s="41">
        <v>0.13958333333333334</v>
      </c>
      <c r="T546" s="42">
        <f t="shared" si="5"/>
        <v>24</v>
      </c>
      <c r="U546" s="44"/>
      <c r="V546" s="41">
        <v>0.9305555555555556</v>
      </c>
      <c r="W546" s="41">
        <v>0.31319444444444444</v>
      </c>
      <c r="X546" s="42">
        <f t="shared" si="6"/>
        <v>551</v>
      </c>
      <c r="Y546" s="43"/>
      <c r="Z546" s="43"/>
      <c r="AA546" s="43"/>
      <c r="AB546" s="43"/>
      <c r="AC546" s="43"/>
      <c r="AD546" s="43"/>
    </row>
    <row r="547" outlineLevel="1">
      <c r="A547" s="53">
        <v>43378.0</v>
      </c>
      <c r="B547" s="40">
        <v>0.75</v>
      </c>
      <c r="C547" s="41">
        <v>0.13402777777777777</v>
      </c>
      <c r="D547" s="42">
        <f t="shared" si="1"/>
        <v>553</v>
      </c>
      <c r="E547" s="43"/>
      <c r="F547" s="41">
        <v>0.8673611111111111</v>
      </c>
      <c r="G547" s="41">
        <v>0.8881944444444444</v>
      </c>
      <c r="H547" s="42">
        <f t="shared" si="2"/>
        <v>30</v>
      </c>
      <c r="I547" s="43"/>
      <c r="J547" s="41">
        <v>0.8576388888888888</v>
      </c>
      <c r="K547" s="41">
        <v>0.8576388888888888</v>
      </c>
      <c r="L547" s="42">
        <f t="shared" si="7"/>
        <v>0</v>
      </c>
      <c r="M547" s="44"/>
      <c r="N547" s="108" t="s">
        <v>55</v>
      </c>
      <c r="O547" s="54"/>
      <c r="P547" s="42" t="b">
        <f t="shared" si="8"/>
        <v>0</v>
      </c>
      <c r="Q547" s="44"/>
      <c r="R547" s="41">
        <v>0.11736111111111111</v>
      </c>
      <c r="S547" s="41">
        <v>0.13402777777777777</v>
      </c>
      <c r="T547" s="42">
        <f t="shared" si="5"/>
        <v>24</v>
      </c>
      <c r="U547" s="44"/>
      <c r="V547" s="41">
        <v>0.9166666666666666</v>
      </c>
      <c r="W547" s="41">
        <v>0.3729166666666667</v>
      </c>
      <c r="X547" s="42">
        <f t="shared" si="6"/>
        <v>657</v>
      </c>
      <c r="Y547" s="43"/>
      <c r="Z547" s="43"/>
      <c r="AA547" s="43"/>
      <c r="AB547" s="43"/>
      <c r="AC547" s="43"/>
      <c r="AD547" s="43"/>
    </row>
    <row r="548" outlineLevel="1">
      <c r="A548" s="53">
        <v>43379.0</v>
      </c>
      <c r="B548" s="40">
        <v>0.75</v>
      </c>
      <c r="C548" s="41">
        <v>0.1386111111111111</v>
      </c>
      <c r="D548" s="42">
        <f t="shared" si="1"/>
        <v>559.6</v>
      </c>
      <c r="E548" s="43"/>
      <c r="F548" s="41">
        <v>0.750162037037037</v>
      </c>
      <c r="G548" s="41">
        <v>0.7605787037037037</v>
      </c>
      <c r="H548" s="42">
        <f t="shared" si="2"/>
        <v>15</v>
      </c>
      <c r="I548" s="43"/>
      <c r="J548" s="41">
        <v>0.7536226851851852</v>
      </c>
      <c r="K548" s="41">
        <v>0.7536342592592593</v>
      </c>
      <c r="L548" s="42">
        <f t="shared" si="7"/>
        <v>0.01666666667</v>
      </c>
      <c r="M548" s="44"/>
      <c r="N548" s="108" t="s">
        <v>55</v>
      </c>
      <c r="O548" s="54"/>
      <c r="P548" s="42" t="b">
        <f>IF(O548 &gt; 0,(O548-N549+(O548&lt;N549))*24*60)</f>
        <v>0</v>
      </c>
      <c r="Q548" s="44"/>
      <c r="R548" s="41">
        <v>0.11336805555555556</v>
      </c>
      <c r="S548" s="41">
        <v>0.13859953703703703</v>
      </c>
      <c r="T548" s="42">
        <f t="shared" si="5"/>
        <v>36.33333333</v>
      </c>
      <c r="U548" s="44"/>
      <c r="V548" s="41">
        <v>0.9166666666666666</v>
      </c>
      <c r="W548" s="41">
        <v>0.2532638888888889</v>
      </c>
      <c r="X548" s="42">
        <f t="shared" si="6"/>
        <v>484.7</v>
      </c>
      <c r="Y548" s="43"/>
      <c r="Z548" s="43"/>
      <c r="AA548" s="43"/>
      <c r="AB548" s="43"/>
      <c r="AC548" s="43"/>
      <c r="AD548" s="43"/>
    </row>
    <row r="549" outlineLevel="1">
      <c r="A549" s="53">
        <v>43380.0</v>
      </c>
      <c r="B549" s="40">
        <v>0.75</v>
      </c>
      <c r="C549" s="41">
        <v>0.23787037037037037</v>
      </c>
      <c r="D549" s="42">
        <f t="shared" si="1"/>
        <v>702.5333333</v>
      </c>
      <c r="E549" s="43"/>
      <c r="F549" s="41">
        <v>0.7501851851851852</v>
      </c>
      <c r="G549" s="41">
        <v>0.7577777777777778</v>
      </c>
      <c r="H549" s="42">
        <f t="shared" si="2"/>
        <v>10.93333333</v>
      </c>
      <c r="I549" s="43"/>
      <c r="J549" s="41">
        <v>0.7536111111111111</v>
      </c>
      <c r="K549" s="41">
        <v>0.7536226851851852</v>
      </c>
      <c r="L549" s="42">
        <f t="shared" si="7"/>
        <v>0.01666666667</v>
      </c>
      <c r="M549" s="44"/>
      <c r="N549" s="108" t="s">
        <v>55</v>
      </c>
      <c r="O549" s="54"/>
      <c r="P549" s="42" t="b">
        <f>IF(O549 &gt; 0,(O549-#REF!+(O549&lt;#REF!))*24*60)</f>
        <v>0</v>
      </c>
      <c r="Q549" s="44"/>
      <c r="R549" s="41">
        <v>0.13703703703703704</v>
      </c>
      <c r="S549" s="41">
        <v>0.1497337962962963</v>
      </c>
      <c r="T549" s="42">
        <f t="shared" si="5"/>
        <v>18.28333333</v>
      </c>
      <c r="U549" s="44"/>
      <c r="V549" s="41">
        <v>0.9166666666666666</v>
      </c>
      <c r="W549" s="41">
        <v>0.2586574074074074</v>
      </c>
      <c r="X549" s="42">
        <f t="shared" si="6"/>
        <v>492.4666667</v>
      </c>
      <c r="Y549" s="43"/>
      <c r="Z549" s="43"/>
      <c r="AA549" s="43"/>
      <c r="AB549" s="43"/>
      <c r="AC549" s="43"/>
      <c r="AD549" s="43"/>
    </row>
    <row r="550" outlineLevel="1">
      <c r="A550" s="53">
        <v>43381.0</v>
      </c>
      <c r="B550" s="40">
        <v>0.75</v>
      </c>
      <c r="C550" s="41">
        <v>0.225</v>
      </c>
      <c r="D550" s="42">
        <f t="shared" si="1"/>
        <v>684</v>
      </c>
      <c r="E550" s="43"/>
      <c r="F550" s="41">
        <v>0.8527777777777777</v>
      </c>
      <c r="G550" s="41">
        <v>0.8701388888888889</v>
      </c>
      <c r="H550" s="42">
        <f t="shared" si="2"/>
        <v>25</v>
      </c>
      <c r="I550" s="43"/>
      <c r="J550" s="41">
        <v>0.8381944444444445</v>
      </c>
      <c r="K550" s="41">
        <v>0.8381944444444445</v>
      </c>
      <c r="L550" s="42">
        <f t="shared" si="7"/>
        <v>0</v>
      </c>
      <c r="M550" s="44"/>
      <c r="N550" s="41">
        <v>6.944444444444445E-4</v>
      </c>
      <c r="O550" s="41">
        <v>0.08055555555555556</v>
      </c>
      <c r="P550" s="42">
        <f t="shared" ref="P550:P634" si="9">IF(O550 &gt; 0,(O550-N550+(O550&lt;N550))*24*60)</f>
        <v>115</v>
      </c>
      <c r="Q550" s="44"/>
      <c r="R550" s="41">
        <v>0.12569444444444444</v>
      </c>
      <c r="S550" s="41">
        <v>0.14097222222222222</v>
      </c>
      <c r="T550" s="42">
        <f t="shared" si="5"/>
        <v>22</v>
      </c>
      <c r="U550" s="44"/>
      <c r="V550" s="41">
        <v>0.9166666666666666</v>
      </c>
      <c r="W550" s="41">
        <v>0.24513888888888888</v>
      </c>
      <c r="X550" s="42">
        <f t="shared" si="6"/>
        <v>473</v>
      </c>
      <c r="Y550" s="43"/>
      <c r="Z550" s="43"/>
      <c r="AA550" s="43"/>
      <c r="AB550" s="43"/>
      <c r="AC550" s="43"/>
      <c r="AD550" s="43"/>
    </row>
    <row r="551" outlineLevel="1">
      <c r="A551" s="53">
        <v>43382.0</v>
      </c>
      <c r="B551" s="40">
        <v>0.75</v>
      </c>
      <c r="C551" s="41">
        <v>0.22430555555555556</v>
      </c>
      <c r="D551" s="42">
        <f t="shared" si="1"/>
        <v>683</v>
      </c>
      <c r="E551" s="43"/>
      <c r="F551" s="41">
        <v>0.8743055555555556</v>
      </c>
      <c r="G551" s="41">
        <v>0.8972222222222223</v>
      </c>
      <c r="H551" s="42">
        <f t="shared" si="2"/>
        <v>33</v>
      </c>
      <c r="I551" s="43"/>
      <c r="J551" s="41">
        <v>0.8659722222222223</v>
      </c>
      <c r="K551" s="41">
        <v>0.8659722222222223</v>
      </c>
      <c r="L551" s="42">
        <f t="shared" si="7"/>
        <v>0</v>
      </c>
      <c r="M551" s="44"/>
      <c r="N551" s="41">
        <v>6.944444444444445E-4</v>
      </c>
      <c r="O551" s="41">
        <v>0.04652777777777778</v>
      </c>
      <c r="P551" s="42">
        <f t="shared" si="9"/>
        <v>66</v>
      </c>
      <c r="Q551" s="44"/>
      <c r="R551" s="41">
        <v>0.12708333333333333</v>
      </c>
      <c r="S551" s="41">
        <v>0.14583333333333334</v>
      </c>
      <c r="T551" s="42">
        <f t="shared" si="5"/>
        <v>27</v>
      </c>
      <c r="U551" s="44"/>
      <c r="V551" s="41">
        <v>0.9166666666666666</v>
      </c>
      <c r="W551" s="41">
        <v>0.2777777777777778</v>
      </c>
      <c r="X551" s="42">
        <f t="shared" si="6"/>
        <v>520</v>
      </c>
      <c r="Y551" s="43"/>
      <c r="Z551" s="43"/>
      <c r="AA551" s="43"/>
      <c r="AB551" s="43"/>
      <c r="AC551" s="43"/>
      <c r="AD551" s="43"/>
    </row>
    <row r="552" outlineLevel="1">
      <c r="A552" s="53">
        <v>43383.0</v>
      </c>
      <c r="B552" s="40">
        <v>0.75</v>
      </c>
      <c r="C552" s="41">
        <v>0.225</v>
      </c>
      <c r="D552" s="42">
        <f t="shared" si="1"/>
        <v>684</v>
      </c>
      <c r="E552" s="43"/>
      <c r="F552" s="41">
        <v>0.8756944444444444</v>
      </c>
      <c r="G552" s="41">
        <v>0.8993055555555556</v>
      </c>
      <c r="H552" s="42">
        <f t="shared" si="2"/>
        <v>34</v>
      </c>
      <c r="I552" s="43"/>
      <c r="J552" s="41">
        <v>0.8666666666666667</v>
      </c>
      <c r="K552" s="41">
        <v>0.8666666666666667</v>
      </c>
      <c r="L552" s="42">
        <f t="shared" si="7"/>
        <v>0</v>
      </c>
      <c r="M552" s="44"/>
      <c r="N552" s="41">
        <v>6.944444444444445E-4</v>
      </c>
      <c r="O552" s="41">
        <v>0.052083333333333336</v>
      </c>
      <c r="P552" s="42">
        <f t="shared" si="9"/>
        <v>74</v>
      </c>
      <c r="Q552" s="44"/>
      <c r="R552" s="41">
        <v>0.11319444444444444</v>
      </c>
      <c r="S552" s="41">
        <v>0.21597222222222223</v>
      </c>
      <c r="T552" s="42">
        <f t="shared" si="5"/>
        <v>148</v>
      </c>
      <c r="U552" s="44"/>
      <c r="V552" s="41">
        <v>0.9166666666666666</v>
      </c>
      <c r="W552" s="41">
        <v>0.7216319444444445</v>
      </c>
      <c r="X552" s="42">
        <f t="shared" si="6"/>
        <v>1159.15</v>
      </c>
      <c r="Y552" s="43"/>
      <c r="Z552" s="43"/>
      <c r="AA552" s="43"/>
      <c r="AB552" s="43"/>
      <c r="AC552" s="43"/>
      <c r="AD552" s="43"/>
    </row>
    <row r="553" outlineLevel="1">
      <c r="A553" s="53">
        <v>43384.0</v>
      </c>
      <c r="B553" s="40">
        <v>0.75</v>
      </c>
      <c r="C553" s="41">
        <v>0.22258101851851853</v>
      </c>
      <c r="D553" s="42">
        <f t="shared" si="1"/>
        <v>680.5166667</v>
      </c>
      <c r="E553" s="43"/>
      <c r="F553" s="41">
        <v>0.8779050925925926</v>
      </c>
      <c r="G553" s="41">
        <v>0.9003819444444444</v>
      </c>
      <c r="H553" s="42">
        <f t="shared" si="2"/>
        <v>32.36666667</v>
      </c>
      <c r="I553" s="43"/>
      <c r="J553" s="41">
        <v>0.8612268518518519</v>
      </c>
      <c r="K553" s="41">
        <v>0.8612384259259259</v>
      </c>
      <c r="L553" s="42">
        <f t="shared" si="7"/>
        <v>0.01666666667</v>
      </c>
      <c r="M553" s="44"/>
      <c r="N553" s="41">
        <v>6.944444444444445E-4</v>
      </c>
      <c r="O553" s="41">
        <v>0.06421296296296296</v>
      </c>
      <c r="P553" s="42">
        <f t="shared" si="9"/>
        <v>91.46666667</v>
      </c>
      <c r="Q553" s="44"/>
      <c r="R553" s="41">
        <v>0.11471064814814814</v>
      </c>
      <c r="S553" s="41">
        <v>0.1997800925925926</v>
      </c>
      <c r="T553" s="42">
        <f t="shared" si="5"/>
        <v>122.5</v>
      </c>
      <c r="U553" s="44"/>
      <c r="V553" s="41">
        <v>0.9166666666666666</v>
      </c>
      <c r="W553" s="41">
        <v>0.2951388888888889</v>
      </c>
      <c r="X553" s="42">
        <f t="shared" si="6"/>
        <v>545</v>
      </c>
      <c r="Y553" s="43"/>
      <c r="Z553" s="43"/>
      <c r="AA553" s="43"/>
      <c r="AB553" s="43"/>
      <c r="AC553" s="43"/>
      <c r="AD553" s="43"/>
    </row>
    <row r="554" outlineLevel="1">
      <c r="A554" s="53">
        <v>43385.0</v>
      </c>
      <c r="B554" s="40">
        <v>0.75</v>
      </c>
      <c r="C554" s="41">
        <v>0.17190972222222223</v>
      </c>
      <c r="D554" s="42">
        <f t="shared" si="1"/>
        <v>607.55</v>
      </c>
      <c r="E554" s="43"/>
      <c r="F554" s="41">
        <v>0.8938657407407408</v>
      </c>
      <c r="G554" s="41">
        <v>0.9168171296296296</v>
      </c>
      <c r="H554" s="42">
        <f t="shared" si="2"/>
        <v>33.05</v>
      </c>
      <c r="I554" s="43"/>
      <c r="J554" s="41">
        <v>0.8852893518518519</v>
      </c>
      <c r="K554" s="41">
        <v>0.8852893518518519</v>
      </c>
      <c r="L554" s="42">
        <f t="shared" si="7"/>
        <v>0</v>
      </c>
      <c r="M554" s="44"/>
      <c r="N554" s="108" t="s">
        <v>55</v>
      </c>
      <c r="O554" s="54"/>
      <c r="P554" s="42" t="b">
        <f t="shared" si="9"/>
        <v>0</v>
      </c>
      <c r="Q554" s="44"/>
      <c r="R554" s="41">
        <v>0.12796296296296297</v>
      </c>
      <c r="S554" s="41">
        <v>0.17190972222222223</v>
      </c>
      <c r="T554" s="42">
        <f t="shared" si="5"/>
        <v>63.28333333</v>
      </c>
      <c r="U554" s="44"/>
      <c r="V554" s="41">
        <v>0.9166666666666666</v>
      </c>
      <c r="W554" s="41">
        <v>0.3333333333333333</v>
      </c>
      <c r="X554" s="42">
        <f t="shared" si="6"/>
        <v>600</v>
      </c>
      <c r="Y554" s="43"/>
      <c r="Z554" s="43"/>
      <c r="AA554" s="43"/>
      <c r="AB554" s="43"/>
      <c r="AC554" s="43"/>
      <c r="AD554" s="43"/>
    </row>
    <row r="555" outlineLevel="1">
      <c r="A555" s="53">
        <v>43386.0</v>
      </c>
      <c r="B555" s="40">
        <v>0.75</v>
      </c>
      <c r="C555" s="41">
        <v>0.3720601851851852</v>
      </c>
      <c r="D555" s="42">
        <f t="shared" si="1"/>
        <v>895.7666667</v>
      </c>
      <c r="E555" s="43"/>
      <c r="F555" s="41">
        <v>0.7501157407407407</v>
      </c>
      <c r="G555" s="41">
        <v>0.7608796296296296</v>
      </c>
      <c r="H555" s="42">
        <f t="shared" si="2"/>
        <v>15.5</v>
      </c>
      <c r="I555" s="43"/>
      <c r="J555" s="41">
        <v>0.7535532407407407</v>
      </c>
      <c r="K555" s="41">
        <v>0.7535648148148149</v>
      </c>
      <c r="L555" s="42">
        <f t="shared" si="7"/>
        <v>0.01666666667</v>
      </c>
      <c r="M555" s="44"/>
      <c r="N555" s="108" t="s">
        <v>55</v>
      </c>
      <c r="O555" s="54"/>
      <c r="P555" s="42" t="b">
        <f t="shared" si="9"/>
        <v>0</v>
      </c>
      <c r="Q555" s="44"/>
      <c r="R555" s="41">
        <v>0.12590277777777778</v>
      </c>
      <c r="S555" s="41">
        <v>0.3720601851851852</v>
      </c>
      <c r="T555" s="42">
        <f t="shared" si="5"/>
        <v>354.4666667</v>
      </c>
      <c r="U555" s="44"/>
      <c r="V555" s="41">
        <v>0.9166666666666666</v>
      </c>
      <c r="W555" s="41">
        <v>0.5090277777777777</v>
      </c>
      <c r="X555" s="42">
        <f t="shared" si="6"/>
        <v>853</v>
      </c>
      <c r="Y555" s="43"/>
      <c r="Z555" s="43"/>
      <c r="AA555" s="43"/>
      <c r="AB555" s="43"/>
      <c r="AC555" s="43"/>
      <c r="AD555" s="43"/>
    </row>
    <row r="556" outlineLevel="1">
      <c r="A556" s="53">
        <v>43387.0</v>
      </c>
      <c r="B556" s="40">
        <v>0.75</v>
      </c>
      <c r="C556" s="41">
        <v>0.2295949074074074</v>
      </c>
      <c r="D556" s="42">
        <f t="shared" si="1"/>
        <v>690.6166667</v>
      </c>
      <c r="E556" s="43"/>
      <c r="F556" s="41">
        <v>0.7501736111111111</v>
      </c>
      <c r="G556" s="41">
        <v>0.7584722222222222</v>
      </c>
      <c r="H556" s="42">
        <f t="shared" si="2"/>
        <v>11.95</v>
      </c>
      <c r="I556" s="43"/>
      <c r="J556" s="41">
        <v>0.7536226851851852</v>
      </c>
      <c r="K556" s="41">
        <v>0.7536226851851852</v>
      </c>
      <c r="L556" s="42">
        <f t="shared" si="7"/>
        <v>0</v>
      </c>
      <c r="M556" s="44"/>
      <c r="N556" s="41">
        <v>6.944444444444445E-4</v>
      </c>
      <c r="O556" s="41">
        <v>0.04479166666666667</v>
      </c>
      <c r="P556" s="42">
        <f t="shared" si="9"/>
        <v>63.5</v>
      </c>
      <c r="Q556" s="44"/>
      <c r="R556" s="41">
        <v>0.1335648148148148</v>
      </c>
      <c r="S556" s="41">
        <v>0.22755787037037037</v>
      </c>
      <c r="T556" s="42">
        <f t="shared" si="5"/>
        <v>135.35</v>
      </c>
      <c r="U556" s="44"/>
      <c r="V556" s="41">
        <v>0.9166666666666666</v>
      </c>
      <c r="W556" s="41">
        <v>0.4888888888888889</v>
      </c>
      <c r="X556" s="42">
        <f t="shared" si="6"/>
        <v>824</v>
      </c>
      <c r="Y556" s="43"/>
      <c r="Z556" s="43"/>
      <c r="AA556" s="43"/>
      <c r="AB556" s="43"/>
      <c r="AC556" s="43"/>
      <c r="AD556" s="43"/>
    </row>
    <row r="557" outlineLevel="1">
      <c r="A557" s="53">
        <v>43388.0</v>
      </c>
      <c r="B557" s="40">
        <v>0.75</v>
      </c>
      <c r="C557" s="41">
        <v>0.35347222222222224</v>
      </c>
      <c r="D557" s="42">
        <f t="shared" si="1"/>
        <v>869</v>
      </c>
      <c r="E557" s="43"/>
      <c r="F557" s="41">
        <v>0.8743055555555556</v>
      </c>
      <c r="G557" s="41">
        <v>0.8930555555555556</v>
      </c>
      <c r="H557" s="42">
        <f t="shared" si="2"/>
        <v>27</v>
      </c>
      <c r="I557" s="43"/>
      <c r="J557" s="41">
        <v>0.8645833333333334</v>
      </c>
      <c r="K557" s="41">
        <v>0.8645833333333334</v>
      </c>
      <c r="L557" s="42">
        <f t="shared" si="7"/>
        <v>0</v>
      </c>
      <c r="M557" s="44"/>
      <c r="N557" s="41">
        <v>6.944444444444445E-4</v>
      </c>
      <c r="O557" s="41">
        <v>0.04722222222222222</v>
      </c>
      <c r="P557" s="42">
        <f t="shared" si="9"/>
        <v>67</v>
      </c>
      <c r="Q557" s="44"/>
      <c r="R557" s="41">
        <v>0.12569444444444444</v>
      </c>
      <c r="S557" s="41">
        <v>0.2604166666666667</v>
      </c>
      <c r="T557" s="42">
        <f t="shared" si="5"/>
        <v>194</v>
      </c>
      <c r="U557" s="44"/>
      <c r="V557" s="41">
        <v>0.9166666666666666</v>
      </c>
      <c r="W557" s="41">
        <v>0.6277777777777778</v>
      </c>
      <c r="X557" s="42">
        <f t="shared" si="6"/>
        <v>1024</v>
      </c>
      <c r="Y557" s="43"/>
      <c r="Z557" s="43"/>
      <c r="AA557" s="43"/>
      <c r="AB557" s="43"/>
      <c r="AC557" s="43"/>
      <c r="AD557" s="43"/>
    </row>
    <row r="558" outlineLevel="1">
      <c r="A558" s="53">
        <v>43389.0</v>
      </c>
      <c r="B558" s="40">
        <v>0.75</v>
      </c>
      <c r="C558" s="41">
        <v>0.22708333333333333</v>
      </c>
      <c r="D558" s="42">
        <f t="shared" si="1"/>
        <v>687</v>
      </c>
      <c r="E558" s="43"/>
      <c r="F558" s="41">
        <v>0.8826388888888889</v>
      </c>
      <c r="G558" s="41">
        <v>0.9055555555555556</v>
      </c>
      <c r="H558" s="42">
        <f t="shared" si="2"/>
        <v>33</v>
      </c>
      <c r="I558" s="43"/>
      <c r="J558" s="41">
        <v>0.8736111111111111</v>
      </c>
      <c r="K558" s="41">
        <v>0.8736111111111111</v>
      </c>
      <c r="L558" s="42">
        <f t="shared" si="7"/>
        <v>0</v>
      </c>
      <c r="M558" s="44"/>
      <c r="N558" s="41">
        <v>6.944444444444445E-4</v>
      </c>
      <c r="O558" s="41">
        <v>0.059722222222222225</v>
      </c>
      <c r="P558" s="42">
        <f t="shared" si="9"/>
        <v>85</v>
      </c>
      <c r="Q558" s="44"/>
      <c r="R558" s="41">
        <v>0.12569444444444444</v>
      </c>
      <c r="S558" s="41">
        <v>0.15555555555555556</v>
      </c>
      <c r="T558" s="42">
        <f t="shared" si="5"/>
        <v>43</v>
      </c>
      <c r="U558" s="44"/>
      <c r="V558" s="41">
        <v>0.9166666666666666</v>
      </c>
      <c r="W558" s="41">
        <v>0.28888888888888886</v>
      </c>
      <c r="X558" s="42">
        <f t="shared" si="6"/>
        <v>536</v>
      </c>
      <c r="Y558" s="43"/>
      <c r="Z558" s="43"/>
      <c r="AA558" s="43"/>
      <c r="AB558" s="43"/>
      <c r="AC558" s="43"/>
      <c r="AD558" s="43"/>
    </row>
    <row r="559" outlineLevel="1">
      <c r="A559" s="53">
        <v>43390.0</v>
      </c>
      <c r="B559" s="40">
        <v>0.75</v>
      </c>
      <c r="C559" s="41">
        <v>0.22152777777777777</v>
      </c>
      <c r="D559" s="42">
        <f t="shared" si="1"/>
        <v>679</v>
      </c>
      <c r="E559" s="43"/>
      <c r="F559" s="41">
        <v>0.8729166666666667</v>
      </c>
      <c r="G559" s="41">
        <v>0.8944444444444445</v>
      </c>
      <c r="H559" s="42">
        <f t="shared" si="2"/>
        <v>31</v>
      </c>
      <c r="I559" s="43"/>
      <c r="J559" s="41">
        <v>0.8583333333333333</v>
      </c>
      <c r="K559" s="41">
        <v>0.8583333333333333</v>
      </c>
      <c r="L559" s="42">
        <f t="shared" si="7"/>
        <v>0</v>
      </c>
      <c r="M559" s="44"/>
      <c r="N559" s="41">
        <v>6.944444444444445E-4</v>
      </c>
      <c r="O559" s="41">
        <v>0.059027777777777776</v>
      </c>
      <c r="P559" s="42">
        <f t="shared" si="9"/>
        <v>84</v>
      </c>
      <c r="Q559" s="44"/>
      <c r="R559" s="41">
        <v>0.13125</v>
      </c>
      <c r="S559" s="41">
        <v>0.15069444444444444</v>
      </c>
      <c r="T559" s="42">
        <f t="shared" si="5"/>
        <v>28</v>
      </c>
      <c r="U559" s="44"/>
      <c r="V559" s="41">
        <v>0.9166666666666666</v>
      </c>
      <c r="W559" s="41">
        <v>0.2638888888888889</v>
      </c>
      <c r="X559" s="42">
        <f t="shared" si="6"/>
        <v>500</v>
      </c>
      <c r="Y559" s="43"/>
      <c r="Z559" s="43"/>
      <c r="AA559" s="43"/>
      <c r="AB559" s="43"/>
      <c r="AC559" s="43"/>
      <c r="AD559" s="43"/>
    </row>
    <row r="560" outlineLevel="1">
      <c r="A560" s="53">
        <v>43391.0</v>
      </c>
      <c r="B560" s="40">
        <v>0.75</v>
      </c>
      <c r="C560" s="41">
        <v>0.225</v>
      </c>
      <c r="D560" s="42">
        <f t="shared" si="1"/>
        <v>684</v>
      </c>
      <c r="E560" s="43"/>
      <c r="F560" s="41">
        <v>0.8805555555555555</v>
      </c>
      <c r="G560" s="41">
        <v>0.9020833333333333</v>
      </c>
      <c r="H560" s="42">
        <f t="shared" si="2"/>
        <v>31</v>
      </c>
      <c r="I560" s="43"/>
      <c r="J560" s="41">
        <v>0.86875</v>
      </c>
      <c r="K560" s="41">
        <v>0.86875</v>
      </c>
      <c r="L560" s="42">
        <f t="shared" si="7"/>
        <v>0</v>
      </c>
      <c r="M560" s="44"/>
      <c r="N560" s="41">
        <v>6.944444444444445E-4</v>
      </c>
      <c r="O560" s="73">
        <v>0.06875</v>
      </c>
      <c r="P560" s="42">
        <f t="shared" si="9"/>
        <v>98</v>
      </c>
      <c r="Q560" s="44"/>
      <c r="R560" s="41">
        <v>0.11041666666666666</v>
      </c>
      <c r="S560" s="41">
        <v>0.13333333333333333</v>
      </c>
      <c r="T560" s="42">
        <f t="shared" si="5"/>
        <v>33</v>
      </c>
      <c r="U560" s="44"/>
      <c r="V560" s="41">
        <v>0.9166666666666666</v>
      </c>
      <c r="W560" s="41">
        <v>0.24583333333333332</v>
      </c>
      <c r="X560" s="42">
        <f t="shared" si="6"/>
        <v>474</v>
      </c>
      <c r="Y560" s="43"/>
      <c r="Z560" s="43"/>
      <c r="AA560" s="43"/>
      <c r="AB560" s="43"/>
      <c r="AC560" s="43"/>
      <c r="AD560" s="43"/>
    </row>
    <row r="561" outlineLevel="1">
      <c r="A561" s="53">
        <v>43392.0</v>
      </c>
      <c r="B561" s="40">
        <v>0.75</v>
      </c>
      <c r="C561" s="41">
        <v>0.14444444444444443</v>
      </c>
      <c r="D561" s="42">
        <f t="shared" si="1"/>
        <v>568</v>
      </c>
      <c r="E561" s="43"/>
      <c r="F561" s="41">
        <v>0.8805555555555555</v>
      </c>
      <c r="G561" s="41">
        <v>0.9013888888888889</v>
      </c>
      <c r="H561" s="42">
        <f t="shared" si="2"/>
        <v>30</v>
      </c>
      <c r="I561" s="43"/>
      <c r="J561" s="41">
        <v>0.8680555555555556</v>
      </c>
      <c r="K561" s="41">
        <v>0.8680555555555556</v>
      </c>
      <c r="L561" s="42">
        <f t="shared" si="7"/>
        <v>0</v>
      </c>
      <c r="M561" s="44"/>
      <c r="N561" s="108" t="s">
        <v>55</v>
      </c>
      <c r="O561" s="54"/>
      <c r="P561" s="42" t="b">
        <f t="shared" si="9"/>
        <v>0</v>
      </c>
      <c r="Q561" s="44"/>
      <c r="R561" s="41">
        <v>0.12777777777777777</v>
      </c>
      <c r="S561" s="41">
        <v>0.14444444444444443</v>
      </c>
      <c r="T561" s="42">
        <f t="shared" si="5"/>
        <v>24</v>
      </c>
      <c r="U561" s="44"/>
      <c r="V561" s="41">
        <v>0.9166666666666666</v>
      </c>
      <c r="W561" s="41">
        <v>0.2916666666666667</v>
      </c>
      <c r="X561" s="42">
        <f t="shared" si="6"/>
        <v>540</v>
      </c>
      <c r="Y561" s="43"/>
      <c r="Z561" s="43"/>
      <c r="AA561" s="43"/>
      <c r="AB561" s="43"/>
      <c r="AC561" s="43"/>
      <c r="AD561" s="43"/>
    </row>
    <row r="562" outlineLevel="1">
      <c r="A562" s="53">
        <v>43393.0</v>
      </c>
      <c r="B562" s="40">
        <v>0.75</v>
      </c>
      <c r="C562" s="41">
        <v>0.15104166666666666</v>
      </c>
      <c r="D562" s="42">
        <f t="shared" si="1"/>
        <v>577.5</v>
      </c>
      <c r="E562" s="43"/>
      <c r="F562" s="41">
        <v>0.75</v>
      </c>
      <c r="G562" s="41">
        <v>0.7604166666666666</v>
      </c>
      <c r="H562" s="42">
        <f t="shared" si="2"/>
        <v>15</v>
      </c>
      <c r="I562" s="43"/>
      <c r="J562" s="41">
        <v>0.7534722222222222</v>
      </c>
      <c r="K562" s="41">
        <v>0.7534722222222222</v>
      </c>
      <c r="L562" s="42">
        <f t="shared" si="7"/>
        <v>0</v>
      </c>
      <c r="M562" s="44"/>
      <c r="N562" s="108" t="s">
        <v>55</v>
      </c>
      <c r="O562" s="54"/>
      <c r="P562" s="42" t="b">
        <f t="shared" si="9"/>
        <v>0</v>
      </c>
      <c r="Q562" s="44"/>
      <c r="R562" s="41">
        <v>0.11986111111111111</v>
      </c>
      <c r="S562" s="41">
        <v>0.13671296296296295</v>
      </c>
      <c r="T562" s="42">
        <f t="shared" si="5"/>
        <v>24.26666667</v>
      </c>
      <c r="U562" s="44"/>
      <c r="V562" s="41">
        <v>0.9166666666666666</v>
      </c>
      <c r="W562" s="41">
        <v>0.2330787037037037</v>
      </c>
      <c r="X562" s="42">
        <f t="shared" si="6"/>
        <v>455.6333333</v>
      </c>
      <c r="Y562" s="43"/>
      <c r="Z562" s="43"/>
      <c r="AA562" s="43"/>
      <c r="AB562" s="43"/>
      <c r="AC562" s="43"/>
      <c r="AD562" s="43"/>
    </row>
    <row r="563" outlineLevel="1">
      <c r="A563" s="53">
        <v>43394.0</v>
      </c>
      <c r="B563" s="40">
        <v>0.75</v>
      </c>
      <c r="C563" s="41">
        <v>0.22203703703703703</v>
      </c>
      <c r="D563" s="42">
        <f t="shared" si="1"/>
        <v>679.7333333</v>
      </c>
      <c r="E563" s="43"/>
      <c r="F563" s="41">
        <v>0.750162037037037</v>
      </c>
      <c r="G563" s="41">
        <v>0.757800925925926</v>
      </c>
      <c r="H563" s="42">
        <f t="shared" si="2"/>
        <v>11</v>
      </c>
      <c r="I563" s="43"/>
      <c r="J563" s="41">
        <v>0.7536111111111111</v>
      </c>
      <c r="K563" s="41">
        <v>0.7536226851851852</v>
      </c>
      <c r="L563" s="42">
        <f t="shared" si="7"/>
        <v>0.01666666667</v>
      </c>
      <c r="M563" s="44"/>
      <c r="N563" s="41">
        <v>6.944444444444445E-4</v>
      </c>
      <c r="O563" s="41">
        <v>0.04798611111111111</v>
      </c>
      <c r="P563" s="42">
        <f t="shared" si="9"/>
        <v>68.1</v>
      </c>
      <c r="Q563" s="44"/>
      <c r="R563" s="41">
        <v>0.13358796296296296</v>
      </c>
      <c r="S563" s="41">
        <v>0.16527777777777777</v>
      </c>
      <c r="T563" s="42">
        <f t="shared" si="5"/>
        <v>45.63333333</v>
      </c>
      <c r="U563" s="44"/>
      <c r="V563" s="41">
        <v>0.9166666666666666</v>
      </c>
      <c r="W563" s="41">
        <v>0.26875</v>
      </c>
      <c r="X563" s="42">
        <f t="shared" si="6"/>
        <v>507</v>
      </c>
      <c r="Y563" s="43"/>
      <c r="Z563" s="43"/>
      <c r="AA563" s="43"/>
      <c r="AB563" s="43"/>
      <c r="AC563" s="43"/>
      <c r="AD563" s="43"/>
    </row>
    <row r="564" outlineLevel="1">
      <c r="A564" s="53">
        <v>43395.0</v>
      </c>
      <c r="B564" s="40">
        <v>0.75</v>
      </c>
      <c r="C564" s="41">
        <v>0.22152777777777777</v>
      </c>
      <c r="D564" s="42">
        <f t="shared" si="1"/>
        <v>679</v>
      </c>
      <c r="E564" s="43"/>
      <c r="F564" s="41">
        <v>0.8666666666666667</v>
      </c>
      <c r="G564" s="41">
        <v>0.8847222222222222</v>
      </c>
      <c r="H564" s="42">
        <f t="shared" si="2"/>
        <v>26</v>
      </c>
      <c r="I564" s="43"/>
      <c r="J564" s="41">
        <v>0.8555555555555555</v>
      </c>
      <c r="K564" s="41">
        <v>0.8555555555555555</v>
      </c>
      <c r="L564" s="42">
        <f t="shared" si="7"/>
        <v>0</v>
      </c>
      <c r="M564" s="44"/>
      <c r="N564" s="41">
        <v>6.944444444444445E-4</v>
      </c>
      <c r="O564" s="41">
        <v>0.04513888888888889</v>
      </c>
      <c r="P564" s="42">
        <f t="shared" si="9"/>
        <v>64</v>
      </c>
      <c r="Q564" s="44"/>
      <c r="R564" s="41">
        <v>0.11458333333333333</v>
      </c>
      <c r="S564" s="41">
        <v>0.12916666666666668</v>
      </c>
      <c r="T564" s="42">
        <f t="shared" si="5"/>
        <v>21</v>
      </c>
      <c r="U564" s="44"/>
      <c r="V564" s="41">
        <v>0.9166666666666666</v>
      </c>
      <c r="W564" s="41">
        <v>0.24791666666666667</v>
      </c>
      <c r="X564" s="42">
        <f t="shared" si="6"/>
        <v>477</v>
      </c>
      <c r="Y564" s="43"/>
      <c r="Z564" s="43"/>
      <c r="AA564" s="43"/>
      <c r="AB564" s="43"/>
      <c r="AC564" s="43"/>
      <c r="AD564" s="43"/>
    </row>
    <row r="565" outlineLevel="1">
      <c r="A565" s="53">
        <v>43396.0</v>
      </c>
      <c r="B565" s="40">
        <v>0.75</v>
      </c>
      <c r="C565" s="41">
        <v>0.2222222222222222</v>
      </c>
      <c r="D565" s="42">
        <f t="shared" si="1"/>
        <v>680</v>
      </c>
      <c r="E565" s="43"/>
      <c r="F565" s="41">
        <v>0.8763888888888889</v>
      </c>
      <c r="G565" s="41">
        <v>0.9</v>
      </c>
      <c r="H565" s="42">
        <f t="shared" si="2"/>
        <v>34</v>
      </c>
      <c r="I565" s="43"/>
      <c r="J565" s="41">
        <v>0.8645833333333334</v>
      </c>
      <c r="K565" s="41">
        <v>0.8645833333333334</v>
      </c>
      <c r="L565" s="42">
        <f t="shared" si="7"/>
        <v>0</v>
      </c>
      <c r="M565" s="44"/>
      <c r="N565" s="41">
        <v>6.944444444444445E-4</v>
      </c>
      <c r="O565" s="41">
        <v>0.05138888888888889</v>
      </c>
      <c r="P565" s="42">
        <f t="shared" si="9"/>
        <v>73</v>
      </c>
      <c r="Q565" s="44"/>
      <c r="R565" s="41">
        <v>0.11388888888888889</v>
      </c>
      <c r="S565" s="41">
        <v>0.14375</v>
      </c>
      <c r="T565" s="42">
        <f t="shared" si="5"/>
        <v>43</v>
      </c>
      <c r="U565" s="44"/>
      <c r="V565" s="41">
        <v>0.9166666666666666</v>
      </c>
      <c r="W565" s="41">
        <v>0.25972222222222224</v>
      </c>
      <c r="X565" s="42">
        <f t="shared" si="6"/>
        <v>494</v>
      </c>
      <c r="Y565" s="43"/>
      <c r="Z565" s="43"/>
      <c r="AA565" s="43"/>
      <c r="AB565" s="43"/>
      <c r="AC565" s="43"/>
      <c r="AD565" s="43"/>
    </row>
    <row r="566" outlineLevel="1">
      <c r="A566" s="53">
        <v>43397.0</v>
      </c>
      <c r="B566" s="40">
        <v>0.75</v>
      </c>
      <c r="C566" s="41">
        <v>0.2263888888888889</v>
      </c>
      <c r="D566" s="42">
        <f t="shared" si="1"/>
        <v>686</v>
      </c>
      <c r="E566" s="43"/>
      <c r="F566" s="41">
        <v>0.8666666666666667</v>
      </c>
      <c r="G566" s="41">
        <v>0.8888888888888888</v>
      </c>
      <c r="H566" s="42">
        <f t="shared" si="2"/>
        <v>32</v>
      </c>
      <c r="I566" s="43"/>
      <c r="J566" s="41">
        <v>0.8638888888888889</v>
      </c>
      <c r="K566" s="41">
        <v>0.8638888888888889</v>
      </c>
      <c r="L566" s="42">
        <f t="shared" si="7"/>
        <v>0</v>
      </c>
      <c r="M566" s="44"/>
      <c r="N566" s="41">
        <v>6.944444444444445E-4</v>
      </c>
      <c r="O566" s="41">
        <v>0.0763888888888889</v>
      </c>
      <c r="P566" s="42">
        <f t="shared" si="9"/>
        <v>109</v>
      </c>
      <c r="Q566" s="44"/>
      <c r="R566" s="41">
        <v>0.1388888888888889</v>
      </c>
      <c r="S566" s="41">
        <v>0.16875</v>
      </c>
      <c r="T566" s="42">
        <f t="shared" si="5"/>
        <v>43</v>
      </c>
      <c r="U566" s="44"/>
      <c r="V566" s="41">
        <v>0.9166666666666666</v>
      </c>
      <c r="W566" s="41">
        <v>0.2652777777777778</v>
      </c>
      <c r="X566" s="42">
        <f t="shared" si="6"/>
        <v>502</v>
      </c>
      <c r="Y566" s="43"/>
      <c r="Z566" s="43"/>
      <c r="AA566" s="43"/>
      <c r="AB566" s="43"/>
      <c r="AC566" s="43"/>
      <c r="AD566" s="43"/>
    </row>
    <row r="567" outlineLevel="1">
      <c r="A567" s="53">
        <v>43398.0</v>
      </c>
      <c r="B567" s="40">
        <v>0.75</v>
      </c>
      <c r="C567" s="41">
        <v>0.22027777777777777</v>
      </c>
      <c r="D567" s="42">
        <f t="shared" si="1"/>
        <v>677.2</v>
      </c>
      <c r="E567" s="43"/>
      <c r="F567" s="41">
        <v>0.884375</v>
      </c>
      <c r="G567" s="41">
        <v>0.9057175925925925</v>
      </c>
      <c r="H567" s="42">
        <f t="shared" si="2"/>
        <v>30.73333333</v>
      </c>
      <c r="I567" s="43"/>
      <c r="J567" s="41">
        <v>0.8758217592592593</v>
      </c>
      <c r="K567" s="41">
        <v>0.8758217592592593</v>
      </c>
      <c r="L567" s="42">
        <f t="shared" si="7"/>
        <v>0</v>
      </c>
      <c r="M567" s="44"/>
      <c r="N567" s="41">
        <v>6.944444444444445E-4</v>
      </c>
      <c r="O567" s="41">
        <v>0.041087962962962965</v>
      </c>
      <c r="P567" s="42">
        <f t="shared" si="9"/>
        <v>58.16666667</v>
      </c>
      <c r="Q567" s="44"/>
      <c r="R567" s="41">
        <v>0.13255787037037037</v>
      </c>
      <c r="S567" s="41">
        <v>0.1494212962962963</v>
      </c>
      <c r="T567" s="42">
        <f t="shared" si="5"/>
        <v>24.28333333</v>
      </c>
      <c r="U567" s="44"/>
      <c r="V567" s="41">
        <v>0.9166666666666666</v>
      </c>
      <c r="W567" s="41">
        <v>0.26875</v>
      </c>
      <c r="X567" s="42">
        <f t="shared" si="6"/>
        <v>507</v>
      </c>
      <c r="Y567" s="43"/>
      <c r="Z567" s="43"/>
      <c r="AA567" s="43"/>
      <c r="AB567" s="43"/>
      <c r="AC567" s="43"/>
      <c r="AD567" s="43"/>
    </row>
    <row r="568" outlineLevel="1">
      <c r="A568" s="53">
        <v>43399.0</v>
      </c>
      <c r="B568" s="40">
        <v>0.75</v>
      </c>
      <c r="C568" s="41">
        <v>0.16041666666666668</v>
      </c>
      <c r="D568" s="42">
        <f t="shared" si="1"/>
        <v>591</v>
      </c>
      <c r="E568" s="43"/>
      <c r="F568" s="41">
        <v>0.8763888888888889</v>
      </c>
      <c r="G568" s="41">
        <v>0.8972222222222223</v>
      </c>
      <c r="H568" s="42">
        <f t="shared" si="2"/>
        <v>30</v>
      </c>
      <c r="I568" s="43"/>
      <c r="J568" s="41">
        <v>0.85625</v>
      </c>
      <c r="K568" s="41">
        <v>0.85625</v>
      </c>
      <c r="L568" s="42">
        <f t="shared" si="7"/>
        <v>0</v>
      </c>
      <c r="M568" s="44"/>
      <c r="N568" s="108" t="s">
        <v>55</v>
      </c>
      <c r="O568" s="54"/>
      <c r="P568" s="42" t="b">
        <f t="shared" si="9"/>
        <v>0</v>
      </c>
      <c r="Q568" s="44"/>
      <c r="R568" s="41">
        <v>0.125</v>
      </c>
      <c r="S568" s="41">
        <v>0.14791666666666667</v>
      </c>
      <c r="T568" s="42">
        <f t="shared" si="5"/>
        <v>33</v>
      </c>
      <c r="U568" s="44"/>
      <c r="V568" s="41">
        <v>0.9166666666666666</v>
      </c>
      <c r="W568" s="41">
        <v>0.24375</v>
      </c>
      <c r="X568" s="42">
        <f t="shared" si="6"/>
        <v>471</v>
      </c>
      <c r="Y568" s="43"/>
      <c r="Z568" s="43"/>
      <c r="AA568" s="43"/>
      <c r="AB568" s="43"/>
      <c r="AC568" s="43"/>
      <c r="AD568" s="43"/>
    </row>
    <row r="569" outlineLevel="1">
      <c r="A569" s="53">
        <v>43400.0</v>
      </c>
      <c r="B569" s="40">
        <v>0.75</v>
      </c>
      <c r="C569" s="41">
        <v>0.20958333333333334</v>
      </c>
      <c r="D569" s="42">
        <f t="shared" si="1"/>
        <v>661.8</v>
      </c>
      <c r="E569" s="43"/>
      <c r="F569" s="41">
        <v>0.75</v>
      </c>
      <c r="G569" s="41">
        <v>0.7618055555555555</v>
      </c>
      <c r="H569" s="42">
        <f t="shared" si="2"/>
        <v>17</v>
      </c>
      <c r="I569" s="43"/>
      <c r="J569" s="41">
        <v>0.7534722222222222</v>
      </c>
      <c r="K569" s="41">
        <v>0.7534722222222222</v>
      </c>
      <c r="L569" s="42">
        <f t="shared" si="7"/>
        <v>0</v>
      </c>
      <c r="M569" s="44"/>
      <c r="N569" s="108" t="s">
        <v>55</v>
      </c>
      <c r="O569" s="54"/>
      <c r="P569" s="42" t="b">
        <f t="shared" si="9"/>
        <v>0</v>
      </c>
      <c r="Q569" s="44"/>
      <c r="R569" s="41">
        <v>0.19039351851851852</v>
      </c>
      <c r="S569" s="41">
        <v>0.20957175925925925</v>
      </c>
      <c r="T569" s="42">
        <f t="shared" si="5"/>
        <v>27.61666667</v>
      </c>
      <c r="U569" s="44"/>
      <c r="V569" s="41">
        <v>0.9166666666666666</v>
      </c>
      <c r="W569" s="41">
        <v>0.27975694444444443</v>
      </c>
      <c r="X569" s="42">
        <f t="shared" si="6"/>
        <v>522.85</v>
      </c>
      <c r="Y569" s="43"/>
      <c r="Z569" s="43"/>
      <c r="AA569" s="43"/>
      <c r="AB569" s="43"/>
      <c r="AC569" s="43"/>
      <c r="AD569" s="43"/>
    </row>
    <row r="570" outlineLevel="1">
      <c r="A570" s="53">
        <v>43401.0</v>
      </c>
      <c r="B570" s="40">
        <v>0.75</v>
      </c>
      <c r="C570" s="41">
        <v>0.28680555555555554</v>
      </c>
      <c r="D570" s="42">
        <f t="shared" si="1"/>
        <v>773</v>
      </c>
      <c r="E570" s="43"/>
      <c r="F570" s="41">
        <v>0.75</v>
      </c>
      <c r="G570" s="41">
        <v>0.7576388888888889</v>
      </c>
      <c r="H570" s="42">
        <f t="shared" si="2"/>
        <v>11</v>
      </c>
      <c r="I570" s="43"/>
      <c r="J570" s="41">
        <v>0.7534722222222222</v>
      </c>
      <c r="K570" s="41">
        <v>0.7534722222222222</v>
      </c>
      <c r="L570" s="42">
        <f t="shared" si="7"/>
        <v>0</v>
      </c>
      <c r="M570" s="44"/>
      <c r="N570" s="41">
        <v>6.944444444444445E-4</v>
      </c>
      <c r="O570" s="41">
        <v>0.05277777777777778</v>
      </c>
      <c r="P570" s="42">
        <f t="shared" si="9"/>
        <v>75</v>
      </c>
      <c r="Q570" s="44"/>
      <c r="R570" s="41">
        <v>0.16944444444444445</v>
      </c>
      <c r="S570" s="41">
        <v>0.2847222222222222</v>
      </c>
      <c r="T570" s="42">
        <f t="shared" si="5"/>
        <v>166</v>
      </c>
      <c r="U570" s="44"/>
      <c r="V570" s="41">
        <v>0.9166666666666666</v>
      </c>
      <c r="W570" s="41">
        <v>0.3020833333333333</v>
      </c>
      <c r="X570" s="42">
        <f t="shared" si="6"/>
        <v>555</v>
      </c>
      <c r="Y570" s="43"/>
      <c r="Z570" s="43"/>
      <c r="AA570" s="43"/>
      <c r="AB570" s="43"/>
      <c r="AC570" s="43"/>
      <c r="AD570" s="43"/>
    </row>
    <row r="571" outlineLevel="1">
      <c r="A571" s="53">
        <v>43402.0</v>
      </c>
      <c r="B571" s="40">
        <v>0.75</v>
      </c>
      <c r="C571" s="41">
        <v>0.24513888888888888</v>
      </c>
      <c r="D571" s="42">
        <f t="shared" si="1"/>
        <v>713</v>
      </c>
      <c r="E571" s="43"/>
      <c r="F571" s="41">
        <v>0.8618055555555556</v>
      </c>
      <c r="G571" s="41">
        <v>0.8826388888888889</v>
      </c>
      <c r="H571" s="42">
        <f t="shared" si="2"/>
        <v>30</v>
      </c>
      <c r="I571" s="43"/>
      <c r="J571" s="41">
        <v>0.8555555555555555</v>
      </c>
      <c r="K571" s="41">
        <v>0.8555555555555555</v>
      </c>
      <c r="L571" s="42">
        <f t="shared" si="7"/>
        <v>0</v>
      </c>
      <c r="M571" s="44"/>
      <c r="N571" s="41">
        <v>6.944444444444445E-4</v>
      </c>
      <c r="O571" s="41">
        <v>0.04583333333333333</v>
      </c>
      <c r="P571" s="42">
        <f t="shared" si="9"/>
        <v>65</v>
      </c>
      <c r="Q571" s="44"/>
      <c r="R571" s="41">
        <v>0.13472222222222222</v>
      </c>
      <c r="S571" s="41">
        <v>0.16666666666666666</v>
      </c>
      <c r="T571" s="42">
        <f t="shared" si="5"/>
        <v>46</v>
      </c>
      <c r="U571" s="44"/>
      <c r="V571" s="41">
        <v>0.9166666666666666</v>
      </c>
      <c r="W571" s="41">
        <v>0.23958333333333334</v>
      </c>
      <c r="X571" s="42">
        <f t="shared" si="6"/>
        <v>465</v>
      </c>
      <c r="Y571" s="43"/>
      <c r="Z571" s="43"/>
      <c r="AA571" s="43"/>
      <c r="AB571" s="43"/>
      <c r="AC571" s="43"/>
      <c r="AD571" s="43"/>
    </row>
    <row r="572" outlineLevel="1">
      <c r="A572" s="53">
        <v>43403.0</v>
      </c>
      <c r="B572" s="40">
        <v>0.75</v>
      </c>
      <c r="C572" s="41">
        <v>0.225</v>
      </c>
      <c r="D572" s="42">
        <f t="shared" si="1"/>
        <v>684</v>
      </c>
      <c r="E572" s="43"/>
      <c r="F572" s="41">
        <v>0.8701388888888889</v>
      </c>
      <c r="G572" s="41">
        <v>0.8944444444444445</v>
      </c>
      <c r="H572" s="42">
        <f t="shared" si="2"/>
        <v>35</v>
      </c>
      <c r="I572" s="43"/>
      <c r="J572" s="41">
        <v>0.8611111111111112</v>
      </c>
      <c r="K572" s="41">
        <v>0.8611111111111112</v>
      </c>
      <c r="L572" s="42">
        <f t="shared" si="7"/>
        <v>0</v>
      </c>
      <c r="M572" s="44"/>
      <c r="N572" s="41">
        <v>6.944444444444445E-4</v>
      </c>
      <c r="O572" s="41">
        <v>0.059722222222222225</v>
      </c>
      <c r="P572" s="42">
        <f t="shared" si="9"/>
        <v>85</v>
      </c>
      <c r="Q572" s="44"/>
      <c r="R572" s="41">
        <v>0.125</v>
      </c>
      <c r="S572" s="41">
        <v>0.14652777777777778</v>
      </c>
      <c r="T572" s="42">
        <f t="shared" si="5"/>
        <v>31</v>
      </c>
      <c r="U572" s="44"/>
      <c r="V572" s="41">
        <v>0.9166666666666666</v>
      </c>
      <c r="W572" s="41">
        <v>0.2708333333333333</v>
      </c>
      <c r="X572" s="42">
        <f t="shared" si="6"/>
        <v>510</v>
      </c>
      <c r="Y572" s="43"/>
      <c r="Z572" s="43"/>
      <c r="AA572" s="43"/>
      <c r="AB572" s="43"/>
      <c r="AC572" s="43"/>
      <c r="AD572" s="43"/>
    </row>
    <row r="573" outlineLevel="1">
      <c r="A573" s="53">
        <v>43404.0</v>
      </c>
      <c r="B573" s="40">
        <v>0.75</v>
      </c>
      <c r="C573" s="41">
        <v>0.22315972222222222</v>
      </c>
      <c r="D573" s="42">
        <f t="shared" si="1"/>
        <v>681.35</v>
      </c>
      <c r="E573" s="43"/>
      <c r="F573" s="41">
        <v>0.875</v>
      </c>
      <c r="G573" s="41">
        <v>0.8979166666666667</v>
      </c>
      <c r="H573" s="42">
        <f t="shared" si="2"/>
        <v>33</v>
      </c>
      <c r="I573" s="43"/>
      <c r="J573" s="41">
        <v>0.8666666666666667</v>
      </c>
      <c r="K573" s="41">
        <v>0.8666666666666667</v>
      </c>
      <c r="L573" s="42">
        <f t="shared" si="7"/>
        <v>0</v>
      </c>
      <c r="M573" s="44"/>
      <c r="N573" s="41">
        <v>6.944444444444445E-4</v>
      </c>
      <c r="O573" s="41">
        <v>0.05416666666666667</v>
      </c>
      <c r="P573" s="42">
        <f t="shared" si="9"/>
        <v>77</v>
      </c>
      <c r="Q573" s="44"/>
      <c r="R573" s="41">
        <v>0.12361111111111112</v>
      </c>
      <c r="S573" s="41">
        <v>0.15138888888888888</v>
      </c>
      <c r="T573" s="42">
        <f t="shared" si="5"/>
        <v>40</v>
      </c>
      <c r="U573" s="44"/>
      <c r="V573" s="41">
        <v>0.9166666666666666</v>
      </c>
      <c r="W573" s="41">
        <v>0.24791666666666667</v>
      </c>
      <c r="X573" s="42">
        <f t="shared" si="6"/>
        <v>477</v>
      </c>
      <c r="Y573" s="43"/>
      <c r="Z573" s="43"/>
      <c r="AA573" s="43"/>
      <c r="AB573" s="43"/>
      <c r="AC573" s="43"/>
      <c r="AD573" s="43"/>
    </row>
    <row r="574">
      <c r="A574" s="53">
        <v>43405.0</v>
      </c>
      <c r="B574" s="40">
        <v>0.75</v>
      </c>
      <c r="C574" s="41">
        <v>0.2245138888888889</v>
      </c>
      <c r="D574" s="42">
        <f t="shared" si="1"/>
        <v>683.3</v>
      </c>
      <c r="E574" s="43"/>
      <c r="F574" s="41">
        <v>0.8746064814814815</v>
      </c>
      <c r="G574" s="41">
        <v>0.8968634259259259</v>
      </c>
      <c r="H574" s="42">
        <f t="shared" si="2"/>
        <v>32.05</v>
      </c>
      <c r="I574" s="43"/>
      <c r="J574" s="41">
        <v>0.8600231481481482</v>
      </c>
      <c r="K574" s="41">
        <v>0.8600347222222222</v>
      </c>
      <c r="L574" s="42">
        <f t="shared" si="7"/>
        <v>0.01666666667</v>
      </c>
      <c r="M574" s="44"/>
      <c r="N574" s="41">
        <v>6.944444444444445E-4</v>
      </c>
      <c r="O574" s="41">
        <v>0.06628472222222222</v>
      </c>
      <c r="P574" s="42">
        <f t="shared" si="9"/>
        <v>94.45</v>
      </c>
      <c r="Q574" s="44"/>
      <c r="R574" s="41">
        <v>0.11216435185185185</v>
      </c>
      <c r="S574" s="41">
        <v>0.13319444444444445</v>
      </c>
      <c r="T574" s="42">
        <f t="shared" si="5"/>
        <v>30.28333333</v>
      </c>
      <c r="U574" s="44"/>
      <c r="V574" s="41">
        <v>0.9166666666666666</v>
      </c>
      <c r="W574" s="41">
        <v>0.2507638888888889</v>
      </c>
      <c r="X574" s="42">
        <f t="shared" si="6"/>
        <v>481.1</v>
      </c>
      <c r="Y574" s="43"/>
      <c r="Z574" s="43"/>
      <c r="AA574" s="43"/>
      <c r="AB574" s="43"/>
      <c r="AC574" s="43"/>
      <c r="AD574" s="43"/>
    </row>
    <row r="575" outlineLevel="1">
      <c r="A575" s="53">
        <v>43406.0</v>
      </c>
      <c r="B575" s="40">
        <v>0.75</v>
      </c>
      <c r="C575" s="41">
        <v>0.1487962962962963</v>
      </c>
      <c r="D575" s="42">
        <f t="shared" si="1"/>
        <v>574.2666667</v>
      </c>
      <c r="E575" s="43"/>
      <c r="F575" s="41">
        <v>0.8651851851851852</v>
      </c>
      <c r="G575" s="41">
        <v>0.8863194444444444</v>
      </c>
      <c r="H575" s="42">
        <f t="shared" si="2"/>
        <v>30.43333333</v>
      </c>
      <c r="I575" s="43"/>
      <c r="J575" s="41">
        <v>0.8524421296296296</v>
      </c>
      <c r="K575" s="41">
        <v>0.8524421296296296</v>
      </c>
      <c r="L575" s="42">
        <f t="shared" si="7"/>
        <v>0</v>
      </c>
      <c r="M575" s="44"/>
      <c r="N575" s="108" t="s">
        <v>55</v>
      </c>
      <c r="O575" s="54"/>
      <c r="P575" s="42" t="b">
        <f t="shared" si="9"/>
        <v>0</v>
      </c>
      <c r="Q575" s="44"/>
      <c r="R575" s="41">
        <v>0.12608796296296296</v>
      </c>
      <c r="S575" s="41">
        <v>0.1487962962962963</v>
      </c>
      <c r="T575" s="42">
        <f t="shared" si="5"/>
        <v>32.7</v>
      </c>
      <c r="U575" s="44"/>
      <c r="V575" s="41">
        <v>0.9166666666666666</v>
      </c>
      <c r="W575" s="41">
        <v>0.2673611111111111</v>
      </c>
      <c r="X575" s="42">
        <f t="shared" si="6"/>
        <v>505</v>
      </c>
      <c r="Y575" s="43"/>
      <c r="Z575" s="43"/>
      <c r="AA575" s="43"/>
      <c r="AB575" s="43"/>
      <c r="AC575" s="43"/>
      <c r="AD575" s="43"/>
    </row>
    <row r="576" outlineLevel="1">
      <c r="A576" s="53">
        <v>43407.0</v>
      </c>
      <c r="B576" s="40">
        <v>0.75</v>
      </c>
      <c r="C576" s="41">
        <v>0.27152777777777776</v>
      </c>
      <c r="D576" s="42">
        <f t="shared" si="1"/>
        <v>751</v>
      </c>
      <c r="E576" s="43"/>
      <c r="F576" s="41">
        <v>0.75</v>
      </c>
      <c r="G576" s="41">
        <v>0.7611111111111111</v>
      </c>
      <c r="H576" s="42">
        <f t="shared" si="2"/>
        <v>16</v>
      </c>
      <c r="I576" s="43"/>
      <c r="J576" s="41">
        <v>0.7534722222222222</v>
      </c>
      <c r="K576" s="41">
        <v>0.7534722222222222</v>
      </c>
      <c r="L576" s="42">
        <f t="shared" si="7"/>
        <v>0</v>
      </c>
      <c r="M576" s="44"/>
      <c r="N576" s="108" t="s">
        <v>55</v>
      </c>
      <c r="O576" s="54"/>
      <c r="P576" s="42" t="b">
        <f t="shared" si="9"/>
        <v>0</v>
      </c>
      <c r="Q576" s="44"/>
      <c r="R576" s="41">
        <v>0.08819444444444445</v>
      </c>
      <c r="S576" s="41">
        <v>0.27152777777777776</v>
      </c>
      <c r="T576" s="42">
        <f t="shared" si="5"/>
        <v>264</v>
      </c>
      <c r="U576" s="44"/>
      <c r="V576" s="41">
        <v>0.9166666666666666</v>
      </c>
      <c r="W576" s="41">
        <v>0.35625</v>
      </c>
      <c r="X576" s="42">
        <f t="shared" si="6"/>
        <v>633</v>
      </c>
      <c r="Y576" s="43"/>
      <c r="Z576" s="43"/>
      <c r="AA576" s="43"/>
      <c r="AB576" s="43"/>
      <c r="AC576" s="43"/>
      <c r="AD576" s="43"/>
    </row>
    <row r="577" outlineLevel="1">
      <c r="A577" s="53">
        <v>43408.0</v>
      </c>
      <c r="B577" s="40">
        <v>0.75</v>
      </c>
      <c r="C577" s="41">
        <v>0.22013888888888888</v>
      </c>
      <c r="D577" s="42">
        <f t="shared" si="1"/>
        <v>677</v>
      </c>
      <c r="E577" s="43"/>
      <c r="F577" s="41">
        <v>0.26458333333333334</v>
      </c>
      <c r="G577" s="41">
        <v>0.2743055555555556</v>
      </c>
      <c r="H577" s="42">
        <f t="shared" si="2"/>
        <v>14</v>
      </c>
      <c r="I577" s="43"/>
      <c r="J577" s="41">
        <v>0.2722222222222222</v>
      </c>
      <c r="K577" s="41">
        <v>0.2722222222222222</v>
      </c>
      <c r="L577" s="42">
        <f t="shared" si="7"/>
        <v>0</v>
      </c>
      <c r="M577" s="44"/>
      <c r="N577" s="41">
        <v>6.944444444444445E-4</v>
      </c>
      <c r="O577" s="41">
        <v>0.04652777777777778</v>
      </c>
      <c r="P577" s="42">
        <f t="shared" si="9"/>
        <v>66</v>
      </c>
      <c r="Q577" s="44"/>
      <c r="R577" s="41">
        <v>0.13333333333333333</v>
      </c>
      <c r="S577" s="41">
        <v>0.1625</v>
      </c>
      <c r="T577" s="42">
        <f t="shared" si="5"/>
        <v>42</v>
      </c>
      <c r="U577" s="44"/>
      <c r="V577" s="41">
        <v>0.9166666666666666</v>
      </c>
      <c r="W577" s="41">
        <v>0.28194444444444444</v>
      </c>
      <c r="X577" s="42">
        <f t="shared" si="6"/>
        <v>526</v>
      </c>
      <c r="Y577" s="43"/>
      <c r="Z577" s="43"/>
      <c r="AA577" s="43"/>
      <c r="AB577" s="43"/>
      <c r="AC577" s="43"/>
      <c r="AD577" s="43"/>
    </row>
    <row r="578" outlineLevel="1">
      <c r="A578" s="53">
        <v>43409.0</v>
      </c>
      <c r="B578" s="40">
        <v>0.75</v>
      </c>
      <c r="C578" s="41">
        <v>0.2263888888888889</v>
      </c>
      <c r="D578" s="42">
        <f t="shared" si="1"/>
        <v>686</v>
      </c>
      <c r="E578" s="43"/>
      <c r="F578" s="41">
        <v>0.8798611111111111</v>
      </c>
      <c r="G578" s="41">
        <v>0.9</v>
      </c>
      <c r="H578" s="42">
        <f t="shared" si="2"/>
        <v>29</v>
      </c>
      <c r="I578" s="43"/>
      <c r="J578" s="41">
        <v>0.8777777777777778</v>
      </c>
      <c r="K578" s="41">
        <v>0.8777777777777778</v>
      </c>
      <c r="L578" s="42">
        <f t="shared" si="7"/>
        <v>0</v>
      </c>
      <c r="M578" s="44"/>
      <c r="N578" s="41">
        <v>6.944444444444445E-4</v>
      </c>
      <c r="O578" s="41">
        <v>0.04722222222222222</v>
      </c>
      <c r="P578" s="42">
        <f t="shared" si="9"/>
        <v>67</v>
      </c>
      <c r="Q578" s="44"/>
      <c r="R578" s="41">
        <v>0.11041666666666666</v>
      </c>
      <c r="S578" s="41">
        <v>0.13402777777777777</v>
      </c>
      <c r="T578" s="42">
        <f t="shared" si="5"/>
        <v>34</v>
      </c>
      <c r="U578" s="44"/>
      <c r="V578" s="41">
        <v>0.9166666666666666</v>
      </c>
      <c r="W578" s="41">
        <v>0.23680555555555555</v>
      </c>
      <c r="X578" s="42">
        <f t="shared" si="6"/>
        <v>461</v>
      </c>
      <c r="Y578" s="43"/>
      <c r="Z578" s="43"/>
      <c r="AA578" s="43"/>
      <c r="AB578" s="43"/>
      <c r="AC578" s="43"/>
      <c r="AD578" s="43"/>
    </row>
    <row r="579" outlineLevel="1">
      <c r="A579" s="53">
        <v>43410.0</v>
      </c>
      <c r="B579" s="40">
        <v>0.75</v>
      </c>
      <c r="C579" s="41">
        <v>0.22569444444444445</v>
      </c>
      <c r="D579" s="42">
        <f t="shared" si="1"/>
        <v>685</v>
      </c>
      <c r="E579" s="43"/>
      <c r="F579" s="41">
        <v>0.8784722222222222</v>
      </c>
      <c r="G579" s="41">
        <v>0.9027777777777778</v>
      </c>
      <c r="H579" s="42">
        <f t="shared" si="2"/>
        <v>35</v>
      </c>
      <c r="I579" s="43"/>
      <c r="J579" s="41">
        <v>0.8729166666666667</v>
      </c>
      <c r="K579" s="41">
        <v>0.8729166666666667</v>
      </c>
      <c r="L579" s="42">
        <f t="shared" si="7"/>
        <v>0</v>
      </c>
      <c r="M579" s="44"/>
      <c r="N579" s="41">
        <v>6.944444444444445E-4</v>
      </c>
      <c r="O579" s="41">
        <v>0.05277777777777778</v>
      </c>
      <c r="P579" s="42">
        <f t="shared" si="9"/>
        <v>75</v>
      </c>
      <c r="Q579" s="44"/>
      <c r="R579" s="41">
        <v>0.08680555555555555</v>
      </c>
      <c r="S579" s="41">
        <v>0.12638888888888888</v>
      </c>
      <c r="T579" s="42">
        <f t="shared" si="5"/>
        <v>57</v>
      </c>
      <c r="U579" s="44"/>
      <c r="V579" s="41">
        <v>0.9166666666666666</v>
      </c>
      <c r="W579" s="41">
        <v>0.25416666666666665</v>
      </c>
      <c r="X579" s="42">
        <f t="shared" si="6"/>
        <v>486</v>
      </c>
      <c r="Y579" s="43"/>
      <c r="Z579" s="43"/>
      <c r="AA579" s="43"/>
      <c r="AB579" s="43"/>
      <c r="AC579" s="43"/>
      <c r="AD579" s="43"/>
    </row>
    <row r="580" outlineLevel="1">
      <c r="A580" s="53">
        <v>43411.0</v>
      </c>
      <c r="B580" s="40">
        <v>0.75</v>
      </c>
      <c r="C580" s="41">
        <v>0.27708333333333335</v>
      </c>
      <c r="D580" s="42">
        <f t="shared" si="1"/>
        <v>759</v>
      </c>
      <c r="E580" s="43"/>
      <c r="F580" s="41">
        <v>0.8763888888888889</v>
      </c>
      <c r="G580" s="41">
        <v>0.8986111111111111</v>
      </c>
      <c r="H580" s="42">
        <f t="shared" si="2"/>
        <v>32</v>
      </c>
      <c r="I580" s="43"/>
      <c r="J580" s="41">
        <v>0.8708333333333333</v>
      </c>
      <c r="K580" s="41">
        <v>0.8708333333333333</v>
      </c>
      <c r="L580" s="42">
        <f t="shared" si="7"/>
        <v>0</v>
      </c>
      <c r="M580" s="44"/>
      <c r="N580" s="41">
        <v>6.944444444444445E-4</v>
      </c>
      <c r="O580" s="41">
        <v>0.05138888888888889</v>
      </c>
      <c r="P580" s="42">
        <f t="shared" si="9"/>
        <v>73</v>
      </c>
      <c r="Q580" s="44"/>
      <c r="R580" s="41">
        <v>0.13194444444444445</v>
      </c>
      <c r="S580" s="41">
        <v>0.15138888888888888</v>
      </c>
      <c r="T580" s="42">
        <f t="shared" si="5"/>
        <v>28</v>
      </c>
      <c r="U580" s="44"/>
      <c r="V580" s="41">
        <v>0.9166666666666666</v>
      </c>
      <c r="W580" s="41">
        <v>0.25833333333333336</v>
      </c>
      <c r="X580" s="42">
        <f t="shared" si="6"/>
        <v>492</v>
      </c>
      <c r="Y580" s="43"/>
      <c r="Z580" s="43"/>
      <c r="AA580" s="43"/>
      <c r="AB580" s="43"/>
      <c r="AC580" s="43"/>
      <c r="AD580" s="43"/>
    </row>
    <row r="581" outlineLevel="1">
      <c r="A581" s="53">
        <v>43412.0</v>
      </c>
      <c r="B581" s="40">
        <v>0.75</v>
      </c>
      <c r="C581" s="41">
        <v>0.22282407407407406</v>
      </c>
      <c r="D581" s="42">
        <f t="shared" si="1"/>
        <v>680.8666667</v>
      </c>
      <c r="E581" s="43"/>
      <c r="F581" s="41">
        <v>0.8713194444444444</v>
      </c>
      <c r="G581" s="41">
        <v>0.8940046296296297</v>
      </c>
      <c r="H581" s="42">
        <f t="shared" si="2"/>
        <v>32.66666667</v>
      </c>
      <c r="I581" s="43"/>
      <c r="J581" s="41">
        <v>0.8641319444444444</v>
      </c>
      <c r="K581" s="41">
        <v>0.8641319444444444</v>
      </c>
      <c r="L581" s="42">
        <f t="shared" si="7"/>
        <v>0</v>
      </c>
      <c r="M581" s="44"/>
      <c r="N581" s="41">
        <v>6.944444444444445E-4</v>
      </c>
      <c r="O581" s="41">
        <v>0.0571412037037037</v>
      </c>
      <c r="P581" s="42">
        <f t="shared" si="9"/>
        <v>81.28333333</v>
      </c>
      <c r="Q581" s="44"/>
      <c r="R581" s="41">
        <v>0.1094212962962963</v>
      </c>
      <c r="S581" s="41">
        <v>0.1449074074074074</v>
      </c>
      <c r="T581" s="42">
        <f t="shared" si="5"/>
        <v>51.1</v>
      </c>
      <c r="U581" s="44"/>
      <c r="V581" s="41">
        <v>0.9166666666666666</v>
      </c>
      <c r="W581" s="41">
        <v>0.24748842592592593</v>
      </c>
      <c r="X581" s="42">
        <f t="shared" si="6"/>
        <v>476.3833333</v>
      </c>
      <c r="Y581" s="43"/>
      <c r="Z581" s="43"/>
      <c r="AA581" s="43"/>
      <c r="AB581" s="43"/>
      <c r="AC581" s="43"/>
      <c r="AD581" s="43"/>
    </row>
    <row r="582" outlineLevel="1">
      <c r="A582" s="53">
        <v>43413.0</v>
      </c>
      <c r="B582" s="40">
        <v>0.75</v>
      </c>
      <c r="C582" s="41">
        <v>0.19930555555555557</v>
      </c>
      <c r="D582" s="42">
        <f t="shared" si="1"/>
        <v>647</v>
      </c>
      <c r="E582" s="43"/>
      <c r="F582" s="41">
        <v>0.8756944444444444</v>
      </c>
      <c r="G582" s="41">
        <v>0.8972222222222223</v>
      </c>
      <c r="H582" s="42">
        <f t="shared" si="2"/>
        <v>31</v>
      </c>
      <c r="I582" s="43"/>
      <c r="J582" s="41">
        <v>0.8576388888888888</v>
      </c>
      <c r="K582" s="41">
        <v>0.8576388888888888</v>
      </c>
      <c r="L582" s="42">
        <f t="shared" si="7"/>
        <v>0</v>
      </c>
      <c r="M582" s="44"/>
      <c r="N582" s="108" t="s">
        <v>55</v>
      </c>
      <c r="O582" s="54"/>
      <c r="P582" s="42" t="b">
        <f t="shared" si="9"/>
        <v>0</v>
      </c>
      <c r="Q582" s="44"/>
      <c r="R582" s="41">
        <v>0.17847222222222223</v>
      </c>
      <c r="S582" s="41">
        <v>0.19930555555555557</v>
      </c>
      <c r="T582" s="42">
        <f t="shared" si="5"/>
        <v>30</v>
      </c>
      <c r="U582" s="44"/>
      <c r="V582" s="41">
        <v>0.9166666666666666</v>
      </c>
      <c r="W582" s="41">
        <v>0.2986111111111111</v>
      </c>
      <c r="X582" s="42">
        <f t="shared" si="6"/>
        <v>550</v>
      </c>
      <c r="Y582" s="43"/>
      <c r="Z582" s="43"/>
      <c r="AA582" s="43"/>
      <c r="AB582" s="43"/>
      <c r="AC582" s="43"/>
      <c r="AD582" s="43"/>
    </row>
    <row r="583" outlineLevel="1">
      <c r="A583" s="53">
        <v>43414.0</v>
      </c>
      <c r="B583" s="40">
        <v>0.75</v>
      </c>
      <c r="C583" s="41">
        <v>0.18472222222222223</v>
      </c>
      <c r="D583" s="42">
        <f t="shared" si="1"/>
        <v>626</v>
      </c>
      <c r="E583" s="43"/>
      <c r="F583" s="41">
        <v>0.75</v>
      </c>
      <c r="G583" s="41">
        <v>0.7611111111111111</v>
      </c>
      <c r="H583" s="42">
        <f t="shared" si="2"/>
        <v>16</v>
      </c>
      <c r="I583" s="43"/>
      <c r="J583" s="41">
        <v>0.7534722222222222</v>
      </c>
      <c r="K583" s="41">
        <v>0.7534722222222222</v>
      </c>
      <c r="L583" s="42">
        <f t="shared" si="7"/>
        <v>0</v>
      </c>
      <c r="M583" s="44"/>
      <c r="N583" s="108" t="s">
        <v>55</v>
      </c>
      <c r="O583" s="54"/>
      <c r="P583" s="42" t="b">
        <f t="shared" si="9"/>
        <v>0</v>
      </c>
      <c r="Q583" s="44"/>
      <c r="R583" s="41">
        <v>0.08888888888888889</v>
      </c>
      <c r="S583" s="41">
        <v>0.18472222222222223</v>
      </c>
      <c r="T583" s="42">
        <f t="shared" si="5"/>
        <v>138</v>
      </c>
      <c r="U583" s="44"/>
      <c r="V583" s="41">
        <v>0.9166666666666666</v>
      </c>
      <c r="W583" s="41">
        <v>0.2708101851851852</v>
      </c>
      <c r="X583" s="42">
        <f t="shared" si="6"/>
        <v>509.9666667</v>
      </c>
      <c r="Y583" s="43"/>
      <c r="Z583" s="43"/>
      <c r="AA583" s="43"/>
      <c r="AB583" s="43"/>
      <c r="AC583" s="43"/>
      <c r="AD583" s="43"/>
    </row>
    <row r="584" outlineLevel="1">
      <c r="A584" s="53">
        <v>43415.0</v>
      </c>
      <c r="B584" s="40">
        <v>0.75</v>
      </c>
      <c r="C584" s="41">
        <v>0.24189814814814814</v>
      </c>
      <c r="D584" s="42">
        <f t="shared" si="1"/>
        <v>708.3333333</v>
      </c>
      <c r="E584" s="43"/>
      <c r="F584" s="41">
        <v>0.7500810185185185</v>
      </c>
      <c r="G584" s="41">
        <v>0.7585416666666667</v>
      </c>
      <c r="H584" s="42">
        <f t="shared" si="2"/>
        <v>12.18333333</v>
      </c>
      <c r="I584" s="43"/>
      <c r="J584" s="41">
        <v>0.7535300925925926</v>
      </c>
      <c r="K584" s="41">
        <v>0.7535300925925926</v>
      </c>
      <c r="L584" s="42">
        <f t="shared" si="7"/>
        <v>0</v>
      </c>
      <c r="M584" s="44"/>
      <c r="N584" s="108" t="s">
        <v>55</v>
      </c>
      <c r="O584" s="54"/>
      <c r="P584" s="42" t="b">
        <f t="shared" si="9"/>
        <v>0</v>
      </c>
      <c r="Q584" s="44"/>
      <c r="R584" s="41">
        <v>0.1322337962962963</v>
      </c>
      <c r="S584" s="41">
        <v>0.15986111111111112</v>
      </c>
      <c r="T584" s="42">
        <f t="shared" si="5"/>
        <v>39.78333333</v>
      </c>
      <c r="U584" s="44"/>
      <c r="V584" s="41">
        <v>0.9166666666666666</v>
      </c>
      <c r="W584" s="41">
        <v>0.23766203703703703</v>
      </c>
      <c r="X584" s="42">
        <f t="shared" si="6"/>
        <v>462.2333333</v>
      </c>
      <c r="Y584" s="43"/>
      <c r="Z584" s="43"/>
      <c r="AA584" s="43"/>
      <c r="AB584" s="43"/>
      <c r="AC584" s="43"/>
      <c r="AD584" s="43"/>
    </row>
    <row r="585" outlineLevel="1">
      <c r="A585" s="53">
        <v>43416.0</v>
      </c>
      <c r="B585" s="40">
        <v>0.75</v>
      </c>
      <c r="C585" s="41">
        <v>0.2223263888888889</v>
      </c>
      <c r="D585" s="42">
        <f t="shared" si="1"/>
        <v>680.15</v>
      </c>
      <c r="E585" s="43"/>
      <c r="F585" s="41">
        <v>0.8801273148148148</v>
      </c>
      <c r="G585" s="41">
        <v>0.9011805555555555</v>
      </c>
      <c r="H585" s="42">
        <f t="shared" si="2"/>
        <v>30.31666667</v>
      </c>
      <c r="I585" s="43"/>
      <c r="J585" s="41">
        <v>0.8771180555555556</v>
      </c>
      <c r="K585" s="41">
        <v>0.8771296296296296</v>
      </c>
      <c r="L585" s="42">
        <f t="shared" si="7"/>
        <v>0.01666666667</v>
      </c>
      <c r="M585" s="44"/>
      <c r="N585" s="41">
        <v>6.944444444444445E-4</v>
      </c>
      <c r="O585" s="41">
        <v>0.06224537037037037</v>
      </c>
      <c r="P585" s="42">
        <f t="shared" si="9"/>
        <v>88.63333333</v>
      </c>
      <c r="Q585" s="44"/>
      <c r="R585" s="41">
        <v>0.08626157407407407</v>
      </c>
      <c r="S585" s="41">
        <v>0.10947916666666667</v>
      </c>
      <c r="T585" s="42">
        <f t="shared" si="5"/>
        <v>33.43333333</v>
      </c>
      <c r="U585" s="44"/>
      <c r="V585" s="41">
        <v>0.9166666666666666</v>
      </c>
      <c r="W585" s="41">
        <v>0.19693287037037038</v>
      </c>
      <c r="X585" s="42">
        <f t="shared" si="6"/>
        <v>403.5833333</v>
      </c>
      <c r="Y585" s="43"/>
      <c r="Z585" s="43"/>
      <c r="AA585" s="43"/>
      <c r="AB585" s="43"/>
      <c r="AC585" s="43"/>
      <c r="AD585" s="43"/>
    </row>
    <row r="586" outlineLevel="1">
      <c r="A586" s="53">
        <v>43417.0</v>
      </c>
      <c r="B586" s="40">
        <v>0.75</v>
      </c>
      <c r="C586" s="41">
        <v>0.22847222222222222</v>
      </c>
      <c r="D586" s="42">
        <f t="shared" si="1"/>
        <v>689</v>
      </c>
      <c r="E586" s="43"/>
      <c r="F586" s="41">
        <v>0.8798611111111111</v>
      </c>
      <c r="G586" s="41">
        <v>0.9048611111111111</v>
      </c>
      <c r="H586" s="42">
        <f t="shared" si="2"/>
        <v>36</v>
      </c>
      <c r="I586" s="43"/>
      <c r="J586" s="41">
        <v>0.8756944444444444</v>
      </c>
      <c r="K586" s="41">
        <v>0.8756944444444444</v>
      </c>
      <c r="L586" s="42">
        <f t="shared" si="7"/>
        <v>0</v>
      </c>
      <c r="M586" s="44"/>
      <c r="N586" s="41">
        <v>6.944444444444445E-4</v>
      </c>
      <c r="O586" s="41">
        <v>0.050694444444444445</v>
      </c>
      <c r="P586" s="42">
        <f t="shared" si="9"/>
        <v>72</v>
      </c>
      <c r="Q586" s="44"/>
      <c r="R586" s="41">
        <v>0.1</v>
      </c>
      <c r="S586" s="41">
        <v>0.12569444444444444</v>
      </c>
      <c r="T586" s="42">
        <f t="shared" si="5"/>
        <v>37</v>
      </c>
      <c r="U586" s="44"/>
      <c r="V586" s="41">
        <v>0.9166666666666666</v>
      </c>
      <c r="W586" s="41">
        <v>0.3680555555555556</v>
      </c>
      <c r="X586" s="42">
        <f t="shared" si="6"/>
        <v>650</v>
      </c>
      <c r="Y586" s="43"/>
      <c r="Z586" s="43"/>
      <c r="AA586" s="43"/>
      <c r="AB586" s="43"/>
      <c r="AC586" s="43"/>
      <c r="AD586" s="43"/>
    </row>
    <row r="587" outlineLevel="1">
      <c r="A587" s="53">
        <v>43418.0</v>
      </c>
      <c r="B587" s="40">
        <v>0.75</v>
      </c>
      <c r="C587" s="41">
        <v>0.22708333333333333</v>
      </c>
      <c r="D587" s="42">
        <f t="shared" si="1"/>
        <v>687</v>
      </c>
      <c r="E587" s="43"/>
      <c r="F587" s="41">
        <v>0.8826388888888889</v>
      </c>
      <c r="G587" s="41">
        <v>0.9069444444444444</v>
      </c>
      <c r="H587" s="42">
        <f t="shared" si="2"/>
        <v>35</v>
      </c>
      <c r="I587" s="43"/>
      <c r="J587" s="41">
        <v>0.8784722222222222</v>
      </c>
      <c r="K587" s="41">
        <v>0.8784722222222222</v>
      </c>
      <c r="L587" s="42">
        <f t="shared" si="7"/>
        <v>0</v>
      </c>
      <c r="M587" s="44"/>
      <c r="N587" s="41">
        <v>6.944444444444445E-4</v>
      </c>
      <c r="O587" s="41">
        <v>0.05416666666666667</v>
      </c>
      <c r="P587" s="42">
        <f t="shared" si="9"/>
        <v>77</v>
      </c>
      <c r="Q587" s="44"/>
      <c r="R587" s="41">
        <v>0.10555555555555556</v>
      </c>
      <c r="S587" s="41">
        <v>0.14097222222222222</v>
      </c>
      <c r="T587" s="42">
        <f t="shared" si="5"/>
        <v>51</v>
      </c>
      <c r="U587" s="44"/>
      <c r="V587" s="41">
        <v>0.9166666666666666</v>
      </c>
      <c r="W587" s="41">
        <v>0.30833333333333335</v>
      </c>
      <c r="X587" s="42">
        <f t="shared" si="6"/>
        <v>564</v>
      </c>
      <c r="Y587" s="43"/>
      <c r="Z587" s="43"/>
      <c r="AA587" s="43"/>
      <c r="AB587" s="43"/>
      <c r="AC587" s="43"/>
      <c r="AD587" s="43"/>
    </row>
    <row r="588" outlineLevel="1">
      <c r="A588" s="53">
        <v>43419.0</v>
      </c>
      <c r="B588" s="40">
        <v>0.75</v>
      </c>
      <c r="C588" s="41">
        <v>0.22681712962962963</v>
      </c>
      <c r="D588" s="42">
        <f t="shared" si="1"/>
        <v>686.6166667</v>
      </c>
      <c r="E588" s="43"/>
      <c r="F588" s="41">
        <v>0.8996412037037037</v>
      </c>
      <c r="G588" s="41">
        <v>0.9252199074074074</v>
      </c>
      <c r="H588" s="42">
        <f t="shared" si="2"/>
        <v>36.83333333</v>
      </c>
      <c r="I588" s="43"/>
      <c r="J588" s="41">
        <v>0.8894444444444445</v>
      </c>
      <c r="K588" s="41">
        <v>0.8894560185185185</v>
      </c>
      <c r="L588" s="42">
        <f t="shared" si="7"/>
        <v>0.01666666667</v>
      </c>
      <c r="M588" s="44"/>
      <c r="N588" s="41">
        <v>6.944444444444445E-4</v>
      </c>
      <c r="O588" s="41">
        <v>0.055127314814814816</v>
      </c>
      <c r="P588" s="42">
        <f t="shared" si="9"/>
        <v>78.38333333</v>
      </c>
      <c r="Q588" s="44"/>
      <c r="R588" s="41">
        <v>0.13229166666666667</v>
      </c>
      <c r="S588" s="41">
        <v>0.15550925925925926</v>
      </c>
      <c r="T588" s="42">
        <f t="shared" si="5"/>
        <v>33.43333333</v>
      </c>
      <c r="U588" s="44"/>
      <c r="V588" s="41">
        <v>0.9166666666666666</v>
      </c>
      <c r="W588" s="41">
        <v>0.3145833333333333</v>
      </c>
      <c r="X588" s="42">
        <f t="shared" si="6"/>
        <v>573</v>
      </c>
      <c r="Y588" s="43"/>
      <c r="Z588" s="43"/>
      <c r="AA588" s="43"/>
      <c r="AB588" s="43"/>
      <c r="AC588" s="43"/>
      <c r="AD588" s="43"/>
    </row>
    <row r="589" outlineLevel="1">
      <c r="A589" s="53">
        <v>43420.0</v>
      </c>
      <c r="B589" s="40">
        <v>0.75</v>
      </c>
      <c r="C589" s="41">
        <v>0.11813657407407407</v>
      </c>
      <c r="D589" s="42">
        <f t="shared" si="1"/>
        <v>530.1166667</v>
      </c>
      <c r="E589" s="43"/>
      <c r="F589" s="41">
        <v>0.8741435185185186</v>
      </c>
      <c r="G589" s="41">
        <v>0.8994907407407408</v>
      </c>
      <c r="H589" s="42">
        <f t="shared" si="2"/>
        <v>36.5</v>
      </c>
      <c r="I589" s="43"/>
      <c r="J589" s="41">
        <v>0.8685763888888889</v>
      </c>
      <c r="K589" s="41">
        <v>0.8685763888888889</v>
      </c>
      <c r="L589" s="42">
        <f t="shared" si="7"/>
        <v>0</v>
      </c>
      <c r="M589" s="44"/>
      <c r="N589" s="108" t="s">
        <v>55</v>
      </c>
      <c r="O589" s="54"/>
      <c r="P589" s="42" t="b">
        <f t="shared" si="9"/>
        <v>0</v>
      </c>
      <c r="Q589" s="44"/>
      <c r="R589" s="41">
        <v>0.09894675925925926</v>
      </c>
      <c r="S589" s="41">
        <v>0.11813657407407407</v>
      </c>
      <c r="T589" s="42">
        <f t="shared" si="5"/>
        <v>27.63333333</v>
      </c>
      <c r="U589" s="44"/>
      <c r="V589" s="41">
        <v>0.9166666666666666</v>
      </c>
      <c r="W589" s="41">
        <v>0.32569444444444445</v>
      </c>
      <c r="X589" s="42">
        <f t="shared" si="6"/>
        <v>589</v>
      </c>
      <c r="Y589" s="43"/>
      <c r="Z589" s="43"/>
      <c r="AA589" s="43"/>
      <c r="AB589" s="43"/>
      <c r="AC589" s="43"/>
      <c r="AD589" s="43"/>
    </row>
    <row r="590" outlineLevel="1">
      <c r="A590" s="53">
        <v>43421.0</v>
      </c>
      <c r="B590" s="40">
        <v>0.75</v>
      </c>
      <c r="C590" s="41">
        <v>0.2263888888888889</v>
      </c>
      <c r="D590" s="42">
        <f t="shared" si="1"/>
        <v>686</v>
      </c>
      <c r="E590" s="43"/>
      <c r="F590" s="41">
        <v>0.7534722222222222</v>
      </c>
      <c r="G590" s="41">
        <v>0.7534722222222222</v>
      </c>
      <c r="H590" s="42">
        <f t="shared" si="2"/>
        <v>0</v>
      </c>
      <c r="I590" s="43"/>
      <c r="J590" s="41">
        <v>0.75</v>
      </c>
      <c r="K590" s="41">
        <v>0.7638888888888888</v>
      </c>
      <c r="L590" s="42">
        <f t="shared" si="7"/>
        <v>20</v>
      </c>
      <c r="M590" s="44"/>
      <c r="N590" s="108" t="s">
        <v>55</v>
      </c>
      <c r="O590" s="54"/>
      <c r="P590" s="42" t="b">
        <f t="shared" si="9"/>
        <v>0</v>
      </c>
      <c r="Q590" s="44"/>
      <c r="R590" s="41">
        <v>0.09236111111111112</v>
      </c>
      <c r="S590" s="41">
        <v>0.40208333333333335</v>
      </c>
      <c r="T590" s="42">
        <f t="shared" si="5"/>
        <v>446</v>
      </c>
      <c r="U590" s="44"/>
      <c r="V590" s="41">
        <v>0.9166666666666666</v>
      </c>
      <c r="W590" s="41">
        <v>0.7388888888888889</v>
      </c>
      <c r="X590" s="42">
        <f t="shared" si="6"/>
        <v>1184</v>
      </c>
      <c r="Y590" s="43"/>
      <c r="Z590" s="43"/>
      <c r="AA590" s="43"/>
      <c r="AB590" s="43"/>
      <c r="AC590" s="43"/>
      <c r="AD590" s="43"/>
    </row>
    <row r="591" outlineLevel="1">
      <c r="A591" s="53">
        <v>43422.0</v>
      </c>
      <c r="B591" s="40">
        <v>0.75</v>
      </c>
      <c r="C591" s="41">
        <v>0.22291666666666668</v>
      </c>
      <c r="D591" s="42">
        <f t="shared" si="1"/>
        <v>681</v>
      </c>
      <c r="E591" s="43"/>
      <c r="F591" s="41">
        <v>0.7534722222222222</v>
      </c>
      <c r="G591" s="41">
        <v>0.7534722222222222</v>
      </c>
      <c r="H591" s="42">
        <f t="shared" si="2"/>
        <v>0</v>
      </c>
      <c r="I591" s="43"/>
      <c r="J591" s="41">
        <v>0.75</v>
      </c>
      <c r="K591" s="41">
        <v>0.7597222222222222</v>
      </c>
      <c r="L591" s="42">
        <f t="shared" si="7"/>
        <v>14</v>
      </c>
      <c r="M591" s="44"/>
      <c r="N591" s="41">
        <v>6.944444444444445E-4</v>
      </c>
      <c r="O591" s="41">
        <v>0.05625</v>
      </c>
      <c r="P591" s="42">
        <f t="shared" si="9"/>
        <v>80</v>
      </c>
      <c r="Q591" s="44"/>
      <c r="R591" s="41">
        <v>0.13680555555555557</v>
      </c>
      <c r="S591" s="41">
        <v>0.17291666666666666</v>
      </c>
      <c r="T591" s="42">
        <f t="shared" si="5"/>
        <v>52</v>
      </c>
      <c r="U591" s="44"/>
      <c r="V591" s="41">
        <v>0.9166666666666666</v>
      </c>
      <c r="W591" s="41">
        <v>0.2375</v>
      </c>
      <c r="X591" s="42">
        <f t="shared" si="6"/>
        <v>462</v>
      </c>
      <c r="Y591" s="43"/>
      <c r="Z591" s="43"/>
      <c r="AA591" s="43"/>
      <c r="AB591" s="43"/>
      <c r="AC591" s="43"/>
      <c r="AD591" s="43"/>
    </row>
    <row r="592" outlineLevel="1">
      <c r="A592" s="53">
        <v>43423.0</v>
      </c>
      <c r="B592" s="40">
        <v>0.75</v>
      </c>
      <c r="C592" s="41">
        <v>0.22569444444444445</v>
      </c>
      <c r="D592" s="42">
        <f t="shared" si="1"/>
        <v>685</v>
      </c>
      <c r="E592" s="43"/>
      <c r="F592" s="41">
        <v>0.8826388888888889</v>
      </c>
      <c r="G592" s="41">
        <v>0.9055555555555556</v>
      </c>
      <c r="H592" s="42">
        <f t="shared" si="2"/>
        <v>33</v>
      </c>
      <c r="I592" s="43"/>
      <c r="J592" s="41">
        <v>0.8666666666666667</v>
      </c>
      <c r="K592" s="41">
        <v>0.8666666666666667</v>
      </c>
      <c r="L592" s="42">
        <f t="shared" si="7"/>
        <v>0</v>
      </c>
      <c r="M592" s="44"/>
      <c r="N592" s="41">
        <v>6.944444444444445E-4</v>
      </c>
      <c r="O592" s="41">
        <v>0.04652777777777778</v>
      </c>
      <c r="P592" s="42">
        <f t="shared" si="9"/>
        <v>66</v>
      </c>
      <c r="Q592" s="44"/>
      <c r="R592" s="41">
        <v>0.125</v>
      </c>
      <c r="S592" s="41">
        <v>0.16111111111111112</v>
      </c>
      <c r="T592" s="42">
        <f t="shared" si="5"/>
        <v>52</v>
      </c>
      <c r="U592" s="44"/>
      <c r="V592" s="41">
        <v>0.9166666666666666</v>
      </c>
      <c r="W592" s="41">
        <v>0.22916666666666666</v>
      </c>
      <c r="X592" s="42">
        <f t="shared" si="6"/>
        <v>450</v>
      </c>
      <c r="Y592" s="43"/>
      <c r="Z592" s="43"/>
      <c r="AA592" s="43"/>
      <c r="AB592" s="43"/>
      <c r="AC592" s="43"/>
      <c r="AD592" s="43"/>
    </row>
    <row r="593" outlineLevel="1">
      <c r="A593" s="53">
        <v>43424.0</v>
      </c>
      <c r="B593" s="40">
        <v>0.75</v>
      </c>
      <c r="C593" s="41">
        <v>0.22708333333333333</v>
      </c>
      <c r="D593" s="42">
        <f t="shared" si="1"/>
        <v>687</v>
      </c>
      <c r="E593" s="43"/>
      <c r="F593" s="41">
        <v>0.8986111111111111</v>
      </c>
      <c r="G593" s="41">
        <v>0.9263888888888889</v>
      </c>
      <c r="H593" s="42">
        <f t="shared" si="2"/>
        <v>40</v>
      </c>
      <c r="I593" s="43"/>
      <c r="J593" s="41">
        <v>0.8861111111111111</v>
      </c>
      <c r="K593" s="41">
        <v>0.8861111111111111</v>
      </c>
      <c r="L593" s="42">
        <f t="shared" si="7"/>
        <v>0</v>
      </c>
      <c r="M593" s="44"/>
      <c r="N593" s="41">
        <v>6.944444444444445E-4</v>
      </c>
      <c r="O593" s="41">
        <v>0.08333333333333333</v>
      </c>
      <c r="P593" s="42">
        <f t="shared" si="9"/>
        <v>119</v>
      </c>
      <c r="Q593" s="44"/>
      <c r="R593" s="41">
        <v>0.10069444444444445</v>
      </c>
      <c r="S593" s="41">
        <v>0.13402777777777777</v>
      </c>
      <c r="T593" s="42">
        <f t="shared" si="5"/>
        <v>48</v>
      </c>
      <c r="U593" s="44"/>
      <c r="V593" s="41">
        <v>0.9166666666666666</v>
      </c>
      <c r="W593" s="41">
        <v>0.30833333333333335</v>
      </c>
      <c r="X593" s="42">
        <f t="shared" si="6"/>
        <v>564</v>
      </c>
      <c r="Y593" s="43"/>
      <c r="Z593" s="43"/>
      <c r="AA593" s="43"/>
      <c r="AB593" s="43"/>
      <c r="AC593" s="43"/>
      <c r="AD593" s="43"/>
    </row>
    <row r="594" outlineLevel="1">
      <c r="A594" s="53">
        <v>43425.0</v>
      </c>
      <c r="B594" s="40">
        <v>0.75</v>
      </c>
      <c r="C594" s="41">
        <v>0.43672453703703706</v>
      </c>
      <c r="D594" s="42">
        <f t="shared" si="1"/>
        <v>988.8833333</v>
      </c>
      <c r="E594" s="43"/>
      <c r="F594" s="41">
        <v>0.8944444444444445</v>
      </c>
      <c r="G594" s="41">
        <v>0.9194444444444444</v>
      </c>
      <c r="H594" s="42">
        <f t="shared" si="2"/>
        <v>36</v>
      </c>
      <c r="I594" s="43"/>
      <c r="J594" s="41">
        <v>0.875</v>
      </c>
      <c r="K594" s="41">
        <v>0.875</v>
      </c>
      <c r="L594" s="42">
        <f t="shared" si="7"/>
        <v>0</v>
      </c>
      <c r="M594" s="44"/>
      <c r="N594" s="78" t="s">
        <v>45</v>
      </c>
      <c r="O594" s="54"/>
      <c r="P594" s="42" t="b">
        <f t="shared" si="9"/>
        <v>0</v>
      </c>
      <c r="Q594" s="44"/>
      <c r="R594" s="41">
        <v>0.1076388888888889</v>
      </c>
      <c r="S594" s="41">
        <v>0.27914351851851854</v>
      </c>
      <c r="T594" s="42">
        <f t="shared" si="5"/>
        <v>246.9666667</v>
      </c>
      <c r="U594" s="44"/>
      <c r="V594" s="41">
        <v>0.9166666666666666</v>
      </c>
      <c r="W594" s="41">
        <v>0.36918981481481483</v>
      </c>
      <c r="X594" s="42">
        <f t="shared" si="6"/>
        <v>651.6333333</v>
      </c>
      <c r="Y594" s="43"/>
      <c r="Z594" s="43"/>
      <c r="AA594" s="43"/>
      <c r="AB594" s="43"/>
      <c r="AC594" s="43"/>
      <c r="AD594" s="43"/>
    </row>
    <row r="595" outlineLevel="1">
      <c r="A595" s="53">
        <v>43426.0</v>
      </c>
      <c r="B595" s="40">
        <v>0.75</v>
      </c>
      <c r="C595" s="41">
        <v>0.22743055555555555</v>
      </c>
      <c r="D595" s="42">
        <f t="shared" si="1"/>
        <v>687.5</v>
      </c>
      <c r="E595" s="43"/>
      <c r="F595" s="41">
        <v>0.8361342592592592</v>
      </c>
      <c r="G595" s="41">
        <v>0.8461458333333334</v>
      </c>
      <c r="H595" s="42">
        <f t="shared" si="2"/>
        <v>14.41666667</v>
      </c>
      <c r="I595" s="43"/>
      <c r="J595" s="41">
        <v>0.8340509259259259</v>
      </c>
      <c r="K595" s="41">
        <v>0.8340509259259259</v>
      </c>
      <c r="L595" s="42">
        <f t="shared" si="7"/>
        <v>0</v>
      </c>
      <c r="M595" s="44"/>
      <c r="N595" s="41">
        <v>6.944444444444445E-4</v>
      </c>
      <c r="O595" s="41">
        <v>0.06975694444444444</v>
      </c>
      <c r="P595" s="42">
        <f t="shared" si="9"/>
        <v>99.45</v>
      </c>
      <c r="Q595" s="44"/>
      <c r="R595" s="41">
        <v>0.0744675925925926</v>
      </c>
      <c r="S595" s="41">
        <v>0.1765972222222222</v>
      </c>
      <c r="T595" s="42">
        <f t="shared" si="5"/>
        <v>147.0666667</v>
      </c>
      <c r="U595" s="44"/>
      <c r="V595" s="41">
        <v>0.9166666666666666</v>
      </c>
      <c r="W595" s="41">
        <v>0.2833333333333333</v>
      </c>
      <c r="X595" s="42">
        <f t="shared" si="6"/>
        <v>528</v>
      </c>
      <c r="Y595" s="43"/>
      <c r="Z595" s="43"/>
      <c r="AA595" s="43"/>
      <c r="AB595" s="43"/>
      <c r="AC595" s="43"/>
      <c r="AD595" s="43"/>
    </row>
    <row r="596" outlineLevel="1">
      <c r="A596" s="53">
        <v>43427.0</v>
      </c>
      <c r="B596" s="40">
        <v>0.75</v>
      </c>
      <c r="C596" s="41">
        <v>0.18730324074074073</v>
      </c>
      <c r="D596" s="42">
        <f t="shared" si="1"/>
        <v>629.7166667</v>
      </c>
      <c r="E596" s="43"/>
      <c r="F596" s="41">
        <v>0.75</v>
      </c>
      <c r="G596" s="41">
        <v>0.7666666666666667</v>
      </c>
      <c r="H596" s="42">
        <f t="shared" si="2"/>
        <v>24</v>
      </c>
      <c r="I596" s="43"/>
      <c r="J596" s="41">
        <v>0.7534722222222222</v>
      </c>
      <c r="K596" s="41">
        <v>0.7534722222222222</v>
      </c>
      <c r="L596" s="42">
        <f t="shared" si="7"/>
        <v>0</v>
      </c>
      <c r="M596" s="44"/>
      <c r="N596" s="108" t="s">
        <v>55</v>
      </c>
      <c r="O596" s="54"/>
      <c r="P596" s="42" t="b">
        <f t="shared" si="9"/>
        <v>0</v>
      </c>
      <c r="Q596" s="44"/>
      <c r="R596" s="41">
        <v>0.16407407407407407</v>
      </c>
      <c r="S596" s="41">
        <v>0.18730324074074073</v>
      </c>
      <c r="T596" s="42">
        <f t="shared" si="5"/>
        <v>33.45</v>
      </c>
      <c r="U596" s="44"/>
      <c r="V596" s="41">
        <v>0.9166666666666666</v>
      </c>
      <c r="W596" s="41">
        <v>0.2839467592592593</v>
      </c>
      <c r="X596" s="42">
        <f t="shared" si="6"/>
        <v>528.8833333</v>
      </c>
      <c r="Y596" s="43"/>
      <c r="Z596" s="43"/>
      <c r="AA596" s="43"/>
      <c r="AB596" s="43"/>
      <c r="AC596" s="43"/>
      <c r="AD596" s="43"/>
    </row>
    <row r="597" outlineLevel="1">
      <c r="A597" s="53">
        <v>43428.0</v>
      </c>
      <c r="B597" s="40">
        <v>0.75</v>
      </c>
      <c r="C597" s="41">
        <v>0.2328125</v>
      </c>
      <c r="D597" s="42">
        <f t="shared" si="1"/>
        <v>695.25</v>
      </c>
      <c r="E597" s="43"/>
      <c r="F597" s="41">
        <v>0.7501388888888889</v>
      </c>
      <c r="G597" s="41">
        <v>0.7668171296296297</v>
      </c>
      <c r="H597" s="42">
        <f t="shared" si="2"/>
        <v>24.01666667</v>
      </c>
      <c r="I597" s="43"/>
      <c r="J597" s="41">
        <v>0.7535763888888889</v>
      </c>
      <c r="K597" s="41">
        <v>0.7535763888888889</v>
      </c>
      <c r="L597" s="42">
        <f t="shared" si="7"/>
        <v>0</v>
      </c>
      <c r="M597" s="44"/>
      <c r="N597" s="108" t="s">
        <v>55</v>
      </c>
      <c r="O597" s="54"/>
      <c r="P597" s="42" t="b">
        <f t="shared" si="9"/>
        <v>0</v>
      </c>
      <c r="Q597" s="44"/>
      <c r="R597" s="41">
        <v>0.17627314814814815</v>
      </c>
      <c r="S597" s="41">
        <v>0.23280092592592594</v>
      </c>
      <c r="T597" s="42">
        <f t="shared" si="5"/>
        <v>81.4</v>
      </c>
      <c r="U597" s="44"/>
      <c r="V597" s="41">
        <v>0.9166666666666666</v>
      </c>
      <c r="W597" s="41">
        <v>0.3143287037037037</v>
      </c>
      <c r="X597" s="42">
        <f t="shared" si="6"/>
        <v>572.6333333</v>
      </c>
      <c r="Y597" s="43"/>
      <c r="Z597" s="43"/>
      <c r="AA597" s="43"/>
      <c r="AB597" s="43"/>
      <c r="AC597" s="43"/>
      <c r="AD597" s="43"/>
    </row>
    <row r="598" outlineLevel="1">
      <c r="A598" s="53">
        <v>43429.0</v>
      </c>
      <c r="B598" s="40">
        <v>0.75</v>
      </c>
      <c r="C598" s="41">
        <v>0.24032407407407408</v>
      </c>
      <c r="D598" s="42">
        <f t="shared" si="1"/>
        <v>706.0666667</v>
      </c>
      <c r="E598" s="43"/>
      <c r="F598" s="41">
        <v>0.7501851851851852</v>
      </c>
      <c r="G598" s="41">
        <v>0.7619675925925926</v>
      </c>
      <c r="H598" s="42">
        <f t="shared" si="2"/>
        <v>16.96666667</v>
      </c>
      <c r="I598" s="43"/>
      <c r="J598" s="41">
        <v>0.7536226851851852</v>
      </c>
      <c r="K598" s="41">
        <v>0.7536226851851852</v>
      </c>
      <c r="L598" s="42">
        <f t="shared" si="7"/>
        <v>0</v>
      </c>
      <c r="M598" s="44"/>
      <c r="N598" s="41">
        <v>6.944444444444445E-4</v>
      </c>
      <c r="O598" s="41">
        <v>0.04784722222222222</v>
      </c>
      <c r="P598" s="42">
        <f t="shared" si="9"/>
        <v>67.9</v>
      </c>
      <c r="Q598" s="44"/>
      <c r="R598" s="41">
        <v>0.2023611111111111</v>
      </c>
      <c r="S598" s="41">
        <v>0.2382986111111111</v>
      </c>
      <c r="T598" s="42">
        <f t="shared" si="5"/>
        <v>51.75</v>
      </c>
      <c r="U598" s="44"/>
      <c r="V598" s="41">
        <v>0.9166666666666666</v>
      </c>
      <c r="W598" s="41">
        <v>0.30833333333333335</v>
      </c>
      <c r="X598" s="42">
        <f t="shared" si="6"/>
        <v>564</v>
      </c>
      <c r="Y598" s="43"/>
      <c r="Z598" s="43"/>
      <c r="AA598" s="43"/>
      <c r="AB598" s="43"/>
      <c r="AC598" s="43"/>
      <c r="AD598" s="43"/>
    </row>
    <row r="599" outlineLevel="1">
      <c r="A599" s="53">
        <v>43430.0</v>
      </c>
      <c r="B599" s="40">
        <v>0.75</v>
      </c>
      <c r="C599" s="41">
        <v>0.2222222222222222</v>
      </c>
      <c r="D599" s="42">
        <f t="shared" si="1"/>
        <v>680</v>
      </c>
      <c r="E599" s="43"/>
      <c r="F599" s="41">
        <v>0.8708333333333333</v>
      </c>
      <c r="G599" s="41">
        <v>0.8979166666666667</v>
      </c>
      <c r="H599" s="42">
        <f t="shared" si="2"/>
        <v>39</v>
      </c>
      <c r="I599" s="43"/>
      <c r="J599" s="41">
        <v>0.8773726851851852</v>
      </c>
      <c r="K599" s="74">
        <v>0.8773726851851852</v>
      </c>
      <c r="L599" s="42">
        <f t="shared" si="7"/>
        <v>0</v>
      </c>
      <c r="M599" s="44"/>
      <c r="N599" s="41">
        <v>6.944444444444445E-4</v>
      </c>
      <c r="O599" s="41">
        <v>0.05486111111111111</v>
      </c>
      <c r="P599" s="42">
        <f t="shared" si="9"/>
        <v>78</v>
      </c>
      <c r="Q599" s="44"/>
      <c r="R599" s="41">
        <v>0.15625</v>
      </c>
      <c r="S599" s="41">
        <v>0.18611111111111112</v>
      </c>
      <c r="T599" s="42">
        <f t="shared" si="5"/>
        <v>43</v>
      </c>
      <c r="U599" s="44"/>
      <c r="V599" s="41">
        <v>0.9166666666666666</v>
      </c>
      <c r="W599" s="41">
        <v>0.26944444444444443</v>
      </c>
      <c r="X599" s="42">
        <f t="shared" si="6"/>
        <v>508</v>
      </c>
      <c r="Y599" s="43"/>
      <c r="Z599" s="43"/>
      <c r="AA599" s="43"/>
      <c r="AB599" s="43"/>
      <c r="AC599" s="43"/>
      <c r="AD599" s="43"/>
    </row>
    <row r="600" outlineLevel="1">
      <c r="A600" s="53">
        <v>43431.0</v>
      </c>
      <c r="B600" s="40">
        <v>0.75</v>
      </c>
      <c r="C600" s="41">
        <v>0.23457175925925927</v>
      </c>
      <c r="D600" s="42">
        <f t="shared" si="1"/>
        <v>697.7833333</v>
      </c>
      <c r="E600" s="43"/>
      <c r="F600" s="41">
        <v>0.9046990740740741</v>
      </c>
      <c r="G600" s="41">
        <v>0.9391782407407407</v>
      </c>
      <c r="H600" s="42">
        <f t="shared" si="2"/>
        <v>49.65</v>
      </c>
      <c r="I600" s="43"/>
      <c r="J600" s="41">
        <v>0.8880324074074074</v>
      </c>
      <c r="K600" s="41">
        <v>0.8880324074074074</v>
      </c>
      <c r="L600" s="42">
        <f t="shared" si="7"/>
        <v>0</v>
      </c>
      <c r="M600" s="44"/>
      <c r="N600" s="41">
        <v>0.07482638888888889</v>
      </c>
      <c r="O600" s="41">
        <v>0.12733796296296296</v>
      </c>
      <c r="P600" s="42">
        <f t="shared" si="9"/>
        <v>75.61666667</v>
      </c>
      <c r="Q600" s="44"/>
      <c r="R600" s="41">
        <v>0.18832175925925926</v>
      </c>
      <c r="S600" s="41">
        <v>0.2304861111111111</v>
      </c>
      <c r="T600" s="42">
        <f t="shared" si="5"/>
        <v>60.71666667</v>
      </c>
      <c r="U600" s="44"/>
      <c r="V600" s="41">
        <v>0.9166666666666666</v>
      </c>
      <c r="W600" s="41">
        <v>0.3653472222222222</v>
      </c>
      <c r="X600" s="42">
        <f t="shared" si="6"/>
        <v>646.1</v>
      </c>
      <c r="Y600" s="43"/>
      <c r="Z600" s="43"/>
      <c r="AA600" s="43"/>
      <c r="AB600" s="43"/>
      <c r="AC600" s="43"/>
      <c r="AD600" s="43"/>
    </row>
    <row r="601" outlineLevel="1">
      <c r="A601" s="53">
        <v>43432.0</v>
      </c>
      <c r="B601" s="40">
        <v>0.75</v>
      </c>
      <c r="C601" s="41">
        <v>0.22140046296296295</v>
      </c>
      <c r="D601" s="42">
        <f t="shared" si="1"/>
        <v>678.8166667</v>
      </c>
      <c r="E601" s="43"/>
      <c r="F601" s="41">
        <v>0.8994791666666667</v>
      </c>
      <c r="G601" s="41">
        <v>0.9294444444444444</v>
      </c>
      <c r="H601" s="42">
        <f t="shared" si="2"/>
        <v>43.15</v>
      </c>
      <c r="I601" s="43"/>
      <c r="J601" s="41">
        <v>0.8772222222222222</v>
      </c>
      <c r="K601" s="41">
        <v>0.8772222222222222</v>
      </c>
      <c r="L601" s="86">
        <v>12.0</v>
      </c>
      <c r="M601" s="44"/>
      <c r="N601" s="41">
        <v>0.06546296296296296</v>
      </c>
      <c r="O601" s="41">
        <v>0.14131944444444444</v>
      </c>
      <c r="P601" s="42">
        <f t="shared" si="9"/>
        <v>109.2333333</v>
      </c>
      <c r="Q601" s="44"/>
      <c r="R601" s="41">
        <v>0.16355324074074074</v>
      </c>
      <c r="S601" s="41">
        <v>0.20542824074074073</v>
      </c>
      <c r="T601" s="42">
        <f t="shared" si="5"/>
        <v>60.3</v>
      </c>
      <c r="U601" s="44"/>
      <c r="V601" s="41">
        <v>0.9166666666666666</v>
      </c>
      <c r="W601" s="41">
        <v>0.45069444444444445</v>
      </c>
      <c r="X601" s="42">
        <f t="shared" si="6"/>
        <v>769</v>
      </c>
      <c r="Y601" s="43"/>
      <c r="Z601" s="43"/>
      <c r="AA601" s="43"/>
      <c r="AB601" s="43"/>
      <c r="AC601" s="43"/>
      <c r="AD601" s="43"/>
    </row>
    <row r="602" outlineLevel="1">
      <c r="A602" s="53">
        <v>43433.0</v>
      </c>
      <c r="B602" s="40">
        <v>0.75</v>
      </c>
      <c r="C602" s="41">
        <v>0.2205787037037037</v>
      </c>
      <c r="D602" s="42">
        <f t="shared" si="1"/>
        <v>677.6333333</v>
      </c>
      <c r="E602" s="43"/>
      <c r="F602" s="41">
        <v>0.8872916666666667</v>
      </c>
      <c r="G602" s="41">
        <v>0.9149074074074074</v>
      </c>
      <c r="H602" s="42">
        <f t="shared" si="2"/>
        <v>39.76666667</v>
      </c>
      <c r="I602" s="43"/>
      <c r="J602" s="41">
        <v>0.8775231481481481</v>
      </c>
      <c r="K602" s="41">
        <v>0.8775231481481481</v>
      </c>
      <c r="L602" s="42">
        <f t="shared" ref="L602:L634" si="10">IF(K602 &gt; 0,(K602-J602+(K602&lt;J602))*24*60)</f>
        <v>0</v>
      </c>
      <c r="M602" s="44"/>
      <c r="N602" s="41">
        <v>0.013136574074074075</v>
      </c>
      <c r="O602" s="41">
        <v>0.10172453703703704</v>
      </c>
      <c r="P602" s="42">
        <f t="shared" si="9"/>
        <v>127.5666667</v>
      </c>
      <c r="Q602" s="44"/>
      <c r="R602" s="41">
        <v>0.12981481481481483</v>
      </c>
      <c r="S602" s="41">
        <v>0.18417824074074074</v>
      </c>
      <c r="T602" s="42">
        <f t="shared" si="5"/>
        <v>78.28333333</v>
      </c>
      <c r="U602" s="44"/>
      <c r="V602" s="41">
        <v>0.9166666666666666</v>
      </c>
      <c r="W602" s="41">
        <v>0.43472222222222223</v>
      </c>
      <c r="X602" s="42">
        <f t="shared" si="6"/>
        <v>746</v>
      </c>
      <c r="Y602" s="43"/>
      <c r="Z602" s="43"/>
      <c r="AA602" s="43"/>
      <c r="AB602" s="43"/>
      <c r="AC602" s="43"/>
      <c r="AD602" s="43"/>
    </row>
    <row r="603" outlineLevel="1">
      <c r="A603" s="53">
        <v>43434.0</v>
      </c>
      <c r="B603" s="40">
        <v>0.75</v>
      </c>
      <c r="C603" s="41">
        <v>0.2028009259259259</v>
      </c>
      <c r="D603" s="42">
        <f t="shared" si="1"/>
        <v>652.0333333</v>
      </c>
      <c r="E603" s="43"/>
      <c r="F603" s="41">
        <v>0.8798611111111111</v>
      </c>
      <c r="G603" s="41">
        <v>0.9194444444444444</v>
      </c>
      <c r="H603" s="42">
        <f t="shared" si="2"/>
        <v>57</v>
      </c>
      <c r="I603" s="43"/>
      <c r="J603" s="41">
        <v>0.8798611111111111</v>
      </c>
      <c r="K603" s="41">
        <v>0.8798611111111111</v>
      </c>
      <c r="L603" s="42">
        <f t="shared" si="10"/>
        <v>0</v>
      </c>
      <c r="M603" s="44"/>
      <c r="N603" s="108" t="s">
        <v>55</v>
      </c>
      <c r="O603" s="54"/>
      <c r="P603" s="42" t="b">
        <f t="shared" si="9"/>
        <v>0</v>
      </c>
      <c r="Q603" s="44"/>
      <c r="R603" s="41">
        <v>0.1326388888888889</v>
      </c>
      <c r="S603" s="41">
        <v>0.16597222222222222</v>
      </c>
      <c r="T603" s="42">
        <f t="shared" si="5"/>
        <v>48</v>
      </c>
      <c r="U603" s="44"/>
      <c r="V603" s="41">
        <v>0.9166666666666666</v>
      </c>
      <c r="W603" s="41">
        <v>0.4220023148148148</v>
      </c>
      <c r="X603" s="42">
        <f t="shared" si="6"/>
        <v>727.6833333</v>
      </c>
      <c r="Y603" s="43"/>
      <c r="Z603" s="43"/>
      <c r="AA603" s="43"/>
      <c r="AB603" s="43"/>
      <c r="AC603" s="43"/>
      <c r="AD603" s="43"/>
    </row>
    <row r="604">
      <c r="A604" s="53">
        <v>43435.0</v>
      </c>
      <c r="B604" s="40">
        <v>0.75</v>
      </c>
      <c r="C604" s="41">
        <v>0.22013888888888888</v>
      </c>
      <c r="D604" s="42">
        <f t="shared" si="1"/>
        <v>677</v>
      </c>
      <c r="E604" s="43"/>
      <c r="F604" s="41">
        <v>0.7500925925925926</v>
      </c>
      <c r="G604" s="41">
        <v>0.7649421296296296</v>
      </c>
      <c r="H604" s="42">
        <f t="shared" si="2"/>
        <v>21.38333333</v>
      </c>
      <c r="I604" s="43"/>
      <c r="J604" s="41">
        <v>0.7535416666666667</v>
      </c>
      <c r="K604" s="41">
        <v>0.7535416666666667</v>
      </c>
      <c r="L604" s="42">
        <f t="shared" si="10"/>
        <v>0</v>
      </c>
      <c r="M604" s="44"/>
      <c r="N604" s="108" t="s">
        <v>55</v>
      </c>
      <c r="O604" s="54"/>
      <c r="P604" s="42" t="b">
        <f t="shared" si="9"/>
        <v>0</v>
      </c>
      <c r="Q604" s="44"/>
      <c r="R604" s="41">
        <v>0.27291666666666664</v>
      </c>
      <c r="S604" s="41">
        <v>0.2916666666666667</v>
      </c>
      <c r="T604" s="42">
        <f t="shared" si="5"/>
        <v>27</v>
      </c>
      <c r="U604" s="44"/>
      <c r="V604" s="41">
        <v>0.9166666666666666</v>
      </c>
      <c r="W604" s="41">
        <v>0.5159722222222223</v>
      </c>
      <c r="X604" s="42">
        <f t="shared" si="6"/>
        <v>863</v>
      </c>
      <c r="Y604" s="43"/>
      <c r="Z604" s="43"/>
      <c r="AA604" s="43"/>
      <c r="AB604" s="43"/>
      <c r="AC604" s="43"/>
      <c r="AD604" s="43"/>
    </row>
    <row r="605">
      <c r="A605" s="53">
        <v>43436.0</v>
      </c>
      <c r="B605" s="40">
        <v>0.75</v>
      </c>
      <c r="C605" s="41">
        <v>0.22152777777777777</v>
      </c>
      <c r="D605" s="42">
        <f t="shared" si="1"/>
        <v>679</v>
      </c>
      <c r="E605" s="43"/>
      <c r="F605" s="41">
        <v>0.75</v>
      </c>
      <c r="G605" s="41">
        <v>0.7604166666666666</v>
      </c>
      <c r="H605" s="42">
        <f t="shared" si="2"/>
        <v>15</v>
      </c>
      <c r="I605" s="43"/>
      <c r="J605" s="41">
        <v>0.7534722222222222</v>
      </c>
      <c r="K605" s="41">
        <v>0.7534722222222222</v>
      </c>
      <c r="L605" s="42">
        <f t="shared" si="10"/>
        <v>0</v>
      </c>
      <c r="M605" s="44"/>
      <c r="N605" s="41">
        <v>6.944444444444445E-4</v>
      </c>
      <c r="O605" s="41">
        <v>0.052083333333333336</v>
      </c>
      <c r="P605" s="42">
        <f t="shared" si="9"/>
        <v>74</v>
      </c>
      <c r="Q605" s="44"/>
      <c r="R605" s="41">
        <v>0.1361111111111111</v>
      </c>
      <c r="S605" s="41">
        <v>0.15069444444444444</v>
      </c>
      <c r="T605" s="42">
        <f t="shared" si="5"/>
        <v>21</v>
      </c>
      <c r="U605" s="44"/>
      <c r="V605" s="41">
        <v>0.9166666666666666</v>
      </c>
      <c r="W605" s="41">
        <v>0.3236111111111111</v>
      </c>
      <c r="X605" s="42">
        <f t="shared" si="6"/>
        <v>586</v>
      </c>
      <c r="Y605" s="43"/>
      <c r="Z605" s="43"/>
      <c r="AA605" s="43"/>
      <c r="AB605" s="43"/>
      <c r="AC605" s="43"/>
      <c r="AD605" s="43"/>
    </row>
    <row r="606">
      <c r="A606" s="53">
        <v>43437.0</v>
      </c>
      <c r="B606" s="40">
        <v>0.75</v>
      </c>
      <c r="C606" s="41">
        <v>0.2263888888888889</v>
      </c>
      <c r="D606" s="42">
        <f t="shared" si="1"/>
        <v>686</v>
      </c>
      <c r="E606" s="43"/>
      <c r="F606" s="41">
        <v>0.8763888888888889</v>
      </c>
      <c r="G606" s="41">
        <v>0.8993055555555556</v>
      </c>
      <c r="H606" s="42">
        <f t="shared" si="2"/>
        <v>33</v>
      </c>
      <c r="I606" s="43"/>
      <c r="J606" s="41">
        <v>0.8805555555555555</v>
      </c>
      <c r="K606" s="41">
        <v>0.8805555555555555</v>
      </c>
      <c r="L606" s="42">
        <f t="shared" si="10"/>
        <v>0</v>
      </c>
      <c r="M606" s="44"/>
      <c r="N606" s="41">
        <v>6.944444444444445E-4</v>
      </c>
      <c r="O606" s="41">
        <v>0.05486111111111111</v>
      </c>
      <c r="P606" s="42">
        <f t="shared" si="9"/>
        <v>78</v>
      </c>
      <c r="Q606" s="44"/>
      <c r="R606" s="41">
        <v>0.13472222222222222</v>
      </c>
      <c r="S606" s="41">
        <v>0.15347222222222223</v>
      </c>
      <c r="T606" s="42">
        <f t="shared" si="5"/>
        <v>27</v>
      </c>
      <c r="U606" s="44"/>
      <c r="V606" s="41">
        <v>0.9166666666666666</v>
      </c>
      <c r="W606" s="41">
        <v>0.2659722222222222</v>
      </c>
      <c r="X606" s="42">
        <f t="shared" si="6"/>
        <v>503</v>
      </c>
      <c r="Y606" s="43"/>
      <c r="Z606" s="43"/>
      <c r="AA606" s="43"/>
      <c r="AB606" s="43"/>
      <c r="AC606" s="43"/>
      <c r="AD606" s="43"/>
    </row>
    <row r="607">
      <c r="A607" s="53">
        <v>43438.0</v>
      </c>
      <c r="B607" s="40">
        <v>0.75</v>
      </c>
      <c r="C607" s="41">
        <v>0.3472222222222222</v>
      </c>
      <c r="D607" s="42">
        <f t="shared" si="1"/>
        <v>860</v>
      </c>
      <c r="E607" s="43"/>
      <c r="F607" s="41">
        <v>0.89375</v>
      </c>
      <c r="G607" s="41">
        <v>0.9263888888888889</v>
      </c>
      <c r="H607" s="42">
        <f t="shared" si="2"/>
        <v>47</v>
      </c>
      <c r="I607" s="43"/>
      <c r="J607" s="41">
        <v>0.8833333333333333</v>
      </c>
      <c r="K607" s="41">
        <v>0.8833333333333333</v>
      </c>
      <c r="L607" s="42">
        <f t="shared" si="10"/>
        <v>0</v>
      </c>
      <c r="M607" s="44"/>
      <c r="N607" s="41">
        <v>0.05440972222222222</v>
      </c>
      <c r="O607" s="73">
        <v>0.10972222222222222</v>
      </c>
      <c r="P607" s="42">
        <f t="shared" si="9"/>
        <v>79.65</v>
      </c>
      <c r="Q607" s="44"/>
      <c r="R607" s="41">
        <v>0.14444444444444443</v>
      </c>
      <c r="S607" s="41">
        <v>0.1798611111111111</v>
      </c>
      <c r="T607" s="42">
        <f t="shared" si="5"/>
        <v>51</v>
      </c>
      <c r="U607" s="44"/>
      <c r="V607" s="41">
        <v>0.9166666666666666</v>
      </c>
      <c r="W607" s="41">
        <v>0.4861111111111111</v>
      </c>
      <c r="X607" s="42">
        <f t="shared" si="6"/>
        <v>820</v>
      </c>
      <c r="Y607" s="43"/>
      <c r="Z607" s="43"/>
      <c r="AA607" s="43"/>
      <c r="AB607" s="43"/>
      <c r="AC607" s="43"/>
      <c r="AD607" s="43"/>
    </row>
    <row r="608">
      <c r="A608" s="53">
        <v>43439.0</v>
      </c>
      <c r="B608" s="40">
        <v>0.75</v>
      </c>
      <c r="C608" s="41">
        <v>0.22430555555555556</v>
      </c>
      <c r="D608" s="42">
        <f t="shared" si="1"/>
        <v>683</v>
      </c>
      <c r="E608" s="43"/>
      <c r="F608" s="41">
        <v>0.8951388888888889</v>
      </c>
      <c r="G608" s="41">
        <v>0.925</v>
      </c>
      <c r="H608" s="42">
        <f t="shared" si="2"/>
        <v>43</v>
      </c>
      <c r="I608" s="43"/>
      <c r="J608" s="41">
        <v>0.8881944444444444</v>
      </c>
      <c r="K608" s="41">
        <v>0.8881944444444444</v>
      </c>
      <c r="L608" s="42">
        <f t="shared" si="10"/>
        <v>0</v>
      </c>
      <c r="M608" s="44"/>
      <c r="N608" s="41">
        <v>0.034027777777777775</v>
      </c>
      <c r="O608" s="41">
        <v>0.08333333333333333</v>
      </c>
      <c r="P608" s="42">
        <f t="shared" si="9"/>
        <v>71</v>
      </c>
      <c r="Q608" s="44"/>
      <c r="R608" s="41">
        <v>0.11041666666666666</v>
      </c>
      <c r="S608" s="41">
        <v>0.14583333333333334</v>
      </c>
      <c r="T608" s="42">
        <f t="shared" si="5"/>
        <v>51</v>
      </c>
      <c r="U608" s="44"/>
      <c r="V608" s="41">
        <v>0.9166666666666666</v>
      </c>
      <c r="W608" s="41">
        <v>0.2965277777777778</v>
      </c>
      <c r="X608" s="42">
        <f t="shared" si="6"/>
        <v>547</v>
      </c>
      <c r="Y608" s="43"/>
      <c r="Z608" s="43"/>
      <c r="AA608" s="43"/>
      <c r="AB608" s="43"/>
      <c r="AC608" s="43"/>
      <c r="AD608" s="43"/>
    </row>
    <row r="609">
      <c r="A609" s="53">
        <v>43440.0</v>
      </c>
      <c r="B609" s="40">
        <v>0.75</v>
      </c>
      <c r="C609" s="41">
        <v>0.22137731481481482</v>
      </c>
      <c r="D609" s="42">
        <f t="shared" si="1"/>
        <v>678.7833333</v>
      </c>
      <c r="E609" s="43"/>
      <c r="F609" s="41">
        <v>0.88125</v>
      </c>
      <c r="G609" s="41">
        <v>0.9104166666666667</v>
      </c>
      <c r="H609" s="42">
        <f t="shared" si="2"/>
        <v>42</v>
      </c>
      <c r="I609" s="43"/>
      <c r="J609" s="41">
        <v>0.88125</v>
      </c>
      <c r="K609" s="41">
        <v>0.88125</v>
      </c>
      <c r="L609" s="42">
        <f t="shared" si="10"/>
        <v>0</v>
      </c>
      <c r="M609" s="44"/>
      <c r="N609" s="41">
        <v>6.944444444444445E-4</v>
      </c>
      <c r="O609" s="41">
        <v>0.04236111111111111</v>
      </c>
      <c r="P609" s="42">
        <f t="shared" si="9"/>
        <v>60</v>
      </c>
      <c r="Q609" s="44"/>
      <c r="R609" s="41">
        <v>0.11527777777777778</v>
      </c>
      <c r="S609" s="41">
        <v>0.15069444444444444</v>
      </c>
      <c r="T609" s="42">
        <f t="shared" si="5"/>
        <v>51</v>
      </c>
      <c r="U609" s="44"/>
      <c r="V609" s="41">
        <v>0.9166666666666666</v>
      </c>
      <c r="W609" s="41">
        <v>0.4742476851851852</v>
      </c>
      <c r="X609" s="42">
        <f t="shared" si="6"/>
        <v>802.9166667</v>
      </c>
      <c r="Y609" s="43"/>
      <c r="Z609" s="43"/>
      <c r="AA609" s="43"/>
      <c r="AB609" s="43"/>
      <c r="AC609" s="43"/>
      <c r="AD609" s="43"/>
    </row>
    <row r="610">
      <c r="A610" s="53">
        <v>43441.0</v>
      </c>
      <c r="B610" s="40">
        <v>0.75</v>
      </c>
      <c r="C610" s="41">
        <v>0.13358796296296296</v>
      </c>
      <c r="D610" s="42">
        <f t="shared" si="1"/>
        <v>552.3666667</v>
      </c>
      <c r="E610" s="43"/>
      <c r="F610" s="41">
        <v>0.8821180555555556</v>
      </c>
      <c r="G610" s="41">
        <v>0.9091203703703704</v>
      </c>
      <c r="H610" s="42">
        <f t="shared" si="2"/>
        <v>38.88333333</v>
      </c>
      <c r="I610" s="43"/>
      <c r="J610" s="41">
        <v>0.8809490740740741</v>
      </c>
      <c r="K610" s="41">
        <v>0.8809606481481481</v>
      </c>
      <c r="L610" s="42">
        <f t="shared" si="10"/>
        <v>0.01666666667</v>
      </c>
      <c r="M610" s="44"/>
      <c r="N610" s="108" t="s">
        <v>55</v>
      </c>
      <c r="O610" s="54"/>
      <c r="P610" s="42" t="b">
        <f t="shared" si="9"/>
        <v>0</v>
      </c>
      <c r="Q610" s="44"/>
      <c r="R610" s="41">
        <v>0.10369212962962963</v>
      </c>
      <c r="S610" s="41">
        <v>0.13358796296296296</v>
      </c>
      <c r="T610" s="42">
        <f t="shared" si="5"/>
        <v>43.05</v>
      </c>
      <c r="U610" s="44"/>
      <c r="V610" s="41">
        <v>0.9166666666666666</v>
      </c>
      <c r="W610" s="41">
        <v>0.43591435185185184</v>
      </c>
      <c r="X610" s="42">
        <f t="shared" si="6"/>
        <v>747.7166667</v>
      </c>
      <c r="Y610" s="43"/>
      <c r="Z610" s="43"/>
      <c r="AA610" s="43"/>
      <c r="AB610" s="43"/>
      <c r="AC610" s="43"/>
      <c r="AD610" s="43"/>
    </row>
    <row r="611">
      <c r="A611" s="53">
        <v>43442.0</v>
      </c>
      <c r="B611" s="40">
        <v>0.75</v>
      </c>
      <c r="C611" s="41">
        <v>0.15116898148148147</v>
      </c>
      <c r="D611" s="42">
        <f t="shared" si="1"/>
        <v>577.6833333</v>
      </c>
      <c r="E611" s="43"/>
      <c r="F611" s="41">
        <v>0.7500578703703704</v>
      </c>
      <c r="G611" s="41">
        <v>0.7658101851851852</v>
      </c>
      <c r="H611" s="42">
        <f t="shared" si="2"/>
        <v>22.68333333</v>
      </c>
      <c r="I611" s="43"/>
      <c r="J611" s="41">
        <v>0.7535069444444444</v>
      </c>
      <c r="K611" s="41">
        <v>0.7535185185185185</v>
      </c>
      <c r="L611" s="42">
        <f t="shared" si="10"/>
        <v>0.01666666667</v>
      </c>
      <c r="M611" s="44"/>
      <c r="N611" s="108" t="s">
        <v>55</v>
      </c>
      <c r="O611" s="54"/>
      <c r="P611" s="42" t="b">
        <f t="shared" si="9"/>
        <v>0</v>
      </c>
      <c r="Q611" s="44"/>
      <c r="R611" s="41">
        <v>0.11972222222222222</v>
      </c>
      <c r="S611" s="41">
        <v>0.15116898148148147</v>
      </c>
      <c r="T611" s="42">
        <f t="shared" si="5"/>
        <v>45.28333333</v>
      </c>
      <c r="U611" s="44"/>
      <c r="V611" s="41">
        <v>0.9166666666666666</v>
      </c>
      <c r="W611" s="41">
        <v>0.35555555555555557</v>
      </c>
      <c r="X611" s="42">
        <f t="shared" si="6"/>
        <v>632</v>
      </c>
      <c r="Y611" s="43"/>
      <c r="Z611" s="43"/>
      <c r="AA611" s="43"/>
      <c r="AB611" s="43"/>
      <c r="AC611" s="43"/>
      <c r="AD611" s="43"/>
    </row>
    <row r="612">
      <c r="A612" s="53">
        <v>43443.0</v>
      </c>
      <c r="B612" s="40">
        <v>0.75</v>
      </c>
      <c r="C612" s="41">
        <v>0.2222222222222222</v>
      </c>
      <c r="D612" s="42">
        <f t="shared" si="1"/>
        <v>680</v>
      </c>
      <c r="E612" s="43"/>
      <c r="F612" s="41">
        <v>0.75</v>
      </c>
      <c r="G612" s="41">
        <v>0.7604166666666666</v>
      </c>
      <c r="H612" s="42">
        <f t="shared" si="2"/>
        <v>15</v>
      </c>
      <c r="I612" s="43"/>
      <c r="J612" s="41">
        <v>0.7534722222222222</v>
      </c>
      <c r="K612" s="41">
        <v>0.7534722222222222</v>
      </c>
      <c r="L612" s="42">
        <f t="shared" si="10"/>
        <v>0</v>
      </c>
      <c r="M612" s="44"/>
      <c r="N612" s="41">
        <v>6.944444444444445E-4</v>
      </c>
      <c r="O612" s="41">
        <v>0.05763888888888889</v>
      </c>
      <c r="P612" s="42">
        <f t="shared" si="9"/>
        <v>82</v>
      </c>
      <c r="Q612" s="44"/>
      <c r="R612" s="41">
        <v>0.13402777777777777</v>
      </c>
      <c r="S612" s="41">
        <v>0.16597222222222222</v>
      </c>
      <c r="T612" s="42">
        <f t="shared" si="5"/>
        <v>46</v>
      </c>
      <c r="U612" s="44"/>
      <c r="V612" s="41">
        <v>0.9166666666666666</v>
      </c>
      <c r="W612" s="41">
        <v>0.2673611111111111</v>
      </c>
      <c r="X612" s="42">
        <f t="shared" si="6"/>
        <v>505</v>
      </c>
      <c r="Y612" s="43"/>
      <c r="Z612" s="43"/>
      <c r="AA612" s="43"/>
      <c r="AB612" s="43"/>
      <c r="AC612" s="43"/>
      <c r="AD612" s="43"/>
    </row>
    <row r="613">
      <c r="A613" s="53">
        <v>43444.0</v>
      </c>
      <c r="B613" s="40">
        <v>0.75</v>
      </c>
      <c r="C613" s="41">
        <v>0.22569444444444445</v>
      </c>
      <c r="D613" s="42">
        <f t="shared" si="1"/>
        <v>685</v>
      </c>
      <c r="E613" s="43"/>
      <c r="F613" s="41">
        <v>0.8833333333333333</v>
      </c>
      <c r="G613" s="41">
        <v>0.9076388888888889</v>
      </c>
      <c r="H613" s="42">
        <f t="shared" si="2"/>
        <v>35</v>
      </c>
      <c r="I613" s="43"/>
      <c r="J613" s="41">
        <v>0.8833333333333333</v>
      </c>
      <c r="K613" s="41">
        <v>0.8833333333333333</v>
      </c>
      <c r="L613" s="42">
        <f t="shared" si="10"/>
        <v>0</v>
      </c>
      <c r="M613" s="44"/>
      <c r="N613" s="41">
        <v>6.944444444444445E-4</v>
      </c>
      <c r="O613" s="41">
        <v>0.04513888888888889</v>
      </c>
      <c r="P613" s="42">
        <f t="shared" si="9"/>
        <v>64</v>
      </c>
      <c r="Q613" s="44"/>
      <c r="R613" s="41">
        <v>0.13125</v>
      </c>
      <c r="S613" s="41">
        <v>0.15416666666666667</v>
      </c>
      <c r="T613" s="42">
        <f t="shared" si="5"/>
        <v>33</v>
      </c>
      <c r="U613" s="44"/>
      <c r="V613" s="41">
        <v>0.9166666666666666</v>
      </c>
      <c r="W613" s="41">
        <v>0.23958333333333334</v>
      </c>
      <c r="X613" s="42">
        <f t="shared" si="6"/>
        <v>465</v>
      </c>
      <c r="Y613" s="43"/>
      <c r="Z613" s="43"/>
      <c r="AA613" s="43"/>
      <c r="AB613" s="43"/>
      <c r="AC613" s="43"/>
      <c r="AD613" s="43"/>
    </row>
    <row r="614">
      <c r="A614" s="53">
        <v>43445.0</v>
      </c>
      <c r="B614" s="40">
        <v>0.75</v>
      </c>
      <c r="C614" s="41">
        <v>0.2534722222222222</v>
      </c>
      <c r="D614" s="42">
        <f t="shared" si="1"/>
        <v>725</v>
      </c>
      <c r="E614" s="43"/>
      <c r="F614" s="41">
        <v>0.8951388888888889</v>
      </c>
      <c r="G614" s="41">
        <v>0.9277777777777778</v>
      </c>
      <c r="H614" s="42">
        <f t="shared" si="2"/>
        <v>47</v>
      </c>
      <c r="I614" s="43"/>
      <c r="J614" s="41">
        <v>0.8826388888888889</v>
      </c>
      <c r="K614" s="41">
        <v>0.8826388888888889</v>
      </c>
      <c r="L614" s="42">
        <f t="shared" si="10"/>
        <v>0</v>
      </c>
      <c r="M614" s="44"/>
      <c r="N614" s="41">
        <v>0.07152777777777777</v>
      </c>
      <c r="O614" s="41">
        <v>0.11041666666666666</v>
      </c>
      <c r="P614" s="42">
        <f t="shared" si="9"/>
        <v>56</v>
      </c>
      <c r="Q614" s="44"/>
      <c r="R614" s="41">
        <v>0.18472222222222223</v>
      </c>
      <c r="S614" s="41">
        <v>0.24930555555555556</v>
      </c>
      <c r="T614" s="42">
        <f t="shared" si="5"/>
        <v>93</v>
      </c>
      <c r="U614" s="44"/>
      <c r="V614" s="41">
        <v>0.9166666666666666</v>
      </c>
      <c r="W614" s="41">
        <v>0.74375</v>
      </c>
      <c r="X614" s="42">
        <f t="shared" si="6"/>
        <v>1191</v>
      </c>
      <c r="Y614" s="43"/>
      <c r="Z614" s="43"/>
      <c r="AA614" s="43"/>
      <c r="AB614" s="43"/>
      <c r="AC614" s="43"/>
      <c r="AD614" s="43"/>
    </row>
    <row r="615">
      <c r="A615" s="53">
        <v>43446.0</v>
      </c>
      <c r="B615" s="40">
        <v>0.75</v>
      </c>
      <c r="C615" s="41">
        <v>0.22291666666666668</v>
      </c>
      <c r="D615" s="42">
        <f t="shared" si="1"/>
        <v>681</v>
      </c>
      <c r="E615" s="43"/>
      <c r="F615" s="41">
        <v>0.8909722222222223</v>
      </c>
      <c r="G615" s="41">
        <v>0.9194444444444444</v>
      </c>
      <c r="H615" s="42">
        <f t="shared" si="2"/>
        <v>41</v>
      </c>
      <c r="I615" s="43"/>
      <c r="J615" s="41">
        <v>0.8868055555555555</v>
      </c>
      <c r="K615" s="41">
        <v>0.8868055555555555</v>
      </c>
      <c r="L615" s="42">
        <f t="shared" si="10"/>
        <v>0</v>
      </c>
      <c r="M615" s="44"/>
      <c r="N615" s="41">
        <v>6.944444444444445E-4</v>
      </c>
      <c r="O615" s="41">
        <v>0.08333333333333333</v>
      </c>
      <c r="P615" s="42">
        <f t="shared" si="9"/>
        <v>119</v>
      </c>
      <c r="Q615" s="44"/>
      <c r="R615" s="41">
        <v>0.12152777777777778</v>
      </c>
      <c r="S615" s="41">
        <v>0.16527777777777777</v>
      </c>
      <c r="T615" s="42">
        <f t="shared" si="5"/>
        <v>63</v>
      </c>
      <c r="U615" s="44"/>
      <c r="V615" s="41">
        <v>0.9166666666666666</v>
      </c>
      <c r="W615" s="41">
        <v>0.4826388888888889</v>
      </c>
      <c r="X615" s="42">
        <f t="shared" si="6"/>
        <v>815</v>
      </c>
      <c r="Y615" s="43"/>
      <c r="Z615" s="43"/>
      <c r="AA615" s="43"/>
      <c r="AB615" s="43"/>
      <c r="AC615" s="43"/>
      <c r="AD615" s="43"/>
    </row>
    <row r="616">
      <c r="A616" s="53">
        <v>43447.0</v>
      </c>
      <c r="B616" s="40">
        <v>0.75</v>
      </c>
      <c r="C616" s="41">
        <v>0.22447916666666667</v>
      </c>
      <c r="D616" s="42">
        <f t="shared" si="1"/>
        <v>683.25</v>
      </c>
      <c r="E616" s="43"/>
      <c r="F616" s="41">
        <v>0.8820601851851851</v>
      </c>
      <c r="G616" s="41">
        <v>0.9105671296296296</v>
      </c>
      <c r="H616" s="42">
        <f t="shared" si="2"/>
        <v>41.05</v>
      </c>
      <c r="I616" s="43"/>
      <c r="J616" s="41">
        <v>0.886261574074074</v>
      </c>
      <c r="K616" s="41">
        <v>0.886261574074074</v>
      </c>
      <c r="L616" s="42">
        <f t="shared" si="10"/>
        <v>0</v>
      </c>
      <c r="M616" s="44"/>
      <c r="N616" s="41">
        <v>6.944444444444445E-4</v>
      </c>
      <c r="O616" s="41">
        <v>0.04236111111111111</v>
      </c>
      <c r="P616" s="42">
        <f t="shared" si="9"/>
        <v>60</v>
      </c>
      <c r="Q616" s="44"/>
      <c r="R616" s="41">
        <v>0.09791666666666667</v>
      </c>
      <c r="S616" s="41">
        <v>0.125</v>
      </c>
      <c r="T616" s="42">
        <f t="shared" si="5"/>
        <v>39</v>
      </c>
      <c r="U616" s="44"/>
      <c r="V616" s="41">
        <v>0.9166666666666666</v>
      </c>
      <c r="W616" s="41">
        <v>0.4673611111111111</v>
      </c>
      <c r="X616" s="42">
        <f t="shared" si="6"/>
        <v>793</v>
      </c>
      <c r="Y616" s="43"/>
      <c r="Z616" s="43"/>
      <c r="AA616" s="43"/>
      <c r="AB616" s="43"/>
      <c r="AC616" s="43"/>
      <c r="AD616" s="43"/>
    </row>
    <row r="617">
      <c r="A617" s="53">
        <v>43448.0</v>
      </c>
      <c r="B617" s="40">
        <v>0.75</v>
      </c>
      <c r="C617" s="41">
        <v>0.18407407407407408</v>
      </c>
      <c r="D617" s="42">
        <f t="shared" si="1"/>
        <v>625.0666667</v>
      </c>
      <c r="E617" s="43"/>
      <c r="F617" s="41">
        <v>0.8892939814814815</v>
      </c>
      <c r="G617" s="41">
        <v>0.9163310185185185</v>
      </c>
      <c r="H617" s="42">
        <f t="shared" si="2"/>
        <v>38.93333333</v>
      </c>
      <c r="I617" s="43"/>
      <c r="J617" s="41">
        <v>0.8767708333333334</v>
      </c>
      <c r="K617" s="41">
        <v>0.8767824074074074</v>
      </c>
      <c r="L617" s="42">
        <f t="shared" si="10"/>
        <v>0.01666666667</v>
      </c>
      <c r="M617" s="44"/>
      <c r="N617" s="108" t="s">
        <v>55</v>
      </c>
      <c r="O617" s="54"/>
      <c r="P617" s="42" t="b">
        <f t="shared" si="9"/>
        <v>0</v>
      </c>
      <c r="Q617" s="44"/>
      <c r="R617" s="41">
        <v>0.14837962962962964</v>
      </c>
      <c r="S617" s="41">
        <v>0.18407407407407408</v>
      </c>
      <c r="T617" s="42">
        <f t="shared" si="5"/>
        <v>51.4</v>
      </c>
      <c r="U617" s="44"/>
      <c r="V617" s="41">
        <v>0.9166666666666666</v>
      </c>
      <c r="W617" s="41">
        <v>0.5006944444444444</v>
      </c>
      <c r="X617" s="42">
        <f t="shared" si="6"/>
        <v>841</v>
      </c>
      <c r="Y617" s="43"/>
      <c r="Z617" s="43"/>
      <c r="AA617" s="43"/>
      <c r="AB617" s="43"/>
      <c r="AC617" s="43"/>
      <c r="AD617" s="43"/>
    </row>
    <row r="618">
      <c r="A618" s="53">
        <v>43449.0</v>
      </c>
      <c r="B618" s="40">
        <v>0.75</v>
      </c>
      <c r="C618" s="41">
        <v>0.3902777777777778</v>
      </c>
      <c r="D618" s="42">
        <f t="shared" si="1"/>
        <v>922</v>
      </c>
      <c r="E618" s="43"/>
      <c r="F618" s="41">
        <v>0.75</v>
      </c>
      <c r="G618" s="41">
        <v>0.7680555555555556</v>
      </c>
      <c r="H618" s="42">
        <f t="shared" si="2"/>
        <v>26</v>
      </c>
      <c r="I618" s="43"/>
      <c r="J618" s="41">
        <v>0.7534722222222222</v>
      </c>
      <c r="K618" s="41">
        <v>0.7534722222222222</v>
      </c>
      <c r="L618" s="42">
        <f t="shared" si="10"/>
        <v>0</v>
      </c>
      <c r="M618" s="44"/>
      <c r="N618" s="108" t="s">
        <v>55</v>
      </c>
      <c r="O618" s="54"/>
      <c r="P618" s="42" t="b">
        <f t="shared" si="9"/>
        <v>0</v>
      </c>
      <c r="Q618" s="44"/>
      <c r="R618" s="41">
        <v>0.11944444444444445</v>
      </c>
      <c r="S618" s="41">
        <v>0.3902777777777778</v>
      </c>
      <c r="T618" s="42">
        <f t="shared" si="5"/>
        <v>390</v>
      </c>
      <c r="U618" s="44"/>
      <c r="V618" s="41">
        <v>0.9166666666666666</v>
      </c>
      <c r="W618" s="41">
        <v>0.47291666666666665</v>
      </c>
      <c r="X618" s="42">
        <f t="shared" si="6"/>
        <v>801</v>
      </c>
      <c r="Y618" s="43"/>
      <c r="Z618" s="43"/>
      <c r="AA618" s="43"/>
      <c r="AB618" s="43"/>
      <c r="AC618" s="43"/>
      <c r="AD618" s="43"/>
    </row>
    <row r="619">
      <c r="A619" s="53">
        <v>43450.0</v>
      </c>
      <c r="B619" s="40">
        <v>0.75</v>
      </c>
      <c r="C619" s="41">
        <v>0.22291666666666668</v>
      </c>
      <c r="D619" s="42">
        <f t="shared" si="1"/>
        <v>681</v>
      </c>
      <c r="E619" s="43"/>
      <c r="F619" s="41">
        <v>0.75</v>
      </c>
      <c r="G619" s="41">
        <v>0.7611111111111111</v>
      </c>
      <c r="H619" s="42">
        <f t="shared" si="2"/>
        <v>16</v>
      </c>
      <c r="I619" s="43"/>
      <c r="J619" s="41">
        <v>0.7534722222222222</v>
      </c>
      <c r="K619" s="41">
        <v>0.7534722222222222</v>
      </c>
      <c r="L619" s="42">
        <f t="shared" si="10"/>
        <v>0</v>
      </c>
      <c r="M619" s="44"/>
      <c r="N619" s="41">
        <v>6.944444444444445E-4</v>
      </c>
      <c r="O619" s="41">
        <v>0.04652777777777778</v>
      </c>
      <c r="P619" s="42">
        <f t="shared" si="9"/>
        <v>66</v>
      </c>
      <c r="Q619" s="44"/>
      <c r="R619" s="41">
        <v>0.13402777777777777</v>
      </c>
      <c r="S619" s="41">
        <v>0.16527777777777777</v>
      </c>
      <c r="T619" s="42">
        <f t="shared" si="5"/>
        <v>45</v>
      </c>
      <c r="U619" s="44"/>
      <c r="V619" s="41">
        <v>0.9166666666666666</v>
      </c>
      <c r="W619" s="41">
        <v>0.2659722222222222</v>
      </c>
      <c r="X619" s="42">
        <f t="shared" si="6"/>
        <v>503</v>
      </c>
      <c r="Y619" s="43"/>
      <c r="Z619" s="43"/>
      <c r="AA619" s="43"/>
      <c r="AB619" s="43"/>
      <c r="AC619" s="43"/>
      <c r="AD619" s="43"/>
    </row>
    <row r="620">
      <c r="A620" s="53">
        <v>43451.0</v>
      </c>
      <c r="B620" s="40">
        <v>0.75</v>
      </c>
      <c r="C620" s="41">
        <v>0.2798611111111111</v>
      </c>
      <c r="D620" s="42">
        <f t="shared" si="1"/>
        <v>763</v>
      </c>
      <c r="E620" s="43"/>
      <c r="F620" s="41">
        <v>0.8916666666666667</v>
      </c>
      <c r="G620" s="41">
        <v>0.9152777777777777</v>
      </c>
      <c r="H620" s="42">
        <f t="shared" si="2"/>
        <v>34</v>
      </c>
      <c r="I620" s="43"/>
      <c r="J620" s="41">
        <v>0.8770833333333333</v>
      </c>
      <c r="K620" s="41">
        <v>0.8770833333333333</v>
      </c>
      <c r="L620" s="42">
        <f t="shared" si="10"/>
        <v>0</v>
      </c>
      <c r="M620" s="44"/>
      <c r="N620" s="41">
        <v>6.944444444444445E-4</v>
      </c>
      <c r="O620" s="41">
        <v>0.06805555555555555</v>
      </c>
      <c r="P620" s="42">
        <f t="shared" si="9"/>
        <v>97</v>
      </c>
      <c r="Q620" s="44"/>
      <c r="R620" s="41">
        <v>0.24861111111111112</v>
      </c>
      <c r="S620" s="41">
        <v>0.2763888888888889</v>
      </c>
      <c r="T620" s="42">
        <f t="shared" si="5"/>
        <v>40</v>
      </c>
      <c r="U620" s="44"/>
      <c r="V620" s="41">
        <v>0.9166666666666666</v>
      </c>
      <c r="W620" s="41">
        <v>0.3958333333333333</v>
      </c>
      <c r="X620" s="42">
        <f t="shared" si="6"/>
        <v>690</v>
      </c>
      <c r="Y620" s="43"/>
      <c r="Z620" s="43"/>
      <c r="AA620" s="43"/>
      <c r="AB620" s="43"/>
      <c r="AC620" s="43"/>
      <c r="AD620" s="43"/>
    </row>
    <row r="621">
      <c r="A621" s="53">
        <v>43452.0</v>
      </c>
      <c r="B621" s="40">
        <v>0.75</v>
      </c>
      <c r="C621" s="41">
        <v>0.22291666666666668</v>
      </c>
      <c r="D621" s="42">
        <f t="shared" si="1"/>
        <v>681</v>
      </c>
      <c r="E621" s="43"/>
      <c r="F621" s="41">
        <v>0.8986111111111111</v>
      </c>
      <c r="G621" s="41">
        <v>0.9298611111111111</v>
      </c>
      <c r="H621" s="42">
        <f t="shared" si="2"/>
        <v>45</v>
      </c>
      <c r="I621" s="43"/>
      <c r="J621" s="41">
        <v>0.8840277777777777</v>
      </c>
      <c r="K621" s="41">
        <v>0.8840277777777777</v>
      </c>
      <c r="L621" s="42">
        <f t="shared" si="10"/>
        <v>0</v>
      </c>
      <c r="M621" s="44"/>
      <c r="N621" s="41">
        <v>6.944444444444445E-4</v>
      </c>
      <c r="O621" s="41">
        <v>0.10138888888888889</v>
      </c>
      <c r="P621" s="42">
        <f t="shared" si="9"/>
        <v>145</v>
      </c>
      <c r="Q621" s="44"/>
      <c r="R621" s="41">
        <v>0.15555555555555556</v>
      </c>
      <c r="S621" s="41">
        <v>0.19375</v>
      </c>
      <c r="T621" s="42">
        <f t="shared" si="5"/>
        <v>55</v>
      </c>
      <c r="U621" s="44"/>
      <c r="V621" s="41">
        <v>0.9166666666666666</v>
      </c>
      <c r="W621" s="41">
        <v>0.4083333333333333</v>
      </c>
      <c r="X621" s="42">
        <f t="shared" si="6"/>
        <v>708</v>
      </c>
      <c r="Y621" s="43"/>
      <c r="Z621" s="43"/>
      <c r="AA621" s="43"/>
      <c r="AB621" s="43"/>
      <c r="AC621" s="43"/>
      <c r="AD621" s="43"/>
    </row>
    <row r="622">
      <c r="A622" s="53">
        <v>43453.0</v>
      </c>
      <c r="B622" s="40">
        <v>0.75</v>
      </c>
      <c r="C622" s="41">
        <v>0.2217824074074074</v>
      </c>
      <c r="D622" s="42">
        <f t="shared" si="1"/>
        <v>679.3666667</v>
      </c>
      <c r="E622" s="43"/>
      <c r="F622" s="41">
        <v>0.8972222222222223</v>
      </c>
      <c r="G622" s="41">
        <v>0.9263888888888889</v>
      </c>
      <c r="H622" s="42">
        <f t="shared" si="2"/>
        <v>42</v>
      </c>
      <c r="I622" s="43"/>
      <c r="J622" s="41">
        <v>0.886261574074074</v>
      </c>
      <c r="K622" s="41">
        <v>0.886261574074074</v>
      </c>
      <c r="L622" s="42">
        <f t="shared" si="10"/>
        <v>0</v>
      </c>
      <c r="M622" s="44"/>
      <c r="N622" s="41">
        <v>6.944444444444445E-4</v>
      </c>
      <c r="O622" s="41">
        <v>0.0798611111111111</v>
      </c>
      <c r="P622" s="42">
        <f t="shared" si="9"/>
        <v>114</v>
      </c>
      <c r="Q622" s="44"/>
      <c r="R622" s="41">
        <v>0.12222222222222222</v>
      </c>
      <c r="S622" s="41">
        <v>0.1638888888888889</v>
      </c>
      <c r="T622" s="42">
        <f t="shared" si="5"/>
        <v>60</v>
      </c>
      <c r="U622" s="44"/>
      <c r="V622" s="41">
        <v>0.9166666666666666</v>
      </c>
      <c r="W622" s="41">
        <v>0.375</v>
      </c>
      <c r="X622" s="42">
        <f t="shared" si="6"/>
        <v>660</v>
      </c>
      <c r="Y622" s="43"/>
      <c r="Z622" s="43"/>
      <c r="AA622" s="43"/>
      <c r="AB622" s="43"/>
      <c r="AC622" s="43"/>
      <c r="AD622" s="43"/>
    </row>
    <row r="623">
      <c r="A623" s="53">
        <v>43454.0</v>
      </c>
      <c r="B623" s="40">
        <v>0.75</v>
      </c>
      <c r="C623" s="41">
        <v>0.225</v>
      </c>
      <c r="D623" s="42">
        <f t="shared" si="1"/>
        <v>684</v>
      </c>
      <c r="E623" s="43"/>
      <c r="F623" s="41">
        <v>0.8888888888888888</v>
      </c>
      <c r="G623" s="41">
        <v>0.9152777777777777</v>
      </c>
      <c r="H623" s="42">
        <f t="shared" si="2"/>
        <v>38</v>
      </c>
      <c r="I623" s="43"/>
      <c r="J623" s="41">
        <v>0.8722222222222222</v>
      </c>
      <c r="K623" s="41">
        <v>0.8722222222222222</v>
      </c>
      <c r="L623" s="42">
        <f t="shared" si="10"/>
        <v>0</v>
      </c>
      <c r="M623" s="44"/>
      <c r="N623" s="41">
        <v>0.11608796296296296</v>
      </c>
      <c r="O623" s="41">
        <v>0.17159722222222223</v>
      </c>
      <c r="P623" s="42">
        <f t="shared" si="9"/>
        <v>79.93333333</v>
      </c>
      <c r="Q623" s="44"/>
      <c r="R623" s="41">
        <v>0.18055555555555555</v>
      </c>
      <c r="S623" s="41">
        <v>0.22569444444444445</v>
      </c>
      <c r="T623" s="42">
        <f t="shared" si="5"/>
        <v>65</v>
      </c>
      <c r="U623" s="44"/>
      <c r="V623" s="41">
        <v>0.9166666666666666</v>
      </c>
      <c r="W623" s="41">
        <v>0.53125</v>
      </c>
      <c r="X623" s="42">
        <f t="shared" si="6"/>
        <v>885</v>
      </c>
      <c r="Y623" s="43"/>
      <c r="Z623" s="43"/>
      <c r="AA623" s="43"/>
      <c r="AB623" s="43"/>
      <c r="AC623" s="43"/>
      <c r="AD623" s="43"/>
    </row>
    <row r="624">
      <c r="A624" s="53">
        <v>43455.0</v>
      </c>
      <c r="B624" s="40">
        <v>0.75</v>
      </c>
      <c r="C624" s="41">
        <v>0.17929398148148148</v>
      </c>
      <c r="D624" s="42">
        <f t="shared" si="1"/>
        <v>618.1833333</v>
      </c>
      <c r="E624" s="43"/>
      <c r="F624" s="41">
        <v>0.8858449074074074</v>
      </c>
      <c r="G624" s="41">
        <v>0.9113194444444445</v>
      </c>
      <c r="H624" s="42">
        <f t="shared" si="2"/>
        <v>36.68333333</v>
      </c>
      <c r="I624" s="43"/>
      <c r="J624" s="41">
        <v>0.8707986111111111</v>
      </c>
      <c r="K624" s="41">
        <v>0.8707986111111111</v>
      </c>
      <c r="L624" s="42">
        <f t="shared" si="10"/>
        <v>0</v>
      </c>
      <c r="M624" s="44"/>
      <c r="N624" s="108" t="s">
        <v>55</v>
      </c>
      <c r="O624" s="54"/>
      <c r="P624" s="42" t="b">
        <f t="shared" si="9"/>
        <v>0</v>
      </c>
      <c r="Q624" s="44"/>
      <c r="R624" s="41">
        <v>0.15806712962962963</v>
      </c>
      <c r="S624" s="41">
        <v>0.17929398148148148</v>
      </c>
      <c r="T624" s="42">
        <f t="shared" si="5"/>
        <v>30.56666667</v>
      </c>
      <c r="U624" s="44"/>
      <c r="V624" s="41">
        <v>0.9166666666666666</v>
      </c>
      <c r="W624" s="41">
        <v>0.8756944444444444</v>
      </c>
      <c r="X624" s="42">
        <f t="shared" si="6"/>
        <v>1381</v>
      </c>
      <c r="Y624" s="43"/>
      <c r="Z624" s="43"/>
      <c r="AA624" s="43"/>
      <c r="AB624" s="43"/>
      <c r="AC624" s="43"/>
      <c r="AD624" s="43"/>
    </row>
    <row r="625">
      <c r="A625" s="53">
        <v>43456.0</v>
      </c>
      <c r="B625" s="40">
        <v>0.75</v>
      </c>
      <c r="C625" s="41">
        <v>0.41943287037037036</v>
      </c>
      <c r="D625" s="42">
        <f t="shared" si="1"/>
        <v>963.9833333</v>
      </c>
      <c r="E625" s="43"/>
      <c r="F625" s="41">
        <v>0.7500925925925926</v>
      </c>
      <c r="G625" s="41">
        <v>0.7656597222222222</v>
      </c>
      <c r="H625" s="42">
        <f t="shared" si="2"/>
        <v>22.41666667</v>
      </c>
      <c r="I625" s="43"/>
      <c r="J625" s="41">
        <v>0.7535300925925926</v>
      </c>
      <c r="K625" s="41">
        <v>0.7535300925925926</v>
      </c>
      <c r="L625" s="42">
        <f t="shared" si="10"/>
        <v>0</v>
      </c>
      <c r="M625" s="44"/>
      <c r="N625" s="108" t="s">
        <v>55</v>
      </c>
      <c r="O625" s="54"/>
      <c r="P625" s="42" t="b">
        <f t="shared" si="9"/>
        <v>0</v>
      </c>
      <c r="Q625" s="44"/>
      <c r="R625" s="41">
        <v>0.14417824074074073</v>
      </c>
      <c r="S625" s="41">
        <v>0.41875</v>
      </c>
      <c r="T625" s="42">
        <f t="shared" si="5"/>
        <v>395.3833333</v>
      </c>
      <c r="U625" s="44"/>
      <c r="V625" s="41">
        <v>0.9166666666666666</v>
      </c>
      <c r="W625" s="41">
        <v>0.50625</v>
      </c>
      <c r="X625" s="42">
        <f t="shared" si="6"/>
        <v>849</v>
      </c>
      <c r="Y625" s="43"/>
      <c r="Z625" s="43"/>
      <c r="AA625" s="43"/>
      <c r="AB625" s="43"/>
      <c r="AC625" s="43"/>
      <c r="AD625" s="43"/>
    </row>
    <row r="626">
      <c r="A626" s="53">
        <v>43457.0</v>
      </c>
      <c r="B626" s="40">
        <v>0.75</v>
      </c>
      <c r="C626" s="41">
        <v>0.22083333333333333</v>
      </c>
      <c r="D626" s="42">
        <f t="shared" si="1"/>
        <v>678</v>
      </c>
      <c r="E626" s="43"/>
      <c r="F626" s="41">
        <v>0.7590277777777777</v>
      </c>
      <c r="G626" s="41">
        <v>0.7694444444444445</v>
      </c>
      <c r="H626" s="42">
        <f t="shared" si="2"/>
        <v>15</v>
      </c>
      <c r="I626" s="43"/>
      <c r="J626" s="41">
        <v>0.7590277777777777</v>
      </c>
      <c r="K626" s="41">
        <v>0.7590277777777777</v>
      </c>
      <c r="L626" s="42">
        <f t="shared" si="10"/>
        <v>0</v>
      </c>
      <c r="M626" s="44"/>
      <c r="N626" s="41">
        <v>6.944444444444445E-4</v>
      </c>
      <c r="O626" s="41">
        <v>0.05555555555555555</v>
      </c>
      <c r="P626" s="42">
        <f t="shared" si="9"/>
        <v>79</v>
      </c>
      <c r="Q626" s="44"/>
      <c r="R626" s="41">
        <v>0.18055555555555555</v>
      </c>
      <c r="S626" s="41">
        <v>0.21875</v>
      </c>
      <c r="T626" s="42">
        <f t="shared" si="5"/>
        <v>55</v>
      </c>
      <c r="U626" s="44"/>
      <c r="V626" s="41">
        <v>0.9166666666666666</v>
      </c>
      <c r="W626" s="41">
        <v>0.30821759259259257</v>
      </c>
      <c r="X626" s="42">
        <f t="shared" si="6"/>
        <v>563.8333333</v>
      </c>
      <c r="Y626" s="43"/>
      <c r="Z626" s="43"/>
      <c r="AA626" s="43"/>
      <c r="AB626" s="43"/>
      <c r="AC626" s="43"/>
      <c r="AD626" s="43"/>
    </row>
    <row r="627">
      <c r="A627" s="53">
        <v>43458.0</v>
      </c>
      <c r="B627" s="40">
        <v>0.75</v>
      </c>
      <c r="C627" s="41">
        <v>0.2534722222222222</v>
      </c>
      <c r="D627" s="42">
        <f t="shared" si="1"/>
        <v>725</v>
      </c>
      <c r="E627" s="43"/>
      <c r="F627" s="41">
        <v>0.8527777777777777</v>
      </c>
      <c r="G627" s="41">
        <v>0.8708333333333333</v>
      </c>
      <c r="H627" s="42">
        <f t="shared" si="2"/>
        <v>26</v>
      </c>
      <c r="I627" s="43"/>
      <c r="J627" s="41">
        <v>0.8444444444444444</v>
      </c>
      <c r="K627" s="41">
        <v>0.8444444444444444</v>
      </c>
      <c r="L627" s="42">
        <f t="shared" si="10"/>
        <v>0</v>
      </c>
      <c r="M627" s="44"/>
      <c r="N627" s="46" t="s">
        <v>60</v>
      </c>
      <c r="O627" s="54"/>
      <c r="P627" s="42" t="b">
        <f t="shared" si="9"/>
        <v>0</v>
      </c>
      <c r="Q627" s="44"/>
      <c r="R627" s="41">
        <v>0.15</v>
      </c>
      <c r="S627" s="41">
        <v>0.17222222222222222</v>
      </c>
      <c r="T627" s="42">
        <f t="shared" si="5"/>
        <v>32</v>
      </c>
      <c r="U627" s="44"/>
      <c r="V627" s="41">
        <v>0.9166666666666666</v>
      </c>
      <c r="W627" s="41">
        <v>0.2725578703703704</v>
      </c>
      <c r="X627" s="42">
        <f t="shared" si="6"/>
        <v>512.4833333</v>
      </c>
      <c r="Y627" s="43"/>
      <c r="Z627" s="43"/>
      <c r="AA627" s="43"/>
      <c r="AB627" s="43"/>
      <c r="AC627" s="43"/>
      <c r="AD627" s="43"/>
    </row>
    <row r="628">
      <c r="A628" s="53">
        <v>43459.0</v>
      </c>
      <c r="B628" s="40">
        <v>0.75</v>
      </c>
      <c r="C628" s="41">
        <v>0.23125</v>
      </c>
      <c r="D628" s="42">
        <f t="shared" si="1"/>
        <v>693</v>
      </c>
      <c r="E628" s="43"/>
      <c r="F628" s="41">
        <v>0.8131944444444444</v>
      </c>
      <c r="G628" s="41">
        <v>0.8173611111111111</v>
      </c>
      <c r="H628" s="42">
        <f t="shared" si="2"/>
        <v>6</v>
      </c>
      <c r="I628" s="43"/>
      <c r="J628" s="41">
        <v>0.8118055555555556</v>
      </c>
      <c r="K628" s="41">
        <v>0.8118055555555556</v>
      </c>
      <c r="L628" s="42">
        <f t="shared" si="10"/>
        <v>0</v>
      </c>
      <c r="M628" s="44"/>
      <c r="N628" s="41">
        <v>6.944444444444445E-4</v>
      </c>
      <c r="O628" s="41">
        <v>0.044444444444444446</v>
      </c>
      <c r="P628" s="42">
        <f t="shared" si="9"/>
        <v>63</v>
      </c>
      <c r="Q628" s="44"/>
      <c r="R628" s="41">
        <v>0.1076388888888889</v>
      </c>
      <c r="S628" s="41">
        <v>0.13819444444444445</v>
      </c>
      <c r="T628" s="42">
        <f t="shared" si="5"/>
        <v>44</v>
      </c>
      <c r="U628" s="44"/>
      <c r="V628" s="41">
        <v>0.9166666666666666</v>
      </c>
      <c r="W628" s="41">
        <v>0.20902777777777778</v>
      </c>
      <c r="X628" s="42">
        <f t="shared" si="6"/>
        <v>421</v>
      </c>
      <c r="Y628" s="43"/>
      <c r="Z628" s="43"/>
      <c r="AA628" s="43"/>
      <c r="AB628" s="43"/>
      <c r="AC628" s="43"/>
      <c r="AD628" s="43"/>
    </row>
    <row r="629">
      <c r="A629" s="53">
        <v>43460.0</v>
      </c>
      <c r="B629" s="40">
        <v>0.75</v>
      </c>
      <c r="C629" s="41">
        <v>0.25972222222222224</v>
      </c>
      <c r="D629" s="42">
        <f t="shared" si="1"/>
        <v>734</v>
      </c>
      <c r="E629" s="43"/>
      <c r="F629" s="41">
        <v>0.8520833333333333</v>
      </c>
      <c r="G629" s="41">
        <v>0.8715277777777778</v>
      </c>
      <c r="H629" s="42">
        <f t="shared" si="2"/>
        <v>28</v>
      </c>
      <c r="I629" s="43"/>
      <c r="J629" s="41">
        <v>0.8472222222222222</v>
      </c>
      <c r="K629" s="41">
        <v>0.8472222222222222</v>
      </c>
      <c r="L629" s="42">
        <f t="shared" si="10"/>
        <v>0</v>
      </c>
      <c r="M629" s="44"/>
      <c r="N629" s="41">
        <v>6.944444444444445E-4</v>
      </c>
      <c r="O629" s="41">
        <v>0.07083333333333333</v>
      </c>
      <c r="P629" s="42">
        <f t="shared" si="9"/>
        <v>101</v>
      </c>
      <c r="Q629" s="44"/>
      <c r="R629" s="41">
        <v>0.08472222222222223</v>
      </c>
      <c r="S629" s="41">
        <v>0.10625</v>
      </c>
      <c r="T629" s="42">
        <f t="shared" si="5"/>
        <v>31</v>
      </c>
      <c r="U629" s="44"/>
      <c r="V629" s="41">
        <v>0.9166666666666666</v>
      </c>
      <c r="W629" s="41">
        <v>0.23402777777777778</v>
      </c>
      <c r="X629" s="42">
        <f t="shared" si="6"/>
        <v>457</v>
      </c>
      <c r="Y629" s="43"/>
      <c r="Z629" s="43"/>
      <c r="AA629" s="43"/>
      <c r="AB629" s="43"/>
      <c r="AC629" s="43"/>
      <c r="AD629" s="43"/>
    </row>
    <row r="630">
      <c r="A630" s="53">
        <v>43461.0</v>
      </c>
      <c r="B630" s="40">
        <v>0.75</v>
      </c>
      <c r="C630" s="41">
        <v>0.22157407407407406</v>
      </c>
      <c r="D630" s="42">
        <f t="shared" si="1"/>
        <v>679.0666667</v>
      </c>
      <c r="E630" s="43"/>
      <c r="F630" s="41">
        <v>0.877824074074074</v>
      </c>
      <c r="G630" s="41">
        <v>0.9058680555555556</v>
      </c>
      <c r="H630" s="42">
        <f t="shared" si="2"/>
        <v>40.38333333</v>
      </c>
      <c r="I630" s="43"/>
      <c r="J630" s="41">
        <v>0.8618518518518519</v>
      </c>
      <c r="K630" s="41">
        <v>0.8618518518518519</v>
      </c>
      <c r="L630" s="42">
        <f t="shared" si="10"/>
        <v>0</v>
      </c>
      <c r="M630" s="44"/>
      <c r="N630" s="41">
        <v>6.944444444444445E-4</v>
      </c>
      <c r="O630" s="41">
        <v>0.07798611111111112</v>
      </c>
      <c r="P630" s="42">
        <f t="shared" si="9"/>
        <v>111.3</v>
      </c>
      <c r="Q630" s="44"/>
      <c r="R630" s="41">
        <v>0.08626157407407407</v>
      </c>
      <c r="S630" s="41">
        <v>0.11570601851851851</v>
      </c>
      <c r="T630" s="42">
        <f t="shared" si="5"/>
        <v>42.4</v>
      </c>
      <c r="U630" s="44"/>
      <c r="V630" s="41">
        <v>0.9166666666666666</v>
      </c>
      <c r="W630" s="41">
        <v>0.5097222222222222</v>
      </c>
      <c r="X630" s="42">
        <f t="shared" si="6"/>
        <v>854</v>
      </c>
      <c r="Y630" s="43"/>
      <c r="Z630" s="43"/>
      <c r="AA630" s="43"/>
      <c r="AB630" s="43"/>
      <c r="AC630" s="43"/>
      <c r="AD630" s="43"/>
    </row>
    <row r="631">
      <c r="A631" s="53">
        <v>43462.0</v>
      </c>
      <c r="B631" s="40">
        <v>0.75</v>
      </c>
      <c r="C631" s="41">
        <v>0.29006944444444444</v>
      </c>
      <c r="D631" s="42">
        <f t="shared" si="1"/>
        <v>777.7</v>
      </c>
      <c r="E631" s="43"/>
      <c r="F631" s="41">
        <v>0.8770833333333333</v>
      </c>
      <c r="G631" s="41">
        <v>0.9055555555555556</v>
      </c>
      <c r="H631" s="42">
        <f t="shared" si="2"/>
        <v>41</v>
      </c>
      <c r="I631" s="43"/>
      <c r="J631" s="41">
        <v>0.8623032407407407</v>
      </c>
      <c r="K631" s="41">
        <v>0.8623032407407407</v>
      </c>
      <c r="L631" s="42">
        <f t="shared" si="10"/>
        <v>0</v>
      </c>
      <c r="M631" s="44"/>
      <c r="N631" s="108" t="s">
        <v>55</v>
      </c>
      <c r="O631" s="54"/>
      <c r="P631" s="42" t="b">
        <f t="shared" si="9"/>
        <v>0</v>
      </c>
      <c r="Q631" s="44"/>
      <c r="R631" s="41">
        <v>0.24177083333333332</v>
      </c>
      <c r="S631" s="41">
        <v>0.29006944444444444</v>
      </c>
      <c r="T631" s="42">
        <f t="shared" si="5"/>
        <v>69.55</v>
      </c>
      <c r="U631" s="44"/>
      <c r="V631" s="41">
        <v>0.9166666666666666</v>
      </c>
      <c r="W631" s="41">
        <v>0.876099537037037</v>
      </c>
      <c r="X631" s="42">
        <f t="shared" si="6"/>
        <v>1381.583333</v>
      </c>
      <c r="Y631" s="43"/>
      <c r="Z631" s="43"/>
      <c r="AA631" s="43"/>
      <c r="AB631" s="43"/>
      <c r="AC631" s="43"/>
      <c r="AD631" s="43"/>
    </row>
    <row r="632">
      <c r="A632" s="53">
        <v>43463.0</v>
      </c>
      <c r="B632" s="40">
        <v>0.75</v>
      </c>
      <c r="C632" s="41">
        <v>0.40729166666666666</v>
      </c>
      <c r="D632" s="42">
        <f t="shared" si="1"/>
        <v>946.5</v>
      </c>
      <c r="E632" s="43"/>
      <c r="F632" s="41">
        <v>0.75</v>
      </c>
      <c r="G632" s="41">
        <v>0.7659722222222223</v>
      </c>
      <c r="H632" s="42">
        <f t="shared" si="2"/>
        <v>23</v>
      </c>
      <c r="I632" s="43"/>
      <c r="J632" s="41">
        <v>0.7536574074074074</v>
      </c>
      <c r="K632" s="41">
        <v>0.7536574074074074</v>
      </c>
      <c r="L632" s="42">
        <f t="shared" si="10"/>
        <v>0</v>
      </c>
      <c r="M632" s="44"/>
      <c r="N632" s="108" t="s">
        <v>55</v>
      </c>
      <c r="O632" s="54"/>
      <c r="P632" s="42" t="b">
        <f t="shared" si="9"/>
        <v>0</v>
      </c>
      <c r="Q632" s="44"/>
      <c r="R632" s="41">
        <v>0.08618055555555555</v>
      </c>
      <c r="S632" s="41">
        <v>0.40729166666666666</v>
      </c>
      <c r="T632" s="42">
        <f t="shared" si="5"/>
        <v>462.4</v>
      </c>
      <c r="U632" s="44"/>
      <c r="V632" s="41">
        <v>0.9166666666666666</v>
      </c>
      <c r="W632" s="41">
        <v>0.5882523148148148</v>
      </c>
      <c r="X632" s="42">
        <f t="shared" si="6"/>
        <v>967.0833333</v>
      </c>
      <c r="Y632" s="43"/>
      <c r="Z632" s="43"/>
      <c r="AA632" s="43"/>
      <c r="AB632" s="43"/>
      <c r="AC632" s="43"/>
      <c r="AD632" s="43"/>
    </row>
    <row r="633">
      <c r="A633" s="53">
        <v>43464.0</v>
      </c>
      <c r="B633" s="40">
        <v>0.75</v>
      </c>
      <c r="C633" s="41">
        <v>0.25621527777777775</v>
      </c>
      <c r="D633" s="42">
        <f t="shared" si="1"/>
        <v>728.95</v>
      </c>
      <c r="E633" s="43"/>
      <c r="F633" s="41">
        <v>0.75</v>
      </c>
      <c r="G633" s="41">
        <v>0.7597222222222222</v>
      </c>
      <c r="H633" s="42">
        <f t="shared" si="2"/>
        <v>14</v>
      </c>
      <c r="I633" s="43"/>
      <c r="J633" s="41">
        <v>0.7534722222222222</v>
      </c>
      <c r="K633" s="41">
        <v>0.7534722222222222</v>
      </c>
      <c r="L633" s="42">
        <f t="shared" si="10"/>
        <v>0</v>
      </c>
      <c r="M633" s="44"/>
      <c r="N633" s="41">
        <v>6.944444444444445E-4</v>
      </c>
      <c r="O633" s="41">
        <v>0.21805555555555556</v>
      </c>
      <c r="P633" s="42">
        <f t="shared" si="9"/>
        <v>313</v>
      </c>
      <c r="Q633" s="44"/>
      <c r="R633" s="41">
        <v>0.22361111111111112</v>
      </c>
      <c r="S633" s="41">
        <v>0.2534722222222222</v>
      </c>
      <c r="T633" s="42">
        <f t="shared" si="5"/>
        <v>43</v>
      </c>
      <c r="U633" s="44"/>
      <c r="V633" s="41">
        <v>0.9166666666666666</v>
      </c>
      <c r="W633" s="41">
        <v>0.31894675925925925</v>
      </c>
      <c r="X633" s="42">
        <f t="shared" si="6"/>
        <v>579.2833333</v>
      </c>
      <c r="Y633" s="43"/>
      <c r="Z633" s="43"/>
      <c r="AA633" s="43"/>
      <c r="AB633" s="43"/>
      <c r="AC633" s="43"/>
      <c r="AD633" s="43"/>
    </row>
    <row r="634">
      <c r="A634" s="53">
        <v>43465.0</v>
      </c>
      <c r="B634" s="40">
        <v>0.75</v>
      </c>
      <c r="C634" s="41">
        <v>0.4888888888888889</v>
      </c>
      <c r="D634" s="42">
        <f t="shared" si="1"/>
        <v>1064</v>
      </c>
      <c r="E634" s="43"/>
      <c r="F634" s="41">
        <v>0.8669560185185186</v>
      </c>
      <c r="G634" s="41">
        <v>0.8884722222222222</v>
      </c>
      <c r="H634" s="42">
        <f t="shared" si="2"/>
        <v>30.98333333</v>
      </c>
      <c r="I634" s="43"/>
      <c r="J634" s="41">
        <v>0.8590277777777777</v>
      </c>
      <c r="K634" s="41">
        <v>0.8590277777777777</v>
      </c>
      <c r="L634" s="42">
        <f t="shared" si="10"/>
        <v>0</v>
      </c>
      <c r="M634" s="44"/>
      <c r="N634" s="108" t="s">
        <v>55</v>
      </c>
      <c r="O634" s="54"/>
      <c r="P634" s="42" t="b">
        <f t="shared" si="9"/>
        <v>0</v>
      </c>
      <c r="Q634" s="44"/>
      <c r="R634" s="41">
        <v>0.1284722222222222</v>
      </c>
      <c r="S634" s="41">
        <v>0.14930555555555555</v>
      </c>
      <c r="T634" s="42">
        <f t="shared" si="5"/>
        <v>30</v>
      </c>
      <c r="U634" s="44"/>
      <c r="V634" s="41">
        <v>0.9166666666666666</v>
      </c>
      <c r="W634" s="41">
        <v>0.22947916666666668</v>
      </c>
      <c r="X634" s="42">
        <f t="shared" si="6"/>
        <v>450.45</v>
      </c>
      <c r="Y634" s="43"/>
      <c r="Z634" s="43"/>
      <c r="AA634" s="43"/>
      <c r="AB634" s="43"/>
      <c r="AC634" s="43"/>
      <c r="AD634" s="43"/>
    </row>
  </sheetData>
  <mergeCells count="12">
    <mergeCell ref="J1:L1"/>
    <mergeCell ref="J2:L2"/>
    <mergeCell ref="R1:T1"/>
    <mergeCell ref="R2:T2"/>
    <mergeCell ref="B1:D1"/>
    <mergeCell ref="F1:H1"/>
    <mergeCell ref="N1:P1"/>
    <mergeCell ref="V1:X1"/>
    <mergeCell ref="B2:D2"/>
    <mergeCell ref="F2:H2"/>
    <mergeCell ref="N2:P2"/>
    <mergeCell ref="V2:X2"/>
  </mergeCell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57"/>
    <col customWidth="1" min="4" max="4" width="15.0"/>
    <col customWidth="1" min="9" max="24" width="39.57"/>
    <col customWidth="1" min="26" max="29" width="39.57"/>
  </cols>
  <sheetData>
    <row r="1">
      <c r="A1" s="7" t="s">
        <v>61</v>
      </c>
      <c r="B1" s="7" t="s">
        <v>27</v>
      </c>
      <c r="C1" s="7" t="s">
        <v>62</v>
      </c>
      <c r="D1" s="7" t="s">
        <v>63</v>
      </c>
      <c r="E1" s="7" t="s">
        <v>64</v>
      </c>
      <c r="F1" s="7"/>
      <c r="G1" s="7"/>
      <c r="H1" s="7"/>
      <c r="I1" s="8"/>
      <c r="J1" s="102"/>
      <c r="K1" s="7"/>
      <c r="L1" s="94"/>
      <c r="M1" s="123"/>
      <c r="N1" s="123"/>
      <c r="O1" s="7"/>
      <c r="P1" s="7"/>
      <c r="Q1" s="7"/>
      <c r="R1" s="7"/>
      <c r="S1" s="7"/>
      <c r="T1" s="7"/>
      <c r="U1" s="7"/>
      <c r="V1" s="7"/>
      <c r="W1" s="7"/>
      <c r="X1" s="7"/>
      <c r="Y1" s="124"/>
      <c r="Z1" s="123"/>
      <c r="AA1" s="7"/>
      <c r="AB1" s="123"/>
      <c r="AC1" s="123"/>
    </row>
    <row r="2">
      <c r="A2" s="7" t="s">
        <v>65</v>
      </c>
      <c r="B2" s="8">
        <v>42876.0</v>
      </c>
      <c r="C2" s="102">
        <v>0.11116898148148148</v>
      </c>
      <c r="D2" s="102">
        <v>0.12604166666666666</v>
      </c>
      <c r="E2" s="125" t="str">
        <f t="shared" ref="E2:E33" si="1">TEXT(D2-C2, "h:mm")</f>
        <v>0:21</v>
      </c>
      <c r="F2" s="125"/>
      <c r="G2" s="7"/>
      <c r="H2" s="7"/>
      <c r="I2" s="8"/>
      <c r="J2" s="102"/>
      <c r="K2" s="7"/>
      <c r="L2" s="94"/>
      <c r="M2" s="123"/>
      <c r="N2" s="123"/>
      <c r="O2" s="7" t="s">
        <v>7</v>
      </c>
      <c r="P2" s="7" t="s">
        <v>8</v>
      </c>
      <c r="Q2" s="7" t="s">
        <v>9</v>
      </c>
      <c r="R2" s="7" t="s">
        <v>10</v>
      </c>
      <c r="S2" s="7" t="s">
        <v>11</v>
      </c>
      <c r="T2" s="7">
        <v>0.0</v>
      </c>
      <c r="U2" s="7">
        <v>4.0</v>
      </c>
      <c r="V2" s="7" t="s">
        <v>12</v>
      </c>
      <c r="W2" s="7" t="s">
        <v>13</v>
      </c>
      <c r="X2" s="7" t="s">
        <v>14</v>
      </c>
      <c r="Y2" s="124"/>
      <c r="Z2" s="123"/>
      <c r="AA2" s="7">
        <v>0.0</v>
      </c>
      <c r="AB2" s="123"/>
      <c r="AC2" s="123"/>
    </row>
    <row r="3">
      <c r="A3" s="7" t="s">
        <v>65</v>
      </c>
      <c r="B3" s="8">
        <v>42877.0</v>
      </c>
      <c r="C3" s="102">
        <v>0.1592824074074074</v>
      </c>
      <c r="D3" s="102">
        <v>0.17856481481481482</v>
      </c>
      <c r="E3" s="125" t="str">
        <f t="shared" si="1"/>
        <v>0:27</v>
      </c>
      <c r="F3" s="7"/>
      <c r="G3" s="7"/>
      <c r="H3" s="7"/>
      <c r="I3" s="8"/>
      <c r="J3" s="102"/>
      <c r="K3" s="7"/>
      <c r="L3" s="94"/>
      <c r="M3" s="123"/>
      <c r="N3" s="123"/>
      <c r="O3" s="7" t="s">
        <v>7</v>
      </c>
      <c r="P3" s="7" t="s">
        <v>8</v>
      </c>
      <c r="Q3" s="7" t="s">
        <v>9</v>
      </c>
      <c r="R3" s="7" t="s">
        <v>10</v>
      </c>
      <c r="S3" s="7" t="s">
        <v>11</v>
      </c>
      <c r="T3" s="7">
        <v>0.0</v>
      </c>
      <c r="U3" s="7">
        <v>4.0</v>
      </c>
      <c r="V3" s="7" t="s">
        <v>12</v>
      </c>
      <c r="W3" s="7" t="s">
        <v>13</v>
      </c>
      <c r="X3" s="7" t="s">
        <v>14</v>
      </c>
      <c r="Y3" s="124"/>
      <c r="Z3" s="123"/>
      <c r="AA3" s="7">
        <v>0.0</v>
      </c>
      <c r="AB3" s="123"/>
      <c r="AC3" s="123"/>
    </row>
    <row r="4">
      <c r="A4" s="7" t="s">
        <v>65</v>
      </c>
      <c r="B4" s="8">
        <v>42878.0</v>
      </c>
      <c r="C4" s="102">
        <v>0.17335648148148147</v>
      </c>
      <c r="D4" s="102">
        <v>0.19025462962962963</v>
      </c>
      <c r="E4" s="125" t="str">
        <f t="shared" si="1"/>
        <v>0:24</v>
      </c>
      <c r="F4" s="7"/>
      <c r="G4" s="7"/>
      <c r="H4" s="7"/>
      <c r="I4" s="8"/>
      <c r="J4" s="102"/>
      <c r="K4" s="7"/>
      <c r="L4" s="94"/>
      <c r="M4" s="123"/>
      <c r="N4" s="123"/>
      <c r="O4" s="7" t="s">
        <v>7</v>
      </c>
      <c r="P4" s="7" t="s">
        <v>8</v>
      </c>
      <c r="Q4" s="7" t="s">
        <v>9</v>
      </c>
      <c r="R4" s="7" t="s">
        <v>10</v>
      </c>
      <c r="S4" s="7" t="s">
        <v>11</v>
      </c>
      <c r="T4" s="7">
        <v>0.0</v>
      </c>
      <c r="U4" s="7">
        <v>4.0</v>
      </c>
      <c r="V4" s="7" t="s">
        <v>12</v>
      </c>
      <c r="W4" s="7" t="s">
        <v>13</v>
      </c>
      <c r="X4" s="7" t="s">
        <v>14</v>
      </c>
      <c r="Y4" s="124"/>
      <c r="Z4" s="123"/>
      <c r="AA4" s="7">
        <v>0.0</v>
      </c>
      <c r="AB4" s="123"/>
      <c r="AC4" s="123"/>
    </row>
    <row r="5">
      <c r="A5" s="7" t="s">
        <v>65</v>
      </c>
      <c r="B5" s="8">
        <v>42879.0</v>
      </c>
      <c r="C5" s="102">
        <v>0.11150462962962963</v>
      </c>
      <c r="D5" s="102">
        <v>0.1286226851851852</v>
      </c>
      <c r="E5" s="125" t="str">
        <f t="shared" si="1"/>
        <v>0:24</v>
      </c>
      <c r="F5" s="7"/>
      <c r="G5" s="7"/>
      <c r="H5" s="7"/>
      <c r="I5" s="8"/>
      <c r="J5" s="102"/>
      <c r="K5" s="7"/>
      <c r="L5" s="94"/>
      <c r="M5" s="123"/>
      <c r="N5" s="123"/>
      <c r="O5" s="7" t="s">
        <v>7</v>
      </c>
      <c r="P5" s="7" t="s">
        <v>8</v>
      </c>
      <c r="Q5" s="7" t="s">
        <v>9</v>
      </c>
      <c r="R5" s="7" t="s">
        <v>10</v>
      </c>
      <c r="S5" s="7" t="s">
        <v>11</v>
      </c>
      <c r="T5" s="7">
        <v>0.0</v>
      </c>
      <c r="U5" s="7">
        <v>4.0</v>
      </c>
      <c r="V5" s="7" t="s">
        <v>12</v>
      </c>
      <c r="W5" s="7" t="s">
        <v>13</v>
      </c>
      <c r="X5" s="7" t="s">
        <v>14</v>
      </c>
      <c r="Y5" s="124"/>
      <c r="Z5" s="123"/>
      <c r="AA5" s="7">
        <v>0.0</v>
      </c>
      <c r="AB5" s="123"/>
      <c r="AC5" s="123"/>
    </row>
    <row r="6">
      <c r="A6" s="7" t="s">
        <v>65</v>
      </c>
      <c r="B6" s="8">
        <v>42880.0</v>
      </c>
      <c r="C6" s="102">
        <v>0.11190972222222222</v>
      </c>
      <c r="D6" s="102">
        <v>0.14146990740740742</v>
      </c>
      <c r="E6" s="125" t="str">
        <f t="shared" si="1"/>
        <v>0:42</v>
      </c>
      <c r="F6" s="7"/>
      <c r="G6" s="7"/>
      <c r="H6" s="7"/>
      <c r="I6" s="8"/>
      <c r="J6" s="102"/>
      <c r="K6" s="7"/>
      <c r="L6" s="94"/>
      <c r="M6" s="123"/>
      <c r="N6" s="123"/>
      <c r="O6" s="7" t="s">
        <v>7</v>
      </c>
      <c r="P6" s="7" t="s">
        <v>8</v>
      </c>
      <c r="Q6" s="7" t="s">
        <v>9</v>
      </c>
      <c r="R6" s="7" t="s">
        <v>10</v>
      </c>
      <c r="S6" s="7" t="s">
        <v>11</v>
      </c>
      <c r="T6" s="7">
        <v>0.0</v>
      </c>
      <c r="U6" s="7">
        <v>4.0</v>
      </c>
      <c r="V6" s="7" t="s">
        <v>12</v>
      </c>
      <c r="W6" s="7" t="s">
        <v>13</v>
      </c>
      <c r="X6" s="7" t="s">
        <v>14</v>
      </c>
      <c r="Y6" s="124"/>
      <c r="Z6" s="123"/>
      <c r="AA6" s="7">
        <v>0.0</v>
      </c>
      <c r="AB6" s="123"/>
      <c r="AC6" s="123"/>
    </row>
    <row r="7">
      <c r="A7" s="7" t="s">
        <v>65</v>
      </c>
      <c r="B7" s="8">
        <v>42881.0</v>
      </c>
      <c r="C7" s="102">
        <v>0.13049768518518517</v>
      </c>
      <c r="D7" s="102">
        <v>0.15175925925925926</v>
      </c>
      <c r="E7" s="125" t="str">
        <f t="shared" si="1"/>
        <v>0:30</v>
      </c>
      <c r="F7" s="7"/>
      <c r="G7" s="7"/>
      <c r="H7" s="7"/>
      <c r="I7" s="8"/>
      <c r="J7" s="102"/>
      <c r="K7" s="7"/>
      <c r="L7" s="94"/>
      <c r="M7" s="123"/>
      <c r="N7" s="123"/>
      <c r="O7" s="7" t="s">
        <v>7</v>
      </c>
      <c r="P7" s="7" t="s">
        <v>8</v>
      </c>
      <c r="Q7" s="7" t="s">
        <v>9</v>
      </c>
      <c r="R7" s="7" t="s">
        <v>10</v>
      </c>
      <c r="S7" s="7" t="s">
        <v>11</v>
      </c>
      <c r="T7" s="7">
        <v>0.0</v>
      </c>
      <c r="U7" s="7">
        <v>4.0</v>
      </c>
      <c r="V7" s="7" t="s">
        <v>12</v>
      </c>
      <c r="W7" s="7" t="s">
        <v>13</v>
      </c>
      <c r="X7" s="7" t="s">
        <v>14</v>
      </c>
      <c r="Y7" s="124"/>
      <c r="Z7" s="123"/>
      <c r="AA7" s="7">
        <v>0.0</v>
      </c>
      <c r="AB7" s="123"/>
      <c r="AC7" s="123"/>
    </row>
    <row r="8">
      <c r="A8" s="7" t="s">
        <v>65</v>
      </c>
      <c r="B8" s="8">
        <v>42882.0</v>
      </c>
      <c r="C8" s="102">
        <v>0.13501157407407408</v>
      </c>
      <c r="D8" s="102">
        <v>0.15209490740740741</v>
      </c>
      <c r="E8" s="125" t="str">
        <f t="shared" si="1"/>
        <v>0:24</v>
      </c>
      <c r="F8" s="7"/>
      <c r="G8" s="7"/>
      <c r="H8" s="7"/>
      <c r="I8" s="8"/>
      <c r="J8" s="102"/>
      <c r="K8" s="7"/>
      <c r="L8" s="94"/>
      <c r="M8" s="123"/>
      <c r="N8" s="123"/>
      <c r="O8" s="7" t="s">
        <v>7</v>
      </c>
      <c r="P8" s="7" t="s">
        <v>8</v>
      </c>
      <c r="Q8" s="7" t="s">
        <v>9</v>
      </c>
      <c r="R8" s="7" t="s">
        <v>10</v>
      </c>
      <c r="S8" s="7" t="s">
        <v>11</v>
      </c>
      <c r="T8" s="7">
        <v>0.0</v>
      </c>
      <c r="U8" s="7">
        <v>4.0</v>
      </c>
      <c r="V8" s="7" t="s">
        <v>12</v>
      </c>
      <c r="W8" s="7" t="s">
        <v>13</v>
      </c>
      <c r="X8" s="7" t="s">
        <v>14</v>
      </c>
      <c r="Y8" s="124"/>
      <c r="Z8" s="123"/>
      <c r="AA8" s="7">
        <v>0.0</v>
      </c>
      <c r="AB8" s="123"/>
      <c r="AC8" s="123"/>
    </row>
    <row r="9">
      <c r="A9" s="7" t="s">
        <v>65</v>
      </c>
      <c r="B9" s="8">
        <v>42884.0</v>
      </c>
      <c r="C9" s="126"/>
      <c r="D9" s="126"/>
      <c r="E9" s="127" t="str">
        <f t="shared" si="1"/>
        <v>0:00</v>
      </c>
      <c r="F9" s="7"/>
      <c r="G9" s="7"/>
      <c r="H9" s="7"/>
      <c r="I9" s="8"/>
      <c r="J9" s="102"/>
      <c r="K9" s="7"/>
      <c r="L9" s="94"/>
      <c r="M9" s="123"/>
      <c r="N9" s="123"/>
      <c r="O9" s="7" t="s">
        <v>7</v>
      </c>
      <c r="P9" s="7" t="s">
        <v>8</v>
      </c>
      <c r="Q9" s="7" t="s">
        <v>9</v>
      </c>
      <c r="R9" s="7" t="s">
        <v>10</v>
      </c>
      <c r="S9" s="7" t="s">
        <v>11</v>
      </c>
      <c r="T9" s="7">
        <v>0.0</v>
      </c>
      <c r="U9" s="7">
        <v>4.0</v>
      </c>
      <c r="V9" s="7" t="s">
        <v>12</v>
      </c>
      <c r="W9" s="7" t="s">
        <v>13</v>
      </c>
      <c r="X9" s="7" t="s">
        <v>14</v>
      </c>
      <c r="Y9" s="124"/>
      <c r="Z9" s="123"/>
      <c r="AA9" s="7">
        <v>0.0</v>
      </c>
      <c r="AB9" s="123"/>
      <c r="AC9" s="123"/>
    </row>
    <row r="10">
      <c r="A10" s="7" t="s">
        <v>65</v>
      </c>
      <c r="B10" s="8">
        <v>42885.0</v>
      </c>
      <c r="C10" s="126">
        <v>0.20815972222222223</v>
      </c>
      <c r="D10" s="126">
        <v>0.21583333333333332</v>
      </c>
      <c r="E10" s="127" t="str">
        <f t="shared" si="1"/>
        <v>0:11</v>
      </c>
      <c r="F10" s="7"/>
      <c r="G10" s="7"/>
      <c r="H10" s="7"/>
      <c r="I10" s="8"/>
      <c r="J10" s="102"/>
      <c r="K10" s="7"/>
      <c r="L10" s="94"/>
      <c r="M10" s="123"/>
      <c r="N10" s="123"/>
      <c r="O10" s="7" t="s">
        <v>7</v>
      </c>
      <c r="P10" s="7" t="s">
        <v>8</v>
      </c>
      <c r="Q10" s="7" t="s">
        <v>9</v>
      </c>
      <c r="R10" s="7" t="s">
        <v>10</v>
      </c>
      <c r="S10" s="7" t="s">
        <v>11</v>
      </c>
      <c r="T10" s="7">
        <v>0.0</v>
      </c>
      <c r="U10" s="7">
        <v>4.0</v>
      </c>
      <c r="V10" s="7" t="s">
        <v>12</v>
      </c>
      <c r="W10" s="7" t="s">
        <v>13</v>
      </c>
      <c r="X10" s="7" t="s">
        <v>14</v>
      </c>
      <c r="Y10" s="124"/>
      <c r="Z10" s="123"/>
      <c r="AA10" s="7">
        <v>0.0</v>
      </c>
      <c r="AB10" s="123"/>
      <c r="AC10" s="123"/>
    </row>
    <row r="11">
      <c r="A11" s="7" t="s">
        <v>65</v>
      </c>
      <c r="B11" s="8">
        <v>42886.0</v>
      </c>
      <c r="C11" s="126">
        <v>0.1883101851851852</v>
      </c>
      <c r="D11" s="126">
        <v>0.14363425925925927</v>
      </c>
      <c r="E11" s="127" t="str">
        <f t="shared" si="1"/>
        <v>22:55</v>
      </c>
      <c r="F11" s="7"/>
      <c r="G11" s="7"/>
      <c r="H11" s="7"/>
      <c r="I11" s="8"/>
      <c r="J11" s="102"/>
      <c r="K11" s="7"/>
      <c r="L11" s="94"/>
      <c r="M11" s="123"/>
      <c r="N11" s="123"/>
      <c r="O11" s="7" t="s">
        <v>7</v>
      </c>
      <c r="P11" s="7" t="s">
        <v>8</v>
      </c>
      <c r="Q11" s="7" t="s">
        <v>9</v>
      </c>
      <c r="R11" s="7" t="s">
        <v>10</v>
      </c>
      <c r="S11" s="7" t="s">
        <v>11</v>
      </c>
      <c r="T11" s="7">
        <v>0.0</v>
      </c>
      <c r="U11" s="7">
        <v>4.0</v>
      </c>
      <c r="V11" s="7" t="s">
        <v>12</v>
      </c>
      <c r="W11" s="7" t="s">
        <v>13</v>
      </c>
      <c r="X11" s="7" t="s">
        <v>14</v>
      </c>
      <c r="Y11" s="124"/>
      <c r="Z11" s="123"/>
      <c r="AA11" s="7">
        <v>0.0</v>
      </c>
      <c r="AB11" s="123"/>
      <c r="AC11" s="123"/>
    </row>
    <row r="12">
      <c r="A12" s="7" t="s">
        <v>65</v>
      </c>
      <c r="B12" s="8">
        <v>42887.0</v>
      </c>
      <c r="C12" s="102">
        <v>0.11195601851851852</v>
      </c>
      <c r="D12" s="102">
        <v>0.35119212962962965</v>
      </c>
      <c r="E12" s="125" t="str">
        <f t="shared" si="1"/>
        <v>5:44</v>
      </c>
      <c r="F12" s="7"/>
      <c r="G12" s="7"/>
      <c r="H12" s="7"/>
      <c r="I12" s="8"/>
      <c r="J12" s="102"/>
      <c r="K12" s="7"/>
      <c r="L12" s="94"/>
      <c r="M12" s="123"/>
      <c r="N12" s="123"/>
      <c r="O12" s="7" t="s">
        <v>7</v>
      </c>
      <c r="P12" s="7" t="s">
        <v>8</v>
      </c>
      <c r="Q12" s="7" t="s">
        <v>9</v>
      </c>
      <c r="R12" s="7" t="s">
        <v>10</v>
      </c>
      <c r="S12" s="7" t="s">
        <v>11</v>
      </c>
      <c r="T12" s="7">
        <v>0.0</v>
      </c>
      <c r="U12" s="7">
        <v>4.0</v>
      </c>
      <c r="V12" s="7" t="s">
        <v>66</v>
      </c>
      <c r="W12" s="7" t="s">
        <v>13</v>
      </c>
      <c r="X12" s="7" t="s">
        <v>14</v>
      </c>
      <c r="Y12" s="124"/>
      <c r="Z12" s="123"/>
      <c r="AA12" s="7">
        <v>0.0</v>
      </c>
      <c r="AB12" s="123"/>
      <c r="AC12" s="123"/>
    </row>
    <row r="13">
      <c r="A13" s="7" t="s">
        <v>65</v>
      </c>
      <c r="B13" s="8">
        <v>42888.0</v>
      </c>
      <c r="C13" s="102">
        <v>0.3218402777777778</v>
      </c>
      <c r="D13" s="102">
        <v>0.13224537037037037</v>
      </c>
      <c r="E13" s="125" t="str">
        <f t="shared" si="1"/>
        <v>19:26</v>
      </c>
      <c r="F13" s="7"/>
      <c r="G13" s="7"/>
      <c r="H13" s="7"/>
      <c r="I13" s="8"/>
      <c r="J13" s="102"/>
      <c r="K13" s="7"/>
      <c r="L13" s="94"/>
      <c r="M13" s="123"/>
      <c r="N13" s="123"/>
      <c r="O13" s="7" t="s">
        <v>7</v>
      </c>
      <c r="P13" s="7" t="s">
        <v>8</v>
      </c>
      <c r="Q13" s="7" t="s">
        <v>9</v>
      </c>
      <c r="R13" s="7" t="s">
        <v>10</v>
      </c>
      <c r="S13" s="7" t="s">
        <v>11</v>
      </c>
      <c r="T13" s="7">
        <v>0.0</v>
      </c>
      <c r="U13" s="7">
        <v>4.0</v>
      </c>
      <c r="V13" s="7" t="s">
        <v>12</v>
      </c>
      <c r="W13" s="7" t="s">
        <v>13</v>
      </c>
      <c r="X13" s="7" t="s">
        <v>14</v>
      </c>
      <c r="Y13" s="124"/>
      <c r="Z13" s="123"/>
      <c r="AA13" s="7">
        <v>0.0</v>
      </c>
      <c r="AB13" s="123"/>
      <c r="AC13" s="123"/>
    </row>
    <row r="14">
      <c r="A14" s="7" t="s">
        <v>65</v>
      </c>
      <c r="B14" s="8">
        <v>42889.0</v>
      </c>
      <c r="C14" s="102">
        <v>0.11133101851851852</v>
      </c>
      <c r="D14" s="102">
        <v>0.1566898148148148</v>
      </c>
      <c r="E14" s="125" t="str">
        <f t="shared" si="1"/>
        <v>1:05</v>
      </c>
      <c r="F14" s="7"/>
      <c r="G14" s="7"/>
      <c r="H14" s="7"/>
      <c r="I14" s="8"/>
      <c r="J14" s="102"/>
      <c r="K14" s="7"/>
      <c r="L14" s="94"/>
      <c r="M14" s="123"/>
      <c r="N14" s="123"/>
      <c r="O14" s="7" t="s">
        <v>7</v>
      </c>
      <c r="P14" s="7" t="s">
        <v>8</v>
      </c>
      <c r="Q14" s="7" t="s">
        <v>9</v>
      </c>
      <c r="R14" s="7" t="s">
        <v>10</v>
      </c>
      <c r="S14" s="7" t="s">
        <v>11</v>
      </c>
      <c r="T14" s="7">
        <v>0.0</v>
      </c>
      <c r="U14" s="7">
        <v>4.0</v>
      </c>
      <c r="V14" s="7" t="s">
        <v>12</v>
      </c>
      <c r="W14" s="7" t="s">
        <v>13</v>
      </c>
      <c r="X14" s="7" t="s">
        <v>14</v>
      </c>
      <c r="Y14" s="124"/>
      <c r="Z14" s="123"/>
      <c r="AA14" s="7">
        <v>0.0</v>
      </c>
      <c r="AB14" s="123"/>
      <c r="AC14" s="123"/>
    </row>
    <row r="15">
      <c r="A15" s="7" t="s">
        <v>65</v>
      </c>
      <c r="B15" s="8">
        <v>42890.0</v>
      </c>
      <c r="C15" s="102">
        <v>0.14189814814814813</v>
      </c>
      <c r="D15" s="102">
        <v>0.2100462962962963</v>
      </c>
      <c r="E15" s="125" t="str">
        <f t="shared" si="1"/>
        <v>1:38</v>
      </c>
      <c r="F15" s="7"/>
      <c r="G15" s="7"/>
      <c r="H15" s="7"/>
      <c r="I15" s="8"/>
      <c r="J15" s="102"/>
      <c r="K15" s="7"/>
      <c r="L15" s="94"/>
      <c r="M15" s="123"/>
      <c r="N15" s="123"/>
      <c r="O15" s="7" t="s">
        <v>7</v>
      </c>
      <c r="P15" s="7" t="s">
        <v>8</v>
      </c>
      <c r="Q15" s="7" t="s">
        <v>9</v>
      </c>
      <c r="R15" s="7" t="s">
        <v>10</v>
      </c>
      <c r="S15" s="7" t="s">
        <v>11</v>
      </c>
      <c r="T15" s="7">
        <v>0.0</v>
      </c>
      <c r="U15" s="7">
        <v>4.0</v>
      </c>
      <c r="V15" s="7" t="s">
        <v>12</v>
      </c>
      <c r="W15" s="7" t="s">
        <v>13</v>
      </c>
      <c r="X15" s="7" t="s">
        <v>14</v>
      </c>
      <c r="Y15" s="124"/>
      <c r="Z15" s="123"/>
      <c r="AA15" s="7">
        <v>0.0</v>
      </c>
      <c r="AB15" s="123"/>
      <c r="AC15" s="123"/>
    </row>
    <row r="16">
      <c r="A16" s="7" t="s">
        <v>65</v>
      </c>
      <c r="B16" s="8">
        <v>42891.0</v>
      </c>
      <c r="C16" s="126">
        <v>0.19755787037037037</v>
      </c>
      <c r="D16" s="126">
        <v>0.09190972222222223</v>
      </c>
      <c r="E16" s="127" t="str">
        <f t="shared" si="1"/>
        <v>21:27</v>
      </c>
      <c r="F16" s="7"/>
      <c r="G16" s="7"/>
      <c r="H16" s="7"/>
      <c r="I16" s="8"/>
      <c r="J16" s="102"/>
      <c r="K16" s="7"/>
      <c r="L16" s="94"/>
      <c r="M16" s="123"/>
      <c r="N16" s="123"/>
      <c r="O16" s="7" t="s">
        <v>7</v>
      </c>
      <c r="P16" s="7" t="s">
        <v>8</v>
      </c>
      <c r="Q16" s="7" t="s">
        <v>9</v>
      </c>
      <c r="R16" s="7" t="s">
        <v>10</v>
      </c>
      <c r="S16" s="7" t="s">
        <v>11</v>
      </c>
      <c r="T16" s="7">
        <v>0.0</v>
      </c>
      <c r="U16" s="7">
        <v>4.0</v>
      </c>
      <c r="V16" s="7" t="s">
        <v>12</v>
      </c>
      <c r="W16" s="7" t="s">
        <v>13</v>
      </c>
      <c r="X16" s="7" t="s">
        <v>14</v>
      </c>
      <c r="Y16" s="124"/>
      <c r="Z16" s="123"/>
      <c r="AA16" s="7">
        <v>0.0</v>
      </c>
      <c r="AB16" s="123"/>
      <c r="AC16" s="123"/>
    </row>
    <row r="17">
      <c r="A17" s="7" t="s">
        <v>65</v>
      </c>
      <c r="B17" s="8">
        <v>42892.0</v>
      </c>
      <c r="C17" s="102">
        <v>0.1611226851851852</v>
      </c>
      <c r="D17" s="102">
        <v>0.1803587962962963</v>
      </c>
      <c r="E17" s="125" t="str">
        <f t="shared" si="1"/>
        <v>0:27</v>
      </c>
      <c r="F17" s="7"/>
      <c r="G17" s="7"/>
      <c r="H17" s="7"/>
      <c r="I17" s="8"/>
      <c r="J17" s="102"/>
      <c r="K17" s="7"/>
      <c r="L17" s="94"/>
      <c r="M17" s="123"/>
      <c r="N17" s="123"/>
      <c r="O17" s="7" t="s">
        <v>7</v>
      </c>
      <c r="P17" s="7" t="s">
        <v>8</v>
      </c>
      <c r="Q17" s="7" t="s">
        <v>9</v>
      </c>
      <c r="R17" s="7" t="s">
        <v>10</v>
      </c>
      <c r="S17" s="7" t="s">
        <v>11</v>
      </c>
      <c r="T17" s="7">
        <v>0.0</v>
      </c>
      <c r="U17" s="7">
        <v>4.0</v>
      </c>
      <c r="V17" s="7" t="s">
        <v>12</v>
      </c>
      <c r="W17" s="7" t="s">
        <v>13</v>
      </c>
      <c r="X17" s="7" t="s">
        <v>14</v>
      </c>
      <c r="Y17" s="124"/>
      <c r="Z17" s="123"/>
      <c r="AA17" s="7">
        <v>0.0</v>
      </c>
      <c r="AB17" s="123"/>
      <c r="AC17" s="123"/>
    </row>
    <row r="18">
      <c r="A18" s="7" t="s">
        <v>65</v>
      </c>
      <c r="B18" s="8">
        <v>42893.0</v>
      </c>
      <c r="C18" s="102">
        <v>0.15783564814814816</v>
      </c>
      <c r="D18" s="102">
        <v>0.18535879629629629</v>
      </c>
      <c r="E18" s="125" t="str">
        <f t="shared" si="1"/>
        <v>0:39</v>
      </c>
      <c r="F18" s="7"/>
      <c r="G18" s="7"/>
      <c r="H18" s="7"/>
      <c r="I18" s="8"/>
      <c r="J18" s="102"/>
      <c r="K18" s="7"/>
      <c r="L18" s="94"/>
      <c r="M18" s="123"/>
      <c r="N18" s="123"/>
      <c r="O18" s="7" t="s">
        <v>7</v>
      </c>
      <c r="P18" s="7" t="s">
        <v>8</v>
      </c>
      <c r="Q18" s="7" t="s">
        <v>9</v>
      </c>
      <c r="R18" s="7" t="s">
        <v>10</v>
      </c>
      <c r="S18" s="7" t="s">
        <v>11</v>
      </c>
      <c r="T18" s="7">
        <v>0.0</v>
      </c>
      <c r="U18" s="7">
        <v>4.0</v>
      </c>
      <c r="V18" s="7" t="s">
        <v>12</v>
      </c>
      <c r="W18" s="7" t="s">
        <v>13</v>
      </c>
      <c r="X18" s="7" t="s">
        <v>14</v>
      </c>
      <c r="Y18" s="124"/>
      <c r="Z18" s="123"/>
      <c r="AA18" s="7">
        <v>0.0</v>
      </c>
      <c r="AB18" s="123"/>
      <c r="AC18" s="123"/>
    </row>
    <row r="19">
      <c r="A19" s="7" t="s">
        <v>65</v>
      </c>
      <c r="B19" s="8">
        <v>42894.0</v>
      </c>
      <c r="C19" s="102">
        <v>0.10719907407407407</v>
      </c>
      <c r="D19" s="102">
        <v>0.1574537037037037</v>
      </c>
      <c r="E19" s="125" t="str">
        <f t="shared" si="1"/>
        <v>1:12</v>
      </c>
      <c r="F19" s="7"/>
      <c r="G19" s="7"/>
      <c r="H19" s="7"/>
      <c r="I19" s="8"/>
      <c r="J19" s="102"/>
      <c r="K19" s="7"/>
      <c r="L19" s="94"/>
      <c r="M19" s="123"/>
      <c r="N19" s="123"/>
      <c r="O19" s="7" t="s">
        <v>7</v>
      </c>
      <c r="P19" s="7" t="s">
        <v>8</v>
      </c>
      <c r="Q19" s="7" t="s">
        <v>9</v>
      </c>
      <c r="R19" s="7" t="s">
        <v>10</v>
      </c>
      <c r="S19" s="7" t="s">
        <v>11</v>
      </c>
      <c r="T19" s="7">
        <v>0.0</v>
      </c>
      <c r="U19" s="7">
        <v>4.0</v>
      </c>
      <c r="V19" s="7" t="s">
        <v>12</v>
      </c>
      <c r="W19" s="7" t="s">
        <v>13</v>
      </c>
      <c r="X19" s="7" t="s">
        <v>14</v>
      </c>
      <c r="Y19" s="124"/>
      <c r="Z19" s="123"/>
      <c r="AA19" s="7">
        <v>0.0</v>
      </c>
      <c r="AB19" s="123"/>
      <c r="AC19" s="123"/>
    </row>
    <row r="20">
      <c r="A20" s="7" t="s">
        <v>65</v>
      </c>
      <c r="B20" s="8">
        <v>42895.0</v>
      </c>
      <c r="C20" s="102">
        <v>0.1068287037037037</v>
      </c>
      <c r="D20" s="102">
        <v>0.1445949074074074</v>
      </c>
      <c r="E20" s="125" t="str">
        <f t="shared" si="1"/>
        <v>0:54</v>
      </c>
      <c r="F20" s="7"/>
      <c r="G20" s="7"/>
      <c r="H20" s="7"/>
      <c r="I20" s="8"/>
      <c r="J20" s="102"/>
      <c r="K20" s="7"/>
      <c r="L20" s="94"/>
      <c r="M20" s="123"/>
      <c r="N20" s="123"/>
      <c r="O20" s="7" t="s">
        <v>7</v>
      </c>
      <c r="P20" s="7" t="s">
        <v>8</v>
      </c>
      <c r="Q20" s="7" t="s">
        <v>9</v>
      </c>
      <c r="R20" s="7" t="s">
        <v>10</v>
      </c>
      <c r="S20" s="7" t="s">
        <v>11</v>
      </c>
      <c r="T20" s="7">
        <v>0.0</v>
      </c>
      <c r="U20" s="7">
        <v>4.0</v>
      </c>
      <c r="V20" s="7" t="s">
        <v>12</v>
      </c>
      <c r="W20" s="7" t="s">
        <v>13</v>
      </c>
      <c r="X20" s="7" t="s">
        <v>14</v>
      </c>
      <c r="Y20" s="124"/>
      <c r="Z20" s="123"/>
      <c r="AA20" s="7">
        <v>0.0</v>
      </c>
      <c r="AB20" s="123"/>
      <c r="AC20" s="123"/>
    </row>
    <row r="21">
      <c r="A21" s="7" t="s">
        <v>65</v>
      </c>
      <c r="B21" s="8">
        <v>42896.0</v>
      </c>
      <c r="C21" s="102">
        <v>0.11372685185185186</v>
      </c>
      <c r="D21" s="102">
        <v>0.12846064814814814</v>
      </c>
      <c r="E21" s="125" t="str">
        <f t="shared" si="1"/>
        <v>0:21</v>
      </c>
      <c r="F21" s="7"/>
      <c r="G21" s="7"/>
      <c r="H21" s="7"/>
      <c r="I21" s="8"/>
      <c r="J21" s="102"/>
      <c r="K21" s="7"/>
      <c r="L21" s="94"/>
      <c r="M21" s="123"/>
      <c r="N21" s="123"/>
      <c r="O21" s="7" t="s">
        <v>7</v>
      </c>
      <c r="P21" s="7" t="s">
        <v>8</v>
      </c>
      <c r="Q21" s="7" t="s">
        <v>9</v>
      </c>
      <c r="R21" s="7" t="s">
        <v>10</v>
      </c>
      <c r="S21" s="7" t="s">
        <v>11</v>
      </c>
      <c r="T21" s="7">
        <v>0.0</v>
      </c>
      <c r="U21" s="7">
        <v>4.0</v>
      </c>
      <c r="V21" s="7" t="s">
        <v>12</v>
      </c>
      <c r="W21" s="7" t="s">
        <v>13</v>
      </c>
      <c r="X21" s="7" t="s">
        <v>14</v>
      </c>
      <c r="Y21" s="124"/>
      <c r="Z21" s="123"/>
      <c r="AA21" s="7">
        <v>0.0</v>
      </c>
      <c r="AB21" s="123"/>
      <c r="AC21" s="123"/>
    </row>
    <row r="22">
      <c r="A22" s="7" t="s">
        <v>65</v>
      </c>
      <c r="B22" s="8">
        <v>42897.0</v>
      </c>
      <c r="C22" s="102">
        <v>0.12869212962962964</v>
      </c>
      <c r="D22" s="102">
        <v>0.14164351851851853</v>
      </c>
      <c r="E22" s="125" t="str">
        <f t="shared" si="1"/>
        <v>0:18</v>
      </c>
      <c r="F22" s="7"/>
      <c r="G22" s="7"/>
      <c r="H22" s="7"/>
      <c r="I22" s="8"/>
      <c r="J22" s="102"/>
      <c r="K22" s="7"/>
      <c r="L22" s="94"/>
      <c r="M22" s="123"/>
      <c r="N22" s="123"/>
      <c r="O22" s="7" t="s">
        <v>7</v>
      </c>
      <c r="P22" s="7" t="s">
        <v>8</v>
      </c>
      <c r="Q22" s="7" t="s">
        <v>9</v>
      </c>
      <c r="R22" s="7" t="s">
        <v>10</v>
      </c>
      <c r="S22" s="7" t="s">
        <v>11</v>
      </c>
      <c r="T22" s="7">
        <v>0.0</v>
      </c>
      <c r="U22" s="7">
        <v>4.0</v>
      </c>
      <c r="V22" s="7" t="s">
        <v>12</v>
      </c>
      <c r="W22" s="7" t="s">
        <v>13</v>
      </c>
      <c r="X22" s="7" t="s">
        <v>14</v>
      </c>
      <c r="Y22" s="124"/>
      <c r="Z22" s="123"/>
      <c r="AA22" s="7">
        <v>0.0</v>
      </c>
      <c r="AB22" s="123"/>
      <c r="AC22" s="123"/>
    </row>
    <row r="23">
      <c r="A23" s="7" t="s">
        <v>65</v>
      </c>
      <c r="B23" s="8">
        <v>42898.0</v>
      </c>
      <c r="C23" s="102">
        <v>0.1407175925925926</v>
      </c>
      <c r="D23" s="102">
        <v>0.27086805555555554</v>
      </c>
      <c r="E23" s="125" t="str">
        <f t="shared" si="1"/>
        <v>3:07</v>
      </c>
      <c r="F23" s="7"/>
      <c r="G23" s="7"/>
      <c r="H23" s="7"/>
      <c r="I23" s="8"/>
      <c r="J23" s="102"/>
      <c r="K23" s="7"/>
      <c r="L23" s="94"/>
      <c r="M23" s="123"/>
      <c r="N23" s="123"/>
      <c r="O23" s="7" t="s">
        <v>7</v>
      </c>
      <c r="P23" s="7" t="s">
        <v>8</v>
      </c>
      <c r="Q23" s="7" t="s">
        <v>9</v>
      </c>
      <c r="R23" s="7" t="s">
        <v>10</v>
      </c>
      <c r="S23" s="7" t="s">
        <v>11</v>
      </c>
      <c r="T23" s="7">
        <v>0.0</v>
      </c>
      <c r="U23" s="7">
        <v>4.0</v>
      </c>
      <c r="V23" s="7" t="s">
        <v>12</v>
      </c>
      <c r="W23" s="7" t="s">
        <v>13</v>
      </c>
      <c r="X23" s="7" t="s">
        <v>14</v>
      </c>
      <c r="Y23" s="124"/>
      <c r="Z23" s="123"/>
      <c r="AA23" s="7">
        <v>0.0</v>
      </c>
      <c r="AB23" s="123"/>
      <c r="AC23" s="123"/>
    </row>
    <row r="24">
      <c r="A24" s="7" t="s">
        <v>65</v>
      </c>
      <c r="B24" s="8">
        <v>42899.0</v>
      </c>
      <c r="C24" s="102">
        <v>0.06267361111111111</v>
      </c>
      <c r="D24" s="102">
        <v>0.09194444444444444</v>
      </c>
      <c r="E24" s="125" t="str">
        <f t="shared" si="1"/>
        <v>0:42</v>
      </c>
      <c r="F24" s="7"/>
      <c r="G24" s="7"/>
      <c r="H24" s="7"/>
      <c r="I24" s="8"/>
      <c r="J24" s="102"/>
      <c r="K24" s="7"/>
      <c r="L24" s="94"/>
      <c r="M24" s="123"/>
      <c r="N24" s="123"/>
      <c r="O24" s="7" t="s">
        <v>7</v>
      </c>
      <c r="P24" s="7" t="s">
        <v>8</v>
      </c>
      <c r="Q24" s="7" t="s">
        <v>9</v>
      </c>
      <c r="R24" s="7" t="s">
        <v>10</v>
      </c>
      <c r="S24" s="7" t="s">
        <v>11</v>
      </c>
      <c r="T24" s="7">
        <v>0.0</v>
      </c>
      <c r="U24" s="7">
        <v>4.0</v>
      </c>
      <c r="V24" s="7" t="s">
        <v>12</v>
      </c>
      <c r="W24" s="7" t="s">
        <v>13</v>
      </c>
      <c r="X24" s="7" t="s">
        <v>14</v>
      </c>
      <c r="Y24" s="124"/>
      <c r="Z24" s="123"/>
      <c r="AA24" s="7">
        <v>0.0</v>
      </c>
      <c r="AB24" s="123"/>
      <c r="AC24" s="123"/>
    </row>
    <row r="25">
      <c r="A25" s="7" t="s">
        <v>65</v>
      </c>
      <c r="B25" s="8">
        <v>42900.0</v>
      </c>
      <c r="C25" s="102">
        <v>0.14480324074074075</v>
      </c>
      <c r="D25" s="102">
        <v>0.1699189814814815</v>
      </c>
      <c r="E25" s="125" t="str">
        <f t="shared" si="1"/>
        <v>0:36</v>
      </c>
      <c r="F25" s="7"/>
      <c r="G25" s="7"/>
      <c r="H25" s="7"/>
      <c r="I25" s="8"/>
      <c r="J25" s="102"/>
      <c r="K25" s="7"/>
      <c r="L25" s="94"/>
      <c r="M25" s="123"/>
      <c r="N25" s="123"/>
      <c r="O25" s="7" t="s">
        <v>7</v>
      </c>
      <c r="P25" s="7" t="s">
        <v>8</v>
      </c>
      <c r="Q25" s="7" t="s">
        <v>9</v>
      </c>
      <c r="R25" s="7" t="s">
        <v>10</v>
      </c>
      <c r="S25" s="7" t="s">
        <v>11</v>
      </c>
      <c r="T25" s="7">
        <v>0.0</v>
      </c>
      <c r="U25" s="7">
        <v>4.0</v>
      </c>
      <c r="V25" s="7" t="s">
        <v>12</v>
      </c>
      <c r="W25" s="7" t="s">
        <v>13</v>
      </c>
      <c r="X25" s="7" t="s">
        <v>14</v>
      </c>
      <c r="Y25" s="124"/>
      <c r="Z25" s="123"/>
      <c r="AA25" s="7">
        <v>0.0</v>
      </c>
      <c r="AB25" s="123"/>
      <c r="AC25" s="123"/>
    </row>
    <row r="26">
      <c r="A26" s="7" t="s">
        <v>65</v>
      </c>
      <c r="B26" s="8">
        <v>42901.0</v>
      </c>
      <c r="C26" s="102">
        <v>0.1238888888888889</v>
      </c>
      <c r="D26" s="102">
        <v>0.1469212962962963</v>
      </c>
      <c r="E26" s="125" t="str">
        <f t="shared" si="1"/>
        <v>0:33</v>
      </c>
      <c r="F26" s="7"/>
      <c r="G26" s="7"/>
      <c r="H26" s="7"/>
      <c r="I26" s="8"/>
      <c r="J26" s="102"/>
      <c r="K26" s="7"/>
      <c r="L26" s="94"/>
      <c r="M26" s="123"/>
      <c r="N26" s="123"/>
      <c r="O26" s="7" t="s">
        <v>7</v>
      </c>
      <c r="P26" s="7" t="s">
        <v>8</v>
      </c>
      <c r="Q26" s="7" t="s">
        <v>9</v>
      </c>
      <c r="R26" s="7" t="s">
        <v>10</v>
      </c>
      <c r="S26" s="7" t="s">
        <v>11</v>
      </c>
      <c r="T26" s="7">
        <v>0.0</v>
      </c>
      <c r="U26" s="7">
        <v>4.0</v>
      </c>
      <c r="V26" s="7" t="s">
        <v>12</v>
      </c>
      <c r="W26" s="7" t="s">
        <v>13</v>
      </c>
      <c r="X26" s="7" t="s">
        <v>14</v>
      </c>
      <c r="Y26" s="124"/>
      <c r="Z26" s="123"/>
      <c r="AA26" s="7">
        <v>0.0</v>
      </c>
      <c r="AB26" s="123"/>
      <c r="AC26" s="123"/>
    </row>
    <row r="27">
      <c r="A27" s="7" t="s">
        <v>65</v>
      </c>
      <c r="B27" s="8">
        <v>42902.0</v>
      </c>
      <c r="C27" s="102">
        <v>0.1296064814814815</v>
      </c>
      <c r="D27" s="102">
        <v>0.1547800925925926</v>
      </c>
      <c r="E27" s="125" t="str">
        <f t="shared" si="1"/>
        <v>0:36</v>
      </c>
      <c r="F27" s="7"/>
      <c r="G27" s="7"/>
      <c r="H27" s="7"/>
      <c r="I27" s="8"/>
      <c r="J27" s="102"/>
      <c r="K27" s="7"/>
      <c r="L27" s="94"/>
      <c r="M27" s="123"/>
      <c r="N27" s="123"/>
      <c r="O27" s="7" t="s">
        <v>7</v>
      </c>
      <c r="P27" s="7" t="s">
        <v>8</v>
      </c>
      <c r="Q27" s="7" t="s">
        <v>9</v>
      </c>
      <c r="R27" s="7" t="s">
        <v>10</v>
      </c>
      <c r="S27" s="7" t="s">
        <v>11</v>
      </c>
      <c r="T27" s="7">
        <v>0.0</v>
      </c>
      <c r="U27" s="7">
        <v>4.0</v>
      </c>
      <c r="V27" s="7" t="s">
        <v>12</v>
      </c>
      <c r="W27" s="7" t="s">
        <v>13</v>
      </c>
      <c r="X27" s="7" t="s">
        <v>14</v>
      </c>
      <c r="Y27" s="124"/>
      <c r="Z27" s="123"/>
      <c r="AA27" s="7">
        <v>0.0</v>
      </c>
      <c r="AB27" s="123"/>
      <c r="AC27" s="123"/>
    </row>
    <row r="28">
      <c r="A28" s="7" t="s">
        <v>65</v>
      </c>
      <c r="B28" s="8">
        <v>42903.0</v>
      </c>
      <c r="C28" s="102">
        <v>0.1307986111111111</v>
      </c>
      <c r="D28" s="102">
        <v>0.1558912037037037</v>
      </c>
      <c r="E28" s="125" t="str">
        <f t="shared" si="1"/>
        <v>0:36</v>
      </c>
      <c r="F28" s="7"/>
      <c r="G28" s="7"/>
      <c r="H28" s="7"/>
      <c r="I28" s="8"/>
      <c r="J28" s="102"/>
      <c r="K28" s="7"/>
      <c r="L28" s="94"/>
      <c r="M28" s="123"/>
      <c r="N28" s="123"/>
      <c r="O28" s="7" t="s">
        <v>7</v>
      </c>
      <c r="P28" s="7" t="s">
        <v>8</v>
      </c>
      <c r="Q28" s="7" t="s">
        <v>9</v>
      </c>
      <c r="R28" s="7" t="s">
        <v>10</v>
      </c>
      <c r="S28" s="7" t="s">
        <v>11</v>
      </c>
      <c r="T28" s="7">
        <v>0.0</v>
      </c>
      <c r="U28" s="7">
        <v>4.0</v>
      </c>
      <c r="V28" s="7" t="s">
        <v>12</v>
      </c>
      <c r="W28" s="7" t="s">
        <v>13</v>
      </c>
      <c r="X28" s="7" t="s">
        <v>14</v>
      </c>
      <c r="Y28" s="124"/>
      <c r="Z28" s="123"/>
      <c r="AA28" s="7">
        <v>0.0</v>
      </c>
      <c r="AB28" s="123"/>
      <c r="AC28" s="123"/>
    </row>
    <row r="29">
      <c r="A29" s="7" t="s">
        <v>65</v>
      </c>
      <c r="B29" s="8">
        <v>42904.0</v>
      </c>
      <c r="C29" s="102">
        <v>0.1595023148148148</v>
      </c>
      <c r="D29" s="102">
        <v>0.17418981481481483</v>
      </c>
      <c r="E29" s="125" t="str">
        <f t="shared" si="1"/>
        <v>0:21</v>
      </c>
      <c r="F29" s="7"/>
      <c r="G29" s="7"/>
      <c r="H29" s="7"/>
      <c r="I29" s="8"/>
      <c r="J29" s="102"/>
      <c r="K29" s="7"/>
      <c r="L29" s="94"/>
      <c r="M29" s="123"/>
      <c r="N29" s="123"/>
      <c r="O29" s="7" t="s">
        <v>7</v>
      </c>
      <c r="P29" s="7" t="s">
        <v>8</v>
      </c>
      <c r="Q29" s="7" t="s">
        <v>9</v>
      </c>
      <c r="R29" s="7" t="s">
        <v>10</v>
      </c>
      <c r="S29" s="7" t="s">
        <v>11</v>
      </c>
      <c r="T29" s="7">
        <v>0.0</v>
      </c>
      <c r="U29" s="7">
        <v>4.0</v>
      </c>
      <c r="V29" s="7" t="s">
        <v>12</v>
      </c>
      <c r="W29" s="7" t="s">
        <v>13</v>
      </c>
      <c r="X29" s="7" t="s">
        <v>14</v>
      </c>
      <c r="Y29" s="124"/>
      <c r="Z29" s="123"/>
      <c r="AA29" s="7">
        <v>0.0</v>
      </c>
      <c r="AB29" s="123"/>
      <c r="AC29" s="123"/>
    </row>
    <row r="30">
      <c r="A30" s="7" t="s">
        <v>65</v>
      </c>
      <c r="B30" s="8">
        <v>42905.0</v>
      </c>
      <c r="C30" s="102">
        <v>0.14243055555555556</v>
      </c>
      <c r="D30" s="102">
        <v>0.1573263888888889</v>
      </c>
      <c r="E30" s="125" t="str">
        <f t="shared" si="1"/>
        <v>0:21</v>
      </c>
      <c r="F30" s="7"/>
      <c r="G30" s="7"/>
      <c r="H30" s="7"/>
      <c r="I30" s="8"/>
      <c r="J30" s="102"/>
      <c r="K30" s="7"/>
      <c r="L30" s="94"/>
      <c r="M30" s="123"/>
      <c r="N30" s="123"/>
      <c r="O30" s="7" t="s">
        <v>7</v>
      </c>
      <c r="P30" s="7" t="s">
        <v>8</v>
      </c>
      <c r="Q30" s="7" t="s">
        <v>9</v>
      </c>
      <c r="R30" s="7" t="s">
        <v>10</v>
      </c>
      <c r="S30" s="7" t="s">
        <v>11</v>
      </c>
      <c r="T30" s="7">
        <v>0.0</v>
      </c>
      <c r="U30" s="7">
        <v>4.0</v>
      </c>
      <c r="V30" s="7" t="s">
        <v>12</v>
      </c>
      <c r="W30" s="7" t="s">
        <v>13</v>
      </c>
      <c r="X30" s="7" t="s">
        <v>14</v>
      </c>
      <c r="Y30" s="124"/>
      <c r="Z30" s="123"/>
      <c r="AA30" s="7">
        <v>0.0</v>
      </c>
      <c r="AB30" s="123"/>
      <c r="AC30" s="123"/>
    </row>
    <row r="31">
      <c r="A31" s="7" t="s">
        <v>65</v>
      </c>
      <c r="B31" s="8">
        <v>42906.0</v>
      </c>
      <c r="C31" s="102">
        <v>0.13195601851851851</v>
      </c>
      <c r="D31" s="102">
        <v>0.1487962962962963</v>
      </c>
      <c r="E31" s="125" t="str">
        <f t="shared" si="1"/>
        <v>0:24</v>
      </c>
      <c r="F31" s="7"/>
      <c r="G31" s="7"/>
      <c r="H31" s="7"/>
      <c r="I31" s="8"/>
      <c r="J31" s="102"/>
      <c r="K31" s="7"/>
      <c r="L31" s="94"/>
      <c r="M31" s="123"/>
      <c r="N31" s="123"/>
      <c r="O31" s="7" t="s">
        <v>7</v>
      </c>
      <c r="P31" s="7" t="s">
        <v>8</v>
      </c>
      <c r="Q31" s="7" t="s">
        <v>9</v>
      </c>
      <c r="R31" s="7" t="s">
        <v>10</v>
      </c>
      <c r="S31" s="7" t="s">
        <v>11</v>
      </c>
      <c r="T31" s="7">
        <v>0.0</v>
      </c>
      <c r="U31" s="7">
        <v>4.0</v>
      </c>
      <c r="V31" s="7" t="s">
        <v>12</v>
      </c>
      <c r="W31" s="7" t="s">
        <v>13</v>
      </c>
      <c r="X31" s="7" t="s">
        <v>14</v>
      </c>
      <c r="Y31" s="124"/>
      <c r="Z31" s="123"/>
      <c r="AA31" s="7">
        <v>0.0</v>
      </c>
      <c r="AB31" s="123"/>
      <c r="AC31" s="123"/>
    </row>
    <row r="32">
      <c r="A32" s="7" t="s">
        <v>65</v>
      </c>
      <c r="B32" s="8">
        <v>42907.0</v>
      </c>
      <c r="C32" s="102">
        <v>0.1412962962962963</v>
      </c>
      <c r="D32" s="102">
        <v>0.1663888888888889</v>
      </c>
      <c r="E32" s="125" t="str">
        <f t="shared" si="1"/>
        <v>0:36</v>
      </c>
      <c r="F32" s="7"/>
      <c r="G32" s="7"/>
      <c r="H32" s="7"/>
      <c r="I32" s="8"/>
      <c r="J32" s="102"/>
      <c r="K32" s="7"/>
      <c r="L32" s="94"/>
      <c r="M32" s="128"/>
      <c r="N32" s="128"/>
      <c r="O32" s="7" t="s">
        <v>7</v>
      </c>
      <c r="P32" s="7" t="s">
        <v>8</v>
      </c>
      <c r="Q32" s="7" t="s">
        <v>9</v>
      </c>
      <c r="R32" s="7" t="s">
        <v>10</v>
      </c>
      <c r="S32" s="7" t="s">
        <v>11</v>
      </c>
      <c r="T32" s="7">
        <v>0.0</v>
      </c>
      <c r="U32" s="7">
        <v>4.0</v>
      </c>
      <c r="V32" s="7" t="s">
        <v>12</v>
      </c>
      <c r="W32" s="7" t="s">
        <v>13</v>
      </c>
      <c r="X32" s="7" t="s">
        <v>14</v>
      </c>
      <c r="Y32" s="124"/>
      <c r="Z32" s="128"/>
      <c r="AA32" s="7">
        <v>0.0</v>
      </c>
      <c r="AB32" s="128"/>
      <c r="AC32" s="128"/>
    </row>
    <row r="33">
      <c r="A33" s="7" t="s">
        <v>65</v>
      </c>
      <c r="B33" s="8">
        <v>42908.0</v>
      </c>
      <c r="C33" s="102">
        <v>0.10251157407407407</v>
      </c>
      <c r="D33" s="102">
        <v>0.1360648148148148</v>
      </c>
      <c r="E33" s="125" t="str">
        <f t="shared" si="1"/>
        <v>0:48</v>
      </c>
      <c r="H33" s="7"/>
      <c r="I33" s="8"/>
      <c r="J33" s="102"/>
      <c r="K33" s="7"/>
      <c r="L33" s="94"/>
      <c r="O33" s="7" t="s">
        <v>7</v>
      </c>
      <c r="P33" s="7" t="s">
        <v>8</v>
      </c>
      <c r="Q33" s="7" t="s">
        <v>9</v>
      </c>
      <c r="R33" s="7" t="s">
        <v>10</v>
      </c>
      <c r="S33" s="7" t="s">
        <v>11</v>
      </c>
      <c r="T33" s="7">
        <v>0.0</v>
      </c>
      <c r="U33" s="7">
        <v>4.0</v>
      </c>
      <c r="V33" s="7" t="s">
        <v>12</v>
      </c>
      <c r="W33" s="7" t="s">
        <v>13</v>
      </c>
      <c r="X33" s="7" t="s">
        <v>14</v>
      </c>
      <c r="AA33" s="7">
        <v>0.0</v>
      </c>
    </row>
    <row r="34">
      <c r="A34" s="7"/>
      <c r="B34" s="7"/>
      <c r="C34" s="102"/>
      <c r="D34" s="7"/>
      <c r="E34" s="7"/>
      <c r="F34" s="7"/>
      <c r="G34" s="7"/>
      <c r="H34" s="7"/>
      <c r="I34" s="7"/>
      <c r="J34" s="102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94"/>
      <c r="Z34" s="7"/>
      <c r="AA34" s="7"/>
      <c r="AB34" s="7"/>
      <c r="AC34" s="7"/>
    </row>
    <row r="35">
      <c r="C35" s="129"/>
      <c r="H35" s="7"/>
      <c r="I35" s="8"/>
      <c r="J35" s="102"/>
      <c r="K35" s="7"/>
      <c r="L35" s="94"/>
      <c r="O35" s="7" t="s">
        <v>7</v>
      </c>
      <c r="P35" s="7" t="s">
        <v>8</v>
      </c>
      <c r="Q35" s="7" t="s">
        <v>9</v>
      </c>
      <c r="R35" s="7" t="s">
        <v>10</v>
      </c>
      <c r="S35" s="7" t="s">
        <v>11</v>
      </c>
      <c r="T35" s="7">
        <v>0.0</v>
      </c>
      <c r="U35" s="7">
        <v>4.0</v>
      </c>
      <c r="V35" s="7" t="s">
        <v>12</v>
      </c>
      <c r="W35" s="7" t="s">
        <v>13</v>
      </c>
      <c r="X35" s="7" t="s">
        <v>14</v>
      </c>
      <c r="AA35" s="7">
        <v>0.0</v>
      </c>
    </row>
    <row r="36">
      <c r="C36" s="129"/>
      <c r="H36" s="7"/>
      <c r="I36" s="8"/>
      <c r="J36" s="102"/>
      <c r="K36" s="7"/>
      <c r="L36" s="94"/>
      <c r="O36" s="7" t="s">
        <v>7</v>
      </c>
      <c r="P36" s="7" t="s">
        <v>8</v>
      </c>
      <c r="Q36" s="7" t="s">
        <v>9</v>
      </c>
      <c r="R36" s="7" t="s">
        <v>10</v>
      </c>
      <c r="S36" s="7" t="s">
        <v>11</v>
      </c>
      <c r="T36" s="7">
        <v>0.0</v>
      </c>
      <c r="U36" s="7">
        <v>4.0</v>
      </c>
      <c r="V36" s="7" t="s">
        <v>12</v>
      </c>
      <c r="W36" s="7" t="s">
        <v>13</v>
      </c>
      <c r="X36" s="7" t="s">
        <v>14</v>
      </c>
      <c r="AA36" s="7">
        <v>0.0</v>
      </c>
    </row>
    <row r="37">
      <c r="C37" s="129"/>
      <c r="J37" s="129"/>
    </row>
    <row r="38">
      <c r="C38" s="129"/>
      <c r="J38" s="129"/>
    </row>
    <row r="39">
      <c r="C39" s="129"/>
      <c r="J39" s="129"/>
    </row>
    <row r="40">
      <c r="C40" s="129"/>
      <c r="J40" s="129"/>
    </row>
    <row r="41">
      <c r="C41" s="129"/>
      <c r="J41" s="129"/>
    </row>
    <row r="42">
      <c r="C42" s="129"/>
      <c r="J42" s="129"/>
    </row>
    <row r="43">
      <c r="C43" s="129"/>
      <c r="J43" s="129"/>
    </row>
    <row r="44">
      <c r="C44" s="129"/>
      <c r="J44" s="129"/>
    </row>
    <row r="45">
      <c r="C45" s="129"/>
      <c r="J45" s="129"/>
    </row>
    <row r="46">
      <c r="C46" s="129"/>
      <c r="J46" s="129"/>
    </row>
    <row r="47">
      <c r="C47" s="129"/>
      <c r="J47" s="129"/>
    </row>
    <row r="48">
      <c r="C48" s="129"/>
      <c r="J48" s="129"/>
    </row>
    <row r="49">
      <c r="C49" s="129"/>
      <c r="J49" s="129"/>
    </row>
    <row r="50">
      <c r="C50" s="129"/>
      <c r="J50" s="129"/>
    </row>
    <row r="51">
      <c r="C51" s="129"/>
      <c r="J51" s="129"/>
    </row>
    <row r="52">
      <c r="C52" s="129"/>
      <c r="J52" s="129"/>
    </row>
    <row r="53">
      <c r="C53" s="129"/>
      <c r="J53" s="129"/>
    </row>
    <row r="54">
      <c r="C54" s="129"/>
      <c r="J54" s="129"/>
    </row>
    <row r="55">
      <c r="C55" s="129"/>
      <c r="J55" s="129"/>
    </row>
    <row r="56">
      <c r="C56" s="129"/>
      <c r="J56" s="129"/>
    </row>
    <row r="57">
      <c r="C57" s="129"/>
      <c r="J57" s="129"/>
    </row>
    <row r="58">
      <c r="C58" s="129"/>
      <c r="J58" s="129"/>
    </row>
    <row r="59">
      <c r="C59" s="129"/>
      <c r="J59" s="129"/>
    </row>
    <row r="60">
      <c r="C60" s="129"/>
      <c r="J60" s="129"/>
    </row>
    <row r="61">
      <c r="C61" s="129"/>
      <c r="J61" s="129"/>
    </row>
    <row r="62">
      <c r="C62" s="129"/>
      <c r="J62" s="129"/>
    </row>
    <row r="63">
      <c r="C63" s="129"/>
      <c r="J63" s="129"/>
    </row>
    <row r="64">
      <c r="C64" s="129"/>
      <c r="J64" s="129"/>
    </row>
    <row r="65">
      <c r="C65" s="129"/>
      <c r="J65" s="129"/>
    </row>
    <row r="66">
      <c r="C66" s="129"/>
      <c r="J66" s="129"/>
    </row>
    <row r="67">
      <c r="C67" s="129"/>
      <c r="J67" s="129"/>
    </row>
    <row r="68">
      <c r="C68" s="129"/>
      <c r="J68" s="129"/>
    </row>
    <row r="69">
      <c r="C69" s="129"/>
      <c r="J69" s="129"/>
    </row>
    <row r="70">
      <c r="C70" s="129"/>
      <c r="J70" s="129"/>
    </row>
    <row r="71">
      <c r="C71" s="129"/>
      <c r="J71" s="129"/>
    </row>
    <row r="72">
      <c r="C72" s="129"/>
      <c r="J72" s="129"/>
    </row>
    <row r="73">
      <c r="C73" s="129"/>
      <c r="J73" s="129"/>
    </row>
    <row r="74">
      <c r="C74" s="129"/>
      <c r="J74" s="129"/>
    </row>
    <row r="75">
      <c r="C75" s="129"/>
      <c r="J75" s="129"/>
    </row>
    <row r="76">
      <c r="C76" s="129"/>
      <c r="J76" s="129"/>
    </row>
    <row r="77">
      <c r="C77" s="129"/>
      <c r="J77" s="129"/>
    </row>
    <row r="78">
      <c r="C78" s="129"/>
      <c r="J78" s="129"/>
    </row>
    <row r="79">
      <c r="C79" s="129"/>
      <c r="J79" s="129"/>
    </row>
    <row r="80">
      <c r="C80" s="129"/>
      <c r="J80" s="129"/>
    </row>
    <row r="81">
      <c r="C81" s="129"/>
      <c r="J81" s="129"/>
    </row>
    <row r="82">
      <c r="C82" s="129"/>
      <c r="J82" s="129"/>
    </row>
    <row r="83">
      <c r="C83" s="129"/>
      <c r="J83" s="129"/>
    </row>
    <row r="84">
      <c r="C84" s="129"/>
      <c r="J84" s="129"/>
    </row>
    <row r="85">
      <c r="C85" s="129"/>
      <c r="J85" s="129"/>
    </row>
    <row r="86">
      <c r="C86" s="129"/>
      <c r="J86" s="129"/>
    </row>
    <row r="87">
      <c r="C87" s="129"/>
      <c r="J87" s="129"/>
    </row>
    <row r="88">
      <c r="C88" s="129"/>
      <c r="J88" s="129"/>
    </row>
    <row r="89">
      <c r="C89" s="129"/>
      <c r="J89" s="129"/>
    </row>
    <row r="90">
      <c r="C90" s="129"/>
      <c r="J90" s="129"/>
    </row>
    <row r="91">
      <c r="C91" s="129"/>
      <c r="J91" s="129"/>
    </row>
    <row r="92">
      <c r="C92" s="129"/>
      <c r="J92" s="129"/>
    </row>
    <row r="93">
      <c r="C93" s="129"/>
      <c r="J93" s="129"/>
    </row>
    <row r="94">
      <c r="C94" s="129"/>
      <c r="J94" s="129"/>
    </row>
    <row r="95">
      <c r="C95" s="129"/>
      <c r="J95" s="129"/>
    </row>
    <row r="96">
      <c r="C96" s="129"/>
      <c r="J96" s="129"/>
    </row>
    <row r="97">
      <c r="C97" s="129"/>
      <c r="J97" s="129"/>
    </row>
    <row r="98">
      <c r="C98" s="129"/>
      <c r="J98" s="129"/>
    </row>
    <row r="99">
      <c r="C99" s="129"/>
      <c r="J99" s="129"/>
    </row>
    <row r="100">
      <c r="C100" s="129"/>
      <c r="J100" s="129"/>
    </row>
    <row r="101">
      <c r="C101" s="129"/>
      <c r="J101" s="129"/>
    </row>
    <row r="102">
      <c r="C102" s="129"/>
      <c r="J102" s="129"/>
    </row>
    <row r="103">
      <c r="C103" s="129"/>
      <c r="J103" s="129"/>
    </row>
    <row r="104">
      <c r="C104" s="129"/>
      <c r="J104" s="129"/>
    </row>
    <row r="105">
      <c r="C105" s="129"/>
      <c r="J105" s="129"/>
    </row>
    <row r="106">
      <c r="C106" s="129"/>
      <c r="J106" s="129"/>
    </row>
    <row r="107">
      <c r="C107" s="129"/>
      <c r="J107" s="129"/>
    </row>
    <row r="108">
      <c r="C108" s="129"/>
      <c r="J108" s="129"/>
    </row>
    <row r="109">
      <c r="C109" s="129"/>
      <c r="J109" s="129"/>
    </row>
    <row r="110">
      <c r="C110" s="129"/>
      <c r="J110" s="129"/>
    </row>
    <row r="111">
      <c r="C111" s="129"/>
      <c r="J111" s="129"/>
    </row>
    <row r="112">
      <c r="C112" s="129"/>
      <c r="J112" s="129"/>
    </row>
    <row r="113">
      <c r="C113" s="129"/>
      <c r="J113" s="129"/>
    </row>
    <row r="114">
      <c r="C114" s="129"/>
      <c r="J114" s="129"/>
    </row>
    <row r="115">
      <c r="C115" s="129"/>
      <c r="J115" s="129"/>
    </row>
    <row r="116">
      <c r="C116" s="129"/>
      <c r="J116" s="129"/>
    </row>
    <row r="117">
      <c r="C117" s="129"/>
      <c r="J117" s="129"/>
    </row>
    <row r="118">
      <c r="C118" s="129"/>
      <c r="J118" s="129"/>
    </row>
    <row r="119">
      <c r="C119" s="129"/>
      <c r="J119" s="129"/>
    </row>
    <row r="120">
      <c r="C120" s="129"/>
      <c r="J120" s="129"/>
    </row>
    <row r="121">
      <c r="C121" s="129"/>
      <c r="J121" s="129"/>
    </row>
    <row r="122">
      <c r="C122" s="129"/>
      <c r="J122" s="129"/>
    </row>
    <row r="123">
      <c r="C123" s="129"/>
      <c r="J123" s="129"/>
    </row>
    <row r="124">
      <c r="C124" s="129"/>
      <c r="J124" s="129"/>
    </row>
    <row r="125">
      <c r="C125" s="129"/>
      <c r="J125" s="129"/>
    </row>
    <row r="126">
      <c r="C126" s="129"/>
      <c r="J126" s="129"/>
    </row>
    <row r="127">
      <c r="C127" s="129"/>
      <c r="J127" s="129"/>
    </row>
    <row r="128">
      <c r="C128" s="129"/>
      <c r="J128" s="129"/>
    </row>
    <row r="129">
      <c r="C129" s="129"/>
      <c r="J129" s="129"/>
    </row>
    <row r="130">
      <c r="C130" s="129"/>
      <c r="J130" s="129"/>
    </row>
    <row r="131">
      <c r="C131" s="129"/>
      <c r="J131" s="129"/>
    </row>
    <row r="132">
      <c r="C132" s="129"/>
      <c r="J132" s="129"/>
    </row>
    <row r="133">
      <c r="C133" s="129"/>
      <c r="J133" s="129"/>
    </row>
    <row r="134">
      <c r="C134" s="129"/>
      <c r="J134" s="129"/>
    </row>
    <row r="135">
      <c r="C135" s="129"/>
      <c r="J135" s="129"/>
    </row>
    <row r="136">
      <c r="C136" s="129"/>
      <c r="J136" s="129"/>
    </row>
    <row r="137">
      <c r="C137" s="129"/>
      <c r="J137" s="129"/>
    </row>
    <row r="138">
      <c r="C138" s="129"/>
      <c r="J138" s="129"/>
    </row>
    <row r="139">
      <c r="C139" s="129"/>
      <c r="J139" s="129"/>
    </row>
    <row r="140">
      <c r="C140" s="129"/>
      <c r="J140" s="129"/>
    </row>
    <row r="141">
      <c r="C141" s="129"/>
      <c r="J141" s="129"/>
    </row>
    <row r="142">
      <c r="C142" s="129"/>
      <c r="J142" s="129"/>
    </row>
    <row r="143">
      <c r="C143" s="129"/>
      <c r="J143" s="129"/>
    </row>
    <row r="144">
      <c r="C144" s="129"/>
      <c r="J144" s="129"/>
    </row>
    <row r="145">
      <c r="C145" s="129"/>
      <c r="J145" s="129"/>
    </row>
    <row r="146">
      <c r="C146" s="129"/>
      <c r="J146" s="129"/>
    </row>
    <row r="147">
      <c r="C147" s="129"/>
      <c r="J147" s="129"/>
    </row>
    <row r="148">
      <c r="C148" s="129"/>
      <c r="J148" s="129"/>
    </row>
    <row r="149">
      <c r="C149" s="129"/>
      <c r="J149" s="129"/>
    </row>
    <row r="150">
      <c r="C150" s="129"/>
      <c r="J150" s="129"/>
    </row>
    <row r="151">
      <c r="C151" s="129"/>
      <c r="J151" s="129"/>
    </row>
    <row r="152">
      <c r="C152" s="129"/>
      <c r="J152" s="129"/>
    </row>
    <row r="153">
      <c r="C153" s="129"/>
      <c r="J153" s="129"/>
    </row>
    <row r="154">
      <c r="C154" s="129"/>
      <c r="J154" s="129"/>
    </row>
    <row r="155">
      <c r="C155" s="129"/>
      <c r="J155" s="129"/>
    </row>
    <row r="156">
      <c r="C156" s="129"/>
      <c r="J156" s="129"/>
    </row>
    <row r="157">
      <c r="C157" s="129"/>
      <c r="J157" s="129"/>
    </row>
    <row r="158">
      <c r="C158" s="129"/>
      <c r="J158" s="129"/>
    </row>
    <row r="159">
      <c r="C159" s="129"/>
      <c r="J159" s="129"/>
    </row>
    <row r="160">
      <c r="C160" s="129"/>
      <c r="J160" s="129"/>
    </row>
    <row r="161">
      <c r="C161" s="129"/>
      <c r="J161" s="129"/>
    </row>
    <row r="162">
      <c r="C162" s="129"/>
      <c r="J162" s="129"/>
    </row>
    <row r="163">
      <c r="C163" s="129"/>
      <c r="J163" s="129"/>
    </row>
    <row r="164">
      <c r="C164" s="129"/>
      <c r="J164" s="129"/>
    </row>
    <row r="165">
      <c r="C165" s="129"/>
      <c r="J165" s="129"/>
    </row>
    <row r="166">
      <c r="C166" s="129"/>
      <c r="J166" s="129"/>
    </row>
    <row r="167">
      <c r="C167" s="129"/>
      <c r="J167" s="129"/>
    </row>
    <row r="168">
      <c r="C168" s="129"/>
      <c r="J168" s="129"/>
    </row>
    <row r="169">
      <c r="C169" s="129"/>
      <c r="J169" s="129"/>
    </row>
    <row r="170">
      <c r="C170" s="129"/>
      <c r="J170" s="129"/>
    </row>
    <row r="171">
      <c r="C171" s="129"/>
      <c r="J171" s="129"/>
    </row>
    <row r="172">
      <c r="C172" s="129"/>
      <c r="J172" s="129"/>
    </row>
    <row r="173">
      <c r="C173" s="129"/>
      <c r="J173" s="129"/>
    </row>
    <row r="174">
      <c r="C174" s="129"/>
      <c r="J174" s="129"/>
    </row>
    <row r="175">
      <c r="C175" s="129"/>
      <c r="J175" s="129"/>
    </row>
    <row r="176">
      <c r="C176" s="129"/>
      <c r="J176" s="129"/>
    </row>
    <row r="177">
      <c r="C177" s="129"/>
      <c r="J177" s="129"/>
    </row>
    <row r="178">
      <c r="C178" s="129"/>
      <c r="J178" s="129"/>
    </row>
    <row r="179">
      <c r="C179" s="129"/>
      <c r="J179" s="129"/>
    </row>
    <row r="180">
      <c r="C180" s="129"/>
      <c r="J180" s="129"/>
    </row>
    <row r="181">
      <c r="C181" s="129"/>
      <c r="J181" s="129"/>
    </row>
    <row r="182">
      <c r="C182" s="129"/>
      <c r="J182" s="129"/>
    </row>
    <row r="183">
      <c r="C183" s="129"/>
      <c r="J183" s="129"/>
    </row>
    <row r="184">
      <c r="C184" s="129"/>
      <c r="J184" s="129"/>
    </row>
    <row r="185">
      <c r="C185" s="129"/>
      <c r="J185" s="129"/>
    </row>
    <row r="186">
      <c r="C186" s="129"/>
      <c r="J186" s="129"/>
    </row>
    <row r="187">
      <c r="C187" s="129"/>
      <c r="J187" s="129"/>
    </row>
    <row r="188">
      <c r="C188" s="129"/>
      <c r="J188" s="129"/>
    </row>
    <row r="189">
      <c r="C189" s="129"/>
      <c r="J189" s="129"/>
    </row>
    <row r="190">
      <c r="C190" s="129"/>
      <c r="J190" s="129"/>
    </row>
    <row r="191">
      <c r="C191" s="129"/>
      <c r="J191" s="129"/>
    </row>
    <row r="192">
      <c r="C192" s="129"/>
      <c r="J192" s="129"/>
    </row>
    <row r="193">
      <c r="C193" s="129"/>
      <c r="J193" s="129"/>
    </row>
    <row r="194">
      <c r="C194" s="129"/>
      <c r="J194" s="129"/>
    </row>
    <row r="195">
      <c r="C195" s="129"/>
      <c r="J195" s="129"/>
    </row>
    <row r="196">
      <c r="C196" s="129"/>
      <c r="J196" s="129"/>
    </row>
    <row r="197">
      <c r="C197" s="129"/>
      <c r="J197" s="129"/>
    </row>
    <row r="198">
      <c r="C198" s="129"/>
      <c r="J198" s="129"/>
    </row>
    <row r="199">
      <c r="C199" s="129"/>
      <c r="J199" s="129"/>
    </row>
    <row r="200">
      <c r="C200" s="129"/>
      <c r="J200" s="129"/>
    </row>
    <row r="201">
      <c r="C201" s="129"/>
      <c r="J201" s="129"/>
    </row>
    <row r="202">
      <c r="C202" s="129"/>
      <c r="J202" s="129"/>
    </row>
    <row r="203">
      <c r="C203" s="129"/>
      <c r="J203" s="129"/>
    </row>
    <row r="204">
      <c r="C204" s="129"/>
      <c r="J204" s="129"/>
    </row>
    <row r="205">
      <c r="C205" s="129"/>
      <c r="J205" s="129"/>
    </row>
    <row r="206">
      <c r="C206" s="129"/>
      <c r="J206" s="129"/>
    </row>
    <row r="207">
      <c r="C207" s="129"/>
      <c r="J207" s="129"/>
    </row>
    <row r="208">
      <c r="C208" s="129"/>
      <c r="J208" s="129"/>
    </row>
    <row r="209">
      <c r="C209" s="129"/>
      <c r="J209" s="129"/>
    </row>
    <row r="210">
      <c r="C210" s="129"/>
      <c r="J210" s="129"/>
    </row>
    <row r="211">
      <c r="C211" s="129"/>
      <c r="J211" s="129"/>
    </row>
    <row r="212">
      <c r="C212" s="129"/>
      <c r="J212" s="129"/>
    </row>
    <row r="213">
      <c r="C213" s="129"/>
      <c r="J213" s="129"/>
    </row>
    <row r="214">
      <c r="C214" s="129"/>
      <c r="J214" s="129"/>
    </row>
    <row r="215">
      <c r="C215" s="129"/>
      <c r="J215" s="129"/>
    </row>
    <row r="216">
      <c r="C216" s="129"/>
      <c r="J216" s="129"/>
    </row>
    <row r="217">
      <c r="C217" s="129"/>
      <c r="J217" s="129"/>
    </row>
    <row r="218">
      <c r="C218" s="129"/>
      <c r="J218" s="129"/>
    </row>
    <row r="219">
      <c r="C219" s="129"/>
      <c r="J219" s="129"/>
    </row>
    <row r="220">
      <c r="C220" s="129"/>
      <c r="J220" s="129"/>
    </row>
    <row r="221">
      <c r="C221" s="129"/>
      <c r="J221" s="129"/>
    </row>
    <row r="222">
      <c r="C222" s="129"/>
      <c r="J222" s="129"/>
    </row>
    <row r="223">
      <c r="C223" s="129"/>
      <c r="J223" s="129"/>
    </row>
    <row r="224">
      <c r="C224" s="129"/>
      <c r="J224" s="129"/>
    </row>
    <row r="225">
      <c r="C225" s="129"/>
      <c r="J225" s="129"/>
    </row>
    <row r="226">
      <c r="C226" s="129"/>
      <c r="J226" s="129"/>
    </row>
    <row r="227">
      <c r="C227" s="129"/>
      <c r="J227" s="129"/>
    </row>
    <row r="228">
      <c r="C228" s="129"/>
      <c r="J228" s="129"/>
    </row>
    <row r="229">
      <c r="C229" s="129"/>
      <c r="J229" s="129"/>
    </row>
    <row r="230">
      <c r="C230" s="129"/>
      <c r="J230" s="129"/>
    </row>
    <row r="231">
      <c r="C231" s="129"/>
      <c r="J231" s="129"/>
    </row>
    <row r="232">
      <c r="C232" s="129"/>
      <c r="J232" s="129"/>
    </row>
    <row r="233">
      <c r="C233" s="129"/>
      <c r="J233" s="129"/>
    </row>
    <row r="234">
      <c r="C234" s="129"/>
      <c r="J234" s="129"/>
    </row>
    <row r="235">
      <c r="C235" s="129"/>
      <c r="J235" s="129"/>
    </row>
    <row r="236">
      <c r="C236" s="129"/>
      <c r="J236" s="129"/>
    </row>
    <row r="237">
      <c r="C237" s="129"/>
      <c r="J237" s="129"/>
    </row>
    <row r="238">
      <c r="C238" s="129"/>
      <c r="J238" s="129"/>
    </row>
    <row r="239">
      <c r="C239" s="129"/>
      <c r="J239" s="129"/>
    </row>
    <row r="240">
      <c r="C240" s="129"/>
      <c r="J240" s="129"/>
    </row>
    <row r="241">
      <c r="C241" s="129"/>
      <c r="J241" s="129"/>
    </row>
    <row r="242">
      <c r="C242" s="129"/>
      <c r="J242" s="129"/>
    </row>
    <row r="243">
      <c r="C243" s="129"/>
      <c r="J243" s="129"/>
    </row>
    <row r="244">
      <c r="C244" s="129"/>
      <c r="J244" s="129"/>
    </row>
    <row r="245">
      <c r="C245" s="129"/>
      <c r="J245" s="129"/>
    </row>
    <row r="246">
      <c r="C246" s="129"/>
      <c r="J246" s="129"/>
    </row>
    <row r="247">
      <c r="C247" s="129"/>
      <c r="J247" s="129"/>
    </row>
    <row r="248">
      <c r="C248" s="129"/>
      <c r="J248" s="129"/>
    </row>
    <row r="249">
      <c r="C249" s="129"/>
      <c r="J249" s="129"/>
    </row>
    <row r="250">
      <c r="C250" s="129"/>
      <c r="J250" s="129"/>
    </row>
    <row r="251">
      <c r="C251" s="129"/>
      <c r="J251" s="129"/>
    </row>
    <row r="252">
      <c r="C252" s="129"/>
      <c r="J252" s="129"/>
    </row>
    <row r="253">
      <c r="C253" s="129"/>
      <c r="J253" s="129"/>
    </row>
    <row r="254">
      <c r="C254" s="129"/>
      <c r="J254" s="129"/>
    </row>
    <row r="255">
      <c r="C255" s="129"/>
      <c r="J255" s="129"/>
    </row>
    <row r="256">
      <c r="C256" s="129"/>
      <c r="J256" s="129"/>
    </row>
    <row r="257">
      <c r="C257" s="129"/>
      <c r="J257" s="129"/>
    </row>
    <row r="258">
      <c r="C258" s="129"/>
      <c r="J258" s="129"/>
    </row>
    <row r="259">
      <c r="C259" s="129"/>
      <c r="J259" s="129"/>
    </row>
    <row r="260">
      <c r="C260" s="129"/>
      <c r="J260" s="129"/>
    </row>
    <row r="261">
      <c r="C261" s="129"/>
      <c r="J261" s="129"/>
    </row>
    <row r="262">
      <c r="C262" s="129"/>
      <c r="J262" s="129"/>
    </row>
    <row r="263">
      <c r="C263" s="129"/>
      <c r="J263" s="129"/>
    </row>
    <row r="264">
      <c r="C264" s="129"/>
      <c r="J264" s="129"/>
    </row>
    <row r="265">
      <c r="C265" s="129"/>
      <c r="J265" s="129"/>
    </row>
    <row r="266">
      <c r="C266" s="129"/>
      <c r="J266" s="129"/>
    </row>
    <row r="267">
      <c r="C267" s="129"/>
      <c r="J267" s="129"/>
    </row>
    <row r="268">
      <c r="C268" s="129"/>
      <c r="J268" s="129"/>
    </row>
    <row r="269">
      <c r="C269" s="129"/>
      <c r="J269" s="129"/>
    </row>
    <row r="270">
      <c r="C270" s="129"/>
      <c r="J270" s="129"/>
    </row>
    <row r="271">
      <c r="C271" s="129"/>
      <c r="J271" s="129"/>
    </row>
    <row r="272">
      <c r="C272" s="129"/>
      <c r="J272" s="129"/>
    </row>
    <row r="273">
      <c r="C273" s="129"/>
      <c r="J273" s="129"/>
    </row>
    <row r="274">
      <c r="C274" s="129"/>
      <c r="J274" s="129"/>
    </row>
    <row r="275">
      <c r="C275" s="129"/>
      <c r="J275" s="129"/>
    </row>
    <row r="276">
      <c r="C276" s="129"/>
      <c r="J276" s="129"/>
    </row>
    <row r="277">
      <c r="C277" s="129"/>
      <c r="J277" s="129"/>
    </row>
    <row r="278">
      <c r="C278" s="129"/>
      <c r="J278" s="129"/>
    </row>
    <row r="279">
      <c r="C279" s="129"/>
      <c r="J279" s="129"/>
    </row>
    <row r="280">
      <c r="C280" s="129"/>
      <c r="J280" s="129"/>
    </row>
    <row r="281">
      <c r="C281" s="129"/>
      <c r="J281" s="129"/>
    </row>
    <row r="282">
      <c r="C282" s="129"/>
      <c r="J282" s="129"/>
    </row>
    <row r="283">
      <c r="C283" s="129"/>
      <c r="J283" s="129"/>
    </row>
    <row r="284">
      <c r="C284" s="129"/>
      <c r="J284" s="129"/>
    </row>
    <row r="285">
      <c r="C285" s="129"/>
      <c r="J285" s="129"/>
    </row>
    <row r="286">
      <c r="C286" s="129"/>
      <c r="J286" s="129"/>
    </row>
    <row r="287">
      <c r="C287" s="129"/>
      <c r="J287" s="129"/>
    </row>
    <row r="288">
      <c r="C288" s="129"/>
      <c r="J288" s="129"/>
    </row>
    <row r="289">
      <c r="C289" s="129"/>
      <c r="J289" s="129"/>
    </row>
    <row r="290">
      <c r="C290" s="129"/>
      <c r="J290" s="129"/>
    </row>
    <row r="291">
      <c r="C291" s="129"/>
      <c r="J291" s="129"/>
    </row>
    <row r="292">
      <c r="C292" s="129"/>
      <c r="J292" s="129"/>
    </row>
    <row r="293">
      <c r="C293" s="129"/>
      <c r="J293" s="129"/>
    </row>
    <row r="294">
      <c r="C294" s="129"/>
      <c r="J294" s="129"/>
    </row>
    <row r="295">
      <c r="C295" s="129"/>
      <c r="J295" s="129"/>
    </row>
    <row r="296">
      <c r="C296" s="129"/>
      <c r="J296" s="129"/>
    </row>
    <row r="297">
      <c r="C297" s="129"/>
      <c r="J297" s="129"/>
    </row>
    <row r="298">
      <c r="C298" s="129"/>
      <c r="J298" s="129"/>
    </row>
    <row r="299">
      <c r="C299" s="129"/>
      <c r="J299" s="129"/>
    </row>
    <row r="300">
      <c r="C300" s="129"/>
      <c r="J300" s="129"/>
    </row>
    <row r="301">
      <c r="C301" s="129"/>
      <c r="J301" s="129"/>
    </row>
    <row r="302">
      <c r="C302" s="129"/>
      <c r="J302" s="129"/>
    </row>
    <row r="303">
      <c r="C303" s="129"/>
      <c r="J303" s="129"/>
    </row>
    <row r="304">
      <c r="C304" s="129"/>
      <c r="J304" s="129"/>
    </row>
    <row r="305">
      <c r="C305" s="129"/>
      <c r="J305" s="129"/>
    </row>
    <row r="306">
      <c r="C306" s="129"/>
      <c r="J306" s="129"/>
    </row>
    <row r="307">
      <c r="C307" s="129"/>
      <c r="J307" s="129"/>
    </row>
    <row r="308">
      <c r="C308" s="129"/>
      <c r="J308" s="129"/>
    </row>
    <row r="309">
      <c r="C309" s="129"/>
      <c r="J309" s="129"/>
    </row>
    <row r="310">
      <c r="C310" s="129"/>
      <c r="J310" s="129"/>
    </row>
    <row r="311">
      <c r="C311" s="129"/>
      <c r="J311" s="129"/>
    </row>
    <row r="312">
      <c r="C312" s="129"/>
      <c r="J312" s="129"/>
    </row>
    <row r="313">
      <c r="C313" s="129"/>
      <c r="J313" s="129"/>
    </row>
    <row r="314">
      <c r="C314" s="129"/>
      <c r="J314" s="129"/>
    </row>
    <row r="315">
      <c r="C315" s="129"/>
      <c r="J315" s="129"/>
    </row>
    <row r="316">
      <c r="C316" s="129"/>
      <c r="J316" s="129"/>
    </row>
    <row r="317">
      <c r="C317" s="129"/>
      <c r="J317" s="129"/>
    </row>
    <row r="318">
      <c r="C318" s="129"/>
      <c r="J318" s="129"/>
    </row>
    <row r="319">
      <c r="C319" s="129"/>
      <c r="J319" s="129"/>
    </row>
    <row r="320">
      <c r="C320" s="129"/>
      <c r="J320" s="129"/>
    </row>
    <row r="321">
      <c r="C321" s="129"/>
      <c r="J321" s="129"/>
    </row>
    <row r="322">
      <c r="C322" s="129"/>
      <c r="J322" s="129"/>
    </row>
    <row r="323">
      <c r="C323" s="129"/>
      <c r="J323" s="129"/>
    </row>
    <row r="324">
      <c r="C324" s="129"/>
      <c r="J324" s="129"/>
    </row>
    <row r="325">
      <c r="C325" s="129"/>
      <c r="J325" s="129"/>
    </row>
    <row r="326">
      <c r="C326" s="129"/>
      <c r="J326" s="129"/>
    </row>
    <row r="327">
      <c r="C327" s="129"/>
      <c r="J327" s="129"/>
    </row>
    <row r="328">
      <c r="C328" s="129"/>
      <c r="J328" s="129"/>
    </row>
    <row r="329">
      <c r="C329" s="129"/>
      <c r="J329" s="129"/>
    </row>
    <row r="330">
      <c r="C330" s="129"/>
      <c r="J330" s="129"/>
    </row>
    <row r="331">
      <c r="C331" s="129"/>
      <c r="J331" s="129"/>
    </row>
    <row r="332">
      <c r="C332" s="129"/>
      <c r="J332" s="129"/>
    </row>
    <row r="333">
      <c r="C333" s="129"/>
      <c r="J333" s="129"/>
    </row>
    <row r="334">
      <c r="C334" s="129"/>
      <c r="J334" s="129"/>
    </row>
    <row r="335">
      <c r="C335" s="129"/>
      <c r="J335" s="129"/>
    </row>
    <row r="336">
      <c r="C336" s="129"/>
      <c r="J336" s="129"/>
    </row>
    <row r="337">
      <c r="C337" s="129"/>
      <c r="J337" s="129"/>
    </row>
    <row r="338">
      <c r="C338" s="129"/>
      <c r="J338" s="129"/>
    </row>
    <row r="339">
      <c r="C339" s="129"/>
      <c r="J339" s="129"/>
    </row>
    <row r="340">
      <c r="C340" s="129"/>
      <c r="J340" s="129"/>
    </row>
    <row r="341">
      <c r="C341" s="129"/>
      <c r="J341" s="129"/>
    </row>
    <row r="342">
      <c r="C342" s="129"/>
      <c r="J342" s="129"/>
    </row>
    <row r="343">
      <c r="C343" s="129"/>
      <c r="J343" s="129"/>
    </row>
    <row r="344">
      <c r="C344" s="129"/>
      <c r="J344" s="129"/>
    </row>
    <row r="345">
      <c r="C345" s="129"/>
      <c r="J345" s="129"/>
    </row>
    <row r="346">
      <c r="C346" s="129"/>
      <c r="J346" s="129"/>
    </row>
    <row r="347">
      <c r="C347" s="129"/>
      <c r="J347" s="129"/>
    </row>
    <row r="348">
      <c r="C348" s="129"/>
      <c r="J348" s="129"/>
    </row>
    <row r="349">
      <c r="C349" s="129"/>
      <c r="J349" s="129"/>
    </row>
    <row r="350">
      <c r="C350" s="129"/>
      <c r="J350" s="129"/>
    </row>
    <row r="351">
      <c r="C351" s="129"/>
      <c r="J351" s="129"/>
    </row>
    <row r="352">
      <c r="C352" s="129"/>
      <c r="J352" s="129"/>
    </row>
    <row r="353">
      <c r="C353" s="129"/>
      <c r="J353" s="129"/>
    </row>
    <row r="354">
      <c r="C354" s="129"/>
      <c r="J354" s="129"/>
    </row>
    <row r="355">
      <c r="C355" s="129"/>
      <c r="J355" s="129"/>
    </row>
    <row r="356">
      <c r="C356" s="129"/>
      <c r="J356" s="129"/>
    </row>
    <row r="357">
      <c r="C357" s="129"/>
      <c r="J357" s="129"/>
    </row>
    <row r="358">
      <c r="C358" s="129"/>
      <c r="J358" s="129"/>
    </row>
    <row r="359">
      <c r="C359" s="129"/>
      <c r="J359" s="129"/>
    </row>
    <row r="360">
      <c r="C360" s="129"/>
      <c r="J360" s="129"/>
    </row>
    <row r="361">
      <c r="C361" s="129"/>
      <c r="J361" s="129"/>
    </row>
    <row r="362">
      <c r="C362" s="129"/>
      <c r="J362" s="129"/>
    </row>
    <row r="363">
      <c r="C363" s="129"/>
      <c r="J363" s="129"/>
    </row>
    <row r="364">
      <c r="C364" s="129"/>
      <c r="J364" s="129"/>
    </row>
    <row r="365">
      <c r="C365" s="129"/>
      <c r="J365" s="129"/>
    </row>
    <row r="366">
      <c r="C366" s="129"/>
      <c r="J366" s="129"/>
    </row>
    <row r="367">
      <c r="C367" s="129"/>
      <c r="J367" s="129"/>
    </row>
    <row r="368">
      <c r="C368" s="129"/>
      <c r="J368" s="129"/>
    </row>
    <row r="369">
      <c r="C369" s="129"/>
      <c r="J369" s="129"/>
    </row>
    <row r="370">
      <c r="C370" s="129"/>
      <c r="J370" s="129"/>
    </row>
    <row r="371">
      <c r="C371" s="129"/>
      <c r="J371" s="129"/>
    </row>
    <row r="372">
      <c r="C372" s="129"/>
      <c r="J372" s="129"/>
    </row>
    <row r="373">
      <c r="C373" s="129"/>
      <c r="J373" s="129"/>
    </row>
    <row r="374">
      <c r="C374" s="129"/>
      <c r="J374" s="129"/>
    </row>
    <row r="375">
      <c r="C375" s="129"/>
      <c r="J375" s="129"/>
    </row>
    <row r="376">
      <c r="C376" s="129"/>
      <c r="J376" s="129"/>
    </row>
    <row r="377">
      <c r="C377" s="129"/>
      <c r="J377" s="129"/>
    </row>
    <row r="378">
      <c r="C378" s="129"/>
      <c r="J378" s="129"/>
    </row>
    <row r="379">
      <c r="C379" s="129"/>
      <c r="J379" s="129"/>
    </row>
    <row r="380">
      <c r="C380" s="129"/>
      <c r="J380" s="129"/>
    </row>
    <row r="381">
      <c r="C381" s="129"/>
      <c r="J381" s="129"/>
    </row>
    <row r="382">
      <c r="C382" s="129"/>
      <c r="J382" s="129"/>
    </row>
    <row r="383">
      <c r="C383" s="129"/>
      <c r="J383" s="129"/>
    </row>
    <row r="384">
      <c r="C384" s="129"/>
      <c r="J384" s="129"/>
    </row>
    <row r="385">
      <c r="C385" s="129"/>
      <c r="J385" s="129"/>
    </row>
    <row r="386">
      <c r="C386" s="129"/>
      <c r="J386" s="129"/>
    </row>
    <row r="387">
      <c r="C387" s="129"/>
      <c r="J387" s="129"/>
    </row>
    <row r="388">
      <c r="C388" s="129"/>
      <c r="J388" s="129"/>
    </row>
    <row r="389">
      <c r="C389" s="129"/>
      <c r="J389" s="129"/>
    </row>
    <row r="390">
      <c r="C390" s="129"/>
      <c r="J390" s="129"/>
    </row>
    <row r="391">
      <c r="C391" s="129"/>
      <c r="J391" s="129"/>
    </row>
    <row r="392">
      <c r="C392" s="129"/>
      <c r="J392" s="129"/>
    </row>
    <row r="393">
      <c r="C393" s="129"/>
      <c r="J393" s="129"/>
    </row>
    <row r="394">
      <c r="C394" s="129"/>
      <c r="J394" s="129"/>
    </row>
    <row r="395">
      <c r="C395" s="129"/>
      <c r="J395" s="129"/>
    </row>
    <row r="396">
      <c r="C396" s="129"/>
      <c r="J396" s="129"/>
    </row>
    <row r="397">
      <c r="C397" s="129"/>
      <c r="J397" s="129"/>
    </row>
    <row r="398">
      <c r="C398" s="129"/>
      <c r="J398" s="129"/>
    </row>
    <row r="399">
      <c r="C399" s="129"/>
      <c r="J399" s="129"/>
    </row>
    <row r="400">
      <c r="C400" s="129"/>
      <c r="J400" s="129"/>
    </row>
    <row r="401">
      <c r="C401" s="129"/>
      <c r="J401" s="129"/>
    </row>
    <row r="402">
      <c r="C402" s="129"/>
      <c r="J402" s="129"/>
    </row>
    <row r="403">
      <c r="C403" s="129"/>
      <c r="J403" s="129"/>
    </row>
    <row r="404">
      <c r="C404" s="129"/>
      <c r="J404" s="129"/>
    </row>
    <row r="405">
      <c r="C405" s="129"/>
      <c r="J405" s="129"/>
    </row>
    <row r="406">
      <c r="C406" s="129"/>
      <c r="J406" s="129"/>
    </row>
    <row r="407">
      <c r="C407" s="129"/>
      <c r="J407" s="129"/>
    </row>
    <row r="408">
      <c r="C408" s="129"/>
      <c r="J408" s="129"/>
    </row>
    <row r="409">
      <c r="C409" s="129"/>
      <c r="J409" s="129"/>
    </row>
    <row r="410">
      <c r="C410" s="129"/>
      <c r="J410" s="129"/>
    </row>
    <row r="411">
      <c r="C411" s="129"/>
      <c r="J411" s="129"/>
    </row>
    <row r="412">
      <c r="C412" s="129"/>
      <c r="J412" s="129"/>
    </row>
    <row r="413">
      <c r="C413" s="129"/>
      <c r="J413" s="129"/>
    </row>
    <row r="414">
      <c r="C414" s="129"/>
      <c r="J414" s="129"/>
    </row>
    <row r="415">
      <c r="C415" s="129"/>
      <c r="J415" s="129"/>
    </row>
    <row r="416">
      <c r="C416" s="129"/>
      <c r="J416" s="129"/>
    </row>
    <row r="417">
      <c r="C417" s="129"/>
      <c r="J417" s="129"/>
    </row>
    <row r="418">
      <c r="C418" s="129"/>
      <c r="J418" s="129"/>
    </row>
    <row r="419">
      <c r="C419" s="129"/>
      <c r="J419" s="129"/>
    </row>
    <row r="420">
      <c r="C420" s="129"/>
      <c r="J420" s="129"/>
    </row>
    <row r="421">
      <c r="C421" s="129"/>
      <c r="J421" s="129"/>
    </row>
    <row r="422">
      <c r="C422" s="129"/>
      <c r="J422" s="129"/>
    </row>
    <row r="423">
      <c r="C423" s="129"/>
      <c r="J423" s="129"/>
    </row>
    <row r="424">
      <c r="C424" s="129"/>
      <c r="J424" s="129"/>
    </row>
    <row r="425">
      <c r="C425" s="129"/>
      <c r="J425" s="129"/>
    </row>
    <row r="426">
      <c r="C426" s="129"/>
      <c r="J426" s="129"/>
    </row>
    <row r="427">
      <c r="C427" s="129"/>
      <c r="J427" s="129"/>
    </row>
    <row r="428">
      <c r="C428" s="129"/>
      <c r="J428" s="129"/>
    </row>
    <row r="429">
      <c r="C429" s="129"/>
      <c r="J429" s="129"/>
    </row>
    <row r="430">
      <c r="C430" s="129"/>
      <c r="J430" s="129"/>
    </row>
    <row r="431">
      <c r="C431" s="129"/>
      <c r="J431" s="129"/>
    </row>
    <row r="432">
      <c r="C432" s="129"/>
      <c r="J432" s="129"/>
    </row>
    <row r="433">
      <c r="C433" s="129"/>
      <c r="J433" s="129"/>
    </row>
    <row r="434">
      <c r="C434" s="129"/>
      <c r="J434" s="129"/>
    </row>
    <row r="435">
      <c r="C435" s="129"/>
      <c r="J435" s="129"/>
    </row>
    <row r="436">
      <c r="C436" s="129"/>
      <c r="J436" s="129"/>
    </row>
    <row r="437">
      <c r="C437" s="129"/>
      <c r="J437" s="129"/>
    </row>
    <row r="438">
      <c r="C438" s="129"/>
      <c r="J438" s="129"/>
    </row>
    <row r="439">
      <c r="C439" s="129"/>
      <c r="J439" s="129"/>
    </row>
    <row r="440">
      <c r="C440" s="129"/>
      <c r="J440" s="129"/>
    </row>
    <row r="441">
      <c r="C441" s="129"/>
      <c r="J441" s="129"/>
    </row>
    <row r="442">
      <c r="C442" s="129"/>
      <c r="J442" s="129"/>
    </row>
    <row r="443">
      <c r="C443" s="129"/>
      <c r="J443" s="129"/>
    </row>
    <row r="444">
      <c r="C444" s="129"/>
      <c r="J444" s="129"/>
    </row>
    <row r="445">
      <c r="C445" s="129"/>
      <c r="J445" s="129"/>
    </row>
    <row r="446">
      <c r="C446" s="129"/>
      <c r="J446" s="129"/>
    </row>
    <row r="447">
      <c r="C447" s="129"/>
      <c r="J447" s="129"/>
    </row>
    <row r="448">
      <c r="C448" s="129"/>
      <c r="J448" s="129"/>
    </row>
    <row r="449">
      <c r="C449" s="129"/>
      <c r="J449" s="129"/>
    </row>
    <row r="450">
      <c r="C450" s="129"/>
      <c r="J450" s="129"/>
    </row>
    <row r="451">
      <c r="C451" s="129"/>
      <c r="J451" s="129"/>
    </row>
    <row r="452">
      <c r="C452" s="129"/>
      <c r="J452" s="129"/>
    </row>
    <row r="453">
      <c r="C453" s="129"/>
      <c r="J453" s="129"/>
    </row>
    <row r="454">
      <c r="C454" s="129"/>
      <c r="J454" s="129"/>
    </row>
    <row r="455">
      <c r="C455" s="129"/>
      <c r="J455" s="129"/>
    </row>
    <row r="456">
      <c r="C456" s="129"/>
      <c r="J456" s="129"/>
    </row>
    <row r="457">
      <c r="C457" s="129"/>
      <c r="J457" s="129"/>
    </row>
    <row r="458">
      <c r="C458" s="129"/>
      <c r="J458" s="129"/>
    </row>
    <row r="459">
      <c r="C459" s="129"/>
      <c r="J459" s="129"/>
    </row>
    <row r="460">
      <c r="C460" s="129"/>
      <c r="J460" s="129"/>
    </row>
    <row r="461">
      <c r="C461" s="129"/>
      <c r="J461" s="129"/>
    </row>
    <row r="462">
      <c r="C462" s="129"/>
      <c r="J462" s="129"/>
    </row>
    <row r="463">
      <c r="C463" s="129"/>
      <c r="J463" s="129"/>
    </row>
    <row r="464">
      <c r="C464" s="129"/>
      <c r="J464" s="129"/>
    </row>
    <row r="465">
      <c r="C465" s="129"/>
      <c r="J465" s="129"/>
    </row>
    <row r="466">
      <c r="C466" s="129"/>
      <c r="J466" s="129"/>
    </row>
    <row r="467">
      <c r="C467" s="129"/>
      <c r="J467" s="129"/>
    </row>
    <row r="468">
      <c r="C468" s="129"/>
      <c r="J468" s="129"/>
    </row>
    <row r="469">
      <c r="C469" s="129"/>
      <c r="J469" s="129"/>
    </row>
    <row r="470">
      <c r="C470" s="129"/>
      <c r="J470" s="129"/>
    </row>
    <row r="471">
      <c r="C471" s="129"/>
      <c r="J471" s="129"/>
    </row>
    <row r="472">
      <c r="C472" s="129"/>
      <c r="J472" s="129"/>
    </row>
    <row r="473">
      <c r="C473" s="129"/>
      <c r="J473" s="129"/>
    </row>
    <row r="474">
      <c r="C474" s="129"/>
      <c r="J474" s="129"/>
    </row>
    <row r="475">
      <c r="C475" s="129"/>
      <c r="J475" s="129"/>
    </row>
    <row r="476">
      <c r="C476" s="129"/>
      <c r="J476" s="129"/>
    </row>
    <row r="477">
      <c r="C477" s="129"/>
      <c r="J477" s="129"/>
    </row>
    <row r="478">
      <c r="C478" s="129"/>
      <c r="J478" s="129"/>
    </row>
    <row r="479">
      <c r="C479" s="129"/>
      <c r="J479" s="129"/>
    </row>
    <row r="480">
      <c r="C480" s="129"/>
      <c r="J480" s="129"/>
    </row>
    <row r="481">
      <c r="C481" s="129"/>
      <c r="J481" s="129"/>
    </row>
    <row r="482">
      <c r="C482" s="129"/>
      <c r="J482" s="129"/>
    </row>
    <row r="483">
      <c r="C483" s="129"/>
      <c r="J483" s="129"/>
    </row>
    <row r="484">
      <c r="C484" s="129"/>
      <c r="J484" s="129"/>
    </row>
    <row r="485">
      <c r="C485" s="129"/>
      <c r="J485" s="129"/>
    </row>
    <row r="486">
      <c r="C486" s="129"/>
      <c r="J486" s="129"/>
    </row>
    <row r="487">
      <c r="C487" s="129"/>
      <c r="J487" s="129"/>
    </row>
    <row r="488">
      <c r="C488" s="129"/>
      <c r="J488" s="129"/>
    </row>
    <row r="489">
      <c r="C489" s="129"/>
      <c r="J489" s="129"/>
    </row>
    <row r="490">
      <c r="C490" s="129"/>
      <c r="J490" s="129"/>
    </row>
    <row r="491">
      <c r="C491" s="129"/>
      <c r="J491" s="129"/>
    </row>
    <row r="492">
      <c r="C492" s="129"/>
      <c r="J492" s="129"/>
    </row>
    <row r="493">
      <c r="C493" s="129"/>
      <c r="J493" s="129"/>
    </row>
    <row r="494">
      <c r="C494" s="129"/>
      <c r="J494" s="129"/>
    </row>
    <row r="495">
      <c r="C495" s="129"/>
      <c r="J495" s="129"/>
    </row>
    <row r="496">
      <c r="C496" s="129"/>
      <c r="J496" s="129"/>
    </row>
    <row r="497">
      <c r="C497" s="129"/>
      <c r="J497" s="129"/>
    </row>
    <row r="498">
      <c r="C498" s="129"/>
      <c r="J498" s="129"/>
    </row>
    <row r="499">
      <c r="C499" s="129"/>
      <c r="J499" s="129"/>
    </row>
    <row r="500">
      <c r="C500" s="129"/>
      <c r="J500" s="129"/>
    </row>
    <row r="501">
      <c r="C501" s="129"/>
      <c r="J501" s="129"/>
    </row>
    <row r="502">
      <c r="C502" s="129"/>
      <c r="J502" s="129"/>
    </row>
    <row r="503">
      <c r="C503" s="129"/>
      <c r="J503" s="129"/>
    </row>
    <row r="504">
      <c r="C504" s="129"/>
      <c r="J504" s="129"/>
    </row>
    <row r="505">
      <c r="C505" s="129"/>
      <c r="J505" s="129"/>
    </row>
    <row r="506">
      <c r="C506" s="129"/>
      <c r="J506" s="129"/>
    </row>
    <row r="507">
      <c r="C507" s="129"/>
      <c r="J507" s="129"/>
    </row>
    <row r="508">
      <c r="C508" s="129"/>
      <c r="J508" s="129"/>
    </row>
    <row r="509">
      <c r="C509" s="129"/>
      <c r="J509" s="129"/>
    </row>
    <row r="510">
      <c r="C510" s="129"/>
      <c r="J510" s="129"/>
    </row>
    <row r="511">
      <c r="C511" s="129"/>
      <c r="J511" s="129"/>
    </row>
    <row r="512">
      <c r="C512" s="129"/>
      <c r="J512" s="129"/>
    </row>
    <row r="513">
      <c r="C513" s="129"/>
      <c r="J513" s="129"/>
    </row>
    <row r="514">
      <c r="C514" s="129"/>
      <c r="J514" s="129"/>
    </row>
    <row r="515">
      <c r="C515" s="129"/>
      <c r="J515" s="129"/>
    </row>
    <row r="516">
      <c r="C516" s="129"/>
      <c r="J516" s="129"/>
    </row>
    <row r="517">
      <c r="C517" s="129"/>
      <c r="J517" s="129"/>
    </row>
    <row r="518">
      <c r="C518" s="129"/>
      <c r="J518" s="129"/>
    </row>
    <row r="519">
      <c r="C519" s="129"/>
      <c r="J519" s="129"/>
    </row>
    <row r="520">
      <c r="C520" s="129"/>
      <c r="J520" s="129"/>
    </row>
    <row r="521">
      <c r="C521" s="129"/>
      <c r="J521" s="129"/>
    </row>
    <row r="522">
      <c r="C522" s="129"/>
      <c r="J522" s="129"/>
    </row>
    <row r="523">
      <c r="C523" s="129"/>
      <c r="J523" s="129"/>
    </row>
    <row r="524">
      <c r="C524" s="129"/>
      <c r="J524" s="129"/>
    </row>
    <row r="525">
      <c r="C525" s="129"/>
      <c r="J525" s="129"/>
    </row>
    <row r="526">
      <c r="C526" s="129"/>
      <c r="J526" s="129"/>
    </row>
    <row r="527">
      <c r="C527" s="129"/>
      <c r="J527" s="129"/>
    </row>
    <row r="528">
      <c r="C528" s="129"/>
      <c r="J528" s="129"/>
    </row>
    <row r="529">
      <c r="C529" s="129"/>
      <c r="J529" s="129"/>
    </row>
    <row r="530">
      <c r="C530" s="129"/>
      <c r="J530" s="129"/>
    </row>
    <row r="531">
      <c r="C531" s="129"/>
      <c r="J531" s="129"/>
    </row>
    <row r="532">
      <c r="C532" s="129"/>
      <c r="J532" s="129"/>
    </row>
    <row r="533">
      <c r="C533" s="129"/>
      <c r="J533" s="129"/>
    </row>
    <row r="534">
      <c r="C534" s="129"/>
      <c r="J534" s="129"/>
    </row>
    <row r="535">
      <c r="C535" s="129"/>
      <c r="J535" s="129"/>
    </row>
    <row r="536">
      <c r="C536" s="129"/>
      <c r="J536" s="129"/>
    </row>
    <row r="537">
      <c r="C537" s="129"/>
      <c r="J537" s="129"/>
    </row>
    <row r="538">
      <c r="C538" s="129"/>
      <c r="J538" s="129"/>
    </row>
    <row r="539">
      <c r="C539" s="129"/>
      <c r="J539" s="129"/>
    </row>
    <row r="540">
      <c r="C540" s="129"/>
      <c r="J540" s="129"/>
    </row>
    <row r="541">
      <c r="C541" s="129"/>
      <c r="J541" s="129"/>
    </row>
    <row r="542">
      <c r="C542" s="129"/>
      <c r="J542" s="129"/>
    </row>
    <row r="543">
      <c r="C543" s="129"/>
      <c r="J543" s="129"/>
    </row>
    <row r="544">
      <c r="C544" s="129"/>
      <c r="J544" s="129"/>
    </row>
    <row r="545">
      <c r="C545" s="129"/>
      <c r="J545" s="129"/>
    </row>
    <row r="546">
      <c r="C546" s="129"/>
      <c r="J546" s="129"/>
    </row>
    <row r="547">
      <c r="C547" s="129"/>
      <c r="J547" s="129"/>
    </row>
    <row r="548">
      <c r="C548" s="129"/>
      <c r="J548" s="129"/>
    </row>
    <row r="549">
      <c r="C549" s="129"/>
      <c r="J549" s="129"/>
    </row>
    <row r="550">
      <c r="C550" s="129"/>
      <c r="J550" s="129"/>
    </row>
    <row r="551">
      <c r="C551" s="129"/>
      <c r="J551" s="129"/>
    </row>
    <row r="552">
      <c r="C552" s="129"/>
      <c r="J552" s="129"/>
    </row>
    <row r="553">
      <c r="C553" s="129"/>
      <c r="J553" s="129"/>
    </row>
    <row r="554">
      <c r="C554" s="129"/>
      <c r="J554" s="129"/>
    </row>
    <row r="555">
      <c r="C555" s="129"/>
      <c r="J555" s="129"/>
    </row>
    <row r="556">
      <c r="C556" s="129"/>
      <c r="J556" s="129"/>
    </row>
    <row r="557">
      <c r="C557" s="129"/>
      <c r="J557" s="129"/>
    </row>
    <row r="558">
      <c r="C558" s="129"/>
      <c r="J558" s="129"/>
    </row>
    <row r="559">
      <c r="C559" s="129"/>
      <c r="J559" s="129"/>
    </row>
    <row r="560">
      <c r="C560" s="129"/>
      <c r="J560" s="129"/>
    </row>
    <row r="561">
      <c r="C561" s="129"/>
      <c r="J561" s="129"/>
    </row>
    <row r="562">
      <c r="C562" s="129"/>
      <c r="J562" s="129"/>
    </row>
    <row r="563">
      <c r="C563" s="129"/>
      <c r="J563" s="129"/>
    </row>
    <row r="564">
      <c r="C564" s="129"/>
      <c r="J564" s="129"/>
    </row>
    <row r="565">
      <c r="C565" s="129"/>
      <c r="J565" s="129"/>
    </row>
    <row r="566">
      <c r="C566" s="129"/>
      <c r="J566" s="129"/>
    </row>
    <row r="567">
      <c r="C567" s="129"/>
      <c r="J567" s="129"/>
    </row>
    <row r="568">
      <c r="C568" s="129"/>
      <c r="J568" s="129"/>
    </row>
    <row r="569">
      <c r="C569" s="129"/>
      <c r="J569" s="129"/>
    </row>
    <row r="570">
      <c r="C570" s="129"/>
      <c r="J570" s="129"/>
    </row>
    <row r="571">
      <c r="C571" s="129"/>
      <c r="J571" s="129"/>
    </row>
    <row r="572">
      <c r="C572" s="129"/>
      <c r="J572" s="129"/>
    </row>
    <row r="573">
      <c r="C573" s="129"/>
      <c r="J573" s="129"/>
    </row>
    <row r="574">
      <c r="C574" s="129"/>
      <c r="J574" s="129"/>
    </row>
    <row r="575">
      <c r="C575" s="129"/>
      <c r="J575" s="129"/>
    </row>
    <row r="576">
      <c r="C576" s="129"/>
      <c r="J576" s="129"/>
    </row>
    <row r="577">
      <c r="C577" s="129"/>
      <c r="J577" s="129"/>
    </row>
    <row r="578">
      <c r="C578" s="129"/>
      <c r="J578" s="129"/>
    </row>
    <row r="579">
      <c r="C579" s="129"/>
      <c r="J579" s="129"/>
    </row>
    <row r="580">
      <c r="C580" s="129"/>
      <c r="J580" s="129"/>
    </row>
    <row r="581">
      <c r="C581" s="129"/>
      <c r="J581" s="129"/>
    </row>
    <row r="582">
      <c r="C582" s="129"/>
      <c r="J582" s="129"/>
    </row>
    <row r="583">
      <c r="C583" s="129"/>
      <c r="J583" s="129"/>
    </row>
    <row r="584">
      <c r="C584" s="129"/>
      <c r="J584" s="129"/>
    </row>
    <row r="585">
      <c r="C585" s="129"/>
      <c r="J585" s="129"/>
    </row>
    <row r="586">
      <c r="C586" s="129"/>
      <c r="J586" s="129"/>
    </row>
    <row r="587">
      <c r="C587" s="129"/>
      <c r="J587" s="129"/>
    </row>
    <row r="588">
      <c r="C588" s="129"/>
      <c r="J588" s="129"/>
    </row>
    <row r="589">
      <c r="C589" s="129"/>
      <c r="J589" s="129"/>
    </row>
    <row r="590">
      <c r="C590" s="129"/>
      <c r="J590" s="129"/>
    </row>
    <row r="591">
      <c r="C591" s="129"/>
      <c r="J591" s="129"/>
    </row>
    <row r="592">
      <c r="C592" s="129"/>
      <c r="J592" s="129"/>
    </row>
    <row r="593">
      <c r="C593" s="129"/>
      <c r="J593" s="129"/>
    </row>
    <row r="594">
      <c r="C594" s="129"/>
      <c r="J594" s="129"/>
    </row>
    <row r="595">
      <c r="C595" s="129"/>
      <c r="J595" s="129"/>
    </row>
    <row r="596">
      <c r="C596" s="129"/>
      <c r="J596" s="129"/>
    </row>
    <row r="597">
      <c r="C597" s="129"/>
      <c r="J597" s="129"/>
    </row>
    <row r="598">
      <c r="C598" s="129"/>
      <c r="J598" s="129"/>
    </row>
    <row r="599">
      <c r="C599" s="129"/>
      <c r="J599" s="129"/>
    </row>
    <row r="600">
      <c r="C600" s="129"/>
      <c r="J600" s="129"/>
    </row>
    <row r="601">
      <c r="C601" s="129"/>
      <c r="J601" s="129"/>
    </row>
    <row r="602">
      <c r="C602" s="129"/>
      <c r="J602" s="129"/>
    </row>
    <row r="603">
      <c r="C603" s="129"/>
      <c r="J603" s="129"/>
    </row>
    <row r="604">
      <c r="C604" s="129"/>
      <c r="J604" s="129"/>
    </row>
    <row r="605">
      <c r="C605" s="129"/>
      <c r="J605" s="129"/>
    </row>
    <row r="606">
      <c r="C606" s="129"/>
      <c r="J606" s="129"/>
    </row>
    <row r="607">
      <c r="C607" s="129"/>
      <c r="J607" s="129"/>
    </row>
    <row r="608">
      <c r="C608" s="129"/>
      <c r="J608" s="129"/>
    </row>
    <row r="609">
      <c r="C609" s="129"/>
      <c r="J609" s="129"/>
    </row>
    <row r="610">
      <c r="C610" s="129"/>
      <c r="J610" s="129"/>
    </row>
    <row r="611">
      <c r="C611" s="129"/>
      <c r="J611" s="129"/>
    </row>
    <row r="612">
      <c r="C612" s="129"/>
      <c r="J612" s="129"/>
    </row>
    <row r="613">
      <c r="C613" s="129"/>
      <c r="J613" s="129"/>
    </row>
    <row r="614">
      <c r="C614" s="129"/>
      <c r="J614" s="129"/>
    </row>
    <row r="615">
      <c r="C615" s="129"/>
      <c r="J615" s="129"/>
    </row>
    <row r="616">
      <c r="C616" s="129"/>
      <c r="J616" s="129"/>
    </row>
    <row r="617">
      <c r="C617" s="129"/>
      <c r="J617" s="129"/>
    </row>
    <row r="618">
      <c r="C618" s="129"/>
      <c r="J618" s="129"/>
    </row>
    <row r="619">
      <c r="C619" s="129"/>
      <c r="J619" s="129"/>
    </row>
    <row r="620">
      <c r="C620" s="129"/>
      <c r="J620" s="129"/>
    </row>
    <row r="621">
      <c r="C621" s="129"/>
      <c r="J621" s="129"/>
    </row>
    <row r="622">
      <c r="C622" s="129"/>
      <c r="J622" s="129"/>
    </row>
    <row r="623">
      <c r="C623" s="129"/>
      <c r="J623" s="129"/>
    </row>
    <row r="624">
      <c r="C624" s="129"/>
      <c r="J624" s="129"/>
    </row>
    <row r="625">
      <c r="C625" s="129"/>
      <c r="J625" s="129"/>
    </row>
    <row r="626">
      <c r="C626" s="129"/>
      <c r="J626" s="129"/>
    </row>
    <row r="627">
      <c r="C627" s="129"/>
      <c r="J627" s="129"/>
    </row>
    <row r="628">
      <c r="C628" s="129"/>
      <c r="J628" s="129"/>
    </row>
    <row r="629">
      <c r="C629" s="129"/>
      <c r="J629" s="129"/>
    </row>
    <row r="630">
      <c r="C630" s="129"/>
      <c r="J630" s="129"/>
    </row>
    <row r="631">
      <c r="C631" s="129"/>
      <c r="J631" s="129"/>
    </row>
    <row r="632">
      <c r="C632" s="129"/>
      <c r="J632" s="129"/>
    </row>
    <row r="633">
      <c r="C633" s="129"/>
      <c r="J633" s="129"/>
    </row>
    <row r="634">
      <c r="C634" s="129"/>
      <c r="J634" s="129"/>
    </row>
    <row r="635">
      <c r="C635" s="129"/>
      <c r="J635" s="129"/>
    </row>
    <row r="636">
      <c r="C636" s="129"/>
      <c r="J636" s="129"/>
    </row>
    <row r="637">
      <c r="C637" s="129"/>
      <c r="J637" s="129"/>
    </row>
    <row r="638">
      <c r="C638" s="129"/>
      <c r="J638" s="129"/>
    </row>
    <row r="639">
      <c r="C639" s="129"/>
      <c r="J639" s="129"/>
    </row>
    <row r="640">
      <c r="C640" s="129"/>
      <c r="J640" s="129"/>
    </row>
    <row r="641">
      <c r="C641" s="129"/>
      <c r="J641" s="129"/>
    </row>
    <row r="642">
      <c r="C642" s="129"/>
      <c r="J642" s="129"/>
    </row>
    <row r="643">
      <c r="C643" s="129"/>
      <c r="J643" s="129"/>
    </row>
    <row r="644">
      <c r="C644" s="129"/>
      <c r="J644" s="129"/>
    </row>
    <row r="645">
      <c r="C645" s="129"/>
      <c r="J645" s="129"/>
    </row>
    <row r="646">
      <c r="C646" s="129"/>
      <c r="J646" s="129"/>
    </row>
    <row r="647">
      <c r="C647" s="129"/>
      <c r="J647" s="129"/>
    </row>
    <row r="648">
      <c r="C648" s="129"/>
      <c r="J648" s="129"/>
    </row>
    <row r="649">
      <c r="C649" s="129"/>
      <c r="J649" s="129"/>
    </row>
    <row r="650">
      <c r="C650" s="129"/>
      <c r="J650" s="129"/>
    </row>
    <row r="651">
      <c r="C651" s="129"/>
      <c r="J651" s="129"/>
    </row>
    <row r="652">
      <c r="C652" s="129"/>
      <c r="J652" s="129"/>
    </row>
    <row r="653">
      <c r="C653" s="129"/>
      <c r="J653" s="129"/>
    </row>
    <row r="654">
      <c r="C654" s="129"/>
      <c r="J654" s="129"/>
    </row>
    <row r="655">
      <c r="C655" s="129"/>
      <c r="J655" s="129"/>
    </row>
    <row r="656">
      <c r="C656" s="129"/>
      <c r="J656" s="129"/>
    </row>
    <row r="657">
      <c r="C657" s="129"/>
      <c r="J657" s="129"/>
    </row>
    <row r="658">
      <c r="C658" s="129"/>
      <c r="J658" s="129"/>
    </row>
    <row r="659">
      <c r="C659" s="129"/>
      <c r="J659" s="129"/>
    </row>
    <row r="660">
      <c r="C660" s="129"/>
      <c r="J660" s="129"/>
    </row>
    <row r="661">
      <c r="C661" s="129"/>
      <c r="J661" s="129"/>
    </row>
    <row r="662">
      <c r="C662" s="129"/>
      <c r="J662" s="129"/>
    </row>
    <row r="663">
      <c r="C663" s="129"/>
      <c r="J663" s="129"/>
    </row>
    <row r="664">
      <c r="C664" s="129"/>
      <c r="J664" s="129"/>
    </row>
    <row r="665">
      <c r="C665" s="129"/>
      <c r="J665" s="129"/>
    </row>
    <row r="666">
      <c r="C666" s="129"/>
      <c r="J666" s="129"/>
    </row>
    <row r="667">
      <c r="C667" s="129"/>
      <c r="J667" s="129"/>
    </row>
    <row r="668">
      <c r="C668" s="129"/>
      <c r="J668" s="129"/>
    </row>
    <row r="669">
      <c r="C669" s="129"/>
      <c r="J669" s="129"/>
    </row>
    <row r="670">
      <c r="C670" s="129"/>
      <c r="J670" s="129"/>
    </row>
    <row r="671">
      <c r="C671" s="129"/>
      <c r="J671" s="129"/>
    </row>
    <row r="672">
      <c r="C672" s="129"/>
      <c r="J672" s="129"/>
    </row>
    <row r="673">
      <c r="C673" s="129"/>
      <c r="J673" s="129"/>
    </row>
    <row r="674">
      <c r="C674" s="129"/>
      <c r="J674" s="129"/>
    </row>
    <row r="675">
      <c r="C675" s="129"/>
      <c r="J675" s="129"/>
    </row>
    <row r="676">
      <c r="C676" s="129"/>
      <c r="J676" s="129"/>
    </row>
    <row r="677">
      <c r="C677" s="129"/>
      <c r="J677" s="129"/>
    </row>
    <row r="678">
      <c r="C678" s="129"/>
      <c r="J678" s="129"/>
    </row>
    <row r="679">
      <c r="C679" s="129"/>
      <c r="J679" s="129"/>
    </row>
    <row r="680">
      <c r="C680" s="129"/>
      <c r="J680" s="129"/>
    </row>
    <row r="681">
      <c r="C681" s="129"/>
      <c r="J681" s="129"/>
    </row>
    <row r="682">
      <c r="C682" s="129"/>
      <c r="J682" s="129"/>
    </row>
    <row r="683">
      <c r="C683" s="129"/>
      <c r="J683" s="129"/>
    </row>
    <row r="684">
      <c r="C684" s="129"/>
      <c r="J684" s="129"/>
    </row>
    <row r="685">
      <c r="C685" s="129"/>
      <c r="J685" s="129"/>
    </row>
    <row r="686">
      <c r="C686" s="129"/>
      <c r="J686" s="129"/>
    </row>
    <row r="687">
      <c r="C687" s="129"/>
      <c r="J687" s="129"/>
    </row>
    <row r="688">
      <c r="C688" s="129"/>
      <c r="J688" s="129"/>
    </row>
    <row r="689">
      <c r="C689" s="129"/>
      <c r="J689" s="129"/>
    </row>
    <row r="690">
      <c r="C690" s="129"/>
      <c r="J690" s="129"/>
    </row>
    <row r="691">
      <c r="C691" s="129"/>
      <c r="J691" s="129"/>
    </row>
    <row r="692">
      <c r="C692" s="129"/>
      <c r="J692" s="129"/>
    </row>
    <row r="693">
      <c r="C693" s="129"/>
      <c r="J693" s="129"/>
    </row>
    <row r="694">
      <c r="C694" s="129"/>
      <c r="J694" s="129"/>
    </row>
    <row r="695">
      <c r="C695" s="129"/>
      <c r="J695" s="129"/>
    </row>
    <row r="696">
      <c r="C696" s="129"/>
      <c r="J696" s="129"/>
    </row>
    <row r="697">
      <c r="C697" s="129"/>
      <c r="J697" s="129"/>
    </row>
    <row r="698">
      <c r="C698" s="129"/>
      <c r="J698" s="129"/>
    </row>
    <row r="699">
      <c r="C699" s="129"/>
      <c r="J699" s="129"/>
    </row>
    <row r="700">
      <c r="C700" s="129"/>
      <c r="J700" s="129"/>
    </row>
    <row r="701">
      <c r="C701" s="129"/>
      <c r="J701" s="129"/>
    </row>
    <row r="702">
      <c r="C702" s="129"/>
      <c r="J702" s="129"/>
    </row>
    <row r="703">
      <c r="C703" s="129"/>
      <c r="J703" s="129"/>
    </row>
    <row r="704">
      <c r="C704" s="129"/>
      <c r="J704" s="129"/>
    </row>
    <row r="705">
      <c r="C705" s="129"/>
      <c r="J705" s="129"/>
    </row>
    <row r="706">
      <c r="C706" s="129"/>
      <c r="J706" s="129"/>
    </row>
    <row r="707">
      <c r="C707" s="129"/>
      <c r="J707" s="129"/>
    </row>
    <row r="708">
      <c r="C708" s="129"/>
      <c r="J708" s="129"/>
    </row>
    <row r="709">
      <c r="C709" s="129"/>
      <c r="J709" s="129"/>
    </row>
    <row r="710">
      <c r="C710" s="129"/>
      <c r="J710" s="129"/>
    </row>
    <row r="711">
      <c r="C711" s="129"/>
      <c r="J711" s="129"/>
    </row>
    <row r="712">
      <c r="C712" s="129"/>
      <c r="J712" s="129"/>
    </row>
    <row r="713">
      <c r="C713" s="129"/>
      <c r="J713" s="129"/>
    </row>
    <row r="714">
      <c r="C714" s="129"/>
      <c r="J714" s="129"/>
    </row>
    <row r="715">
      <c r="C715" s="129"/>
      <c r="J715" s="129"/>
    </row>
    <row r="716">
      <c r="C716" s="129"/>
      <c r="J716" s="129"/>
    </row>
    <row r="717">
      <c r="C717" s="129"/>
      <c r="J717" s="129"/>
    </row>
    <row r="718">
      <c r="C718" s="129"/>
      <c r="J718" s="129"/>
    </row>
    <row r="719">
      <c r="C719" s="129"/>
      <c r="J719" s="129"/>
    </row>
    <row r="720">
      <c r="C720" s="129"/>
      <c r="J720" s="129"/>
    </row>
    <row r="721">
      <c r="C721" s="129"/>
      <c r="J721" s="129"/>
    </row>
    <row r="722">
      <c r="C722" s="129"/>
      <c r="J722" s="129"/>
    </row>
    <row r="723">
      <c r="C723" s="129"/>
      <c r="J723" s="129"/>
    </row>
    <row r="724">
      <c r="C724" s="129"/>
      <c r="J724" s="129"/>
    </row>
    <row r="725">
      <c r="C725" s="129"/>
      <c r="J725" s="129"/>
    </row>
    <row r="726">
      <c r="C726" s="129"/>
      <c r="J726" s="129"/>
    </row>
    <row r="727">
      <c r="C727" s="129"/>
      <c r="J727" s="129"/>
    </row>
    <row r="728">
      <c r="C728" s="129"/>
      <c r="J728" s="129"/>
    </row>
    <row r="729">
      <c r="C729" s="129"/>
      <c r="J729" s="129"/>
    </row>
    <row r="730">
      <c r="C730" s="129"/>
      <c r="J730" s="129"/>
    </row>
    <row r="731">
      <c r="C731" s="129"/>
      <c r="J731" s="129"/>
    </row>
    <row r="732">
      <c r="C732" s="129"/>
      <c r="J732" s="129"/>
    </row>
    <row r="733">
      <c r="C733" s="129"/>
      <c r="J733" s="129"/>
    </row>
    <row r="734">
      <c r="C734" s="129"/>
      <c r="J734" s="129"/>
    </row>
    <row r="735">
      <c r="C735" s="129"/>
      <c r="J735" s="129"/>
    </row>
    <row r="736">
      <c r="C736" s="129"/>
      <c r="J736" s="129"/>
    </row>
    <row r="737">
      <c r="C737" s="129"/>
      <c r="J737" s="129"/>
    </row>
    <row r="738">
      <c r="C738" s="129"/>
      <c r="J738" s="129"/>
    </row>
    <row r="739">
      <c r="C739" s="129"/>
      <c r="J739" s="129"/>
    </row>
    <row r="740">
      <c r="C740" s="129"/>
      <c r="J740" s="129"/>
    </row>
    <row r="741">
      <c r="C741" s="129"/>
      <c r="J741" s="129"/>
    </row>
    <row r="742">
      <c r="C742" s="129"/>
      <c r="J742" s="129"/>
    </row>
    <row r="743">
      <c r="C743" s="129"/>
      <c r="J743" s="129"/>
    </row>
    <row r="744">
      <c r="C744" s="129"/>
      <c r="J744" s="129"/>
    </row>
    <row r="745">
      <c r="C745" s="129"/>
      <c r="J745" s="129"/>
    </row>
    <row r="746">
      <c r="C746" s="129"/>
      <c r="J746" s="129"/>
    </row>
    <row r="747">
      <c r="C747" s="129"/>
      <c r="J747" s="129"/>
    </row>
    <row r="748">
      <c r="C748" s="129"/>
      <c r="J748" s="129"/>
    </row>
    <row r="749">
      <c r="C749" s="129"/>
      <c r="J749" s="129"/>
    </row>
    <row r="750">
      <c r="C750" s="129"/>
      <c r="J750" s="129"/>
    </row>
    <row r="751">
      <c r="C751" s="129"/>
      <c r="J751" s="129"/>
    </row>
    <row r="752">
      <c r="C752" s="129"/>
      <c r="J752" s="129"/>
    </row>
    <row r="753">
      <c r="C753" s="129"/>
      <c r="J753" s="129"/>
    </row>
    <row r="754">
      <c r="C754" s="129"/>
      <c r="J754" s="129"/>
    </row>
    <row r="755">
      <c r="C755" s="129"/>
      <c r="J755" s="129"/>
    </row>
    <row r="756">
      <c r="C756" s="129"/>
      <c r="J756" s="129"/>
    </row>
    <row r="757">
      <c r="C757" s="129"/>
      <c r="J757" s="129"/>
    </row>
    <row r="758">
      <c r="C758" s="129"/>
      <c r="J758" s="129"/>
    </row>
    <row r="759">
      <c r="C759" s="129"/>
      <c r="J759" s="129"/>
    </row>
    <row r="760">
      <c r="C760" s="129"/>
      <c r="J760" s="129"/>
    </row>
    <row r="761">
      <c r="C761" s="129"/>
      <c r="J761" s="129"/>
    </row>
    <row r="762">
      <c r="C762" s="129"/>
      <c r="J762" s="129"/>
    </row>
    <row r="763">
      <c r="C763" s="129"/>
      <c r="J763" s="129"/>
    </row>
    <row r="764">
      <c r="C764" s="129"/>
      <c r="J764" s="129"/>
    </row>
    <row r="765">
      <c r="C765" s="129"/>
      <c r="J765" s="129"/>
    </row>
    <row r="766">
      <c r="C766" s="129"/>
      <c r="J766" s="129"/>
    </row>
    <row r="767">
      <c r="C767" s="129"/>
      <c r="J767" s="129"/>
    </row>
    <row r="768">
      <c r="C768" s="129"/>
      <c r="J768" s="129"/>
    </row>
    <row r="769">
      <c r="C769" s="129"/>
      <c r="J769" s="129"/>
    </row>
    <row r="770">
      <c r="C770" s="129"/>
      <c r="J770" s="129"/>
    </row>
    <row r="771">
      <c r="C771" s="129"/>
      <c r="J771" s="129"/>
    </row>
    <row r="772">
      <c r="C772" s="129"/>
      <c r="J772" s="129"/>
    </row>
    <row r="773">
      <c r="C773" s="129"/>
      <c r="J773" s="129"/>
    </row>
    <row r="774">
      <c r="C774" s="129"/>
      <c r="J774" s="129"/>
    </row>
    <row r="775">
      <c r="C775" s="129"/>
      <c r="J775" s="129"/>
    </row>
    <row r="776">
      <c r="C776" s="129"/>
      <c r="J776" s="129"/>
    </row>
    <row r="777">
      <c r="C777" s="129"/>
      <c r="J777" s="129"/>
    </row>
    <row r="778">
      <c r="C778" s="129"/>
      <c r="J778" s="129"/>
    </row>
    <row r="779">
      <c r="C779" s="129"/>
      <c r="J779" s="129"/>
    </row>
    <row r="780">
      <c r="C780" s="129"/>
      <c r="J780" s="129"/>
    </row>
    <row r="781">
      <c r="C781" s="129"/>
      <c r="J781" s="129"/>
    </row>
    <row r="782">
      <c r="C782" s="129"/>
      <c r="J782" s="129"/>
    </row>
    <row r="783">
      <c r="C783" s="129"/>
      <c r="J783" s="129"/>
    </row>
    <row r="784">
      <c r="C784" s="129"/>
      <c r="J784" s="129"/>
    </row>
    <row r="785">
      <c r="C785" s="129"/>
      <c r="J785" s="129"/>
    </row>
    <row r="786">
      <c r="C786" s="129"/>
      <c r="J786" s="129"/>
    </row>
    <row r="787">
      <c r="C787" s="129"/>
      <c r="J787" s="129"/>
    </row>
    <row r="788">
      <c r="C788" s="129"/>
      <c r="J788" s="129"/>
    </row>
    <row r="789">
      <c r="C789" s="129"/>
      <c r="J789" s="129"/>
    </row>
    <row r="790">
      <c r="C790" s="129"/>
      <c r="J790" s="129"/>
    </row>
    <row r="791">
      <c r="C791" s="129"/>
      <c r="J791" s="129"/>
    </row>
    <row r="792">
      <c r="C792" s="129"/>
      <c r="J792" s="129"/>
    </row>
    <row r="793">
      <c r="C793" s="129"/>
      <c r="J793" s="129"/>
    </row>
    <row r="794">
      <c r="C794" s="129"/>
      <c r="J794" s="129"/>
    </row>
    <row r="795">
      <c r="C795" s="129"/>
      <c r="J795" s="129"/>
    </row>
    <row r="796">
      <c r="C796" s="129"/>
      <c r="J796" s="129"/>
    </row>
    <row r="797">
      <c r="C797" s="129"/>
      <c r="J797" s="129"/>
    </row>
    <row r="798">
      <c r="C798" s="129"/>
      <c r="J798" s="129"/>
    </row>
    <row r="799">
      <c r="C799" s="129"/>
      <c r="J799" s="129"/>
    </row>
    <row r="800">
      <c r="C800" s="129"/>
      <c r="J800" s="129"/>
    </row>
    <row r="801">
      <c r="C801" s="129"/>
      <c r="J801" s="129"/>
    </row>
    <row r="802">
      <c r="C802" s="129"/>
      <c r="J802" s="129"/>
    </row>
    <row r="803">
      <c r="C803" s="129"/>
      <c r="J803" s="129"/>
    </row>
    <row r="804">
      <c r="C804" s="129"/>
      <c r="J804" s="129"/>
    </row>
    <row r="805">
      <c r="C805" s="129"/>
      <c r="J805" s="129"/>
    </row>
    <row r="806">
      <c r="C806" s="129"/>
      <c r="J806" s="129"/>
    </row>
    <row r="807">
      <c r="C807" s="129"/>
      <c r="J807" s="129"/>
    </row>
    <row r="808">
      <c r="C808" s="129"/>
      <c r="J808" s="129"/>
    </row>
    <row r="809">
      <c r="C809" s="129"/>
      <c r="J809" s="129"/>
    </row>
    <row r="810">
      <c r="C810" s="129"/>
      <c r="J810" s="129"/>
    </row>
    <row r="811">
      <c r="C811" s="129"/>
      <c r="J811" s="129"/>
    </row>
    <row r="812">
      <c r="C812" s="129"/>
      <c r="J812" s="129"/>
    </row>
    <row r="813">
      <c r="C813" s="129"/>
      <c r="J813" s="129"/>
    </row>
    <row r="814">
      <c r="C814" s="129"/>
      <c r="J814" s="129"/>
    </row>
    <row r="815">
      <c r="C815" s="129"/>
      <c r="J815" s="129"/>
    </row>
    <row r="816">
      <c r="C816" s="129"/>
      <c r="J816" s="129"/>
    </row>
    <row r="817">
      <c r="C817" s="129"/>
      <c r="J817" s="129"/>
    </row>
    <row r="818">
      <c r="C818" s="129"/>
      <c r="J818" s="129"/>
    </row>
    <row r="819">
      <c r="C819" s="129"/>
      <c r="J819" s="129"/>
    </row>
    <row r="820">
      <c r="C820" s="129"/>
      <c r="J820" s="129"/>
    </row>
    <row r="821">
      <c r="C821" s="129"/>
      <c r="J821" s="129"/>
    </row>
    <row r="822">
      <c r="C822" s="129"/>
      <c r="J822" s="129"/>
    </row>
    <row r="823">
      <c r="C823" s="129"/>
      <c r="J823" s="129"/>
    </row>
    <row r="824">
      <c r="C824" s="129"/>
      <c r="J824" s="129"/>
    </row>
    <row r="825">
      <c r="C825" s="129"/>
      <c r="J825" s="129"/>
    </row>
    <row r="826">
      <c r="C826" s="129"/>
      <c r="J826" s="129"/>
    </row>
    <row r="827">
      <c r="C827" s="129"/>
      <c r="J827" s="129"/>
    </row>
    <row r="828">
      <c r="C828" s="129"/>
      <c r="J828" s="129"/>
    </row>
    <row r="829">
      <c r="C829" s="129"/>
      <c r="J829" s="129"/>
    </row>
    <row r="830">
      <c r="C830" s="129"/>
      <c r="J830" s="129"/>
    </row>
    <row r="831">
      <c r="C831" s="129"/>
      <c r="J831" s="129"/>
    </row>
    <row r="832">
      <c r="C832" s="129"/>
      <c r="J832" s="129"/>
    </row>
    <row r="833">
      <c r="C833" s="129"/>
      <c r="J833" s="129"/>
    </row>
    <row r="834">
      <c r="C834" s="129"/>
      <c r="J834" s="129"/>
    </row>
    <row r="835">
      <c r="C835" s="129"/>
      <c r="J835" s="129"/>
    </row>
    <row r="836">
      <c r="C836" s="129"/>
      <c r="J836" s="129"/>
    </row>
    <row r="837">
      <c r="C837" s="129"/>
      <c r="J837" s="129"/>
    </row>
    <row r="838">
      <c r="C838" s="129"/>
      <c r="J838" s="129"/>
    </row>
    <row r="839">
      <c r="C839" s="129"/>
      <c r="J839" s="129"/>
    </row>
    <row r="840">
      <c r="C840" s="129"/>
      <c r="J840" s="129"/>
    </row>
    <row r="841">
      <c r="C841" s="129"/>
      <c r="J841" s="129"/>
    </row>
    <row r="842">
      <c r="C842" s="129"/>
      <c r="J842" s="129"/>
    </row>
    <row r="843">
      <c r="C843" s="129"/>
      <c r="J843" s="129"/>
    </row>
    <row r="844">
      <c r="C844" s="129"/>
      <c r="J844" s="129"/>
    </row>
    <row r="845">
      <c r="C845" s="129"/>
      <c r="J845" s="129"/>
    </row>
    <row r="846">
      <c r="C846" s="129"/>
      <c r="J846" s="129"/>
    </row>
    <row r="847">
      <c r="C847" s="129"/>
      <c r="J847" s="129"/>
    </row>
    <row r="848">
      <c r="C848" s="129"/>
      <c r="J848" s="129"/>
    </row>
    <row r="849">
      <c r="C849" s="129"/>
      <c r="J849" s="129"/>
    </row>
    <row r="850">
      <c r="C850" s="129"/>
      <c r="J850" s="129"/>
    </row>
    <row r="851">
      <c r="C851" s="129"/>
      <c r="J851" s="129"/>
    </row>
    <row r="852">
      <c r="C852" s="129"/>
      <c r="J852" s="129"/>
    </row>
    <row r="853">
      <c r="C853" s="129"/>
      <c r="J853" s="129"/>
    </row>
    <row r="854">
      <c r="C854" s="129"/>
      <c r="J854" s="129"/>
    </row>
    <row r="855">
      <c r="C855" s="129"/>
      <c r="J855" s="129"/>
    </row>
    <row r="856">
      <c r="C856" s="129"/>
      <c r="J856" s="129"/>
    </row>
    <row r="857">
      <c r="C857" s="129"/>
      <c r="J857" s="129"/>
    </row>
    <row r="858">
      <c r="C858" s="129"/>
      <c r="J858" s="129"/>
    </row>
    <row r="859">
      <c r="C859" s="129"/>
      <c r="J859" s="129"/>
    </row>
    <row r="860">
      <c r="C860" s="129"/>
      <c r="J860" s="129"/>
    </row>
    <row r="861">
      <c r="C861" s="129"/>
      <c r="J861" s="129"/>
    </row>
    <row r="862">
      <c r="C862" s="129"/>
      <c r="J862" s="129"/>
    </row>
    <row r="863">
      <c r="C863" s="129"/>
      <c r="J863" s="129"/>
    </row>
    <row r="864">
      <c r="C864" s="129"/>
      <c r="J864" s="129"/>
    </row>
    <row r="865">
      <c r="C865" s="129"/>
      <c r="J865" s="129"/>
    </row>
    <row r="866">
      <c r="C866" s="129"/>
      <c r="J866" s="129"/>
    </row>
    <row r="867">
      <c r="C867" s="129"/>
      <c r="J867" s="129"/>
    </row>
    <row r="868">
      <c r="C868" s="129"/>
      <c r="J868" s="129"/>
    </row>
    <row r="869">
      <c r="C869" s="129"/>
      <c r="J869" s="129"/>
    </row>
    <row r="870">
      <c r="C870" s="129"/>
      <c r="J870" s="129"/>
    </row>
    <row r="871">
      <c r="C871" s="129"/>
      <c r="J871" s="129"/>
    </row>
    <row r="872">
      <c r="C872" s="129"/>
      <c r="J872" s="129"/>
    </row>
    <row r="873">
      <c r="C873" s="129"/>
      <c r="J873" s="129"/>
    </row>
    <row r="874">
      <c r="C874" s="129"/>
      <c r="J874" s="129"/>
    </row>
    <row r="875">
      <c r="C875" s="129"/>
      <c r="J875" s="129"/>
    </row>
    <row r="876">
      <c r="C876" s="129"/>
      <c r="J876" s="129"/>
    </row>
    <row r="877">
      <c r="C877" s="129"/>
      <c r="J877" s="129"/>
    </row>
    <row r="878">
      <c r="C878" s="129"/>
      <c r="J878" s="129"/>
    </row>
    <row r="879">
      <c r="C879" s="129"/>
      <c r="J879" s="129"/>
    </row>
    <row r="880">
      <c r="C880" s="129"/>
      <c r="J880" s="129"/>
    </row>
    <row r="881">
      <c r="C881" s="129"/>
      <c r="J881" s="129"/>
    </row>
    <row r="882">
      <c r="C882" s="129"/>
      <c r="J882" s="129"/>
    </row>
    <row r="883">
      <c r="C883" s="129"/>
      <c r="J883" s="129"/>
    </row>
    <row r="884">
      <c r="C884" s="129"/>
      <c r="J884" s="129"/>
    </row>
    <row r="885">
      <c r="C885" s="129"/>
      <c r="J885" s="129"/>
    </row>
    <row r="886">
      <c r="C886" s="129"/>
      <c r="J886" s="129"/>
    </row>
    <row r="887">
      <c r="C887" s="129"/>
      <c r="J887" s="129"/>
    </row>
    <row r="888">
      <c r="C888" s="129"/>
      <c r="J888" s="129"/>
    </row>
    <row r="889">
      <c r="C889" s="129"/>
      <c r="J889" s="129"/>
    </row>
    <row r="890">
      <c r="C890" s="129"/>
      <c r="J890" s="129"/>
    </row>
    <row r="891">
      <c r="C891" s="129"/>
      <c r="J891" s="129"/>
    </row>
    <row r="892">
      <c r="C892" s="129"/>
      <c r="J892" s="129"/>
    </row>
    <row r="893">
      <c r="C893" s="129"/>
      <c r="J893" s="129"/>
    </row>
    <row r="894">
      <c r="C894" s="129"/>
      <c r="J894" s="129"/>
    </row>
    <row r="895">
      <c r="C895" s="129"/>
      <c r="J895" s="129"/>
    </row>
    <row r="896">
      <c r="C896" s="129"/>
      <c r="J896" s="129"/>
    </row>
    <row r="897">
      <c r="C897" s="129"/>
      <c r="J897" s="129"/>
    </row>
    <row r="898">
      <c r="C898" s="129"/>
      <c r="J898" s="129"/>
    </row>
    <row r="899">
      <c r="C899" s="129"/>
      <c r="J899" s="129"/>
    </row>
    <row r="900">
      <c r="C900" s="129"/>
      <c r="J900" s="129"/>
    </row>
    <row r="901">
      <c r="C901" s="129"/>
      <c r="J901" s="129"/>
    </row>
    <row r="902">
      <c r="C902" s="129"/>
      <c r="J902" s="129"/>
    </row>
    <row r="903">
      <c r="C903" s="129"/>
      <c r="J903" s="129"/>
    </row>
    <row r="904">
      <c r="C904" s="129"/>
      <c r="J904" s="129"/>
    </row>
    <row r="905">
      <c r="C905" s="129"/>
      <c r="J905" s="129"/>
    </row>
    <row r="906">
      <c r="C906" s="129"/>
      <c r="J906" s="129"/>
    </row>
    <row r="907">
      <c r="C907" s="129"/>
      <c r="J907" s="129"/>
    </row>
    <row r="908">
      <c r="C908" s="129"/>
      <c r="J908" s="129"/>
    </row>
    <row r="909">
      <c r="C909" s="129"/>
      <c r="J909" s="129"/>
    </row>
    <row r="910">
      <c r="C910" s="129"/>
      <c r="J910" s="129"/>
    </row>
    <row r="911">
      <c r="C911" s="129"/>
      <c r="J911" s="129"/>
    </row>
    <row r="912">
      <c r="C912" s="129"/>
      <c r="J912" s="129"/>
    </row>
    <row r="913">
      <c r="C913" s="129"/>
      <c r="J913" s="129"/>
    </row>
    <row r="914">
      <c r="C914" s="129"/>
      <c r="J914" s="129"/>
    </row>
    <row r="915">
      <c r="C915" s="129"/>
      <c r="J915" s="129"/>
    </row>
    <row r="916">
      <c r="C916" s="129"/>
      <c r="J916" s="129"/>
    </row>
    <row r="917">
      <c r="C917" s="129"/>
      <c r="J917" s="129"/>
    </row>
    <row r="918">
      <c r="C918" s="129"/>
      <c r="J918" s="129"/>
    </row>
    <row r="919">
      <c r="C919" s="129"/>
      <c r="J919" s="129"/>
    </row>
    <row r="920">
      <c r="C920" s="129"/>
      <c r="J920" s="129"/>
    </row>
    <row r="921">
      <c r="C921" s="129"/>
      <c r="J921" s="129"/>
    </row>
    <row r="922">
      <c r="C922" s="129"/>
      <c r="J922" s="129"/>
    </row>
    <row r="923">
      <c r="C923" s="129"/>
      <c r="J923" s="129"/>
    </row>
    <row r="924">
      <c r="C924" s="129"/>
      <c r="J924" s="129"/>
    </row>
    <row r="925">
      <c r="C925" s="129"/>
      <c r="J925" s="129"/>
    </row>
    <row r="926">
      <c r="C926" s="129"/>
      <c r="J926" s="129"/>
    </row>
    <row r="927">
      <c r="C927" s="129"/>
      <c r="J927" s="129"/>
    </row>
    <row r="928">
      <c r="C928" s="129"/>
      <c r="J928" s="129"/>
    </row>
    <row r="929">
      <c r="C929" s="129"/>
      <c r="J929" s="129"/>
    </row>
    <row r="930">
      <c r="C930" s="129"/>
      <c r="J930" s="129"/>
    </row>
    <row r="931">
      <c r="C931" s="129"/>
      <c r="J931" s="129"/>
    </row>
    <row r="932">
      <c r="C932" s="129"/>
      <c r="J932" s="129"/>
    </row>
    <row r="933">
      <c r="C933" s="129"/>
      <c r="J933" s="129"/>
    </row>
    <row r="934">
      <c r="C934" s="129"/>
      <c r="J934" s="129"/>
    </row>
    <row r="935">
      <c r="C935" s="129"/>
      <c r="J935" s="129"/>
    </row>
    <row r="936">
      <c r="C936" s="129"/>
      <c r="J936" s="129"/>
    </row>
    <row r="937">
      <c r="C937" s="129"/>
      <c r="J937" s="129"/>
    </row>
    <row r="938">
      <c r="C938" s="129"/>
      <c r="J938" s="129"/>
    </row>
    <row r="939">
      <c r="C939" s="129"/>
      <c r="J939" s="129"/>
    </row>
    <row r="940">
      <c r="C940" s="129"/>
      <c r="J940" s="129"/>
    </row>
    <row r="941">
      <c r="C941" s="129"/>
      <c r="J941" s="129"/>
    </row>
    <row r="942">
      <c r="C942" s="129"/>
      <c r="J942" s="129"/>
    </row>
    <row r="943">
      <c r="C943" s="129"/>
      <c r="J943" s="129"/>
    </row>
    <row r="944">
      <c r="C944" s="129"/>
      <c r="J944" s="129"/>
    </row>
    <row r="945">
      <c r="C945" s="129"/>
      <c r="J945" s="129"/>
    </row>
    <row r="946">
      <c r="C946" s="129"/>
      <c r="J946" s="129"/>
    </row>
    <row r="947">
      <c r="C947" s="129"/>
      <c r="J947" s="129"/>
    </row>
    <row r="948">
      <c r="C948" s="129"/>
      <c r="J948" s="129"/>
    </row>
    <row r="949">
      <c r="C949" s="129"/>
      <c r="J949" s="129"/>
    </row>
    <row r="950">
      <c r="C950" s="129"/>
      <c r="J950" s="129"/>
    </row>
    <row r="951">
      <c r="C951" s="129"/>
      <c r="J951" s="129"/>
    </row>
    <row r="952">
      <c r="C952" s="129"/>
      <c r="J952" s="129"/>
    </row>
    <row r="953">
      <c r="C953" s="129"/>
      <c r="J953" s="129"/>
    </row>
    <row r="954">
      <c r="C954" s="129"/>
      <c r="J954" s="129"/>
    </row>
    <row r="955">
      <c r="C955" s="129"/>
      <c r="J955" s="129"/>
    </row>
    <row r="956">
      <c r="C956" s="129"/>
      <c r="J956" s="129"/>
    </row>
    <row r="957">
      <c r="C957" s="129"/>
      <c r="J957" s="129"/>
    </row>
    <row r="958">
      <c r="C958" s="129"/>
      <c r="J958" s="129"/>
    </row>
    <row r="959">
      <c r="C959" s="129"/>
      <c r="J959" s="129"/>
    </row>
    <row r="960">
      <c r="C960" s="129"/>
      <c r="J960" s="129"/>
    </row>
    <row r="961">
      <c r="C961" s="129"/>
      <c r="J961" s="129"/>
    </row>
    <row r="962">
      <c r="C962" s="129"/>
      <c r="J962" s="129"/>
    </row>
    <row r="963">
      <c r="C963" s="129"/>
      <c r="J963" s="129"/>
    </row>
    <row r="964">
      <c r="C964" s="129"/>
      <c r="J964" s="129"/>
    </row>
    <row r="965">
      <c r="C965" s="129"/>
      <c r="J965" s="129"/>
    </row>
    <row r="966">
      <c r="C966" s="129"/>
      <c r="J966" s="129"/>
    </row>
    <row r="967">
      <c r="C967" s="129"/>
      <c r="J967" s="129"/>
    </row>
    <row r="968">
      <c r="C968" s="129"/>
      <c r="J968" s="129"/>
    </row>
    <row r="969">
      <c r="C969" s="129"/>
      <c r="J969" s="129"/>
    </row>
    <row r="970">
      <c r="C970" s="129"/>
      <c r="J970" s="129"/>
    </row>
    <row r="971">
      <c r="C971" s="129"/>
      <c r="J971" s="129"/>
    </row>
    <row r="972">
      <c r="C972" s="129"/>
      <c r="J972" s="129"/>
    </row>
    <row r="973">
      <c r="C973" s="129"/>
      <c r="J973" s="129"/>
    </row>
    <row r="974">
      <c r="C974" s="129"/>
      <c r="J974" s="129"/>
    </row>
    <row r="975">
      <c r="C975" s="129"/>
      <c r="J975" s="129"/>
    </row>
    <row r="976">
      <c r="C976" s="129"/>
      <c r="J976" s="129"/>
    </row>
    <row r="977">
      <c r="C977" s="129"/>
      <c r="J977" s="129"/>
    </row>
    <row r="978">
      <c r="C978" s="129"/>
      <c r="J978" s="129"/>
    </row>
    <row r="979">
      <c r="C979" s="129"/>
      <c r="J979" s="129"/>
    </row>
    <row r="980">
      <c r="C980" s="129"/>
      <c r="J980" s="129"/>
    </row>
    <row r="981">
      <c r="C981" s="129"/>
      <c r="J981" s="129"/>
    </row>
    <row r="982">
      <c r="C982" s="129"/>
      <c r="J982" s="129"/>
    </row>
    <row r="983">
      <c r="C983" s="129"/>
      <c r="J983" s="129"/>
    </row>
    <row r="984">
      <c r="C984" s="129"/>
      <c r="J984" s="129"/>
    </row>
    <row r="985">
      <c r="C985" s="129"/>
      <c r="J985" s="129"/>
    </row>
    <row r="986">
      <c r="C986" s="129"/>
      <c r="J986" s="129"/>
    </row>
    <row r="987">
      <c r="C987" s="129"/>
      <c r="J987" s="129"/>
    </row>
    <row r="988">
      <c r="C988" s="129"/>
      <c r="J988" s="129"/>
    </row>
    <row r="989">
      <c r="C989" s="129"/>
      <c r="J989" s="129"/>
    </row>
    <row r="990">
      <c r="C990" s="129"/>
      <c r="J990" s="129"/>
    </row>
    <row r="991">
      <c r="C991" s="129"/>
      <c r="J991" s="129"/>
    </row>
    <row r="992">
      <c r="C992" s="129"/>
      <c r="J992" s="129"/>
    </row>
    <row r="993">
      <c r="C993" s="129"/>
      <c r="J993" s="129"/>
    </row>
    <row r="994">
      <c r="C994" s="129"/>
      <c r="J994" s="129"/>
    </row>
    <row r="995">
      <c r="C995" s="129"/>
      <c r="J995" s="129"/>
    </row>
    <row r="996">
      <c r="C996" s="129"/>
      <c r="J996" s="129"/>
    </row>
    <row r="997">
      <c r="C997" s="129"/>
      <c r="J997" s="129"/>
    </row>
    <row r="998">
      <c r="C998" s="129"/>
      <c r="J998" s="129"/>
    </row>
    <row r="999">
      <c r="C999" s="129"/>
      <c r="J999" s="129"/>
    </row>
    <row r="1000">
      <c r="C1000" s="129"/>
      <c r="J1000" s="129"/>
    </row>
    <row r="1001">
      <c r="C1001" s="129"/>
      <c r="J1001" s="129"/>
    </row>
    <row r="1002">
      <c r="C1002" s="129"/>
      <c r="J1002" s="129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1</v>
      </c>
      <c r="B1" s="7" t="s">
        <v>67</v>
      </c>
      <c r="E1" s="7">
        <v>2.2837013E7</v>
      </c>
      <c r="F1" s="7">
        <v>2.2837006E7</v>
      </c>
      <c r="G1" s="7" t="s">
        <v>68</v>
      </c>
      <c r="H1" s="7" t="s">
        <v>69</v>
      </c>
      <c r="I1" s="9">
        <v>0.014537037037037038</v>
      </c>
      <c r="J1" s="130">
        <v>43170.75020833333</v>
      </c>
      <c r="K1" s="130">
        <v>43170.750243055554</v>
      </c>
      <c r="L1" s="130">
        <v>43170.76478009259</v>
      </c>
      <c r="O1" s="7" t="s">
        <v>7</v>
      </c>
      <c r="P1" s="7" t="s">
        <v>8</v>
      </c>
      <c r="Q1" s="7" t="s">
        <v>9</v>
      </c>
      <c r="R1" s="7" t="s">
        <v>70</v>
      </c>
      <c r="S1" s="7" t="s">
        <v>11</v>
      </c>
      <c r="T1" s="7">
        <v>0.0</v>
      </c>
      <c r="U1" s="7">
        <v>4.0</v>
      </c>
      <c r="V1" s="7" t="s">
        <v>12</v>
      </c>
      <c r="W1" s="7" t="s">
        <v>13</v>
      </c>
      <c r="X1" s="7" t="s">
        <v>14</v>
      </c>
      <c r="Z1" s="7">
        <v>0.0</v>
      </c>
    </row>
    <row r="2">
      <c r="A2" s="7" t="s">
        <v>1</v>
      </c>
      <c r="B2" s="7" t="s">
        <v>67</v>
      </c>
      <c r="E2" s="7">
        <v>2.2919844E7</v>
      </c>
      <c r="F2" s="7">
        <v>2.2930498E7</v>
      </c>
      <c r="G2" s="7" t="s">
        <v>68</v>
      </c>
      <c r="H2" s="7" t="s">
        <v>69</v>
      </c>
      <c r="I2" s="9">
        <v>0.15362268518518518</v>
      </c>
      <c r="J2" s="130">
        <v>43171.75016203704</v>
      </c>
      <c r="K2" s="130">
        <v>43171.750185185185</v>
      </c>
      <c r="L2" s="130">
        <v>43171.90380787037</v>
      </c>
      <c r="O2" s="7" t="s">
        <v>7</v>
      </c>
      <c r="P2" s="7" t="s">
        <v>8</v>
      </c>
      <c r="Q2" s="7" t="s">
        <v>9</v>
      </c>
      <c r="R2" s="7" t="s">
        <v>70</v>
      </c>
      <c r="S2" s="7" t="s">
        <v>11</v>
      </c>
      <c r="T2" s="7">
        <v>0.0</v>
      </c>
      <c r="U2" s="7">
        <v>4.0</v>
      </c>
      <c r="V2" s="7" t="s">
        <v>12</v>
      </c>
      <c r="W2" s="7" t="s">
        <v>13</v>
      </c>
      <c r="X2" s="7" t="s">
        <v>14</v>
      </c>
      <c r="Z2" s="7">
        <v>0.0</v>
      </c>
    </row>
    <row r="3">
      <c r="A3" s="7" t="s">
        <v>1</v>
      </c>
      <c r="B3" s="7" t="s">
        <v>67</v>
      </c>
      <c r="E3" s="7">
        <v>2.3039154E7</v>
      </c>
      <c r="F3" s="7">
        <v>2.3026972E7</v>
      </c>
      <c r="G3" s="7" t="s">
        <v>68</v>
      </c>
      <c r="H3" s="7" t="s">
        <v>69</v>
      </c>
      <c r="I3" s="9">
        <v>0.17711805555555554</v>
      </c>
      <c r="J3" s="130">
        <v>43172.75021990741</v>
      </c>
      <c r="K3" s="130">
        <v>43172.75025462963</v>
      </c>
      <c r="L3" s="130">
        <v>43172.92737268518</v>
      </c>
      <c r="O3" s="7" t="s">
        <v>7</v>
      </c>
      <c r="P3" s="7" t="s">
        <v>8</v>
      </c>
      <c r="Q3" s="7" t="s">
        <v>9</v>
      </c>
      <c r="R3" s="7" t="s">
        <v>70</v>
      </c>
      <c r="S3" s="7" t="s">
        <v>11</v>
      </c>
      <c r="T3" s="7">
        <v>0.0</v>
      </c>
      <c r="U3" s="7">
        <v>4.0</v>
      </c>
      <c r="V3" s="7" t="s">
        <v>12</v>
      </c>
      <c r="W3" s="7" t="s">
        <v>13</v>
      </c>
      <c r="X3" s="7" t="s">
        <v>14</v>
      </c>
      <c r="Z3" s="7">
        <v>0.0</v>
      </c>
    </row>
    <row r="4">
      <c r="A4" s="7" t="s">
        <v>1</v>
      </c>
      <c r="B4" s="7" t="s">
        <v>67</v>
      </c>
      <c r="E4" s="7">
        <v>2.3131818E7</v>
      </c>
      <c r="F4" s="7">
        <v>2.3136432E7</v>
      </c>
      <c r="G4" s="7" t="s">
        <v>68</v>
      </c>
      <c r="H4" s="7" t="s">
        <v>69</v>
      </c>
      <c r="I4" s="9">
        <v>0.1637962962962963</v>
      </c>
      <c r="J4" s="130">
        <v>43173.750231481485</v>
      </c>
      <c r="K4" s="130">
        <v>43173.75027777778</v>
      </c>
      <c r="L4" s="130">
        <v>43173.91407407408</v>
      </c>
      <c r="O4" s="7" t="s">
        <v>7</v>
      </c>
      <c r="P4" s="7" t="s">
        <v>8</v>
      </c>
      <c r="Q4" s="7" t="s">
        <v>9</v>
      </c>
      <c r="R4" s="7" t="s">
        <v>70</v>
      </c>
      <c r="S4" s="7" t="s">
        <v>11</v>
      </c>
      <c r="T4" s="7">
        <v>0.0</v>
      </c>
      <c r="U4" s="7">
        <v>4.0</v>
      </c>
      <c r="V4" s="7" t="s">
        <v>12</v>
      </c>
      <c r="W4" s="7" t="s">
        <v>13</v>
      </c>
      <c r="X4" s="7" t="s">
        <v>14</v>
      </c>
      <c r="Z4" s="7">
        <v>0.0</v>
      </c>
    </row>
    <row r="5">
      <c r="A5" s="7" t="s">
        <v>1</v>
      </c>
      <c r="B5" s="7" t="s">
        <v>67</v>
      </c>
      <c r="E5" s="7">
        <v>2.3240154E7</v>
      </c>
      <c r="F5" s="7">
        <v>2.3217522E7</v>
      </c>
      <c r="G5" s="7" t="s">
        <v>68</v>
      </c>
      <c r="H5" s="7" t="s">
        <v>69</v>
      </c>
      <c r="I5" s="9">
        <v>0.16684027777777777</v>
      </c>
      <c r="J5" s="130">
        <v>43174.750023148146</v>
      </c>
      <c r="K5" s="130">
        <v>43174.75005787037</v>
      </c>
      <c r="L5" s="130">
        <v>43174.91689814815</v>
      </c>
      <c r="O5" s="7" t="s">
        <v>7</v>
      </c>
      <c r="P5" s="7" t="s">
        <v>8</v>
      </c>
      <c r="Q5" s="7" t="s">
        <v>9</v>
      </c>
      <c r="R5" s="7" t="s">
        <v>70</v>
      </c>
      <c r="S5" s="7" t="s">
        <v>11</v>
      </c>
      <c r="T5" s="7">
        <v>0.0</v>
      </c>
      <c r="U5" s="7">
        <v>4.0</v>
      </c>
      <c r="V5" s="7" t="s">
        <v>12</v>
      </c>
      <c r="W5" s="7" t="s">
        <v>13</v>
      </c>
      <c r="X5" s="7" t="s">
        <v>14</v>
      </c>
      <c r="Z5" s="7">
        <v>0.0</v>
      </c>
    </row>
    <row r="6">
      <c r="A6" s="7" t="s">
        <v>1</v>
      </c>
      <c r="B6" s="7" t="s">
        <v>67</v>
      </c>
      <c r="E6" s="7">
        <v>2.3336767E7</v>
      </c>
      <c r="F6" s="7">
        <v>2.3341084E7</v>
      </c>
      <c r="G6" s="7" t="s">
        <v>68</v>
      </c>
      <c r="H6" s="7" t="s">
        <v>69</v>
      </c>
      <c r="I6" s="9">
        <v>0.17239583333333333</v>
      </c>
      <c r="J6" s="130">
        <v>43175.750023148146</v>
      </c>
      <c r="K6" s="130">
        <v>43175.7500462963</v>
      </c>
      <c r="L6" s="130">
        <v>43175.92244212963</v>
      </c>
      <c r="O6" s="7" t="s">
        <v>7</v>
      </c>
      <c r="P6" s="7" t="s">
        <v>8</v>
      </c>
      <c r="Q6" s="7" t="s">
        <v>9</v>
      </c>
      <c r="R6" s="7" t="s">
        <v>70</v>
      </c>
      <c r="S6" s="7" t="s">
        <v>11</v>
      </c>
      <c r="T6" s="7">
        <v>0.0</v>
      </c>
      <c r="U6" s="7">
        <v>4.0</v>
      </c>
      <c r="V6" s="7" t="s">
        <v>12</v>
      </c>
      <c r="W6" s="7" t="s">
        <v>13</v>
      </c>
      <c r="X6" s="7" t="s">
        <v>14</v>
      </c>
      <c r="Z6" s="7">
        <v>0.0</v>
      </c>
    </row>
    <row r="7">
      <c r="A7" s="7" t="s">
        <v>1</v>
      </c>
      <c r="B7" s="7" t="s">
        <v>67</v>
      </c>
      <c r="E7" s="7">
        <v>2.343022E7</v>
      </c>
      <c r="F7" s="7">
        <v>2.3426257E7</v>
      </c>
      <c r="G7" s="7" t="s">
        <v>68</v>
      </c>
      <c r="H7" s="7" t="s">
        <v>69</v>
      </c>
      <c r="I7" s="9">
        <v>0.051319444444444445</v>
      </c>
      <c r="J7" s="130">
        <v>43176.75016203704</v>
      </c>
      <c r="K7" s="130">
        <v>43176.750185185185</v>
      </c>
      <c r="L7" s="130">
        <v>43176.80150462963</v>
      </c>
      <c r="O7" s="7" t="s">
        <v>7</v>
      </c>
      <c r="P7" s="7" t="s">
        <v>8</v>
      </c>
      <c r="Q7" s="7" t="s">
        <v>9</v>
      </c>
      <c r="R7" s="7" t="s">
        <v>70</v>
      </c>
      <c r="S7" s="7" t="s">
        <v>11</v>
      </c>
      <c r="T7" s="7">
        <v>0.0</v>
      </c>
      <c r="U7" s="7">
        <v>4.0</v>
      </c>
      <c r="V7" s="7" t="s">
        <v>12</v>
      </c>
      <c r="W7" s="7" t="s">
        <v>13</v>
      </c>
      <c r="X7" s="7" t="s">
        <v>14</v>
      </c>
      <c r="Z7" s="7">
        <v>0.0</v>
      </c>
    </row>
    <row r="8">
      <c r="A8" s="7" t="s">
        <v>1</v>
      </c>
      <c r="B8" s="7" t="s">
        <v>67</v>
      </c>
      <c r="E8" s="7">
        <v>2.3511718E7</v>
      </c>
      <c r="F8" s="7">
        <v>2.3514154E7</v>
      </c>
      <c r="G8" s="7" t="s">
        <v>68</v>
      </c>
      <c r="H8" s="7" t="s">
        <v>69</v>
      </c>
      <c r="I8" s="9">
        <v>0.013530092592592592</v>
      </c>
      <c r="J8" s="130">
        <v>43177.75009259259</v>
      </c>
      <c r="K8" s="130">
        <v>43177.750127314815</v>
      </c>
      <c r="L8" s="130">
        <v>43177.763657407406</v>
      </c>
      <c r="O8" s="7" t="s">
        <v>7</v>
      </c>
      <c r="P8" s="7" t="s">
        <v>8</v>
      </c>
      <c r="Q8" s="7" t="s">
        <v>9</v>
      </c>
      <c r="R8" s="7" t="s">
        <v>70</v>
      </c>
      <c r="S8" s="7" t="s">
        <v>11</v>
      </c>
      <c r="T8" s="7">
        <v>0.0</v>
      </c>
      <c r="U8" s="7">
        <v>4.0</v>
      </c>
      <c r="V8" s="7" t="s">
        <v>12</v>
      </c>
      <c r="W8" s="7" t="s">
        <v>13</v>
      </c>
      <c r="X8" s="7" t="s">
        <v>14</v>
      </c>
      <c r="Z8" s="7">
        <v>0.0</v>
      </c>
    </row>
    <row r="9">
      <c r="A9" s="7" t="s">
        <v>1</v>
      </c>
      <c r="B9" s="7" t="s">
        <v>67</v>
      </c>
      <c r="E9" s="7">
        <v>2.3618479E7</v>
      </c>
      <c r="F9" s="7">
        <v>2.3613327E7</v>
      </c>
      <c r="G9" s="7" t="s">
        <v>68</v>
      </c>
      <c r="H9" s="7" t="s">
        <v>69</v>
      </c>
      <c r="I9" s="9">
        <v>0.15890046296296295</v>
      </c>
      <c r="J9" s="130">
        <v>43178.75020833333</v>
      </c>
      <c r="K9" s="130">
        <v>43178.750243055554</v>
      </c>
      <c r="L9" s="130">
        <v>43178.90914351852</v>
      </c>
      <c r="O9" s="7" t="s">
        <v>7</v>
      </c>
      <c r="P9" s="7" t="s">
        <v>8</v>
      </c>
      <c r="Q9" s="7" t="s">
        <v>9</v>
      </c>
      <c r="R9" s="7" t="s">
        <v>70</v>
      </c>
      <c r="S9" s="7" t="s">
        <v>11</v>
      </c>
      <c r="T9" s="7">
        <v>0.0</v>
      </c>
      <c r="U9" s="7">
        <v>4.0</v>
      </c>
      <c r="V9" s="7" t="s">
        <v>12</v>
      </c>
      <c r="W9" s="7" t="s">
        <v>13</v>
      </c>
      <c r="X9" s="7" t="s">
        <v>14</v>
      </c>
      <c r="Z9" s="7">
        <v>0.0</v>
      </c>
    </row>
    <row r="10">
      <c r="A10" s="7" t="s">
        <v>1</v>
      </c>
      <c r="B10" s="7" t="s">
        <v>67</v>
      </c>
      <c r="E10" s="7">
        <v>2.3713409E7</v>
      </c>
      <c r="F10" s="7">
        <v>2.3712545E7</v>
      </c>
      <c r="G10" s="7" t="s">
        <v>68</v>
      </c>
      <c r="H10" s="7" t="s">
        <v>69</v>
      </c>
      <c r="I10" s="9">
        <v>0.17864583333333334</v>
      </c>
      <c r="J10" s="130">
        <v>43179.59315972222</v>
      </c>
      <c r="K10" s="130">
        <v>43179.75013888889</v>
      </c>
      <c r="L10" s="130">
        <v>43179.92878472222</v>
      </c>
      <c r="O10" s="7" t="s">
        <v>7</v>
      </c>
      <c r="P10" s="7" t="s">
        <v>8</v>
      </c>
      <c r="Q10" s="7" t="s">
        <v>9</v>
      </c>
      <c r="R10" s="7" t="s">
        <v>70</v>
      </c>
      <c r="S10" s="7" t="s">
        <v>11</v>
      </c>
      <c r="T10" s="7">
        <v>0.0</v>
      </c>
      <c r="U10" s="7">
        <v>4.0</v>
      </c>
      <c r="V10" s="7" t="s">
        <v>12</v>
      </c>
      <c r="W10" s="7" t="s">
        <v>13</v>
      </c>
      <c r="X10" s="7" t="s">
        <v>14</v>
      </c>
      <c r="Z10" s="7">
        <v>0.0</v>
      </c>
    </row>
    <row r="11">
      <c r="A11" s="7" t="s">
        <v>1</v>
      </c>
      <c r="B11" s="7" t="s">
        <v>67</v>
      </c>
      <c r="E11" s="7">
        <v>2.3822791E7</v>
      </c>
      <c r="F11" s="7">
        <v>2.3827864E7</v>
      </c>
      <c r="G11" s="7" t="s">
        <v>68</v>
      </c>
      <c r="H11" s="7" t="s">
        <v>69</v>
      </c>
      <c r="I11" s="9">
        <v>0.17083333333333334</v>
      </c>
      <c r="J11" s="130">
        <v>43180.75001157408</v>
      </c>
      <c r="K11" s="130">
        <v>43180.7500462963</v>
      </c>
      <c r="L11" s="130">
        <v>43180.92087962963</v>
      </c>
      <c r="O11" s="7" t="s">
        <v>7</v>
      </c>
      <c r="P11" s="7" t="s">
        <v>8</v>
      </c>
      <c r="Q11" s="7" t="s">
        <v>9</v>
      </c>
      <c r="R11" s="7" t="s">
        <v>70</v>
      </c>
      <c r="S11" s="7" t="s">
        <v>11</v>
      </c>
      <c r="T11" s="7">
        <v>0.0</v>
      </c>
      <c r="U11" s="7">
        <v>4.0</v>
      </c>
      <c r="V11" s="7" t="s">
        <v>12</v>
      </c>
      <c r="W11" s="7" t="s">
        <v>13</v>
      </c>
      <c r="X11" s="7" t="s">
        <v>14</v>
      </c>
      <c r="Z11" s="7">
        <v>0.0</v>
      </c>
    </row>
    <row r="12">
      <c r="A12" s="7" t="s">
        <v>1</v>
      </c>
      <c r="B12" s="7" t="s">
        <v>67</v>
      </c>
      <c r="E12" s="7">
        <v>2.392062E7</v>
      </c>
      <c r="F12" s="7">
        <v>2.391937E7</v>
      </c>
      <c r="G12" s="7" t="s">
        <v>68</v>
      </c>
      <c r="H12" s="7" t="s">
        <v>69</v>
      </c>
      <c r="I12" s="9">
        <v>0.1667824074074074</v>
      </c>
      <c r="J12" s="130">
        <v>43181.75013888889</v>
      </c>
      <c r="K12" s="130">
        <v>43181.75017361111</v>
      </c>
      <c r="L12" s="130">
        <v>43181.91695601852</v>
      </c>
      <c r="O12" s="7" t="s">
        <v>7</v>
      </c>
      <c r="P12" s="7" t="s">
        <v>8</v>
      </c>
      <c r="Q12" s="7" t="s">
        <v>9</v>
      </c>
      <c r="R12" s="7" t="s">
        <v>70</v>
      </c>
      <c r="S12" s="7" t="s">
        <v>11</v>
      </c>
      <c r="T12" s="7">
        <v>0.0</v>
      </c>
      <c r="U12" s="7">
        <v>4.0</v>
      </c>
      <c r="V12" s="7" t="s">
        <v>12</v>
      </c>
      <c r="W12" s="7" t="s">
        <v>13</v>
      </c>
      <c r="X12" s="7" t="s">
        <v>14</v>
      </c>
      <c r="Z12" s="7">
        <v>0.0</v>
      </c>
    </row>
    <row r="13">
      <c r="A13" s="7" t="s">
        <v>1</v>
      </c>
      <c r="B13" s="7" t="s">
        <v>67</v>
      </c>
      <c r="E13" s="7">
        <v>2.4031405E7</v>
      </c>
      <c r="F13" s="7">
        <v>2.4029334E7</v>
      </c>
      <c r="G13" s="7" t="s">
        <v>68</v>
      </c>
      <c r="H13" s="7" t="s">
        <v>69</v>
      </c>
      <c r="I13" s="9">
        <v>0.1688888888888889</v>
      </c>
      <c r="J13" s="130">
        <v>43182.75015046296</v>
      </c>
      <c r="K13" s="130">
        <v>43182.75017361111</v>
      </c>
      <c r="L13" s="130">
        <v>43182.9190625</v>
      </c>
      <c r="O13" s="7" t="s">
        <v>7</v>
      </c>
      <c r="P13" s="7" t="s">
        <v>8</v>
      </c>
      <c r="Q13" s="7" t="s">
        <v>9</v>
      </c>
      <c r="R13" s="7" t="s">
        <v>70</v>
      </c>
      <c r="S13" s="7" t="s">
        <v>11</v>
      </c>
      <c r="T13" s="7">
        <v>0.0</v>
      </c>
      <c r="U13" s="7">
        <v>4.0</v>
      </c>
      <c r="V13" s="7" t="s">
        <v>12</v>
      </c>
      <c r="W13" s="7" t="s">
        <v>13</v>
      </c>
      <c r="X13" s="7" t="s">
        <v>14</v>
      </c>
      <c r="Z13" s="7">
        <v>0.0</v>
      </c>
    </row>
    <row r="14">
      <c r="A14" s="7" t="s">
        <v>1</v>
      </c>
      <c r="B14" s="7" t="s">
        <v>67</v>
      </c>
      <c r="E14" s="7">
        <v>2.4098992E7</v>
      </c>
      <c r="F14" s="7">
        <v>2.4118018E7</v>
      </c>
      <c r="G14" s="7" t="s">
        <v>68</v>
      </c>
      <c r="H14" s="7" t="s">
        <v>69</v>
      </c>
      <c r="I14" s="9">
        <v>0.018206018518518517</v>
      </c>
      <c r="J14" s="130">
        <v>43183.75016203704</v>
      </c>
      <c r="K14" s="130">
        <v>43183.75019675926</v>
      </c>
      <c r="L14" s="130">
        <v>43183.76840277778</v>
      </c>
      <c r="O14" s="7" t="s">
        <v>7</v>
      </c>
      <c r="P14" s="7" t="s">
        <v>8</v>
      </c>
      <c r="Q14" s="7" t="s">
        <v>9</v>
      </c>
      <c r="R14" s="7" t="s">
        <v>70</v>
      </c>
      <c r="S14" s="7" t="s">
        <v>11</v>
      </c>
      <c r="T14" s="7">
        <v>0.0</v>
      </c>
      <c r="U14" s="7">
        <v>4.0</v>
      </c>
      <c r="V14" s="7" t="s">
        <v>12</v>
      </c>
      <c r="W14" s="7" t="s">
        <v>13</v>
      </c>
      <c r="X14" s="7" t="s">
        <v>14</v>
      </c>
      <c r="Z14" s="7">
        <v>0.0</v>
      </c>
    </row>
    <row r="15">
      <c r="A15" s="7" t="s">
        <v>1</v>
      </c>
      <c r="B15" s="7" t="s">
        <v>67</v>
      </c>
      <c r="E15" s="7">
        <v>2.4193376E7</v>
      </c>
      <c r="F15" s="7">
        <v>2.4204075E7</v>
      </c>
      <c r="G15" s="7" t="s">
        <v>68</v>
      </c>
      <c r="H15" s="7" t="s">
        <v>69</v>
      </c>
      <c r="I15" s="9">
        <v>0.014143518518518519</v>
      </c>
      <c r="J15" s="130">
        <v>43184.7500462963</v>
      </c>
      <c r="K15" s="130">
        <v>43184.750081018516</v>
      </c>
      <c r="L15" s="130">
        <v>43184.76422453704</v>
      </c>
      <c r="O15" s="7" t="s">
        <v>7</v>
      </c>
      <c r="P15" s="7" t="s">
        <v>8</v>
      </c>
      <c r="Q15" s="7" t="s">
        <v>9</v>
      </c>
      <c r="R15" s="7" t="s">
        <v>70</v>
      </c>
      <c r="S15" s="7" t="s">
        <v>11</v>
      </c>
      <c r="T15" s="7">
        <v>0.0</v>
      </c>
      <c r="U15" s="7">
        <v>4.0</v>
      </c>
      <c r="V15" s="7" t="s">
        <v>12</v>
      </c>
      <c r="W15" s="7" t="s">
        <v>13</v>
      </c>
      <c r="X15" s="7" t="s">
        <v>14</v>
      </c>
      <c r="Z15" s="7">
        <v>0.0</v>
      </c>
    </row>
    <row r="16">
      <c r="A16" s="7" t="s">
        <v>1</v>
      </c>
      <c r="B16" s="7" t="s">
        <v>67</v>
      </c>
      <c r="E16" s="7">
        <v>2.4291371E7</v>
      </c>
      <c r="F16" s="7">
        <v>2.4277795E7</v>
      </c>
      <c r="G16" s="7" t="s">
        <v>68</v>
      </c>
      <c r="H16" s="7" t="s">
        <v>69</v>
      </c>
      <c r="I16" s="9">
        <v>0.15491898148148148</v>
      </c>
      <c r="J16" s="130">
        <v>43185.75019675926</v>
      </c>
      <c r="K16" s="130">
        <v>43185.75021990741</v>
      </c>
      <c r="L16" s="130">
        <v>43185.90513888889</v>
      </c>
      <c r="O16" s="7" t="s">
        <v>7</v>
      </c>
      <c r="P16" s="7" t="s">
        <v>8</v>
      </c>
      <c r="Q16" s="7" t="s">
        <v>9</v>
      </c>
      <c r="R16" s="7" t="s">
        <v>70</v>
      </c>
      <c r="S16" s="7" t="s">
        <v>11</v>
      </c>
      <c r="T16" s="7">
        <v>0.0</v>
      </c>
      <c r="U16" s="7">
        <v>4.0</v>
      </c>
      <c r="V16" s="7" t="s">
        <v>12</v>
      </c>
      <c r="W16" s="7" t="s">
        <v>13</v>
      </c>
      <c r="X16" s="7" t="s">
        <v>14</v>
      </c>
      <c r="Z16" s="7">
        <v>0.0</v>
      </c>
    </row>
    <row r="17">
      <c r="A17" s="7" t="s">
        <v>1</v>
      </c>
      <c r="B17" s="7" t="s">
        <v>67</v>
      </c>
      <c r="E17" s="7">
        <v>2.4396977E7</v>
      </c>
      <c r="F17" s="7">
        <v>2.4401869E7</v>
      </c>
      <c r="G17" s="7" t="s">
        <v>68</v>
      </c>
      <c r="H17" s="7" t="s">
        <v>69</v>
      </c>
      <c r="I17" s="9">
        <v>0.17438657407407407</v>
      </c>
      <c r="J17" s="130">
        <v>43186.750069444446</v>
      </c>
      <c r="K17" s="130">
        <v>43186.75009259259</v>
      </c>
      <c r="L17" s="130">
        <v>43186.924479166664</v>
      </c>
      <c r="O17" s="7" t="s">
        <v>7</v>
      </c>
      <c r="P17" s="7" t="s">
        <v>8</v>
      </c>
      <c r="Q17" s="7" t="s">
        <v>9</v>
      </c>
      <c r="R17" s="7" t="s">
        <v>70</v>
      </c>
      <c r="S17" s="7" t="s">
        <v>11</v>
      </c>
      <c r="T17" s="7">
        <v>0.0</v>
      </c>
      <c r="U17" s="7">
        <v>4.0</v>
      </c>
      <c r="V17" s="7" t="s">
        <v>12</v>
      </c>
      <c r="W17" s="7" t="s">
        <v>13</v>
      </c>
      <c r="X17" s="7" t="s">
        <v>14</v>
      </c>
      <c r="Z17" s="7">
        <v>0.0</v>
      </c>
    </row>
    <row r="18">
      <c r="A18" s="7" t="s">
        <v>1</v>
      </c>
      <c r="B18" s="7" t="s">
        <v>67</v>
      </c>
      <c r="E18" s="7">
        <v>2.4497562E7</v>
      </c>
      <c r="F18" s="7">
        <v>2.4491752E7</v>
      </c>
      <c r="G18" s="7" t="s">
        <v>68</v>
      </c>
      <c r="H18" s="7" t="s">
        <v>69</v>
      </c>
      <c r="I18" s="9">
        <v>0.16725694444444444</v>
      </c>
      <c r="J18" s="130">
        <v>43187.750127314815</v>
      </c>
      <c r="K18" s="130">
        <v>43187.75016203704</v>
      </c>
      <c r="L18" s="130">
        <v>43187.91741898148</v>
      </c>
      <c r="O18" s="7" t="s">
        <v>7</v>
      </c>
      <c r="P18" s="7" t="s">
        <v>8</v>
      </c>
      <c r="Q18" s="7" t="s">
        <v>9</v>
      </c>
      <c r="R18" s="7" t="s">
        <v>70</v>
      </c>
      <c r="S18" s="7" t="s">
        <v>11</v>
      </c>
      <c r="T18" s="7">
        <v>0.0</v>
      </c>
      <c r="U18" s="7">
        <v>4.0</v>
      </c>
      <c r="V18" s="7" t="s">
        <v>12</v>
      </c>
      <c r="W18" s="7" t="s">
        <v>13</v>
      </c>
      <c r="X18" s="7" t="s">
        <v>14</v>
      </c>
      <c r="Z18" s="7">
        <v>0.0</v>
      </c>
    </row>
    <row r="19">
      <c r="A19" s="7" t="s">
        <v>1</v>
      </c>
      <c r="B19" s="7" t="s">
        <v>67</v>
      </c>
      <c r="E19" s="7">
        <v>2.4610114E7</v>
      </c>
      <c r="F19" s="7">
        <v>2.4602468E7</v>
      </c>
      <c r="G19" s="7" t="s">
        <v>68</v>
      </c>
      <c r="H19" s="7" t="s">
        <v>69</v>
      </c>
      <c r="I19" s="9">
        <v>0.1715162037037037</v>
      </c>
      <c r="J19" s="130">
        <v>43188.75020833333</v>
      </c>
      <c r="K19" s="130">
        <v>43188.750243055554</v>
      </c>
      <c r="L19" s="130">
        <v>43188.92175925926</v>
      </c>
      <c r="O19" s="7" t="s">
        <v>7</v>
      </c>
      <c r="P19" s="7" t="s">
        <v>8</v>
      </c>
      <c r="Q19" s="7" t="s">
        <v>9</v>
      </c>
      <c r="R19" s="7" t="s">
        <v>70</v>
      </c>
      <c r="S19" s="7" t="s">
        <v>11</v>
      </c>
      <c r="T19" s="7">
        <v>0.0</v>
      </c>
      <c r="U19" s="7">
        <v>4.0</v>
      </c>
      <c r="V19" s="7" t="s">
        <v>12</v>
      </c>
      <c r="W19" s="7" t="s">
        <v>13</v>
      </c>
      <c r="X19" s="7" t="s">
        <v>14</v>
      </c>
      <c r="Z19" s="7">
        <v>0.0</v>
      </c>
    </row>
    <row r="20">
      <c r="A20" s="7" t="s">
        <v>1</v>
      </c>
      <c r="B20" s="7" t="s">
        <v>67</v>
      </c>
      <c r="E20" s="7">
        <v>2.4702237E7</v>
      </c>
      <c r="F20" s="7">
        <v>2.4707081E7</v>
      </c>
      <c r="G20" s="7" t="s">
        <v>68</v>
      </c>
      <c r="H20" s="7" t="s">
        <v>69</v>
      </c>
      <c r="I20" s="9">
        <v>0.12306712962962962</v>
      </c>
      <c r="J20" s="130">
        <v>43189.7500462963</v>
      </c>
      <c r="K20" s="130">
        <v>43189.750069444446</v>
      </c>
      <c r="L20" s="130">
        <v>43189.873136574075</v>
      </c>
      <c r="O20" s="7" t="s">
        <v>7</v>
      </c>
      <c r="P20" s="7" t="s">
        <v>8</v>
      </c>
      <c r="Q20" s="7" t="s">
        <v>9</v>
      </c>
      <c r="R20" s="7" t="s">
        <v>70</v>
      </c>
      <c r="S20" s="7" t="s">
        <v>11</v>
      </c>
      <c r="T20" s="7">
        <v>0.0</v>
      </c>
      <c r="U20" s="7">
        <v>4.0</v>
      </c>
      <c r="V20" s="7" t="s">
        <v>12</v>
      </c>
      <c r="W20" s="7" t="s">
        <v>13</v>
      </c>
      <c r="X20" s="7" t="s">
        <v>14</v>
      </c>
      <c r="Z20" s="7">
        <v>0.0</v>
      </c>
    </row>
    <row r="21">
      <c r="A21" s="7" t="s">
        <v>1</v>
      </c>
      <c r="B21" s="7" t="s">
        <v>67</v>
      </c>
      <c r="E21" s="7">
        <v>2.4787656E7</v>
      </c>
      <c r="F21" s="7">
        <v>2.4790229E7</v>
      </c>
      <c r="G21" s="7" t="s">
        <v>68</v>
      </c>
      <c r="H21" s="7" t="s">
        <v>69</v>
      </c>
      <c r="I21" s="9">
        <v>0.015578703703703704</v>
      </c>
      <c r="J21" s="130">
        <v>43190.750069444446</v>
      </c>
      <c r="K21" s="130">
        <v>43190.75010416667</v>
      </c>
      <c r="L21" s="130">
        <v>43190.76568287037</v>
      </c>
      <c r="O21" s="7" t="s">
        <v>7</v>
      </c>
      <c r="P21" s="7" t="s">
        <v>8</v>
      </c>
      <c r="Q21" s="7" t="s">
        <v>9</v>
      </c>
      <c r="R21" s="7" t="s">
        <v>70</v>
      </c>
      <c r="S21" s="7" t="s">
        <v>11</v>
      </c>
      <c r="T21" s="7">
        <v>0.0</v>
      </c>
      <c r="U21" s="7">
        <v>4.0</v>
      </c>
      <c r="V21" s="7" t="s">
        <v>12</v>
      </c>
      <c r="W21" s="7" t="s">
        <v>13</v>
      </c>
      <c r="X21" s="7" t="s">
        <v>14</v>
      </c>
      <c r="Z21" s="7">
        <v>0.0</v>
      </c>
    </row>
    <row r="22">
      <c r="A22" s="7" t="s">
        <v>1</v>
      </c>
      <c r="B22" s="7" t="s">
        <v>67</v>
      </c>
      <c r="E22" s="7">
        <v>2.4841663E7</v>
      </c>
      <c r="F22" s="7">
        <v>2.4860634E7</v>
      </c>
      <c r="G22" s="7" t="s">
        <v>68</v>
      </c>
      <c r="H22" s="7" t="s">
        <v>69</v>
      </c>
      <c r="I22" s="9">
        <v>0.04586805555555556</v>
      </c>
      <c r="J22" s="130">
        <v>43191.7500462963</v>
      </c>
      <c r="K22" s="130">
        <v>43191.750081018516</v>
      </c>
      <c r="L22" s="130">
        <v>43191.795949074076</v>
      </c>
      <c r="O22" s="7" t="s">
        <v>7</v>
      </c>
      <c r="P22" s="7" t="s">
        <v>8</v>
      </c>
      <c r="Q22" s="7" t="s">
        <v>9</v>
      </c>
      <c r="R22" s="7" t="s">
        <v>70</v>
      </c>
      <c r="S22" s="7" t="s">
        <v>11</v>
      </c>
      <c r="T22" s="7">
        <v>0.0</v>
      </c>
      <c r="U22" s="7">
        <v>4.0</v>
      </c>
      <c r="V22" s="7" t="s">
        <v>12</v>
      </c>
      <c r="W22" s="7" t="s">
        <v>13</v>
      </c>
      <c r="X22" s="7" t="s">
        <v>14</v>
      </c>
      <c r="Z22" s="7">
        <v>0.0</v>
      </c>
    </row>
    <row r="23">
      <c r="A23" s="7" t="s">
        <v>1</v>
      </c>
      <c r="B23" s="7" t="s">
        <v>67</v>
      </c>
      <c r="E23" s="7">
        <v>2.4942579E7</v>
      </c>
      <c r="F23" s="7">
        <v>2.4956389E7</v>
      </c>
      <c r="G23" s="7" t="s">
        <v>68</v>
      </c>
      <c r="H23" s="7" t="s">
        <v>69</v>
      </c>
      <c r="I23" s="9">
        <v>0.13418981481481482</v>
      </c>
      <c r="J23" s="130">
        <v>43192.75010416667</v>
      </c>
      <c r="K23" s="130">
        <v>43192.750127314815</v>
      </c>
      <c r="L23" s="130">
        <v>43192.88431712963</v>
      </c>
      <c r="O23" s="7" t="s">
        <v>7</v>
      </c>
      <c r="P23" s="7" t="s">
        <v>8</v>
      </c>
      <c r="Q23" s="7" t="s">
        <v>9</v>
      </c>
      <c r="R23" s="7" t="s">
        <v>70</v>
      </c>
      <c r="S23" s="7" t="s">
        <v>11</v>
      </c>
      <c r="T23" s="7">
        <v>0.0</v>
      </c>
      <c r="U23" s="7">
        <v>4.0</v>
      </c>
      <c r="V23" s="7" t="s">
        <v>12</v>
      </c>
      <c r="W23" s="7" t="s">
        <v>13</v>
      </c>
      <c r="X23" s="7" t="s">
        <v>14</v>
      </c>
      <c r="Z23" s="7">
        <v>0.0</v>
      </c>
    </row>
    <row r="24">
      <c r="A24" s="7" t="s">
        <v>1</v>
      </c>
      <c r="B24" s="7" t="s">
        <v>67</v>
      </c>
      <c r="E24" s="7">
        <v>2.5060436E7</v>
      </c>
      <c r="F24" s="7">
        <v>2.5035906E7</v>
      </c>
      <c r="G24" s="7" t="s">
        <v>68</v>
      </c>
      <c r="H24" s="7" t="s">
        <v>69</v>
      </c>
      <c r="I24" s="9">
        <v>0.15153935185185186</v>
      </c>
      <c r="J24" s="130">
        <v>43193.75011574074</v>
      </c>
      <c r="K24" s="130">
        <v>43193.75013888889</v>
      </c>
      <c r="L24" s="130">
        <v>43193.90167824074</v>
      </c>
      <c r="O24" s="7" t="s">
        <v>7</v>
      </c>
      <c r="P24" s="7" t="s">
        <v>8</v>
      </c>
      <c r="Q24" s="7" t="s">
        <v>9</v>
      </c>
      <c r="R24" s="7" t="s">
        <v>70</v>
      </c>
      <c r="S24" s="7" t="s">
        <v>11</v>
      </c>
      <c r="T24" s="7">
        <v>0.0</v>
      </c>
      <c r="U24" s="7">
        <v>4.0</v>
      </c>
      <c r="V24" s="7" t="s">
        <v>12</v>
      </c>
      <c r="W24" s="7" t="s">
        <v>13</v>
      </c>
      <c r="X24" s="7" t="s">
        <v>14</v>
      </c>
      <c r="Z24" s="7">
        <v>0.0</v>
      </c>
    </row>
    <row r="25">
      <c r="A25" s="7" t="s">
        <v>1</v>
      </c>
      <c r="B25" s="7" t="s">
        <v>67</v>
      </c>
      <c r="E25" s="7">
        <v>2.5162492E7</v>
      </c>
      <c r="F25" s="7">
        <v>2.5166448E7</v>
      </c>
      <c r="G25" s="7" t="s">
        <v>68</v>
      </c>
      <c r="H25" s="7" t="s">
        <v>69</v>
      </c>
      <c r="I25" s="9">
        <v>0.15346064814814814</v>
      </c>
      <c r="J25" s="130">
        <v>43194.75016203704</v>
      </c>
      <c r="K25" s="130">
        <v>43194.75019675926</v>
      </c>
      <c r="L25" s="130">
        <v>43194.903657407405</v>
      </c>
      <c r="O25" s="7" t="s">
        <v>7</v>
      </c>
      <c r="P25" s="7" t="s">
        <v>8</v>
      </c>
      <c r="Q25" s="7" t="s">
        <v>9</v>
      </c>
      <c r="R25" s="7" t="s">
        <v>70</v>
      </c>
      <c r="S25" s="7" t="s">
        <v>11</v>
      </c>
      <c r="T25" s="7">
        <v>0.0</v>
      </c>
      <c r="U25" s="7">
        <v>4.0</v>
      </c>
      <c r="V25" s="7" t="s">
        <v>12</v>
      </c>
      <c r="W25" s="7" t="s">
        <v>13</v>
      </c>
      <c r="X25" s="7" t="s">
        <v>14</v>
      </c>
      <c r="Z25" s="7">
        <v>0.0</v>
      </c>
    </row>
    <row r="26">
      <c r="A26" s="7" t="s">
        <v>1</v>
      </c>
      <c r="B26" s="7" t="s">
        <v>67</v>
      </c>
      <c r="E26" s="7">
        <v>2.5268238E7</v>
      </c>
      <c r="F26" s="7">
        <v>2.5260821E7</v>
      </c>
      <c r="G26" s="7" t="s">
        <v>68</v>
      </c>
      <c r="H26" s="7" t="s">
        <v>69</v>
      </c>
      <c r="I26" s="9">
        <v>0.15013888888888888</v>
      </c>
      <c r="J26" s="130">
        <v>43195.75015046296</v>
      </c>
      <c r="K26" s="130">
        <v>43195.750185185185</v>
      </c>
      <c r="L26" s="130">
        <v>43195.90032407407</v>
      </c>
      <c r="O26" s="7" t="s">
        <v>7</v>
      </c>
      <c r="P26" s="7" t="s">
        <v>8</v>
      </c>
      <c r="Q26" s="7" t="s">
        <v>9</v>
      </c>
      <c r="R26" s="7" t="s">
        <v>70</v>
      </c>
      <c r="S26" s="7" t="s">
        <v>11</v>
      </c>
      <c r="T26" s="7">
        <v>0.0</v>
      </c>
      <c r="U26" s="7">
        <v>4.0</v>
      </c>
      <c r="V26" s="7" t="s">
        <v>12</v>
      </c>
      <c r="W26" s="7" t="s">
        <v>13</v>
      </c>
      <c r="X26" s="7" t="s">
        <v>14</v>
      </c>
      <c r="Z26" s="7">
        <v>0.0</v>
      </c>
    </row>
    <row r="27">
      <c r="A27" s="7" t="s">
        <v>1</v>
      </c>
      <c r="B27" s="7" t="s">
        <v>67</v>
      </c>
      <c r="E27" s="7">
        <v>2.5370282E7</v>
      </c>
      <c r="F27" s="7">
        <v>2.5366757E7</v>
      </c>
      <c r="G27" s="7" t="s">
        <v>68</v>
      </c>
      <c r="H27" s="7" t="s">
        <v>69</v>
      </c>
      <c r="I27" s="9">
        <v>0.13988425925925926</v>
      </c>
      <c r="J27" s="130">
        <v>43196.75003472222</v>
      </c>
      <c r="K27" s="130">
        <v>43196.75005787037</v>
      </c>
      <c r="L27" s="130">
        <v>43196.88994212963</v>
      </c>
      <c r="O27" s="7" t="s">
        <v>7</v>
      </c>
      <c r="P27" s="7" t="s">
        <v>8</v>
      </c>
      <c r="Q27" s="7" t="s">
        <v>9</v>
      </c>
      <c r="R27" s="7" t="s">
        <v>70</v>
      </c>
      <c r="S27" s="7" t="s">
        <v>11</v>
      </c>
      <c r="T27" s="7">
        <v>0.0</v>
      </c>
      <c r="U27" s="7">
        <v>4.0</v>
      </c>
      <c r="V27" s="7" t="s">
        <v>12</v>
      </c>
      <c r="W27" s="7" t="s">
        <v>13</v>
      </c>
      <c r="X27" s="7" t="s">
        <v>14</v>
      </c>
      <c r="Z27" s="7">
        <v>0.0</v>
      </c>
    </row>
    <row r="28">
      <c r="A28" s="7" t="s">
        <v>1</v>
      </c>
      <c r="B28" s="7" t="s">
        <v>67</v>
      </c>
      <c r="E28" s="7">
        <v>2.5458452E7</v>
      </c>
      <c r="F28" s="7">
        <v>2.5456748E7</v>
      </c>
      <c r="G28" s="7" t="s">
        <v>68</v>
      </c>
      <c r="H28" s="7" t="s">
        <v>69</v>
      </c>
      <c r="I28" s="9">
        <v>0.010162037037037037</v>
      </c>
      <c r="J28" s="130">
        <v>43197.75003472222</v>
      </c>
      <c r="K28" s="130">
        <v>43197.750069444446</v>
      </c>
      <c r="L28" s="130">
        <v>43197.76023148148</v>
      </c>
      <c r="O28" s="7" t="s">
        <v>7</v>
      </c>
      <c r="P28" s="7" t="s">
        <v>8</v>
      </c>
      <c r="Q28" s="7" t="s">
        <v>9</v>
      </c>
      <c r="R28" s="7" t="s">
        <v>70</v>
      </c>
      <c r="S28" s="7" t="s">
        <v>11</v>
      </c>
      <c r="T28" s="7">
        <v>0.0</v>
      </c>
      <c r="U28" s="7">
        <v>4.0</v>
      </c>
      <c r="V28" s="7" t="s">
        <v>12</v>
      </c>
      <c r="W28" s="7" t="s">
        <v>13</v>
      </c>
      <c r="X28" s="7" t="s">
        <v>14</v>
      </c>
      <c r="Z28" s="7">
        <v>0.0</v>
      </c>
    </row>
    <row r="29">
      <c r="A29" s="7" t="s">
        <v>1</v>
      </c>
      <c r="B29" s="7" t="s">
        <v>67</v>
      </c>
      <c r="E29" s="7">
        <v>2.5540241E7</v>
      </c>
      <c r="F29" s="7">
        <v>2.5535882E7</v>
      </c>
      <c r="G29" s="7" t="s">
        <v>68</v>
      </c>
      <c r="H29" s="7" t="s">
        <v>69</v>
      </c>
      <c r="I29" s="9">
        <v>0.007719907407407407</v>
      </c>
      <c r="J29" s="130">
        <v>43198.75009259259</v>
      </c>
      <c r="K29" s="130">
        <v>43198.750127314815</v>
      </c>
      <c r="L29" s="130">
        <v>43198.75784722222</v>
      </c>
      <c r="O29" s="7" t="s">
        <v>7</v>
      </c>
      <c r="P29" s="7" t="s">
        <v>8</v>
      </c>
      <c r="Q29" s="7" t="s">
        <v>9</v>
      </c>
      <c r="R29" s="7" t="s">
        <v>70</v>
      </c>
      <c r="S29" s="7" t="s">
        <v>11</v>
      </c>
      <c r="T29" s="7">
        <v>0.0</v>
      </c>
      <c r="U29" s="7">
        <v>4.0</v>
      </c>
      <c r="V29" s="7" t="s">
        <v>12</v>
      </c>
      <c r="W29" s="7" t="s">
        <v>13</v>
      </c>
      <c r="X29" s="7" t="s">
        <v>14</v>
      </c>
      <c r="Z29" s="7">
        <v>0.0</v>
      </c>
    </row>
    <row r="30">
      <c r="A30" s="7" t="s">
        <v>1</v>
      </c>
      <c r="B30" s="7" t="s">
        <v>67</v>
      </c>
      <c r="E30" s="7">
        <v>2.5634232E7</v>
      </c>
      <c r="F30" s="7">
        <v>2.5640334E7</v>
      </c>
      <c r="G30" s="7" t="s">
        <v>68</v>
      </c>
      <c r="H30" s="7" t="s">
        <v>69</v>
      </c>
      <c r="I30" s="9">
        <v>0.13372685185185185</v>
      </c>
      <c r="J30" s="130">
        <v>43199.75013888889</v>
      </c>
      <c r="K30" s="130">
        <v>43199.75017361111</v>
      </c>
      <c r="L30" s="130">
        <v>43199.88390046296</v>
      </c>
      <c r="O30" s="7" t="s">
        <v>7</v>
      </c>
      <c r="P30" s="7" t="s">
        <v>8</v>
      </c>
      <c r="Q30" s="7" t="s">
        <v>9</v>
      </c>
      <c r="R30" s="7" t="s">
        <v>70</v>
      </c>
      <c r="S30" s="7" t="s">
        <v>11</v>
      </c>
      <c r="T30" s="7">
        <v>0.0</v>
      </c>
      <c r="U30" s="7">
        <v>4.0</v>
      </c>
      <c r="V30" s="7" t="s">
        <v>12</v>
      </c>
      <c r="W30" s="7" t="s">
        <v>13</v>
      </c>
      <c r="X30" s="7" t="s">
        <v>14</v>
      </c>
      <c r="Z30" s="7">
        <v>0.0</v>
      </c>
    </row>
    <row r="31">
      <c r="A31" s="7" t="s">
        <v>1</v>
      </c>
      <c r="B31" s="7" t="s">
        <v>67</v>
      </c>
      <c r="E31" s="7">
        <v>2.5745603E7</v>
      </c>
      <c r="F31" s="7">
        <v>2.5740973E7</v>
      </c>
      <c r="G31" s="7" t="s">
        <v>68</v>
      </c>
      <c r="H31" s="7" t="s">
        <v>69</v>
      </c>
      <c r="I31" s="9">
        <v>0.14935185185185185</v>
      </c>
      <c r="J31" s="130">
        <v>43200.7500462963</v>
      </c>
      <c r="K31" s="130">
        <v>43200.750081018516</v>
      </c>
      <c r="L31" s="130">
        <v>43200.89943287037</v>
      </c>
      <c r="O31" s="7" t="s">
        <v>7</v>
      </c>
      <c r="P31" s="7" t="s">
        <v>8</v>
      </c>
      <c r="Q31" s="7" t="s">
        <v>9</v>
      </c>
      <c r="R31" s="7" t="s">
        <v>70</v>
      </c>
      <c r="S31" s="7" t="s">
        <v>11</v>
      </c>
      <c r="T31" s="7">
        <v>0.0</v>
      </c>
      <c r="U31" s="7">
        <v>4.0</v>
      </c>
      <c r="V31" s="7" t="s">
        <v>12</v>
      </c>
      <c r="W31" s="7" t="s">
        <v>13</v>
      </c>
      <c r="X31" s="7" t="s">
        <v>14</v>
      </c>
      <c r="Z31" s="7">
        <v>0.0</v>
      </c>
    </row>
    <row r="32">
      <c r="A32" s="7" t="s">
        <v>1</v>
      </c>
      <c r="B32" s="7" t="s">
        <v>67</v>
      </c>
      <c r="E32" s="7">
        <v>2.5842677E7</v>
      </c>
      <c r="F32" s="7">
        <v>2.5845904E7</v>
      </c>
      <c r="G32" s="7" t="s">
        <v>68</v>
      </c>
      <c r="H32" s="7" t="s">
        <v>69</v>
      </c>
      <c r="I32" s="9">
        <v>0.1502662037037037</v>
      </c>
      <c r="J32" s="130">
        <v>43201.75010416667</v>
      </c>
      <c r="K32" s="130">
        <v>43201.75013888889</v>
      </c>
      <c r="L32" s="130">
        <v>43201.900405092594</v>
      </c>
      <c r="O32" s="7" t="s">
        <v>7</v>
      </c>
      <c r="P32" s="7" t="s">
        <v>8</v>
      </c>
      <c r="Q32" s="7" t="s">
        <v>9</v>
      </c>
      <c r="R32" s="7" t="s">
        <v>70</v>
      </c>
      <c r="S32" s="7" t="s">
        <v>11</v>
      </c>
      <c r="T32" s="7">
        <v>0.0</v>
      </c>
      <c r="U32" s="7">
        <v>4.0</v>
      </c>
      <c r="V32" s="7" t="s">
        <v>12</v>
      </c>
      <c r="W32" s="7" t="s">
        <v>13</v>
      </c>
      <c r="X32" s="7" t="s">
        <v>14</v>
      </c>
      <c r="Z32" s="7">
        <v>0.0</v>
      </c>
    </row>
    <row r="33">
      <c r="A33" s="7" t="s">
        <v>71</v>
      </c>
      <c r="B33" s="7" t="s">
        <v>67</v>
      </c>
      <c r="E33" s="7">
        <v>2.5845904E7</v>
      </c>
      <c r="F33" s="7">
        <v>2.5762692E7</v>
      </c>
      <c r="G33" s="7" t="s">
        <v>68</v>
      </c>
      <c r="H33" s="123"/>
      <c r="I33" s="128"/>
      <c r="J33" s="130">
        <v>43201.75010416667</v>
      </c>
      <c r="K33" s="130">
        <v>43201.750127314815</v>
      </c>
      <c r="L33" s="131"/>
      <c r="O33" s="7" t="s">
        <v>7</v>
      </c>
      <c r="P33" s="7" t="s">
        <v>8</v>
      </c>
      <c r="Q33" s="7" t="s">
        <v>72</v>
      </c>
      <c r="R33" s="7" t="s">
        <v>10</v>
      </c>
      <c r="S33" s="7" t="s">
        <v>73</v>
      </c>
      <c r="T33" s="7">
        <v>0.0</v>
      </c>
      <c r="U33" s="7">
        <v>59.0</v>
      </c>
      <c r="V33" s="7" t="s">
        <v>12</v>
      </c>
      <c r="W33" s="7" t="s">
        <v>13</v>
      </c>
      <c r="X33" s="7" t="s">
        <v>14</v>
      </c>
      <c r="Z33" s="7">
        <v>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/>
  <cols>
    <col customWidth="1" min="1" max="1" width="11.71"/>
    <col customWidth="1" min="2" max="2" width="13.57"/>
    <col customWidth="1" min="3" max="3" width="12.43"/>
    <col customWidth="1" min="4" max="4" width="8.86"/>
    <col customWidth="1" min="5" max="5" width="4.57"/>
    <col customWidth="1" min="6" max="6" width="12.86"/>
    <col customWidth="1" min="7" max="7" width="13.29"/>
    <col customWidth="1" min="8" max="8" width="8.43"/>
    <col customWidth="1" min="9" max="9" width="3.0"/>
    <col customWidth="1" min="10" max="10" width="13.71"/>
    <col customWidth="1" min="11" max="11" width="12.0"/>
    <col customWidth="1" min="12" max="12" width="8.43"/>
    <col customWidth="1" min="13" max="13" width="2.57"/>
    <col customWidth="1" min="14" max="14" width="15.0"/>
    <col customWidth="1" min="15" max="15" width="15.71"/>
    <col customWidth="1" min="16" max="16" width="9.0"/>
    <col customWidth="1" min="17" max="17" width="2.57"/>
    <col customWidth="1" min="18" max="18" width="12.0"/>
    <col customWidth="1" min="19" max="19" width="12.43"/>
    <col customWidth="1" min="20" max="20" width="9.29"/>
    <col customWidth="1" min="21" max="21" width="4.57"/>
    <col customWidth="1" min="22" max="22" width="12.43"/>
    <col customWidth="1" min="23" max="23" width="12.57"/>
    <col customWidth="1" min="24" max="24" width="9.29"/>
    <col customWidth="1" min="25" max="25" width="4.86"/>
    <col customWidth="1" min="26" max="26" width="5.14"/>
    <col hidden="1" min="27" max="30" width="14.43"/>
  </cols>
  <sheetData>
    <row r="1">
      <c r="A1" s="19" t="s">
        <v>54</v>
      </c>
      <c r="B1" s="20" t="s">
        <v>0</v>
      </c>
      <c r="C1" s="21"/>
      <c r="D1" s="22"/>
      <c r="E1" s="132"/>
      <c r="F1" s="20" t="s">
        <v>1</v>
      </c>
      <c r="G1" s="21"/>
      <c r="H1" s="22"/>
      <c r="I1" s="132"/>
      <c r="J1" s="20" t="s">
        <v>21</v>
      </c>
      <c r="K1" s="21"/>
      <c r="L1" s="22"/>
      <c r="M1" s="132"/>
      <c r="N1" s="20" t="s">
        <v>2</v>
      </c>
      <c r="O1" s="21"/>
      <c r="P1" s="22"/>
      <c r="Q1" s="132"/>
      <c r="R1" s="20" t="s">
        <v>3</v>
      </c>
      <c r="S1" s="21"/>
      <c r="T1" s="22"/>
      <c r="U1" s="132"/>
      <c r="V1" s="20" t="s">
        <v>4</v>
      </c>
      <c r="W1" s="21"/>
      <c r="X1" s="21"/>
      <c r="Y1" s="25"/>
      <c r="Z1" s="25"/>
      <c r="AA1" s="26"/>
      <c r="AB1" s="27"/>
      <c r="AC1" s="28"/>
      <c r="AD1" s="28"/>
    </row>
    <row r="2" ht="27.75" customHeight="1">
      <c r="A2" s="29"/>
      <c r="B2" s="30" t="s">
        <v>22</v>
      </c>
      <c r="C2" s="21"/>
      <c r="D2" s="22"/>
      <c r="E2" s="133"/>
      <c r="F2" s="30" t="s">
        <v>23</v>
      </c>
      <c r="G2" s="21"/>
      <c r="H2" s="22"/>
      <c r="I2" s="133">
        <f>AVERAGE(H4:H269)</f>
        <v>71.15267176</v>
      </c>
      <c r="J2" s="30"/>
      <c r="K2" s="21"/>
      <c r="L2" s="22"/>
      <c r="M2" s="134"/>
      <c r="N2" s="30" t="s">
        <v>24</v>
      </c>
      <c r="O2" s="21"/>
      <c r="P2" s="22"/>
      <c r="Q2" s="133">
        <f>AVERAGE(P4:P269)</f>
        <v>79.23626374</v>
      </c>
      <c r="R2" s="30" t="s">
        <v>25</v>
      </c>
      <c r="S2" s="21"/>
      <c r="T2" s="22"/>
      <c r="U2" s="135">
        <f>AVERAGE(S2:S1267)</f>
        <v>687.2628941</v>
      </c>
      <c r="V2" s="30" t="s">
        <v>26</v>
      </c>
      <c r="W2" s="21"/>
      <c r="X2" s="22"/>
      <c r="Y2" s="136">
        <f>AVERAGE(W2:W1267)</f>
        <v>0.2445441688</v>
      </c>
      <c r="Z2" s="25"/>
      <c r="AA2" s="32"/>
      <c r="AB2" s="27"/>
      <c r="AC2" s="28"/>
      <c r="AD2" s="28"/>
    </row>
    <row r="3">
      <c r="A3" s="33" t="s">
        <v>27</v>
      </c>
      <c r="B3" s="34" t="s">
        <v>28</v>
      </c>
      <c r="C3" s="34" t="s">
        <v>29</v>
      </c>
      <c r="D3" s="35" t="s">
        <v>30</v>
      </c>
      <c r="E3" s="36">
        <f>Average($D:D)</f>
        <v>665.6330532</v>
      </c>
      <c r="F3" s="34" t="s">
        <v>28</v>
      </c>
      <c r="G3" s="34" t="s">
        <v>29</v>
      </c>
      <c r="H3" s="37" t="s">
        <v>30</v>
      </c>
      <c r="I3" s="36">
        <f>Average($H:H)</f>
        <v>69.99173328</v>
      </c>
      <c r="J3" s="34" t="s">
        <v>28</v>
      </c>
      <c r="K3" s="34" t="s">
        <v>29</v>
      </c>
      <c r="L3" s="37" t="s">
        <v>30</v>
      </c>
      <c r="M3" s="36">
        <f>Average($L:L)</f>
        <v>14.8</v>
      </c>
      <c r="N3" s="34" t="s">
        <v>28</v>
      </c>
      <c r="O3" s="34" t="s">
        <v>29</v>
      </c>
      <c r="P3" s="37" t="s">
        <v>30</v>
      </c>
      <c r="Q3" s="36">
        <f>Average($P:P)</f>
        <v>78.26514851</v>
      </c>
      <c r="R3" s="34" t="s">
        <v>28</v>
      </c>
      <c r="S3" s="37" t="s">
        <v>29</v>
      </c>
      <c r="T3" s="34" t="s">
        <v>30</v>
      </c>
      <c r="U3" s="36">
        <f>Average($T:T)</f>
        <v>41.50785289</v>
      </c>
      <c r="V3" s="34" t="s">
        <v>28</v>
      </c>
      <c r="W3" s="37" t="s">
        <v>29</v>
      </c>
      <c r="X3" s="34" t="s">
        <v>30</v>
      </c>
      <c r="Y3" s="36">
        <f>Average($X:X)</f>
        <v>473.1887906</v>
      </c>
      <c r="Z3" s="36"/>
      <c r="AA3" s="32" t="s">
        <v>31</v>
      </c>
      <c r="AB3" s="27"/>
      <c r="AC3" s="28"/>
      <c r="AD3" s="28"/>
    </row>
    <row r="4">
      <c r="A4" s="39">
        <v>42835.0</v>
      </c>
      <c r="B4" s="104">
        <v>0.75</v>
      </c>
      <c r="C4" s="104">
        <v>0.21944444444444444</v>
      </c>
      <c r="D4" s="137">
        <v>676.0</v>
      </c>
      <c r="E4" s="104"/>
      <c r="F4" s="104">
        <v>0.8791666666666667</v>
      </c>
      <c r="G4" s="104">
        <v>0.9354166666666667</v>
      </c>
      <c r="H4" s="138">
        <v>81.0</v>
      </c>
      <c r="I4" s="104"/>
      <c r="J4" s="139"/>
      <c r="K4" s="139"/>
      <c r="L4" s="139"/>
      <c r="M4" s="56"/>
      <c r="N4" s="109">
        <v>6.944444444444445E-4</v>
      </c>
      <c r="O4" s="109">
        <v>0.0375</v>
      </c>
      <c r="P4" s="138">
        <v>53.0</v>
      </c>
      <c r="Q4" s="107"/>
      <c r="R4" s="104">
        <v>0.1375</v>
      </c>
      <c r="S4" s="104">
        <v>0.16319444444444445</v>
      </c>
      <c r="T4" s="138">
        <v>37.0</v>
      </c>
      <c r="U4" s="56"/>
      <c r="V4" s="109">
        <v>0.9166666666666666</v>
      </c>
      <c r="W4" s="109">
        <v>0.2125</v>
      </c>
      <c r="X4" s="25">
        <v>426.0</v>
      </c>
      <c r="Y4" s="25"/>
      <c r="Z4" s="25"/>
      <c r="AA4" s="70"/>
      <c r="AB4" s="28"/>
      <c r="AC4" s="28"/>
      <c r="AD4" s="28"/>
    </row>
    <row r="5">
      <c r="A5" s="39">
        <v>42836.0</v>
      </c>
      <c r="B5" s="104">
        <v>0.75</v>
      </c>
      <c r="C5" s="104">
        <v>0.22083333333333333</v>
      </c>
      <c r="D5" s="137">
        <v>678.0</v>
      </c>
      <c r="E5" s="104"/>
      <c r="F5" s="104">
        <v>0.8791666666666667</v>
      </c>
      <c r="G5" s="104">
        <v>0.9479166666666666</v>
      </c>
      <c r="H5" s="138">
        <v>99.0</v>
      </c>
      <c r="I5" s="104"/>
      <c r="J5" s="139"/>
      <c r="K5" s="139"/>
      <c r="L5" s="139"/>
      <c r="M5" s="56"/>
      <c r="N5" s="109">
        <v>0.02847222222222222</v>
      </c>
      <c r="O5" s="109">
        <v>0.07291666666666667</v>
      </c>
      <c r="P5" s="138">
        <v>64.0</v>
      </c>
      <c r="Q5" s="107"/>
      <c r="R5" s="104">
        <v>0.15763888888888888</v>
      </c>
      <c r="S5" s="104">
        <v>0.18541666666666667</v>
      </c>
      <c r="T5" s="138">
        <v>40.0</v>
      </c>
      <c r="U5" s="56"/>
      <c r="V5" s="109">
        <v>0.9166666666666666</v>
      </c>
      <c r="W5" s="109">
        <v>0.22847222222222222</v>
      </c>
      <c r="X5" s="25">
        <v>449.0</v>
      </c>
      <c r="Y5" s="25"/>
      <c r="Z5" s="25"/>
      <c r="AA5" s="27"/>
      <c r="AB5" s="28"/>
      <c r="AC5" s="28"/>
      <c r="AD5" s="28"/>
    </row>
    <row r="6">
      <c r="A6" s="39">
        <v>42837.0</v>
      </c>
      <c r="B6" s="104">
        <v>0.75</v>
      </c>
      <c r="C6" s="104">
        <v>0.21944444444444444</v>
      </c>
      <c r="D6" s="137">
        <v>676.0</v>
      </c>
      <c r="E6" s="104"/>
      <c r="F6" s="104">
        <v>0.875</v>
      </c>
      <c r="G6" s="104">
        <v>0.9347222222222222</v>
      </c>
      <c r="H6" s="138">
        <v>86.0</v>
      </c>
      <c r="I6" s="104"/>
      <c r="J6" s="139"/>
      <c r="K6" s="139"/>
      <c r="L6" s="139"/>
      <c r="M6" s="56"/>
      <c r="N6" s="109">
        <v>6.944444444444445E-4</v>
      </c>
      <c r="O6" s="109">
        <v>0.05</v>
      </c>
      <c r="P6" s="138">
        <v>71.0</v>
      </c>
      <c r="Q6" s="56"/>
      <c r="R6" s="109">
        <v>0.1076388888888889</v>
      </c>
      <c r="S6" s="109">
        <v>0.1284722222222222</v>
      </c>
      <c r="T6" s="138">
        <v>30.0</v>
      </c>
      <c r="U6" s="56"/>
      <c r="V6" s="109">
        <v>0.9166666666666666</v>
      </c>
      <c r="W6" s="109">
        <v>0.21805555555555556</v>
      </c>
      <c r="X6" s="25">
        <v>434.0</v>
      </c>
      <c r="Y6" s="25"/>
      <c r="Z6" s="25"/>
      <c r="AA6" s="27"/>
      <c r="AB6" s="28"/>
      <c r="AC6" s="28"/>
      <c r="AD6" s="28"/>
    </row>
    <row r="7">
      <c r="A7" s="39">
        <v>42838.0</v>
      </c>
      <c r="B7" s="104">
        <v>0.75</v>
      </c>
      <c r="C7" s="104">
        <v>0.22291666666666668</v>
      </c>
      <c r="D7" s="137">
        <v>681.0</v>
      </c>
      <c r="E7" s="104"/>
      <c r="F7" s="104">
        <v>0.8840277777777777</v>
      </c>
      <c r="G7" s="104">
        <v>0.9381944444444444</v>
      </c>
      <c r="H7" s="138">
        <v>78.0</v>
      </c>
      <c r="I7" s="104"/>
      <c r="J7" s="139"/>
      <c r="K7" s="139"/>
      <c r="L7" s="139"/>
      <c r="M7" s="56"/>
      <c r="N7" s="109">
        <v>0.003472222222222222</v>
      </c>
      <c r="O7" s="109">
        <v>0.08611111111111111</v>
      </c>
      <c r="P7" s="138">
        <v>119.0</v>
      </c>
      <c r="Q7" s="56"/>
      <c r="R7" s="109">
        <v>0.10694444444444444</v>
      </c>
      <c r="S7" s="109">
        <v>0.1326388888888889</v>
      </c>
      <c r="T7" s="138">
        <v>37.0</v>
      </c>
      <c r="U7" s="56"/>
      <c r="V7" s="109">
        <v>0.9166666666666666</v>
      </c>
      <c r="W7" s="109">
        <v>0.22291666666666668</v>
      </c>
      <c r="X7" s="25">
        <v>441.0</v>
      </c>
      <c r="Y7" s="25"/>
      <c r="Z7" s="25"/>
      <c r="AA7" s="27"/>
      <c r="AB7" s="28"/>
      <c r="AC7" s="28"/>
      <c r="AD7" s="28"/>
    </row>
    <row r="8">
      <c r="A8" s="39">
        <v>42839.0</v>
      </c>
      <c r="B8" s="104">
        <v>0.75</v>
      </c>
      <c r="C8" s="104">
        <v>0.3333333333333333</v>
      </c>
      <c r="D8" s="137">
        <v>840.0</v>
      </c>
      <c r="E8" s="104"/>
      <c r="F8" s="104">
        <v>0.8513888888888889</v>
      </c>
      <c r="G8" s="109">
        <v>0.8784722222222222</v>
      </c>
      <c r="H8" s="138">
        <v>39.0</v>
      </c>
      <c r="I8" s="104"/>
      <c r="J8" s="139"/>
      <c r="K8" s="139"/>
      <c r="L8" s="139"/>
      <c r="M8" s="60"/>
      <c r="N8" s="46" t="s">
        <v>55</v>
      </c>
      <c r="O8" s="46" t="s">
        <v>55</v>
      </c>
      <c r="P8" s="138"/>
      <c r="Q8" s="56"/>
      <c r="R8" s="109">
        <v>0.12222222222222222</v>
      </c>
      <c r="S8" s="109">
        <v>0.3333333333333333</v>
      </c>
      <c r="T8" s="138">
        <v>304.0</v>
      </c>
      <c r="U8" s="56"/>
      <c r="V8" s="109">
        <v>0.9166666666666666</v>
      </c>
      <c r="W8" s="109">
        <v>0.44305555555555554</v>
      </c>
      <c r="X8" s="25">
        <v>758.0</v>
      </c>
      <c r="Y8" s="25"/>
      <c r="Z8" s="25"/>
      <c r="AA8" s="27"/>
      <c r="AB8" s="28"/>
      <c r="AC8" s="28"/>
      <c r="AD8" s="28"/>
    </row>
    <row r="9">
      <c r="A9" s="39">
        <v>42840.0</v>
      </c>
      <c r="B9" s="104">
        <v>0.75</v>
      </c>
      <c r="C9" s="104">
        <v>0.09861111111111111</v>
      </c>
      <c r="D9" s="137">
        <v>502.0</v>
      </c>
      <c r="E9" s="104"/>
      <c r="F9" s="104">
        <v>0.75</v>
      </c>
      <c r="G9" s="109">
        <v>0.7555555555555555</v>
      </c>
      <c r="H9" s="138">
        <v>8.0</v>
      </c>
      <c r="I9" s="104"/>
      <c r="J9" s="139"/>
      <c r="K9" s="139"/>
      <c r="L9" s="139"/>
      <c r="M9" s="60"/>
      <c r="N9" s="46" t="s">
        <v>55</v>
      </c>
      <c r="O9" s="46" t="s">
        <v>55</v>
      </c>
      <c r="P9" s="138"/>
      <c r="Q9" s="56"/>
      <c r="R9" s="109">
        <v>0.0875</v>
      </c>
      <c r="S9" s="109">
        <v>0.09861111111111111</v>
      </c>
      <c r="T9" s="138">
        <v>16.0</v>
      </c>
      <c r="U9" s="56"/>
      <c r="V9" s="109">
        <v>0.9166666666666666</v>
      </c>
      <c r="W9" s="109">
        <v>0.16041666666666668</v>
      </c>
      <c r="X9" s="25">
        <v>351.0</v>
      </c>
      <c r="Y9" s="25"/>
      <c r="Z9" s="25"/>
      <c r="AA9" s="27"/>
      <c r="AB9" s="28"/>
      <c r="AC9" s="28"/>
      <c r="AD9" s="28"/>
    </row>
    <row r="10">
      <c r="A10" s="39">
        <v>42841.0</v>
      </c>
      <c r="B10" s="104">
        <v>0.75</v>
      </c>
      <c r="C10" s="104">
        <v>0.4263888888888889</v>
      </c>
      <c r="D10" s="137">
        <v>974.0</v>
      </c>
      <c r="E10" s="109"/>
      <c r="F10" s="109">
        <v>0.75</v>
      </c>
      <c r="G10" s="109">
        <v>0.7520833333333333</v>
      </c>
      <c r="H10" s="138">
        <v>3.0</v>
      </c>
      <c r="I10" s="109"/>
      <c r="J10" s="139"/>
      <c r="K10" s="139"/>
      <c r="L10" s="139"/>
      <c r="M10" s="56"/>
      <c r="N10" s="109">
        <v>6.944444444444445E-4</v>
      </c>
      <c r="O10" s="109">
        <v>0.04097222222222222</v>
      </c>
      <c r="P10" s="138">
        <v>58.0</v>
      </c>
      <c r="Q10" s="56"/>
      <c r="R10" s="109">
        <v>0.22777777777777777</v>
      </c>
      <c r="S10" s="109">
        <v>0.24722222222222223</v>
      </c>
      <c r="T10" s="138">
        <v>28.0</v>
      </c>
      <c r="U10" s="56"/>
      <c r="V10" s="109">
        <v>0.9166666666666666</v>
      </c>
      <c r="W10" s="109">
        <v>0.2777777777777778</v>
      </c>
      <c r="X10" s="25">
        <v>520.0</v>
      </c>
      <c r="Y10" s="25"/>
      <c r="Z10" s="25"/>
      <c r="AA10" s="27"/>
      <c r="AB10" s="28"/>
      <c r="AC10" s="28"/>
      <c r="AD10" s="28"/>
    </row>
    <row r="11">
      <c r="A11" s="39">
        <v>42842.0</v>
      </c>
      <c r="B11" s="104">
        <v>0.75</v>
      </c>
      <c r="C11" s="109">
        <v>0.2222222222222222</v>
      </c>
      <c r="D11" s="137">
        <v>680.0</v>
      </c>
      <c r="E11" s="104"/>
      <c r="F11" s="104">
        <v>0.8791666666666667</v>
      </c>
      <c r="G11" s="109">
        <v>0.9090277777777778</v>
      </c>
      <c r="H11" s="138">
        <v>43.0</v>
      </c>
      <c r="I11" s="104"/>
      <c r="J11" s="139"/>
      <c r="K11" s="139"/>
      <c r="L11" s="139"/>
      <c r="M11" s="56"/>
      <c r="N11" s="109">
        <v>6.944444444444445E-4</v>
      </c>
      <c r="O11" s="109">
        <v>0.05555555555555555</v>
      </c>
      <c r="P11" s="138">
        <v>79.0</v>
      </c>
      <c r="Q11" s="56"/>
      <c r="R11" s="109">
        <v>0.12222222222222222</v>
      </c>
      <c r="S11" s="109">
        <v>0.1451388888888889</v>
      </c>
      <c r="T11" s="138">
        <v>33.0</v>
      </c>
      <c r="U11" s="56"/>
      <c r="V11" s="109">
        <v>0.9166666666666666</v>
      </c>
      <c r="W11" s="109">
        <v>0.23402777777777778</v>
      </c>
      <c r="X11" s="25">
        <v>457.0</v>
      </c>
      <c r="Y11" s="25"/>
      <c r="Z11" s="25"/>
      <c r="AA11" s="27"/>
      <c r="AB11" s="28"/>
      <c r="AC11" s="28"/>
      <c r="AD11" s="28"/>
    </row>
    <row r="12">
      <c r="A12" s="39">
        <v>42843.0</v>
      </c>
      <c r="B12" s="104">
        <v>0.75</v>
      </c>
      <c r="C12" s="109">
        <v>0.22361111111111112</v>
      </c>
      <c r="D12" s="137">
        <v>682.0</v>
      </c>
      <c r="E12" s="104"/>
      <c r="F12" s="104">
        <v>0.8840277777777777</v>
      </c>
      <c r="G12" s="109">
        <v>0.9423611111111111</v>
      </c>
      <c r="H12" s="138">
        <v>84.0</v>
      </c>
      <c r="I12" s="104"/>
      <c r="J12" s="139"/>
      <c r="K12" s="139"/>
      <c r="L12" s="139"/>
      <c r="M12" s="56"/>
      <c r="N12" s="109">
        <v>0.010416666666666666</v>
      </c>
      <c r="O12" s="109">
        <v>0.050694444444444445</v>
      </c>
      <c r="P12" s="138">
        <v>58.0</v>
      </c>
      <c r="Q12" s="56"/>
      <c r="R12" s="109">
        <v>0.1527777777777778</v>
      </c>
      <c r="S12" s="109">
        <v>0.17430555555555555</v>
      </c>
      <c r="T12" s="138">
        <v>31.0</v>
      </c>
      <c r="U12" s="56"/>
      <c r="V12" s="109">
        <v>0.9166666666666666</v>
      </c>
      <c r="W12" s="109">
        <v>0.26319444444444445</v>
      </c>
      <c r="X12" s="25">
        <v>499.0</v>
      </c>
      <c r="Y12" s="25"/>
      <c r="Z12" s="25"/>
      <c r="AA12" s="27"/>
      <c r="AB12" s="28"/>
      <c r="AC12" s="28"/>
      <c r="AD12" s="28"/>
    </row>
    <row r="13">
      <c r="A13" s="39">
        <v>42844.0</v>
      </c>
      <c r="B13" s="104">
        <v>0.75</v>
      </c>
      <c r="C13" s="109">
        <v>0.22361111111111112</v>
      </c>
      <c r="D13" s="137">
        <v>682.0</v>
      </c>
      <c r="E13" s="104"/>
      <c r="F13" s="104">
        <v>0.8888888888888888</v>
      </c>
      <c r="G13" s="109">
        <v>0.9416666666666667</v>
      </c>
      <c r="H13" s="138">
        <v>76.0</v>
      </c>
      <c r="I13" s="104"/>
      <c r="J13" s="139"/>
      <c r="K13" s="139"/>
      <c r="L13" s="139"/>
      <c r="M13" s="56"/>
      <c r="N13" s="109">
        <v>0.013194444444444444</v>
      </c>
      <c r="O13" s="109">
        <v>0.06111111111111111</v>
      </c>
      <c r="P13" s="138">
        <v>69.0</v>
      </c>
      <c r="Q13" s="56"/>
      <c r="R13" s="109">
        <v>0.125</v>
      </c>
      <c r="S13" s="109">
        <v>0.14652777777777778</v>
      </c>
      <c r="T13" s="138">
        <v>31.0</v>
      </c>
      <c r="U13" s="56"/>
      <c r="V13" s="109">
        <v>0.9166666666666666</v>
      </c>
      <c r="W13" s="109">
        <v>0.23194444444444445</v>
      </c>
      <c r="X13" s="25">
        <v>454.0</v>
      </c>
      <c r="Y13" s="25"/>
      <c r="Z13" s="25"/>
      <c r="AA13" s="27"/>
      <c r="AB13" s="28"/>
      <c r="AC13" s="28"/>
      <c r="AD13" s="28"/>
    </row>
    <row r="14">
      <c r="A14" s="39">
        <v>42845.0</v>
      </c>
      <c r="B14" s="104">
        <v>0.75</v>
      </c>
      <c r="C14" s="109">
        <v>0.21944444444444444</v>
      </c>
      <c r="D14" s="137">
        <v>676.0</v>
      </c>
      <c r="E14" s="104"/>
      <c r="F14" s="104">
        <v>0.8840277777777777</v>
      </c>
      <c r="G14" s="109">
        <v>0.9340277777777778</v>
      </c>
      <c r="H14" s="138">
        <v>72.0</v>
      </c>
      <c r="I14" s="104"/>
      <c r="J14" s="139"/>
      <c r="K14" s="139"/>
      <c r="L14" s="139"/>
      <c r="M14" s="56"/>
      <c r="N14" s="109">
        <v>6.944444444444445E-4</v>
      </c>
      <c r="O14" s="109">
        <v>0.07013888888888889</v>
      </c>
      <c r="P14" s="138">
        <v>100.0</v>
      </c>
      <c r="Q14" s="56"/>
      <c r="R14" s="109">
        <v>0.11041666666666666</v>
      </c>
      <c r="S14" s="109">
        <v>0.15625</v>
      </c>
      <c r="T14" s="138">
        <v>66.0</v>
      </c>
      <c r="U14" s="56"/>
      <c r="V14" s="109">
        <v>0.9166666666666666</v>
      </c>
      <c r="W14" s="109">
        <v>0.25555555555555554</v>
      </c>
      <c r="X14" s="25">
        <v>488.0</v>
      </c>
      <c r="Y14" s="25"/>
      <c r="Z14" s="25"/>
      <c r="AA14" s="27"/>
      <c r="AB14" s="28"/>
      <c r="AC14" s="28"/>
      <c r="AD14" s="28"/>
    </row>
    <row r="15">
      <c r="A15" s="39">
        <v>42846.0</v>
      </c>
      <c r="B15" s="104">
        <v>0.75</v>
      </c>
      <c r="C15" s="109">
        <v>0.13055555555555556</v>
      </c>
      <c r="D15" s="137">
        <v>548.0</v>
      </c>
      <c r="E15" s="104"/>
      <c r="F15" s="104">
        <v>0.8680555555555556</v>
      </c>
      <c r="G15" s="104">
        <v>0.9069444444444444</v>
      </c>
      <c r="H15" s="138">
        <v>56.0</v>
      </c>
      <c r="I15" s="104"/>
      <c r="J15" s="139"/>
      <c r="K15" s="139"/>
      <c r="L15" s="139"/>
      <c r="M15" s="60"/>
      <c r="N15" s="46" t="s">
        <v>55</v>
      </c>
      <c r="O15" s="46" t="s">
        <v>55</v>
      </c>
      <c r="P15" s="138"/>
      <c r="Q15" s="56"/>
      <c r="R15" s="109">
        <v>0.1111111111111111</v>
      </c>
      <c r="S15" s="109">
        <v>0.13055555555555556</v>
      </c>
      <c r="T15" s="138">
        <v>28.0</v>
      </c>
      <c r="U15" s="56"/>
      <c r="V15" s="109">
        <v>0.9166666666666666</v>
      </c>
      <c r="W15" s="109">
        <v>0.22430555555555556</v>
      </c>
      <c r="X15" s="25">
        <v>443.0</v>
      </c>
      <c r="Y15" s="25"/>
      <c r="Z15" s="25"/>
      <c r="AA15" s="27"/>
      <c r="AB15" s="28"/>
      <c r="AC15" s="28"/>
      <c r="AD15" s="28"/>
    </row>
    <row r="16">
      <c r="A16" s="39">
        <v>42847.0</v>
      </c>
      <c r="B16" s="104">
        <v>0.75</v>
      </c>
      <c r="C16" s="109">
        <v>0.11041666666666666</v>
      </c>
      <c r="D16" s="137">
        <v>519.0</v>
      </c>
      <c r="E16" s="104"/>
      <c r="F16" s="104">
        <v>0.75</v>
      </c>
      <c r="G16" s="104">
        <v>0.7569444444444444</v>
      </c>
      <c r="H16" s="138">
        <v>10.0</v>
      </c>
      <c r="I16" s="104"/>
      <c r="J16" s="139"/>
      <c r="K16" s="139"/>
      <c r="L16" s="139"/>
      <c r="M16" s="60"/>
      <c r="N16" s="46" t="s">
        <v>55</v>
      </c>
      <c r="O16" s="46" t="s">
        <v>55</v>
      </c>
      <c r="P16" s="138"/>
      <c r="Q16" s="56"/>
      <c r="R16" s="109">
        <v>0.09375</v>
      </c>
      <c r="S16" s="109">
        <v>0.11041666666666666</v>
      </c>
      <c r="T16" s="138">
        <v>24.0</v>
      </c>
      <c r="U16" s="56"/>
      <c r="V16" s="109">
        <v>0.9166666666666666</v>
      </c>
      <c r="W16" s="109">
        <v>0.17569444444444443</v>
      </c>
      <c r="X16" s="25">
        <v>373.0</v>
      </c>
      <c r="Y16" s="25"/>
      <c r="Z16" s="25"/>
      <c r="AA16" s="27"/>
      <c r="AB16" s="28"/>
      <c r="AC16" s="28"/>
      <c r="AD16" s="28"/>
    </row>
    <row r="17">
      <c r="A17" s="39">
        <v>42848.0</v>
      </c>
      <c r="B17" s="104">
        <v>0.75</v>
      </c>
      <c r="C17" s="104">
        <v>0.22291666666666668</v>
      </c>
      <c r="D17" s="137">
        <v>681.0</v>
      </c>
      <c r="E17" s="104"/>
      <c r="F17" s="104">
        <v>0.75</v>
      </c>
      <c r="G17" s="104">
        <v>0.7555555555555555</v>
      </c>
      <c r="H17" s="138">
        <v>8.0</v>
      </c>
      <c r="I17" s="104"/>
      <c r="J17" s="139"/>
      <c r="K17" s="139"/>
      <c r="L17" s="139"/>
      <c r="M17" s="56"/>
      <c r="N17" s="109">
        <v>6.944444444444445E-4</v>
      </c>
      <c r="O17" s="109">
        <v>0.043055555555555555</v>
      </c>
      <c r="P17" s="138">
        <v>61.0</v>
      </c>
      <c r="Q17" s="56"/>
      <c r="R17" s="109">
        <v>0.1527777777777778</v>
      </c>
      <c r="S17" s="109">
        <v>0.18055555555555555</v>
      </c>
      <c r="T17" s="138">
        <v>40.0</v>
      </c>
      <c r="U17" s="56"/>
      <c r="V17" s="109">
        <v>0.9166666666666666</v>
      </c>
      <c r="W17" s="109">
        <v>0.20069444444444445</v>
      </c>
      <c r="X17" s="25">
        <v>409.0</v>
      </c>
      <c r="Y17" s="25"/>
      <c r="Z17" s="25"/>
      <c r="AA17" s="27"/>
      <c r="AB17" s="28"/>
      <c r="AC17" s="28"/>
      <c r="AD17" s="28"/>
    </row>
    <row r="18">
      <c r="A18" s="39">
        <v>42849.0</v>
      </c>
      <c r="B18" s="104">
        <v>0.75</v>
      </c>
      <c r="C18" s="109">
        <v>0.22569444444444445</v>
      </c>
      <c r="D18" s="137">
        <v>685.0</v>
      </c>
      <c r="E18" s="104"/>
      <c r="F18" s="104">
        <v>0.8909722222222223</v>
      </c>
      <c r="G18" s="109">
        <v>0.9340277777777778</v>
      </c>
      <c r="H18" s="138">
        <v>62.0</v>
      </c>
      <c r="I18" s="104"/>
      <c r="J18" s="139"/>
      <c r="K18" s="139"/>
      <c r="L18" s="139"/>
      <c r="M18" s="56"/>
      <c r="N18" s="109">
        <v>6.944444444444445E-4</v>
      </c>
      <c r="O18" s="109">
        <v>0.03680555555555556</v>
      </c>
      <c r="P18" s="138">
        <v>52.0</v>
      </c>
      <c r="Q18" s="56"/>
      <c r="R18" s="109">
        <v>0.125</v>
      </c>
      <c r="S18" s="109">
        <v>0.14166666666666666</v>
      </c>
      <c r="T18" s="138">
        <v>24.0</v>
      </c>
      <c r="U18" s="56"/>
      <c r="V18" s="109">
        <v>0.9166666666666666</v>
      </c>
      <c r="W18" s="109">
        <v>0.21666666666666667</v>
      </c>
      <c r="X18" s="25">
        <v>432.0</v>
      </c>
      <c r="Y18" s="25"/>
      <c r="Z18" s="25"/>
      <c r="AA18" s="27"/>
      <c r="AB18" s="28"/>
      <c r="AC18" s="28"/>
      <c r="AD18" s="28"/>
    </row>
    <row r="19">
      <c r="A19" s="39">
        <v>42850.0</v>
      </c>
      <c r="B19" s="104">
        <v>0.75</v>
      </c>
      <c r="C19" s="109">
        <v>0.22083333333333333</v>
      </c>
      <c r="D19" s="137">
        <v>678.0</v>
      </c>
      <c r="E19" s="104"/>
      <c r="F19" s="104">
        <v>0.8868055555555555</v>
      </c>
      <c r="G19" s="109">
        <v>0.9402777777777778</v>
      </c>
      <c r="H19" s="138">
        <v>77.0</v>
      </c>
      <c r="I19" s="104"/>
      <c r="J19" s="139"/>
      <c r="K19" s="139"/>
      <c r="L19" s="139"/>
      <c r="M19" s="56"/>
      <c r="N19" s="109">
        <v>0.017361111111111112</v>
      </c>
      <c r="O19" s="109">
        <v>0.05416666666666667</v>
      </c>
      <c r="P19" s="138">
        <v>53.0</v>
      </c>
      <c r="Q19" s="56"/>
      <c r="R19" s="109">
        <v>0.12222222222222222</v>
      </c>
      <c r="S19" s="109">
        <v>0.14375</v>
      </c>
      <c r="T19" s="138">
        <v>31.0</v>
      </c>
      <c r="U19" s="56"/>
      <c r="V19" s="109">
        <v>0.9166666666666666</v>
      </c>
      <c r="W19" s="109">
        <v>0.38263888888888886</v>
      </c>
      <c r="X19" s="25">
        <v>671.0</v>
      </c>
      <c r="Y19" s="25"/>
      <c r="Z19" s="25"/>
      <c r="AA19" s="27"/>
      <c r="AB19" s="28"/>
      <c r="AC19" s="28"/>
      <c r="AD19" s="28"/>
    </row>
    <row r="20">
      <c r="A20" s="39">
        <v>42851.0</v>
      </c>
      <c r="B20" s="104">
        <v>0.75</v>
      </c>
      <c r="C20" s="109">
        <v>0.22291666666666668</v>
      </c>
      <c r="D20" s="137">
        <v>681.0</v>
      </c>
      <c r="E20" s="104"/>
      <c r="F20" s="104">
        <v>0.8840277777777777</v>
      </c>
      <c r="G20" s="109">
        <v>0.9388888888888889</v>
      </c>
      <c r="H20" s="138">
        <v>79.0</v>
      </c>
      <c r="I20" s="104"/>
      <c r="J20" s="139"/>
      <c r="K20" s="139"/>
      <c r="L20" s="139"/>
      <c r="M20" s="56"/>
      <c r="N20" s="109">
        <v>0.00625</v>
      </c>
      <c r="O20" s="109">
        <v>0.06805555555555555</v>
      </c>
      <c r="P20" s="138">
        <v>89.0</v>
      </c>
      <c r="Q20" s="56"/>
      <c r="R20" s="109">
        <v>0.1111111111111111</v>
      </c>
      <c r="S20" s="109">
        <v>0.13194444444444445</v>
      </c>
      <c r="T20" s="138">
        <v>30.0</v>
      </c>
      <c r="U20" s="56"/>
      <c r="V20" s="109">
        <v>0.9166666666666666</v>
      </c>
      <c r="W20" s="109">
        <v>0.22777777777777777</v>
      </c>
      <c r="X20" s="25">
        <v>448.0</v>
      </c>
      <c r="Y20" s="25"/>
      <c r="Z20" s="25"/>
      <c r="AA20" s="27"/>
      <c r="AB20" s="28"/>
      <c r="AC20" s="28"/>
      <c r="AD20" s="28"/>
    </row>
    <row r="21">
      <c r="A21" s="39">
        <v>42852.0</v>
      </c>
      <c r="B21" s="104">
        <v>0.75</v>
      </c>
      <c r="C21" s="109">
        <v>0.2222222222222222</v>
      </c>
      <c r="D21" s="137">
        <v>680.0</v>
      </c>
      <c r="E21" s="104"/>
      <c r="F21" s="104">
        <v>0.8840277777777777</v>
      </c>
      <c r="G21" s="109">
        <v>0.9354166666666667</v>
      </c>
      <c r="H21" s="138">
        <v>74.0</v>
      </c>
      <c r="I21" s="104"/>
      <c r="J21" s="139"/>
      <c r="K21" s="139"/>
      <c r="L21" s="139"/>
      <c r="M21" s="56"/>
      <c r="N21" s="109">
        <v>0.009722222222222222</v>
      </c>
      <c r="O21" s="109">
        <v>0.07361111111111111</v>
      </c>
      <c r="P21" s="138">
        <v>92.0</v>
      </c>
      <c r="Q21" s="56"/>
      <c r="R21" s="109">
        <v>0.12569444444444444</v>
      </c>
      <c r="S21" s="109">
        <v>0.1451388888888889</v>
      </c>
      <c r="T21" s="138">
        <v>28.0</v>
      </c>
      <c r="U21" s="56"/>
      <c r="V21" s="109">
        <v>0.9166666666666666</v>
      </c>
      <c r="W21" s="109">
        <v>0.22708333333333333</v>
      </c>
      <c r="X21" s="25">
        <v>447.0</v>
      </c>
      <c r="Y21" s="25"/>
      <c r="Z21" s="25"/>
      <c r="AA21" s="27"/>
      <c r="AB21" s="28"/>
      <c r="AC21" s="28"/>
      <c r="AD21" s="28"/>
    </row>
    <row r="22">
      <c r="A22" s="39">
        <v>42853.0</v>
      </c>
      <c r="B22" s="104">
        <v>0.75</v>
      </c>
      <c r="C22" s="109">
        <v>0.1375</v>
      </c>
      <c r="D22" s="137">
        <v>558.0</v>
      </c>
      <c r="E22" s="104"/>
      <c r="F22" s="104">
        <v>0.875</v>
      </c>
      <c r="G22" s="109">
        <v>0.9194444444444444</v>
      </c>
      <c r="H22" s="138">
        <v>64.0</v>
      </c>
      <c r="I22" s="104"/>
      <c r="J22" s="139"/>
      <c r="K22" s="139"/>
      <c r="L22" s="139"/>
      <c r="M22" s="60"/>
      <c r="N22" s="46" t="s">
        <v>55</v>
      </c>
      <c r="O22" s="46" t="s">
        <v>55</v>
      </c>
      <c r="P22" s="138"/>
      <c r="Q22" s="56"/>
      <c r="R22" s="109">
        <v>0.11597222222222223</v>
      </c>
      <c r="S22" s="109">
        <v>0.1284722222222222</v>
      </c>
      <c r="T22" s="138">
        <v>18.0</v>
      </c>
      <c r="U22" s="56"/>
      <c r="V22" s="109">
        <v>0.9166666666666666</v>
      </c>
      <c r="W22" s="109">
        <v>0.22152777777777777</v>
      </c>
      <c r="X22" s="25">
        <v>439.0</v>
      </c>
      <c r="Y22" s="25"/>
      <c r="Z22" s="25"/>
      <c r="AA22" s="27"/>
      <c r="AB22" s="28"/>
      <c r="AC22" s="28"/>
      <c r="AD22" s="28"/>
    </row>
    <row r="23">
      <c r="A23" s="39">
        <v>42854.0</v>
      </c>
      <c r="B23" s="104">
        <v>0.75</v>
      </c>
      <c r="C23" s="46" t="s">
        <v>56</v>
      </c>
      <c r="D23" s="140" t="s">
        <v>56</v>
      </c>
      <c r="E23" s="46"/>
      <c r="F23" s="46" t="s">
        <v>56</v>
      </c>
      <c r="G23" s="46" t="s">
        <v>56</v>
      </c>
      <c r="H23" s="46" t="s">
        <v>56</v>
      </c>
      <c r="I23" s="46"/>
      <c r="J23" s="141"/>
      <c r="K23" s="141"/>
      <c r="L23" s="141"/>
      <c r="M23" s="60"/>
      <c r="N23" s="46" t="s">
        <v>55</v>
      </c>
      <c r="O23" s="46" t="s">
        <v>55</v>
      </c>
      <c r="P23" s="138"/>
      <c r="Q23" s="60"/>
      <c r="R23" s="46" t="s">
        <v>56</v>
      </c>
      <c r="S23" s="46" t="s">
        <v>56</v>
      </c>
      <c r="T23" s="46" t="s">
        <v>56</v>
      </c>
      <c r="U23" s="56"/>
      <c r="V23" s="109">
        <v>0.9166666666666666</v>
      </c>
      <c r="W23" s="109">
        <v>0.4479166666666667</v>
      </c>
      <c r="X23" s="25">
        <v>765.0</v>
      </c>
      <c r="Y23" s="25"/>
      <c r="Z23" s="25"/>
      <c r="AA23" s="27"/>
      <c r="AB23" s="28"/>
      <c r="AC23" s="28"/>
      <c r="AD23" s="28"/>
    </row>
    <row r="24">
      <c r="A24" s="39">
        <v>42855.0</v>
      </c>
      <c r="B24" s="104">
        <v>0.75</v>
      </c>
      <c r="C24" s="109">
        <v>0.2222222222222222</v>
      </c>
      <c r="D24" s="137">
        <v>680.0</v>
      </c>
      <c r="E24" s="104"/>
      <c r="F24" s="104">
        <v>0.75</v>
      </c>
      <c r="G24" s="109">
        <v>0.75625</v>
      </c>
      <c r="H24" s="138">
        <v>9.0</v>
      </c>
      <c r="I24" s="104"/>
      <c r="J24" s="139"/>
      <c r="K24" s="139"/>
      <c r="L24" s="139"/>
      <c r="M24" s="56"/>
      <c r="N24" s="109">
        <v>6.944444444444445E-4</v>
      </c>
      <c r="O24" s="109">
        <v>0.043055555555555555</v>
      </c>
      <c r="P24" s="138">
        <v>61.0</v>
      </c>
      <c r="Q24" s="56"/>
      <c r="R24" s="109">
        <v>0.13680555555555557</v>
      </c>
      <c r="S24" s="109">
        <v>0.17291666666666666</v>
      </c>
      <c r="T24" s="138">
        <v>52.0</v>
      </c>
      <c r="U24" s="56"/>
      <c r="V24" s="109">
        <v>0.9166666666666666</v>
      </c>
      <c r="W24" s="109">
        <v>0.19166666666666668</v>
      </c>
      <c r="X24" s="25">
        <v>396.0</v>
      </c>
      <c r="Y24" s="25"/>
      <c r="Z24" s="25"/>
      <c r="AA24" s="27"/>
      <c r="AB24" s="28"/>
      <c r="AC24" s="28"/>
      <c r="AD24" s="28"/>
    </row>
    <row r="25">
      <c r="A25" s="39">
        <v>42856.0</v>
      </c>
      <c r="B25" s="104">
        <v>0.75</v>
      </c>
      <c r="C25" s="109">
        <v>0.22430555555555556</v>
      </c>
      <c r="D25" s="137">
        <v>683.0</v>
      </c>
      <c r="E25" s="104"/>
      <c r="F25" s="104">
        <v>0.89375</v>
      </c>
      <c r="G25" s="109">
        <v>0.9395833333333333</v>
      </c>
      <c r="H25" s="138">
        <v>66.0</v>
      </c>
      <c r="I25" s="104"/>
      <c r="J25" s="139"/>
      <c r="K25" s="139"/>
      <c r="L25" s="139"/>
      <c r="M25" s="56"/>
      <c r="N25" s="109">
        <v>6.944444444444445E-4</v>
      </c>
      <c r="O25" s="109">
        <v>0.08333333333333333</v>
      </c>
      <c r="P25" s="138">
        <v>119.0</v>
      </c>
      <c r="Q25" s="56"/>
      <c r="R25" s="109">
        <v>0.1284722222222222</v>
      </c>
      <c r="S25" s="109">
        <v>0.14722222222222223</v>
      </c>
      <c r="T25" s="138">
        <v>27.0</v>
      </c>
      <c r="U25" s="56"/>
      <c r="V25" s="109">
        <v>0.9166666666666666</v>
      </c>
      <c r="W25" s="109">
        <v>0.22430555555555556</v>
      </c>
      <c r="X25" s="25">
        <v>443.0</v>
      </c>
      <c r="Y25" s="25"/>
      <c r="Z25" s="25"/>
      <c r="AA25" s="27"/>
      <c r="AB25" s="28"/>
      <c r="AC25" s="28"/>
      <c r="AD25" s="28"/>
    </row>
    <row r="26">
      <c r="A26" s="39">
        <v>42857.0</v>
      </c>
      <c r="B26" s="104">
        <v>0.75</v>
      </c>
      <c r="C26" s="109">
        <v>0.22569444444444445</v>
      </c>
      <c r="D26" s="137">
        <v>685.0</v>
      </c>
      <c r="E26" s="104"/>
      <c r="F26" s="104">
        <v>0.8861111111111111</v>
      </c>
      <c r="G26" s="109">
        <v>0.9395833333333333</v>
      </c>
      <c r="H26" s="138">
        <v>77.0</v>
      </c>
      <c r="I26" s="104"/>
      <c r="J26" s="139"/>
      <c r="K26" s="139"/>
      <c r="L26" s="139"/>
      <c r="M26" s="56"/>
      <c r="N26" s="109">
        <v>0.027083333333333334</v>
      </c>
      <c r="O26" s="109">
        <v>0.06736111111111111</v>
      </c>
      <c r="P26" s="138">
        <v>118.0</v>
      </c>
      <c r="Q26" s="56"/>
      <c r="R26" s="109">
        <v>0.12569444444444444</v>
      </c>
      <c r="S26" s="109">
        <v>0.1486111111111111</v>
      </c>
      <c r="T26" s="138">
        <v>33.0</v>
      </c>
      <c r="U26" s="56"/>
      <c r="V26" s="109">
        <v>0.9166666666666666</v>
      </c>
      <c r="W26" s="109">
        <v>0.25069444444444444</v>
      </c>
      <c r="X26" s="25">
        <v>481.0</v>
      </c>
      <c r="Y26" s="25"/>
      <c r="Z26" s="25"/>
      <c r="AA26" s="27"/>
      <c r="AB26" s="28"/>
      <c r="AC26" s="28"/>
      <c r="AD26" s="28"/>
    </row>
    <row r="27">
      <c r="A27" s="39">
        <v>42858.0</v>
      </c>
      <c r="B27" s="104">
        <v>0.75</v>
      </c>
      <c r="C27" s="109">
        <v>0.22291666666666668</v>
      </c>
      <c r="D27" s="137">
        <v>681.0</v>
      </c>
      <c r="E27" s="104"/>
      <c r="F27" s="104">
        <v>0.8909722222222223</v>
      </c>
      <c r="G27" s="109">
        <v>0.94375</v>
      </c>
      <c r="H27" s="138">
        <v>76.0</v>
      </c>
      <c r="I27" s="104"/>
      <c r="J27" s="139"/>
      <c r="K27" s="139"/>
      <c r="L27" s="139"/>
      <c r="M27" s="56"/>
      <c r="N27" s="109">
        <v>0.021527777777777778</v>
      </c>
      <c r="O27" s="109">
        <v>0.07361111111111111</v>
      </c>
      <c r="P27" s="138">
        <v>75.0</v>
      </c>
      <c r="Q27" s="56"/>
      <c r="R27" s="109">
        <v>0.13125</v>
      </c>
      <c r="S27" s="109">
        <v>0.1527777777777778</v>
      </c>
      <c r="T27" s="138">
        <v>31.0</v>
      </c>
      <c r="U27" s="56"/>
      <c r="V27" s="109">
        <v>0.9166666666666666</v>
      </c>
      <c r="W27" s="109">
        <v>0.26180555555555557</v>
      </c>
      <c r="X27" s="25">
        <v>497.0</v>
      </c>
      <c r="Y27" s="25"/>
      <c r="Z27" s="25"/>
      <c r="AA27" s="27"/>
      <c r="AB27" s="28"/>
      <c r="AC27" s="28"/>
      <c r="AD27" s="28"/>
    </row>
    <row r="28">
      <c r="A28" s="39">
        <v>42859.0</v>
      </c>
      <c r="B28" s="104">
        <v>0.75</v>
      </c>
      <c r="C28" s="109">
        <v>0.24513888888888888</v>
      </c>
      <c r="D28" s="137">
        <v>713.0</v>
      </c>
      <c r="E28" s="104"/>
      <c r="F28" s="104">
        <v>0.89375</v>
      </c>
      <c r="G28" s="109">
        <v>0.9368055555555556</v>
      </c>
      <c r="H28" s="138">
        <v>62.0</v>
      </c>
      <c r="I28" s="104"/>
      <c r="J28" s="139"/>
      <c r="K28" s="139"/>
      <c r="L28" s="139"/>
      <c r="M28" s="56"/>
      <c r="N28" s="109">
        <v>0.001388888888888889</v>
      </c>
      <c r="O28" s="109">
        <v>0.08333333333333333</v>
      </c>
      <c r="P28" s="138">
        <v>118.0</v>
      </c>
      <c r="Q28" s="56"/>
      <c r="R28" s="109">
        <v>0.12569444444444444</v>
      </c>
      <c r="S28" s="109">
        <v>0.24444444444444444</v>
      </c>
      <c r="T28" s="138">
        <v>171.0</v>
      </c>
      <c r="U28" s="56"/>
      <c r="V28" s="109">
        <v>0.9166666666666666</v>
      </c>
      <c r="W28" s="109">
        <v>0.3590277777777778</v>
      </c>
      <c r="X28" s="25">
        <v>637.0</v>
      </c>
      <c r="Y28" s="25"/>
      <c r="Z28" s="25"/>
      <c r="AA28" s="27"/>
      <c r="AB28" s="28"/>
      <c r="AC28" s="28"/>
      <c r="AD28" s="28"/>
    </row>
    <row r="29">
      <c r="A29" s="39">
        <v>42860.0</v>
      </c>
      <c r="B29" s="104">
        <v>0.75</v>
      </c>
      <c r="C29" s="109">
        <v>0.14722222222222223</v>
      </c>
      <c r="D29" s="137">
        <v>572.0</v>
      </c>
      <c r="E29" s="104"/>
      <c r="F29" s="104">
        <v>0.8722222222222222</v>
      </c>
      <c r="G29" s="109">
        <v>0.9104166666666667</v>
      </c>
      <c r="H29" s="138">
        <v>55.0</v>
      </c>
      <c r="I29" s="104"/>
      <c r="J29" s="139"/>
      <c r="K29" s="139"/>
      <c r="L29" s="139"/>
      <c r="M29" s="60"/>
      <c r="N29" s="46" t="s">
        <v>55</v>
      </c>
      <c r="O29" s="46" t="s">
        <v>55</v>
      </c>
      <c r="P29" s="142"/>
      <c r="Q29" s="56"/>
      <c r="R29" s="109">
        <v>0.11180555555555556</v>
      </c>
      <c r="S29" s="109">
        <v>0.13055555555555556</v>
      </c>
      <c r="T29" s="138">
        <v>27.0</v>
      </c>
      <c r="U29" s="56"/>
      <c r="V29" s="109">
        <v>0.9166666666666666</v>
      </c>
      <c r="W29" s="109">
        <v>0.23680555555555555</v>
      </c>
      <c r="X29" s="25">
        <v>461.0</v>
      </c>
      <c r="Y29" s="25"/>
      <c r="Z29" s="25"/>
      <c r="AA29" s="27"/>
      <c r="AB29" s="28"/>
      <c r="AC29" s="28"/>
      <c r="AD29" s="28"/>
    </row>
    <row r="30">
      <c r="A30" s="39">
        <v>42861.0</v>
      </c>
      <c r="B30" s="104">
        <v>0.75</v>
      </c>
      <c r="C30" s="109">
        <v>0.1638888888888889</v>
      </c>
      <c r="D30" s="137">
        <v>596.0</v>
      </c>
      <c r="E30" s="104"/>
      <c r="F30" s="104">
        <v>0.75</v>
      </c>
      <c r="G30" s="109">
        <v>0.7569444444444444</v>
      </c>
      <c r="H30" s="138">
        <v>10.0</v>
      </c>
      <c r="I30" s="104"/>
      <c r="J30" s="139"/>
      <c r="K30" s="139"/>
      <c r="L30" s="139"/>
      <c r="M30" s="60"/>
      <c r="N30" s="46" t="s">
        <v>55</v>
      </c>
      <c r="O30" s="46" t="s">
        <v>55</v>
      </c>
      <c r="P30" s="142"/>
      <c r="Q30" s="56"/>
      <c r="R30" s="109">
        <v>0.11736111111111111</v>
      </c>
      <c r="S30" s="109">
        <v>0.13194444444444445</v>
      </c>
      <c r="T30" s="138">
        <v>21.0</v>
      </c>
      <c r="U30" s="56"/>
      <c r="V30" s="109">
        <v>0.9166666666666666</v>
      </c>
      <c r="W30" s="109">
        <v>0.24027777777777778</v>
      </c>
      <c r="X30" s="25">
        <v>466.0</v>
      </c>
      <c r="Y30" s="25"/>
      <c r="Z30" s="25"/>
      <c r="AA30" s="27"/>
      <c r="AB30" s="28"/>
      <c r="AC30" s="28"/>
      <c r="AD30" s="28"/>
    </row>
    <row r="31">
      <c r="A31" s="39">
        <v>42862.0</v>
      </c>
      <c r="B31" s="104">
        <v>0.75</v>
      </c>
      <c r="C31" s="109">
        <v>0.2659722222222222</v>
      </c>
      <c r="D31" s="137">
        <v>743.0</v>
      </c>
      <c r="E31" s="104"/>
      <c r="F31" s="104">
        <v>0.75</v>
      </c>
      <c r="G31" s="109">
        <v>0.75625</v>
      </c>
      <c r="H31" s="138">
        <v>9.0</v>
      </c>
      <c r="I31" s="104"/>
      <c r="J31" s="139"/>
      <c r="K31" s="139"/>
      <c r="L31" s="139"/>
      <c r="M31" s="56"/>
      <c r="N31" s="109">
        <v>6.944444444444445E-4</v>
      </c>
      <c r="O31" s="109">
        <v>0.09583333333333334</v>
      </c>
      <c r="P31" s="138">
        <v>137.0</v>
      </c>
      <c r="Q31" s="56"/>
      <c r="R31" s="109">
        <v>0.24583333333333332</v>
      </c>
      <c r="S31" s="109">
        <v>0.2652777777777778</v>
      </c>
      <c r="T31" s="138">
        <v>28.0</v>
      </c>
      <c r="U31" s="56"/>
      <c r="V31" s="109">
        <v>0.9166666666666666</v>
      </c>
      <c r="W31" s="109">
        <v>0.3034722222222222</v>
      </c>
      <c r="X31" s="25">
        <v>557.0</v>
      </c>
      <c r="Y31" s="25"/>
      <c r="Z31" s="25"/>
      <c r="AA31" s="27"/>
      <c r="AB31" s="28"/>
      <c r="AC31" s="28"/>
      <c r="AD31" s="28"/>
    </row>
    <row r="32">
      <c r="A32" s="39">
        <v>42863.0</v>
      </c>
      <c r="B32" s="104">
        <v>0.75</v>
      </c>
      <c r="C32" s="109">
        <v>0.22291666666666668</v>
      </c>
      <c r="D32" s="137">
        <v>681.0</v>
      </c>
      <c r="E32" s="104"/>
      <c r="F32" s="104">
        <v>0.8958333333333334</v>
      </c>
      <c r="G32" s="109">
        <v>0.9416666666666667</v>
      </c>
      <c r="H32" s="138">
        <v>66.0</v>
      </c>
      <c r="I32" s="104"/>
      <c r="J32" s="139"/>
      <c r="K32" s="139"/>
      <c r="L32" s="139"/>
      <c r="M32" s="56"/>
      <c r="N32" s="109">
        <v>0.001388888888888889</v>
      </c>
      <c r="O32" s="109">
        <v>0.03819444444444445</v>
      </c>
      <c r="P32" s="138">
        <v>53.0</v>
      </c>
      <c r="Q32" s="56"/>
      <c r="R32" s="109">
        <v>0.14027777777777778</v>
      </c>
      <c r="S32" s="109">
        <v>0.1597222222222222</v>
      </c>
      <c r="T32" s="138">
        <v>28.0</v>
      </c>
      <c r="U32" s="56"/>
      <c r="V32" s="109">
        <v>0.9166666666666666</v>
      </c>
      <c r="W32" s="109">
        <v>0.22083333333333333</v>
      </c>
      <c r="X32" s="25">
        <v>438.0</v>
      </c>
      <c r="Y32" s="25"/>
      <c r="Z32" s="25"/>
      <c r="AA32" s="27"/>
      <c r="AB32" s="28"/>
      <c r="AC32" s="28"/>
      <c r="AD32" s="28"/>
    </row>
    <row r="33">
      <c r="A33" s="39">
        <v>42864.0</v>
      </c>
      <c r="B33" s="104">
        <v>0.75</v>
      </c>
      <c r="C33" s="109">
        <v>0.22083333333333333</v>
      </c>
      <c r="D33" s="137">
        <v>678.0</v>
      </c>
      <c r="E33" s="104"/>
      <c r="F33" s="104">
        <v>0.8909722222222223</v>
      </c>
      <c r="G33" s="109">
        <v>0.94375</v>
      </c>
      <c r="H33" s="138">
        <v>76.0</v>
      </c>
      <c r="I33" s="104"/>
      <c r="J33" s="139"/>
      <c r="K33" s="139"/>
      <c r="L33" s="139"/>
      <c r="M33" s="56"/>
      <c r="N33" s="109">
        <v>0.034722222222222224</v>
      </c>
      <c r="O33" s="109">
        <v>0.0763888888888889</v>
      </c>
      <c r="P33" s="138">
        <v>60.0</v>
      </c>
      <c r="Q33" s="56"/>
      <c r="R33" s="109">
        <v>0.15833333333333333</v>
      </c>
      <c r="S33" s="109">
        <v>0.18541666666666667</v>
      </c>
      <c r="T33" s="138">
        <v>39.0</v>
      </c>
      <c r="U33" s="56"/>
      <c r="V33" s="109">
        <v>0.9166666666666666</v>
      </c>
      <c r="W33" s="109">
        <v>0.2513888888888889</v>
      </c>
      <c r="X33" s="25">
        <v>482.0</v>
      </c>
      <c r="Y33" s="25"/>
      <c r="Z33" s="25"/>
      <c r="AA33" s="27"/>
      <c r="AB33" s="28"/>
      <c r="AC33" s="28"/>
      <c r="AD33" s="28"/>
    </row>
    <row r="34">
      <c r="A34" s="39">
        <v>42865.0</v>
      </c>
      <c r="B34" s="104">
        <v>0.75</v>
      </c>
      <c r="C34" s="109">
        <v>0.21875</v>
      </c>
      <c r="D34" s="137">
        <v>675.0</v>
      </c>
      <c r="E34" s="104"/>
      <c r="F34" s="104">
        <v>0.8770833333333333</v>
      </c>
      <c r="G34" s="109">
        <v>0.91875</v>
      </c>
      <c r="H34" s="138">
        <v>60.0</v>
      </c>
      <c r="I34" s="104"/>
      <c r="J34" s="139"/>
      <c r="K34" s="139"/>
      <c r="L34" s="139"/>
      <c r="M34" s="56"/>
      <c r="N34" s="109">
        <v>6.944444444444445E-4</v>
      </c>
      <c r="O34" s="109">
        <v>0.034027777777777775</v>
      </c>
      <c r="P34" s="138">
        <v>48.0</v>
      </c>
      <c r="Q34" s="56"/>
      <c r="R34" s="109">
        <v>0.10902777777777778</v>
      </c>
      <c r="S34" s="109">
        <v>0.1284722222222222</v>
      </c>
      <c r="T34" s="138">
        <v>28.0</v>
      </c>
      <c r="U34" s="56"/>
      <c r="V34" s="109">
        <v>0.9166666666666666</v>
      </c>
      <c r="W34" s="109">
        <v>0.2375</v>
      </c>
      <c r="X34" s="25">
        <v>462.0</v>
      </c>
      <c r="Y34" s="25"/>
      <c r="Z34" s="25"/>
      <c r="AA34" s="27"/>
      <c r="AB34" s="28"/>
      <c r="AC34" s="28"/>
      <c r="AD34" s="28"/>
    </row>
    <row r="35">
      <c r="A35" s="39">
        <v>42866.0</v>
      </c>
      <c r="B35" s="104">
        <v>0.75</v>
      </c>
      <c r="C35" s="109">
        <v>0.22013888888888888</v>
      </c>
      <c r="D35" s="137">
        <v>677.0</v>
      </c>
      <c r="E35" s="104"/>
      <c r="F35" s="104">
        <v>0.875</v>
      </c>
      <c r="G35" s="109">
        <v>0.91875</v>
      </c>
      <c r="H35" s="138">
        <v>63.0</v>
      </c>
      <c r="I35" s="104"/>
      <c r="J35" s="139"/>
      <c r="K35" s="139"/>
      <c r="L35" s="139"/>
      <c r="M35" s="56"/>
      <c r="N35" s="109">
        <v>6.944444444444445E-4</v>
      </c>
      <c r="O35" s="109">
        <v>0.06319444444444444</v>
      </c>
      <c r="P35" s="138">
        <v>90.0</v>
      </c>
      <c r="Q35" s="56"/>
      <c r="R35" s="109">
        <v>0.11041666666666666</v>
      </c>
      <c r="S35" s="109">
        <v>0.12916666666666668</v>
      </c>
      <c r="T35" s="138">
        <v>27.0</v>
      </c>
      <c r="U35" s="56"/>
      <c r="V35" s="109">
        <v>0.9166666666666666</v>
      </c>
      <c r="W35" s="109">
        <v>0.25972222222222224</v>
      </c>
      <c r="X35" s="25">
        <v>494.0</v>
      </c>
      <c r="Y35" s="25"/>
      <c r="Z35" s="25"/>
      <c r="AA35" s="27"/>
      <c r="AB35" s="28"/>
      <c r="AC35" s="28"/>
      <c r="AD35" s="28"/>
    </row>
    <row r="36">
      <c r="A36" s="39">
        <v>42867.0</v>
      </c>
      <c r="B36" s="104">
        <v>0.75</v>
      </c>
      <c r="C36" s="109">
        <v>0.15</v>
      </c>
      <c r="D36" s="137">
        <v>576.0</v>
      </c>
      <c r="E36" s="104"/>
      <c r="F36" s="104">
        <v>0.8659722222222223</v>
      </c>
      <c r="G36" s="109">
        <v>0.9138888888888889</v>
      </c>
      <c r="H36" s="138">
        <v>69.0</v>
      </c>
      <c r="I36" s="104"/>
      <c r="J36" s="139"/>
      <c r="K36" s="139"/>
      <c r="L36" s="139"/>
      <c r="M36" s="60"/>
      <c r="N36" s="46" t="s">
        <v>55</v>
      </c>
      <c r="O36" s="46" t="s">
        <v>55</v>
      </c>
      <c r="P36" s="142"/>
      <c r="Q36" s="56"/>
      <c r="R36" s="109">
        <v>0.13055555555555556</v>
      </c>
      <c r="S36" s="109">
        <v>0.15</v>
      </c>
      <c r="T36" s="138">
        <v>28.0</v>
      </c>
      <c r="U36" s="56"/>
      <c r="V36" s="109">
        <v>0.9166666666666666</v>
      </c>
      <c r="W36" s="109">
        <v>0.25555555555555554</v>
      </c>
      <c r="X36" s="25">
        <v>488.0</v>
      </c>
      <c r="Y36" s="25"/>
      <c r="Z36" s="25"/>
      <c r="AA36" s="27"/>
      <c r="AB36" s="28"/>
      <c r="AC36" s="28"/>
      <c r="AD36" s="28"/>
    </row>
    <row r="37">
      <c r="A37" s="39">
        <v>42868.0</v>
      </c>
      <c r="B37" s="104">
        <v>0.75</v>
      </c>
      <c r="C37" s="109">
        <v>0.10555555555555556</v>
      </c>
      <c r="D37" s="137">
        <v>512.0</v>
      </c>
      <c r="E37" s="104"/>
      <c r="F37" s="104">
        <v>0.75</v>
      </c>
      <c r="G37" s="109">
        <v>0.7576388888888889</v>
      </c>
      <c r="H37" s="138">
        <v>11.0</v>
      </c>
      <c r="I37" s="104"/>
      <c r="J37" s="139"/>
      <c r="K37" s="139"/>
      <c r="L37" s="139"/>
      <c r="M37" s="60"/>
      <c r="N37" s="46" t="s">
        <v>55</v>
      </c>
      <c r="O37" s="46" t="s">
        <v>55</v>
      </c>
      <c r="P37" s="142"/>
      <c r="Q37" s="56"/>
      <c r="R37" s="109">
        <v>0.09513888888888888</v>
      </c>
      <c r="S37" s="109">
        <v>0.10555555555555556</v>
      </c>
      <c r="T37" s="138">
        <v>15.0</v>
      </c>
      <c r="U37" s="56"/>
      <c r="V37" s="109">
        <v>0.9166666666666666</v>
      </c>
      <c r="W37" s="109">
        <v>0.19930555555555557</v>
      </c>
      <c r="X37" s="25">
        <v>407.0</v>
      </c>
      <c r="Y37" s="25"/>
      <c r="Z37" s="25"/>
      <c r="AA37" s="27"/>
      <c r="AB37" s="28"/>
      <c r="AC37" s="28"/>
      <c r="AD37" s="28"/>
    </row>
    <row r="38">
      <c r="A38" s="39">
        <v>42869.0</v>
      </c>
      <c r="B38" s="104">
        <v>0.75</v>
      </c>
      <c r="C38" s="109">
        <v>0.225</v>
      </c>
      <c r="D38" s="137">
        <v>684.0</v>
      </c>
      <c r="E38" s="104"/>
      <c r="F38" s="104">
        <v>0.75</v>
      </c>
      <c r="G38" s="109">
        <v>0.7555555555555555</v>
      </c>
      <c r="H38" s="138">
        <v>8.0</v>
      </c>
      <c r="I38" s="104"/>
      <c r="J38" s="139"/>
      <c r="K38" s="139"/>
      <c r="L38" s="139"/>
      <c r="M38" s="56"/>
      <c r="N38" s="109">
        <v>6.944444444444445E-4</v>
      </c>
      <c r="O38" s="109">
        <v>0.03958333333333333</v>
      </c>
      <c r="P38" s="138">
        <v>56.0</v>
      </c>
      <c r="Q38" s="56"/>
      <c r="R38" s="109">
        <v>0.13541666666666666</v>
      </c>
      <c r="S38" s="109">
        <v>0.14791666666666667</v>
      </c>
      <c r="T38" s="138">
        <v>18.0</v>
      </c>
      <c r="U38" s="56"/>
      <c r="V38" s="109">
        <v>0.9166666666666666</v>
      </c>
      <c r="W38" s="109">
        <v>0.1986111111111111</v>
      </c>
      <c r="X38" s="25">
        <v>406.0</v>
      </c>
      <c r="Y38" s="25"/>
      <c r="Z38" s="25"/>
      <c r="AA38" s="27"/>
      <c r="AB38" s="28"/>
      <c r="AC38" s="28"/>
      <c r="AD38" s="28"/>
    </row>
    <row r="39">
      <c r="A39" s="39">
        <v>42870.0</v>
      </c>
      <c r="B39" s="104">
        <v>0.75</v>
      </c>
      <c r="C39" s="109">
        <v>0.22569444444444445</v>
      </c>
      <c r="D39" s="137">
        <v>685.0</v>
      </c>
      <c r="E39" s="104"/>
      <c r="F39" s="104">
        <v>0.8770833333333333</v>
      </c>
      <c r="G39" s="109">
        <v>0.9166666666666666</v>
      </c>
      <c r="H39" s="138">
        <v>57.0</v>
      </c>
      <c r="I39" s="104"/>
      <c r="J39" s="139"/>
      <c r="K39" s="139"/>
      <c r="L39" s="139"/>
      <c r="M39" s="56"/>
      <c r="N39" s="109">
        <v>6.944444444444445E-4</v>
      </c>
      <c r="O39" s="109">
        <v>0.035416666666666666</v>
      </c>
      <c r="P39" s="138">
        <v>50.0</v>
      </c>
      <c r="Q39" s="56"/>
      <c r="R39" s="109">
        <v>0.1111111111111111</v>
      </c>
      <c r="S39" s="109">
        <v>0.12777777777777777</v>
      </c>
      <c r="T39" s="138">
        <v>24.0</v>
      </c>
      <c r="U39" s="56"/>
      <c r="V39" s="109">
        <v>0.9166666666666666</v>
      </c>
      <c r="W39" s="109">
        <v>0.23402777777777778</v>
      </c>
      <c r="X39" s="25">
        <v>457.0</v>
      </c>
      <c r="Y39" s="25"/>
      <c r="Z39" s="25"/>
      <c r="AA39" s="27"/>
      <c r="AB39" s="28"/>
      <c r="AC39" s="28"/>
      <c r="AD39" s="28"/>
    </row>
    <row r="40">
      <c r="A40" s="39">
        <v>42871.0</v>
      </c>
      <c r="B40" s="104">
        <v>0.75</v>
      </c>
      <c r="C40" s="109">
        <v>0.22291666666666668</v>
      </c>
      <c r="D40" s="137">
        <v>681.0</v>
      </c>
      <c r="E40" s="104"/>
      <c r="F40" s="104">
        <v>0.8819444444444444</v>
      </c>
      <c r="G40" s="109">
        <v>0.9333333333333333</v>
      </c>
      <c r="H40" s="138">
        <v>74.0</v>
      </c>
      <c r="I40" s="104"/>
      <c r="J40" s="139"/>
      <c r="K40" s="139"/>
      <c r="L40" s="139"/>
      <c r="M40" s="56"/>
      <c r="N40" s="109">
        <v>0.013194444444444444</v>
      </c>
      <c r="O40" s="109">
        <v>0.05138888888888889</v>
      </c>
      <c r="P40" s="138">
        <v>55.0</v>
      </c>
      <c r="Q40" s="56"/>
      <c r="R40" s="109">
        <v>0.1111111111111111</v>
      </c>
      <c r="S40" s="109">
        <v>0.13194444444444445</v>
      </c>
      <c r="T40" s="138">
        <v>30.0</v>
      </c>
      <c r="U40" s="56"/>
      <c r="V40" s="109">
        <v>0.9166666666666666</v>
      </c>
      <c r="W40" s="109">
        <v>0.25555555555555554</v>
      </c>
      <c r="X40" s="25">
        <v>488.0</v>
      </c>
      <c r="Y40" s="25"/>
      <c r="Z40" s="25"/>
      <c r="AA40" s="27"/>
      <c r="AB40" s="28"/>
      <c r="AC40" s="28"/>
      <c r="AD40" s="28"/>
    </row>
    <row r="41">
      <c r="A41" s="39">
        <v>42872.0</v>
      </c>
      <c r="B41" s="104">
        <v>0.75</v>
      </c>
      <c r="C41" s="109">
        <v>0.22083333333333333</v>
      </c>
      <c r="D41" s="137">
        <v>678.0</v>
      </c>
      <c r="E41" s="104"/>
      <c r="F41" s="104">
        <v>0.8909722222222223</v>
      </c>
      <c r="G41" s="109">
        <v>0.9368055555555556</v>
      </c>
      <c r="H41" s="138">
        <v>66.0</v>
      </c>
      <c r="I41" s="104"/>
      <c r="J41" s="139"/>
      <c r="K41" s="139"/>
      <c r="L41" s="139"/>
      <c r="M41" s="56"/>
      <c r="N41" s="109">
        <v>0.014583333333333334</v>
      </c>
      <c r="O41" s="109">
        <v>0.07361111111111111</v>
      </c>
      <c r="P41" s="138">
        <v>85.0</v>
      </c>
      <c r="Q41" s="56"/>
      <c r="R41" s="109">
        <v>0.12430555555555556</v>
      </c>
      <c r="S41" s="109">
        <v>0.14375</v>
      </c>
      <c r="T41" s="138">
        <v>28.0</v>
      </c>
      <c r="U41" s="56"/>
      <c r="V41" s="109">
        <v>0.9166666666666666</v>
      </c>
      <c r="W41" s="109">
        <v>0.2611111111111111</v>
      </c>
      <c r="X41" s="25">
        <v>496.0</v>
      </c>
      <c r="Y41" s="25"/>
      <c r="Z41" s="25"/>
      <c r="AA41" s="27"/>
      <c r="AB41" s="28"/>
      <c r="AC41" s="28"/>
      <c r="AD41" s="28"/>
    </row>
    <row r="42">
      <c r="A42" s="39">
        <v>42873.0</v>
      </c>
      <c r="B42" s="104">
        <v>0.75</v>
      </c>
      <c r="C42" s="109">
        <v>0.22291666666666668</v>
      </c>
      <c r="D42" s="137">
        <v>681.0</v>
      </c>
      <c r="E42" s="104"/>
      <c r="F42" s="104">
        <v>0.8930555555555556</v>
      </c>
      <c r="G42" s="109">
        <v>0.9409722222222222</v>
      </c>
      <c r="H42" s="138">
        <v>69.0</v>
      </c>
      <c r="I42" s="104"/>
      <c r="J42" s="139"/>
      <c r="K42" s="139"/>
      <c r="L42" s="139"/>
      <c r="M42" s="56"/>
      <c r="N42" s="109">
        <v>0.005555555555555556</v>
      </c>
      <c r="O42" s="109">
        <v>0.075</v>
      </c>
      <c r="P42" s="138">
        <v>100.0</v>
      </c>
      <c r="Q42" s="56"/>
      <c r="R42" s="109">
        <v>0.12291666666666666</v>
      </c>
      <c r="S42" s="109">
        <v>0.1597222222222222</v>
      </c>
      <c r="T42" s="138">
        <v>53.0</v>
      </c>
      <c r="U42" s="56"/>
      <c r="V42" s="109">
        <v>0.9166666666666666</v>
      </c>
      <c r="W42" s="109">
        <v>0.24305555555555555</v>
      </c>
      <c r="X42" s="25">
        <v>470.0</v>
      </c>
      <c r="Y42" s="25"/>
      <c r="Z42" s="25"/>
      <c r="AA42" s="27"/>
      <c r="AB42" s="28"/>
      <c r="AC42" s="28"/>
      <c r="AD42" s="28"/>
    </row>
    <row r="43">
      <c r="A43" s="39">
        <v>42874.0</v>
      </c>
      <c r="B43" s="104">
        <v>0.75</v>
      </c>
      <c r="C43" s="109">
        <v>0.23680555555555555</v>
      </c>
      <c r="D43" s="137">
        <v>701.0</v>
      </c>
      <c r="E43" s="104"/>
      <c r="F43" s="104">
        <v>0.8798611111111111</v>
      </c>
      <c r="G43" s="109">
        <v>0.9152777777777777</v>
      </c>
      <c r="H43" s="138">
        <v>51.0</v>
      </c>
      <c r="I43" s="104"/>
      <c r="J43" s="139"/>
      <c r="K43" s="139"/>
      <c r="L43" s="139"/>
      <c r="M43" s="60"/>
      <c r="N43" s="46" t="s">
        <v>55</v>
      </c>
      <c r="O43" s="46" t="s">
        <v>55</v>
      </c>
      <c r="P43" s="142"/>
      <c r="Q43" s="56"/>
      <c r="R43" s="109">
        <v>0.21736111111111112</v>
      </c>
      <c r="S43" s="109">
        <v>0.23680555555555555</v>
      </c>
      <c r="T43" s="138">
        <v>28.0</v>
      </c>
      <c r="U43" s="56"/>
      <c r="V43" s="109">
        <v>0.9166666666666666</v>
      </c>
      <c r="W43" s="109">
        <v>0.3326388888888889</v>
      </c>
      <c r="X43" s="25">
        <v>599.0</v>
      </c>
      <c r="Y43" s="25"/>
      <c r="Z43" s="25"/>
      <c r="AA43" s="27"/>
      <c r="AB43" s="28"/>
      <c r="AC43" s="28"/>
      <c r="AD43" s="28"/>
    </row>
    <row r="44">
      <c r="A44" s="39">
        <v>42875.0</v>
      </c>
      <c r="B44" s="104">
        <v>0.75</v>
      </c>
      <c r="C44" s="109">
        <v>0.12569444444444444</v>
      </c>
      <c r="D44" s="137">
        <v>541.0</v>
      </c>
      <c r="E44" s="104"/>
      <c r="F44" s="104">
        <v>0.75</v>
      </c>
      <c r="G44" s="109">
        <v>0.7743055555555556</v>
      </c>
      <c r="H44" s="138">
        <v>35.0</v>
      </c>
      <c r="I44" s="104"/>
      <c r="J44" s="139"/>
      <c r="K44" s="139"/>
      <c r="L44" s="139"/>
      <c r="M44" s="60"/>
      <c r="N44" s="46" t="s">
        <v>55</v>
      </c>
      <c r="O44" s="46" t="s">
        <v>55</v>
      </c>
      <c r="P44" s="142"/>
      <c r="Q44" s="56"/>
      <c r="R44" s="109">
        <v>0.1111111111111111</v>
      </c>
      <c r="S44" s="109">
        <v>0.12569444444444444</v>
      </c>
      <c r="T44" s="138">
        <v>21.0</v>
      </c>
      <c r="U44" s="56"/>
      <c r="V44" s="109">
        <v>0.9166666666666666</v>
      </c>
      <c r="W44" s="109">
        <v>0.23472222222222222</v>
      </c>
      <c r="X44" s="25">
        <v>458.0</v>
      </c>
      <c r="Y44" s="25"/>
      <c r="Z44" s="25"/>
      <c r="AA44" s="27"/>
      <c r="AB44" s="28"/>
      <c r="AC44" s="28"/>
      <c r="AD44" s="28"/>
    </row>
    <row r="45">
      <c r="A45" s="39">
        <v>42876.0</v>
      </c>
      <c r="B45" s="104">
        <v>0.75</v>
      </c>
      <c r="C45" s="109">
        <v>0.22083333333333333</v>
      </c>
      <c r="D45" s="137">
        <v>678.0</v>
      </c>
      <c r="E45" s="104"/>
      <c r="F45" s="104">
        <v>0.75</v>
      </c>
      <c r="G45" s="109">
        <v>0.7555555555555555</v>
      </c>
      <c r="H45" s="138">
        <v>8.0</v>
      </c>
      <c r="I45" s="104"/>
      <c r="J45" s="139"/>
      <c r="K45" s="139"/>
      <c r="L45" s="139"/>
      <c r="M45" s="56"/>
      <c r="N45" s="109">
        <v>6.944444444444445E-4</v>
      </c>
      <c r="O45" s="109">
        <v>0.044444444444444446</v>
      </c>
      <c r="P45" s="138">
        <v>63.0</v>
      </c>
      <c r="Q45" s="56"/>
      <c r="R45" s="109">
        <v>0.15902777777777777</v>
      </c>
      <c r="S45" s="109">
        <v>0.17847222222222223</v>
      </c>
      <c r="T45" s="138">
        <v>28.0</v>
      </c>
      <c r="U45" s="56"/>
      <c r="V45" s="109">
        <v>0.9166666666666666</v>
      </c>
      <c r="W45" s="109">
        <v>0.22569444444444445</v>
      </c>
      <c r="X45" s="25">
        <v>445.0</v>
      </c>
      <c r="Y45" s="25"/>
      <c r="Z45" s="25"/>
      <c r="AA45" s="27"/>
      <c r="AB45" s="28"/>
      <c r="AC45" s="28"/>
      <c r="AD45" s="28"/>
    </row>
    <row r="46">
      <c r="A46" s="39">
        <v>42877.0</v>
      </c>
      <c r="B46" s="104">
        <v>0.75</v>
      </c>
      <c r="C46" s="109">
        <v>0.1909722222222222</v>
      </c>
      <c r="D46" s="137">
        <v>635.0</v>
      </c>
      <c r="E46" s="104"/>
      <c r="F46" s="104">
        <v>0.8541666666666666</v>
      </c>
      <c r="G46" s="109">
        <v>0.8861111111111111</v>
      </c>
      <c r="H46" s="138">
        <v>46.0</v>
      </c>
      <c r="I46" s="104"/>
      <c r="J46" s="139"/>
      <c r="K46" s="139"/>
      <c r="L46" s="139"/>
      <c r="M46" s="56"/>
      <c r="N46" s="109">
        <v>6.944444444444445E-4</v>
      </c>
      <c r="O46" s="109">
        <v>0.034027777777777775</v>
      </c>
      <c r="P46" s="138">
        <v>48.0</v>
      </c>
      <c r="Q46" s="56"/>
      <c r="R46" s="109">
        <v>0.17291666666666666</v>
      </c>
      <c r="S46" s="109">
        <v>0.1909722222222222</v>
      </c>
      <c r="T46" s="138">
        <v>26.0</v>
      </c>
      <c r="U46" s="56"/>
      <c r="V46" s="109">
        <v>0.9166666666666666</v>
      </c>
      <c r="W46" s="109">
        <v>0.27569444444444446</v>
      </c>
      <c r="X46" s="25">
        <v>517.0</v>
      </c>
      <c r="Y46" s="25"/>
      <c r="Z46" s="25"/>
      <c r="AA46" s="27"/>
      <c r="AB46" s="28"/>
      <c r="AC46" s="28"/>
      <c r="AD46" s="28"/>
    </row>
    <row r="47">
      <c r="A47" s="39">
        <v>42878.0</v>
      </c>
      <c r="B47" s="104">
        <v>0.75</v>
      </c>
      <c r="C47" s="109">
        <v>0.21944444444444444</v>
      </c>
      <c r="D47" s="137">
        <v>676.0</v>
      </c>
      <c r="E47" s="104"/>
      <c r="F47" s="104">
        <v>0.8798611111111111</v>
      </c>
      <c r="G47" s="109">
        <v>0.9319444444444445</v>
      </c>
      <c r="H47" s="138">
        <v>75.0</v>
      </c>
      <c r="I47" s="104"/>
      <c r="J47" s="139"/>
      <c r="K47" s="139"/>
      <c r="L47" s="139"/>
      <c r="M47" s="56"/>
      <c r="N47" s="109">
        <v>6.944444444444445E-4</v>
      </c>
      <c r="O47" s="109">
        <v>0.043055555555555555</v>
      </c>
      <c r="P47" s="138">
        <v>61.0</v>
      </c>
      <c r="Q47" s="56"/>
      <c r="R47" s="109">
        <v>0.1111111111111111</v>
      </c>
      <c r="S47" s="109">
        <v>0.1284722222222222</v>
      </c>
      <c r="T47" s="138">
        <v>25.0</v>
      </c>
      <c r="U47" s="56"/>
      <c r="V47" s="109">
        <v>0.9166666666666666</v>
      </c>
      <c r="W47" s="109">
        <v>0.24166666666666667</v>
      </c>
      <c r="X47" s="25">
        <v>468.0</v>
      </c>
      <c r="Y47" s="25"/>
      <c r="Z47" s="25"/>
      <c r="AA47" s="27"/>
      <c r="AB47" s="28"/>
      <c r="AC47" s="28"/>
      <c r="AD47" s="28"/>
    </row>
    <row r="48">
      <c r="A48" s="39">
        <v>42879.0</v>
      </c>
      <c r="B48" s="104">
        <v>0.75</v>
      </c>
      <c r="C48" s="109">
        <v>0.225</v>
      </c>
      <c r="D48" s="137">
        <v>684.0</v>
      </c>
      <c r="E48" s="104"/>
      <c r="F48" s="104">
        <v>0.8909722222222223</v>
      </c>
      <c r="G48" s="109">
        <v>0.9541666666666667</v>
      </c>
      <c r="H48" s="138">
        <v>91.0</v>
      </c>
      <c r="I48" s="104"/>
      <c r="J48" s="139"/>
      <c r="K48" s="139"/>
      <c r="L48" s="139"/>
      <c r="M48" s="56"/>
      <c r="N48" s="109">
        <v>0.03611111111111111</v>
      </c>
      <c r="O48" s="109">
        <v>0.08611111111111111</v>
      </c>
      <c r="P48" s="138">
        <v>72.0</v>
      </c>
      <c r="Q48" s="56"/>
      <c r="R48" s="109">
        <v>0.11180555555555556</v>
      </c>
      <c r="S48" s="109">
        <v>0.14097222222222222</v>
      </c>
      <c r="T48" s="138">
        <v>42.0</v>
      </c>
      <c r="U48" s="56"/>
      <c r="V48" s="109">
        <v>0.9166666666666666</v>
      </c>
      <c r="W48" s="109">
        <v>0.2465277777777778</v>
      </c>
      <c r="X48" s="25">
        <v>475.0</v>
      </c>
      <c r="Y48" s="25"/>
      <c r="Z48" s="25"/>
      <c r="AA48" s="27"/>
      <c r="AB48" s="28"/>
      <c r="AC48" s="28"/>
      <c r="AD48" s="28"/>
    </row>
    <row r="49">
      <c r="A49" s="39">
        <v>42880.0</v>
      </c>
      <c r="B49" s="104">
        <v>0.75</v>
      </c>
      <c r="C49" s="109">
        <v>0.22152777777777777</v>
      </c>
      <c r="D49" s="137">
        <v>679.0</v>
      </c>
      <c r="E49" s="104"/>
      <c r="F49" s="104">
        <v>0.8909722222222223</v>
      </c>
      <c r="G49" s="109">
        <v>0.9472222222222222</v>
      </c>
      <c r="H49" s="138">
        <v>81.0</v>
      </c>
      <c r="I49" s="104"/>
      <c r="J49" s="139"/>
      <c r="K49" s="139"/>
      <c r="L49" s="139"/>
      <c r="M49" s="56"/>
      <c r="N49" s="109">
        <v>0.018055555555555554</v>
      </c>
      <c r="O49" s="109">
        <v>0.06875</v>
      </c>
      <c r="P49" s="138">
        <v>73.0</v>
      </c>
      <c r="Q49" s="56"/>
      <c r="R49" s="109">
        <v>0.12986111111111112</v>
      </c>
      <c r="S49" s="109">
        <v>0.15138888888888888</v>
      </c>
      <c r="T49" s="138">
        <v>31.0</v>
      </c>
      <c r="U49" s="56"/>
      <c r="V49" s="109">
        <v>0.9166666666666666</v>
      </c>
      <c r="W49" s="109">
        <v>0.24791666666666667</v>
      </c>
      <c r="X49" s="25">
        <v>477.0</v>
      </c>
      <c r="Y49" s="25"/>
      <c r="Z49" s="25"/>
      <c r="AA49" s="27"/>
      <c r="AB49" s="28"/>
      <c r="AC49" s="28"/>
      <c r="AD49" s="28"/>
    </row>
    <row r="50">
      <c r="A50" s="39">
        <v>42881.0</v>
      </c>
      <c r="B50" s="104">
        <v>0.75</v>
      </c>
      <c r="C50" s="109">
        <v>0.15208333333333332</v>
      </c>
      <c r="D50" s="137">
        <v>579.0</v>
      </c>
      <c r="E50" s="104"/>
      <c r="F50" s="104">
        <v>0.8770833333333333</v>
      </c>
      <c r="G50" s="109">
        <v>0.9291666666666667</v>
      </c>
      <c r="H50" s="138">
        <v>75.0</v>
      </c>
      <c r="I50" s="104"/>
      <c r="J50" s="139"/>
      <c r="K50" s="139"/>
      <c r="L50" s="139"/>
      <c r="M50" s="60"/>
      <c r="N50" s="46" t="s">
        <v>55</v>
      </c>
      <c r="O50" s="46" t="s">
        <v>55</v>
      </c>
      <c r="P50" s="142"/>
      <c r="Q50" s="56"/>
      <c r="R50" s="109">
        <v>0.13472222222222222</v>
      </c>
      <c r="S50" s="109">
        <v>0.15208333333333332</v>
      </c>
      <c r="T50" s="138">
        <v>25.0</v>
      </c>
      <c r="U50" s="56"/>
      <c r="V50" s="109">
        <v>0.9166666666666666</v>
      </c>
      <c r="W50" s="109">
        <v>0.24166666666666667</v>
      </c>
      <c r="X50" s="25">
        <v>468.0</v>
      </c>
      <c r="Y50" s="25"/>
      <c r="Z50" s="25"/>
      <c r="AA50" s="27"/>
      <c r="AB50" s="28"/>
      <c r="AC50" s="28"/>
      <c r="AD50" s="28"/>
    </row>
    <row r="51">
      <c r="A51" s="39">
        <v>42882.0</v>
      </c>
      <c r="B51" s="46" t="s">
        <v>57</v>
      </c>
      <c r="C51" s="46" t="s">
        <v>57</v>
      </c>
      <c r="D51" s="143" t="s">
        <v>57</v>
      </c>
      <c r="E51" s="46"/>
      <c r="F51" s="46" t="s">
        <v>57</v>
      </c>
      <c r="G51" s="46" t="s">
        <v>57</v>
      </c>
      <c r="H51" s="143" t="s">
        <v>57</v>
      </c>
      <c r="I51" s="46"/>
      <c r="J51" s="141"/>
      <c r="K51" s="141"/>
      <c r="L51" s="141"/>
      <c r="M51" s="60"/>
      <c r="N51" s="46" t="s">
        <v>57</v>
      </c>
      <c r="O51" s="46" t="s">
        <v>57</v>
      </c>
      <c r="P51" s="143" t="s">
        <v>57</v>
      </c>
      <c r="Q51" s="60"/>
      <c r="R51" s="46" t="s">
        <v>57</v>
      </c>
      <c r="S51" s="46" t="s">
        <v>57</v>
      </c>
      <c r="T51" s="143" t="s">
        <v>57</v>
      </c>
      <c r="U51" s="56"/>
      <c r="V51" s="109">
        <v>0.9166666666666666</v>
      </c>
      <c r="W51" s="46" t="s">
        <v>57</v>
      </c>
      <c r="X51" s="46" t="s">
        <v>57</v>
      </c>
      <c r="Y51" s="46"/>
      <c r="Z51" s="46"/>
      <c r="AA51" s="27"/>
      <c r="AB51" s="28"/>
      <c r="AC51" s="28"/>
      <c r="AD51" s="28"/>
    </row>
    <row r="52">
      <c r="A52" s="39">
        <v>42883.0</v>
      </c>
      <c r="B52" s="46" t="s">
        <v>57</v>
      </c>
      <c r="C52" s="46" t="s">
        <v>57</v>
      </c>
      <c r="D52" s="143" t="s">
        <v>57</v>
      </c>
      <c r="E52" s="46"/>
      <c r="F52" s="46" t="s">
        <v>57</v>
      </c>
      <c r="G52" s="46" t="s">
        <v>57</v>
      </c>
      <c r="H52" s="143" t="s">
        <v>57</v>
      </c>
      <c r="I52" s="46"/>
      <c r="J52" s="141"/>
      <c r="K52" s="141"/>
      <c r="L52" s="141"/>
      <c r="M52" s="60"/>
      <c r="N52" s="46" t="s">
        <v>57</v>
      </c>
      <c r="O52" s="46" t="s">
        <v>57</v>
      </c>
      <c r="P52" s="143" t="s">
        <v>57</v>
      </c>
      <c r="Q52" s="60"/>
      <c r="R52" s="46" t="s">
        <v>57</v>
      </c>
      <c r="S52" s="46" t="s">
        <v>57</v>
      </c>
      <c r="T52" s="143" t="s">
        <v>57</v>
      </c>
      <c r="U52" s="56"/>
      <c r="V52" s="109">
        <v>0.9166666666666666</v>
      </c>
      <c r="W52" s="46" t="s">
        <v>57</v>
      </c>
      <c r="X52" s="46" t="s">
        <v>57</v>
      </c>
      <c r="Y52" s="46"/>
      <c r="Z52" s="46"/>
      <c r="AA52" s="27"/>
      <c r="AB52" s="28"/>
      <c r="AC52" s="28"/>
      <c r="AD52" s="28"/>
    </row>
    <row r="53">
      <c r="A53" s="39">
        <v>42884.0</v>
      </c>
      <c r="B53" s="46" t="s">
        <v>57</v>
      </c>
      <c r="C53" s="46" t="s">
        <v>57</v>
      </c>
      <c r="D53" s="143" t="s">
        <v>57</v>
      </c>
      <c r="E53" s="46"/>
      <c r="F53" s="46" t="s">
        <v>57</v>
      </c>
      <c r="G53" s="46" t="s">
        <v>57</v>
      </c>
      <c r="H53" s="143" t="s">
        <v>57</v>
      </c>
      <c r="I53" s="46"/>
      <c r="J53" s="141"/>
      <c r="K53" s="141"/>
      <c r="L53" s="141"/>
      <c r="M53" s="60"/>
      <c r="N53" s="46" t="s">
        <v>57</v>
      </c>
      <c r="O53" s="46" t="s">
        <v>57</v>
      </c>
      <c r="P53" s="143" t="s">
        <v>57</v>
      </c>
      <c r="Q53" s="60"/>
      <c r="R53" s="46" t="s">
        <v>57</v>
      </c>
      <c r="S53" s="46" t="s">
        <v>57</v>
      </c>
      <c r="T53" s="143" t="s">
        <v>57</v>
      </c>
      <c r="U53" s="56"/>
      <c r="V53" s="109">
        <v>0.9166666666666666</v>
      </c>
      <c r="W53" s="46" t="s">
        <v>57</v>
      </c>
      <c r="X53" s="46" t="s">
        <v>57</v>
      </c>
      <c r="Y53" s="46"/>
      <c r="Z53" s="46"/>
      <c r="AA53" s="27"/>
      <c r="AB53" s="28"/>
      <c r="AC53" s="28"/>
      <c r="AD53" s="28"/>
    </row>
    <row r="54">
      <c r="A54" s="39">
        <v>42885.0</v>
      </c>
      <c r="B54" s="104">
        <v>0.75</v>
      </c>
      <c r="C54" s="109">
        <v>0.22291666666666668</v>
      </c>
      <c r="D54" s="137">
        <v>681.0</v>
      </c>
      <c r="E54" s="104"/>
      <c r="F54" s="104">
        <v>0.9819444444444444</v>
      </c>
      <c r="G54" s="109">
        <v>0.9993055555555556</v>
      </c>
      <c r="H54" s="138">
        <v>25.0</v>
      </c>
      <c r="I54" s="104"/>
      <c r="J54" s="139"/>
      <c r="K54" s="139"/>
      <c r="L54" s="139"/>
      <c r="M54" s="56"/>
      <c r="N54" s="109">
        <v>0.0763888888888889</v>
      </c>
      <c r="O54" s="109">
        <v>0.13680555555555557</v>
      </c>
      <c r="P54" s="138">
        <v>87.0</v>
      </c>
      <c r="Q54" s="56"/>
      <c r="R54" s="109">
        <v>0.18819444444444444</v>
      </c>
      <c r="S54" s="109">
        <v>0.2152777777777778</v>
      </c>
      <c r="T54" s="138">
        <v>39.0</v>
      </c>
      <c r="U54" s="56"/>
      <c r="V54" s="109">
        <v>0.9166666666666666</v>
      </c>
      <c r="W54" s="109">
        <v>0.2625</v>
      </c>
      <c r="X54" s="25">
        <v>480.0</v>
      </c>
      <c r="Y54" s="25"/>
      <c r="Z54" s="25"/>
      <c r="AA54" s="27"/>
      <c r="AB54" s="28"/>
      <c r="AC54" s="28"/>
      <c r="AD54" s="28"/>
    </row>
    <row r="55">
      <c r="A55" s="39">
        <v>42886.0</v>
      </c>
      <c r="B55" s="104">
        <v>0.75</v>
      </c>
      <c r="C55" s="109">
        <v>0.22013888888888888</v>
      </c>
      <c r="D55" s="137">
        <v>677.0</v>
      </c>
      <c r="E55" s="104"/>
      <c r="F55" s="104">
        <v>0.8958333333333334</v>
      </c>
      <c r="G55" s="109">
        <v>0.9597222222222223</v>
      </c>
      <c r="H55" s="138">
        <v>92.0</v>
      </c>
      <c r="I55" s="104"/>
      <c r="J55" s="139"/>
      <c r="K55" s="139"/>
      <c r="L55" s="139"/>
      <c r="M55" s="56"/>
      <c r="N55" s="109">
        <v>0.04791666666666667</v>
      </c>
      <c r="O55" s="109">
        <v>0.09861111111111111</v>
      </c>
      <c r="P55" s="138">
        <v>73.0</v>
      </c>
      <c r="Q55" s="56"/>
      <c r="R55" s="109">
        <v>0.11180555555555556</v>
      </c>
      <c r="S55" s="109">
        <v>0.14305555555555555</v>
      </c>
      <c r="T55" s="138">
        <v>45.0</v>
      </c>
      <c r="U55" s="56"/>
      <c r="V55" s="109">
        <v>0.9166666666666666</v>
      </c>
      <c r="W55" s="109">
        <v>0.21944444444444444</v>
      </c>
      <c r="X55" s="25">
        <v>436.0</v>
      </c>
      <c r="Y55" s="25"/>
      <c r="Z55" s="25"/>
      <c r="AA55" s="27"/>
      <c r="AB55" s="28"/>
      <c r="AC55" s="28"/>
      <c r="AD55" s="28"/>
    </row>
    <row r="56">
      <c r="A56" s="39">
        <v>42887.0</v>
      </c>
      <c r="B56" s="104">
        <v>0.75</v>
      </c>
      <c r="C56" s="109">
        <v>0.35138888888888886</v>
      </c>
      <c r="D56" s="137">
        <v>866.0</v>
      </c>
      <c r="E56" s="104"/>
      <c r="F56" s="104">
        <v>0.11805555555555555</v>
      </c>
      <c r="G56" s="109">
        <v>0.13541666666666666</v>
      </c>
      <c r="H56" s="138">
        <v>25.0</v>
      </c>
      <c r="I56" s="104"/>
      <c r="J56" s="139"/>
      <c r="K56" s="139"/>
      <c r="L56" s="139"/>
      <c r="M56" s="56"/>
      <c r="N56" s="109">
        <v>0.2465277777777778</v>
      </c>
      <c r="O56" s="109">
        <v>0.3</v>
      </c>
      <c r="P56" s="138">
        <v>77.0</v>
      </c>
      <c r="Q56" s="56"/>
      <c r="R56" s="109">
        <v>0.3215277777777778</v>
      </c>
      <c r="S56" s="109">
        <v>0.3506944444444444</v>
      </c>
      <c r="T56" s="138">
        <v>43.0</v>
      </c>
      <c r="U56" s="56"/>
      <c r="V56" s="109">
        <v>0.9166666666666666</v>
      </c>
      <c r="W56" s="109">
        <v>0.40347222222222223</v>
      </c>
      <c r="X56" s="25">
        <v>701.0</v>
      </c>
      <c r="Y56" s="25"/>
      <c r="Z56" s="25"/>
      <c r="AA56" s="27"/>
      <c r="AB56" s="28"/>
      <c r="AC56" s="28"/>
      <c r="AD56" s="28"/>
    </row>
    <row r="57">
      <c r="A57" s="39">
        <v>42888.0</v>
      </c>
      <c r="B57" s="104">
        <v>0.75</v>
      </c>
      <c r="C57" s="109">
        <v>0.13680555555555557</v>
      </c>
      <c r="D57" s="137">
        <v>557.0</v>
      </c>
      <c r="E57" s="104"/>
      <c r="F57" s="104">
        <v>0.8958333333333334</v>
      </c>
      <c r="G57" s="109">
        <v>0.9354166666666667</v>
      </c>
      <c r="H57" s="138">
        <v>57.0</v>
      </c>
      <c r="I57" s="104"/>
      <c r="J57" s="139"/>
      <c r="K57" s="139"/>
      <c r="L57" s="139"/>
      <c r="M57" s="60"/>
      <c r="N57" s="46" t="s">
        <v>55</v>
      </c>
      <c r="O57" s="46" t="s">
        <v>55</v>
      </c>
      <c r="P57" s="142"/>
      <c r="Q57" s="56"/>
      <c r="R57" s="109">
        <v>0.1111111111111111</v>
      </c>
      <c r="S57" s="109">
        <v>0.13194444444444445</v>
      </c>
      <c r="T57" s="138">
        <v>30.0</v>
      </c>
      <c r="U57" s="56"/>
      <c r="V57" s="109">
        <v>0.9166666666666666</v>
      </c>
      <c r="W57" s="109">
        <v>0.21388888888888888</v>
      </c>
      <c r="X57" s="25">
        <v>428.0</v>
      </c>
      <c r="Y57" s="25"/>
      <c r="Z57" s="25"/>
      <c r="AA57" s="27"/>
      <c r="AB57" s="28"/>
      <c r="AC57" s="28"/>
      <c r="AD57" s="28"/>
    </row>
    <row r="58">
      <c r="A58" s="39">
        <v>42889.0</v>
      </c>
      <c r="B58" s="104">
        <v>0.75</v>
      </c>
      <c r="C58" s="109">
        <v>0.15625</v>
      </c>
      <c r="D58" s="137">
        <v>585.0</v>
      </c>
      <c r="E58" s="104"/>
      <c r="F58" s="104">
        <v>0.75</v>
      </c>
      <c r="G58" s="109">
        <v>0.7597222222222222</v>
      </c>
      <c r="H58" s="138">
        <v>14.0</v>
      </c>
      <c r="I58" s="104"/>
      <c r="J58" s="139"/>
      <c r="K58" s="139"/>
      <c r="L58" s="139"/>
      <c r="M58" s="60"/>
      <c r="N58" s="46" t="s">
        <v>55</v>
      </c>
      <c r="O58" s="46" t="s">
        <v>55</v>
      </c>
      <c r="P58" s="142"/>
      <c r="Q58" s="56"/>
      <c r="R58" s="109">
        <v>0.14166666666666666</v>
      </c>
      <c r="S58" s="109">
        <v>0.15625</v>
      </c>
      <c r="T58" s="138">
        <v>21.0</v>
      </c>
      <c r="U58" s="56"/>
      <c r="V58" s="109">
        <v>0.9166666666666666</v>
      </c>
      <c r="W58" s="109">
        <v>0.1986111111111111</v>
      </c>
      <c r="X58" s="25">
        <v>406.0</v>
      </c>
      <c r="Y58" s="25"/>
      <c r="Z58" s="25"/>
      <c r="AA58" s="27"/>
      <c r="AB58" s="28"/>
      <c r="AC58" s="28"/>
      <c r="AD58" s="28"/>
    </row>
    <row r="59">
      <c r="A59" s="39">
        <v>42890.0</v>
      </c>
      <c r="B59" s="104">
        <v>0.75</v>
      </c>
      <c r="C59" s="109">
        <v>0.25</v>
      </c>
      <c r="D59" s="137">
        <v>720.0</v>
      </c>
      <c r="E59" s="104"/>
      <c r="F59" s="104">
        <v>0.75</v>
      </c>
      <c r="G59" s="109">
        <v>0.7569444444444444</v>
      </c>
      <c r="H59" s="138">
        <v>10.0</v>
      </c>
      <c r="I59" s="104"/>
      <c r="J59" s="139"/>
      <c r="K59" s="139"/>
      <c r="L59" s="139"/>
      <c r="M59" s="56"/>
      <c r="N59" s="109">
        <v>6.944444444444445E-4</v>
      </c>
      <c r="O59" s="109">
        <v>0.07222222222222222</v>
      </c>
      <c r="P59" s="138">
        <v>103.0</v>
      </c>
      <c r="Q59" s="56"/>
      <c r="R59" s="109">
        <v>0.19722222222222222</v>
      </c>
      <c r="S59" s="109">
        <v>0.21319444444444444</v>
      </c>
      <c r="T59" s="138">
        <v>23.0</v>
      </c>
      <c r="U59" s="56"/>
      <c r="V59" s="109">
        <v>0.9166666666666666</v>
      </c>
      <c r="W59" s="109">
        <v>0.24861111111111112</v>
      </c>
      <c r="X59" s="25">
        <v>478.0</v>
      </c>
      <c r="Y59" s="25"/>
      <c r="Z59" s="25"/>
      <c r="AA59" s="27"/>
      <c r="AB59" s="28"/>
      <c r="AC59" s="28"/>
      <c r="AD59" s="28"/>
    </row>
    <row r="60">
      <c r="A60" s="39">
        <v>42891.0</v>
      </c>
      <c r="B60" s="104">
        <v>0.75</v>
      </c>
      <c r="C60" s="109">
        <v>0.2222222222222222</v>
      </c>
      <c r="D60" s="137">
        <v>680.0</v>
      </c>
      <c r="E60" s="104"/>
      <c r="F60" s="104">
        <v>0.9</v>
      </c>
      <c r="G60" s="109">
        <v>0.9465277777777777</v>
      </c>
      <c r="H60" s="138">
        <v>67.0</v>
      </c>
      <c r="I60" s="104"/>
      <c r="J60" s="139"/>
      <c r="K60" s="139"/>
      <c r="L60" s="139"/>
      <c r="M60" s="56"/>
      <c r="N60" s="109">
        <v>0.016666666666666666</v>
      </c>
      <c r="O60" s="109">
        <v>0.0798611111111111</v>
      </c>
      <c r="P60" s="138">
        <v>91.0</v>
      </c>
      <c r="Q60" s="56"/>
      <c r="R60" s="109">
        <v>0.16111111111111112</v>
      </c>
      <c r="S60" s="109">
        <v>0.1798611111111111</v>
      </c>
      <c r="T60" s="138">
        <v>27.0</v>
      </c>
      <c r="U60" s="56"/>
      <c r="V60" s="109">
        <v>0.9166666666666666</v>
      </c>
      <c r="W60" s="109">
        <v>0.24930555555555556</v>
      </c>
      <c r="X60" s="25">
        <v>479.0</v>
      </c>
      <c r="Y60" s="25"/>
      <c r="Z60" s="25"/>
      <c r="AA60" s="27"/>
      <c r="AB60" s="28"/>
      <c r="AC60" s="28"/>
      <c r="AD60" s="28"/>
    </row>
    <row r="61">
      <c r="A61" s="39">
        <v>42892.0</v>
      </c>
      <c r="B61" s="104">
        <v>0.75</v>
      </c>
      <c r="C61" s="109">
        <v>0.22430555555555556</v>
      </c>
      <c r="D61" s="137">
        <v>683.0</v>
      </c>
      <c r="E61" s="104"/>
      <c r="F61" s="104">
        <v>0.9006944444444445</v>
      </c>
      <c r="G61" s="109">
        <v>0.9666666666666667</v>
      </c>
      <c r="H61" s="138">
        <v>95.0</v>
      </c>
      <c r="I61" s="104"/>
      <c r="J61" s="139"/>
      <c r="K61" s="139"/>
      <c r="L61" s="139"/>
      <c r="M61" s="56"/>
      <c r="N61" s="109">
        <v>0.05138888888888889</v>
      </c>
      <c r="O61" s="109">
        <v>0.10416666666666667</v>
      </c>
      <c r="P61" s="138">
        <v>76.0</v>
      </c>
      <c r="Q61" s="56"/>
      <c r="R61" s="109">
        <v>0.15763888888888888</v>
      </c>
      <c r="S61" s="109">
        <v>0.22430555555555556</v>
      </c>
      <c r="T61" s="138">
        <v>96.0</v>
      </c>
      <c r="U61" s="56"/>
      <c r="V61" s="109">
        <v>0.9166666666666666</v>
      </c>
      <c r="W61" s="109">
        <v>0.2298611111111111</v>
      </c>
      <c r="X61" s="25">
        <v>451.0</v>
      </c>
      <c r="Y61" s="25"/>
      <c r="Z61" s="25"/>
      <c r="AA61" s="27"/>
      <c r="AB61" s="28"/>
      <c r="AC61" s="28"/>
      <c r="AD61" s="28"/>
    </row>
    <row r="62">
      <c r="A62" s="39">
        <v>42893.0</v>
      </c>
      <c r="B62" s="104">
        <v>0.75</v>
      </c>
      <c r="C62" s="109">
        <v>0.22361111111111112</v>
      </c>
      <c r="D62" s="137">
        <v>682.0</v>
      </c>
      <c r="E62" s="104"/>
      <c r="F62" s="104">
        <v>0.8840277777777777</v>
      </c>
      <c r="G62" s="109">
        <v>0.93125</v>
      </c>
      <c r="H62" s="138">
        <v>68.0</v>
      </c>
      <c r="I62" s="104"/>
      <c r="J62" s="139"/>
      <c r="K62" s="139"/>
      <c r="L62" s="139"/>
      <c r="M62" s="56"/>
      <c r="N62" s="109">
        <v>0.0020833333333333333</v>
      </c>
      <c r="O62" s="109">
        <v>0.059027777777777776</v>
      </c>
      <c r="P62" s="138">
        <v>82.0</v>
      </c>
      <c r="Q62" s="56"/>
      <c r="R62" s="109">
        <v>0.10694444444444444</v>
      </c>
      <c r="S62" s="109">
        <v>0.21597222222222223</v>
      </c>
      <c r="T62" s="138">
        <v>157.0</v>
      </c>
      <c r="U62" s="56"/>
      <c r="V62" s="109">
        <v>0.9166666666666666</v>
      </c>
      <c r="W62" s="109">
        <v>0.3888888888888889</v>
      </c>
      <c r="X62" s="25">
        <v>680.0</v>
      </c>
      <c r="Y62" s="25"/>
      <c r="Z62" s="25"/>
      <c r="AA62" s="27"/>
      <c r="AB62" s="28"/>
      <c r="AC62" s="28"/>
      <c r="AD62" s="28"/>
    </row>
    <row r="63">
      <c r="A63" s="39">
        <v>42894.0</v>
      </c>
      <c r="B63" s="104">
        <v>0.75</v>
      </c>
      <c r="C63" s="109">
        <v>0.225</v>
      </c>
      <c r="D63" s="137">
        <v>684.0</v>
      </c>
      <c r="E63" s="104"/>
      <c r="F63" s="104">
        <v>0.8861111111111111</v>
      </c>
      <c r="G63" s="109">
        <v>0.9416666666666667</v>
      </c>
      <c r="H63" s="138">
        <v>80.0</v>
      </c>
      <c r="I63" s="104"/>
      <c r="J63" s="139"/>
      <c r="K63" s="139"/>
      <c r="L63" s="139"/>
      <c r="M63" s="56"/>
      <c r="N63" s="109">
        <v>0.013194444444444444</v>
      </c>
      <c r="O63" s="109">
        <v>0.09236111111111112</v>
      </c>
      <c r="P63" s="138">
        <v>114.0</v>
      </c>
      <c r="Q63" s="56"/>
      <c r="R63" s="109">
        <v>0.10625</v>
      </c>
      <c r="S63" s="109">
        <v>0.16944444444444445</v>
      </c>
      <c r="T63" s="138">
        <v>91.0</v>
      </c>
      <c r="U63" s="56"/>
      <c r="V63" s="109">
        <v>0.9166666666666666</v>
      </c>
      <c r="W63" s="109">
        <v>0.23333333333333334</v>
      </c>
      <c r="X63" s="25">
        <v>456.0</v>
      </c>
      <c r="Y63" s="25"/>
      <c r="Z63" s="25"/>
      <c r="AA63" s="27"/>
      <c r="AB63" s="28"/>
      <c r="AC63" s="28"/>
      <c r="AD63" s="28"/>
    </row>
    <row r="64">
      <c r="A64" s="39">
        <v>42895.0</v>
      </c>
      <c r="B64" s="104">
        <v>0.75</v>
      </c>
      <c r="C64" s="109">
        <v>0.13819444444444445</v>
      </c>
      <c r="D64" s="137">
        <v>559.0</v>
      </c>
      <c r="E64" s="104"/>
      <c r="F64" s="104">
        <v>0.8770833333333333</v>
      </c>
      <c r="G64" s="109">
        <v>0.9270833333333334</v>
      </c>
      <c r="H64" s="138">
        <v>72.0</v>
      </c>
      <c r="I64" s="104"/>
      <c r="J64" s="139"/>
      <c r="K64" s="139"/>
      <c r="L64" s="139"/>
      <c r="M64" s="60"/>
      <c r="N64" s="46" t="s">
        <v>55</v>
      </c>
      <c r="O64" s="46" t="s">
        <v>55</v>
      </c>
      <c r="P64" s="142"/>
      <c r="Q64" s="56"/>
      <c r="R64" s="109">
        <v>0.11319444444444444</v>
      </c>
      <c r="S64" s="109">
        <v>0.12986111111111112</v>
      </c>
      <c r="T64" s="138">
        <v>24.0</v>
      </c>
      <c r="U64" s="56"/>
      <c r="V64" s="109">
        <v>0.9166666666666666</v>
      </c>
      <c r="W64" s="109">
        <v>0.19444444444444445</v>
      </c>
      <c r="X64" s="25">
        <v>400.0</v>
      </c>
      <c r="Y64" s="25"/>
      <c r="Z64" s="25"/>
      <c r="AA64" s="27"/>
      <c r="AB64" s="28"/>
      <c r="AC64" s="28"/>
      <c r="AD64" s="28"/>
    </row>
    <row r="65">
      <c r="A65" s="39">
        <v>42896.0</v>
      </c>
      <c r="B65" s="104">
        <v>0.75</v>
      </c>
      <c r="C65" s="109">
        <v>0.14166666666666666</v>
      </c>
      <c r="D65" s="137">
        <v>564.0</v>
      </c>
      <c r="E65" s="104"/>
      <c r="F65" s="104">
        <v>0.75</v>
      </c>
      <c r="G65" s="109">
        <v>0.7625</v>
      </c>
      <c r="H65" s="138">
        <v>18.0</v>
      </c>
      <c r="I65" s="104"/>
      <c r="J65" s="139"/>
      <c r="K65" s="139"/>
      <c r="L65" s="139"/>
      <c r="M65" s="60"/>
      <c r="N65" s="46" t="s">
        <v>55</v>
      </c>
      <c r="O65" s="46" t="s">
        <v>55</v>
      </c>
      <c r="P65" s="142"/>
      <c r="Q65" s="56"/>
      <c r="R65" s="109">
        <v>0.1284722222222222</v>
      </c>
      <c r="S65" s="109">
        <v>0.14166666666666666</v>
      </c>
      <c r="T65" s="138">
        <v>19.0</v>
      </c>
      <c r="U65" s="56"/>
      <c r="V65" s="109">
        <v>0.9166666666666666</v>
      </c>
      <c r="W65" s="109">
        <v>0.18680555555555556</v>
      </c>
      <c r="X65" s="25">
        <v>389.0</v>
      </c>
      <c r="Y65" s="25"/>
      <c r="Z65" s="25"/>
      <c r="AA65" s="27"/>
      <c r="AB65" s="28"/>
      <c r="AC65" s="28"/>
      <c r="AD65" s="28"/>
    </row>
    <row r="66">
      <c r="A66" s="39">
        <v>42897.0</v>
      </c>
      <c r="B66" s="104">
        <v>0.75</v>
      </c>
      <c r="C66" s="109">
        <v>0.2708333333333333</v>
      </c>
      <c r="D66" s="137">
        <v>750.0</v>
      </c>
      <c r="E66" s="104"/>
      <c r="F66" s="104">
        <v>0.75</v>
      </c>
      <c r="G66" s="109">
        <v>0.7569444444444444</v>
      </c>
      <c r="H66" s="138">
        <v>10.0</v>
      </c>
      <c r="I66" s="104"/>
      <c r="J66" s="139"/>
      <c r="K66" s="139"/>
      <c r="L66" s="139"/>
      <c r="M66" s="56"/>
      <c r="N66" s="109">
        <v>6.944444444444445E-4</v>
      </c>
      <c r="O66" s="109">
        <v>0.05555555555555555</v>
      </c>
      <c r="P66" s="138">
        <v>79.0</v>
      </c>
      <c r="Q66" s="56"/>
      <c r="R66" s="109">
        <v>0.14027777777777778</v>
      </c>
      <c r="S66" s="109">
        <v>0.2708333333333333</v>
      </c>
      <c r="T66" s="138">
        <v>188.0</v>
      </c>
      <c r="U66" s="56"/>
      <c r="V66" s="109">
        <v>0.9166666666666666</v>
      </c>
      <c r="W66" s="109">
        <v>0.38125</v>
      </c>
      <c r="X66" s="25">
        <v>669.0</v>
      </c>
      <c r="Y66" s="25"/>
      <c r="Z66" s="25"/>
      <c r="AA66" s="27"/>
      <c r="AB66" s="28"/>
      <c r="AC66" s="28"/>
      <c r="AD66" s="28"/>
    </row>
    <row r="67">
      <c r="A67" s="39">
        <v>42898.0</v>
      </c>
      <c r="B67" s="104">
        <v>0.75</v>
      </c>
      <c r="C67" s="109">
        <v>0.22430555555555556</v>
      </c>
      <c r="D67" s="137">
        <v>683.0</v>
      </c>
      <c r="E67" s="104"/>
      <c r="F67" s="104">
        <v>0.8986111111111111</v>
      </c>
      <c r="G67" s="109">
        <v>0.95</v>
      </c>
      <c r="H67" s="138">
        <v>74.0</v>
      </c>
      <c r="I67" s="104"/>
      <c r="J67" s="139"/>
      <c r="K67" s="139"/>
      <c r="L67" s="139"/>
      <c r="M67" s="56"/>
      <c r="N67" s="109">
        <v>0.009027777777777777</v>
      </c>
      <c r="O67" s="109">
        <v>0.05694444444444444</v>
      </c>
      <c r="P67" s="138">
        <v>69.0</v>
      </c>
      <c r="Q67" s="56"/>
      <c r="R67" s="109">
        <v>0.0625</v>
      </c>
      <c r="S67" s="109">
        <v>0.09166666666666666</v>
      </c>
      <c r="T67" s="138">
        <v>42.0</v>
      </c>
      <c r="U67" s="56"/>
      <c r="V67" s="109">
        <v>0.9166666666666666</v>
      </c>
      <c r="W67" s="109">
        <v>0.18541666666666667</v>
      </c>
      <c r="X67" s="25">
        <v>387.0</v>
      </c>
      <c r="Y67" s="25"/>
      <c r="Z67" s="25"/>
      <c r="AA67" s="27"/>
      <c r="AB67" s="28"/>
      <c r="AC67" s="28"/>
      <c r="AD67" s="28"/>
    </row>
    <row r="68">
      <c r="A68" s="39">
        <v>42899.0</v>
      </c>
      <c r="B68" s="104">
        <v>0.75</v>
      </c>
      <c r="C68" s="109">
        <v>0.22569444444444445</v>
      </c>
      <c r="D68" s="137">
        <v>685.0</v>
      </c>
      <c r="E68" s="104"/>
      <c r="F68" s="104">
        <v>0.8979166666666667</v>
      </c>
      <c r="G68" s="109">
        <v>0.9611111111111111</v>
      </c>
      <c r="H68" s="138">
        <v>91.0</v>
      </c>
      <c r="I68" s="104"/>
      <c r="J68" s="139"/>
      <c r="K68" s="139"/>
      <c r="L68" s="139"/>
      <c r="M68" s="56"/>
      <c r="N68" s="109">
        <v>0.075</v>
      </c>
      <c r="O68" s="109">
        <v>0.10694444444444444</v>
      </c>
      <c r="P68" s="138">
        <v>46.0</v>
      </c>
      <c r="Q68" s="56"/>
      <c r="R68" s="109">
        <v>0.14444444444444443</v>
      </c>
      <c r="S68" s="109">
        <v>0.16944444444444445</v>
      </c>
      <c r="T68" s="138">
        <v>36.0</v>
      </c>
      <c r="U68" s="56"/>
      <c r="V68" s="109">
        <v>0.9166666666666666</v>
      </c>
      <c r="W68" s="109">
        <v>0.2263888888888889</v>
      </c>
      <c r="X68" s="25">
        <v>446.0</v>
      </c>
      <c r="Y68" s="25"/>
      <c r="Z68" s="25"/>
      <c r="AA68" s="27"/>
      <c r="AB68" s="28"/>
      <c r="AC68" s="28"/>
      <c r="AD68" s="28"/>
    </row>
    <row r="69">
      <c r="A69" s="39">
        <v>42900.0</v>
      </c>
      <c r="B69" s="104">
        <v>0.75</v>
      </c>
      <c r="C69" s="109">
        <v>0.22361111111111112</v>
      </c>
      <c r="D69" s="137">
        <v>682.0</v>
      </c>
      <c r="E69" s="104"/>
      <c r="F69" s="104">
        <v>0.8958333333333334</v>
      </c>
      <c r="G69" s="109">
        <v>0.9576388888888889</v>
      </c>
      <c r="H69" s="138">
        <v>89.0</v>
      </c>
      <c r="I69" s="104"/>
      <c r="J69" s="139"/>
      <c r="K69" s="139"/>
      <c r="L69" s="139"/>
      <c r="M69" s="56"/>
      <c r="N69" s="109">
        <v>0.041666666666666664</v>
      </c>
      <c r="O69" s="109">
        <v>0.1111111111111111</v>
      </c>
      <c r="P69" s="138">
        <v>100.0</v>
      </c>
      <c r="Q69" s="56"/>
      <c r="R69" s="109">
        <v>0.12361111111111112</v>
      </c>
      <c r="S69" s="109">
        <v>0.14652777777777778</v>
      </c>
      <c r="T69" s="138">
        <v>33.0</v>
      </c>
      <c r="U69" s="56"/>
      <c r="V69" s="109">
        <v>0.9166666666666666</v>
      </c>
      <c r="W69" s="109">
        <v>0.2513888888888889</v>
      </c>
      <c r="X69" s="25">
        <v>482.0</v>
      </c>
      <c r="Y69" s="25"/>
      <c r="Z69" s="25"/>
      <c r="AA69" s="27"/>
      <c r="AB69" s="28"/>
      <c r="AC69" s="28"/>
      <c r="AD69" s="28"/>
    </row>
    <row r="70">
      <c r="A70" s="39">
        <v>42901.0</v>
      </c>
      <c r="B70" s="104">
        <v>0.75</v>
      </c>
      <c r="C70" s="109">
        <v>0.21944444444444444</v>
      </c>
      <c r="D70" s="137">
        <v>676.0</v>
      </c>
      <c r="E70" s="104"/>
      <c r="F70" s="104">
        <v>0.8958333333333334</v>
      </c>
      <c r="G70" s="109">
        <v>0.9569444444444445</v>
      </c>
      <c r="H70" s="138">
        <v>88.0</v>
      </c>
      <c r="I70" s="104"/>
      <c r="J70" s="139"/>
      <c r="K70" s="139"/>
      <c r="L70" s="139"/>
      <c r="M70" s="56"/>
      <c r="N70" s="109">
        <v>0.027083333333333334</v>
      </c>
      <c r="O70" s="109">
        <v>0.08541666666666667</v>
      </c>
      <c r="P70" s="138">
        <v>84.0</v>
      </c>
      <c r="Q70" s="56"/>
      <c r="R70" s="109">
        <v>0.12916666666666668</v>
      </c>
      <c r="S70" s="109">
        <v>0.16319444444444445</v>
      </c>
      <c r="T70" s="138">
        <v>49.0</v>
      </c>
      <c r="U70" s="56"/>
      <c r="V70" s="109">
        <v>0.9166666666666666</v>
      </c>
      <c r="W70" s="109">
        <v>0.22083333333333333</v>
      </c>
      <c r="X70" s="25">
        <v>438.0</v>
      </c>
      <c r="Y70" s="25"/>
      <c r="Z70" s="25"/>
      <c r="AA70" s="27"/>
      <c r="AB70" s="28"/>
      <c r="AC70" s="28"/>
      <c r="AD70" s="28"/>
    </row>
    <row r="71">
      <c r="A71" s="39">
        <v>42902.0</v>
      </c>
      <c r="B71" s="104">
        <v>0.75</v>
      </c>
      <c r="C71" s="109">
        <v>0.16944444444444445</v>
      </c>
      <c r="D71" s="137">
        <v>604.0</v>
      </c>
      <c r="E71" s="104"/>
      <c r="F71" s="104">
        <v>0.8958333333333334</v>
      </c>
      <c r="G71" s="109">
        <v>0.9486111111111111</v>
      </c>
      <c r="H71" s="138">
        <v>76.0</v>
      </c>
      <c r="I71" s="104"/>
      <c r="J71" s="139"/>
      <c r="K71" s="139"/>
      <c r="L71" s="139"/>
      <c r="M71" s="60"/>
      <c r="N71" s="46" t="s">
        <v>55</v>
      </c>
      <c r="O71" s="46" t="s">
        <v>55</v>
      </c>
      <c r="P71" s="142"/>
      <c r="Q71" s="56"/>
      <c r="R71" s="109">
        <v>0.13055555555555556</v>
      </c>
      <c r="S71" s="109">
        <v>0.15555555555555556</v>
      </c>
      <c r="T71" s="138">
        <v>36.0</v>
      </c>
      <c r="U71" s="56"/>
      <c r="V71" s="109">
        <v>0.9166666666666666</v>
      </c>
      <c r="W71" s="109">
        <v>0.2465277777777778</v>
      </c>
      <c r="X71" s="25">
        <v>475.0</v>
      </c>
      <c r="Y71" s="25"/>
      <c r="Z71" s="25"/>
      <c r="AA71" s="27"/>
      <c r="AB71" s="28"/>
      <c r="AC71" s="28"/>
      <c r="AD71" s="28"/>
    </row>
    <row r="72">
      <c r="A72" s="39">
        <v>42903.0</v>
      </c>
      <c r="B72" s="104">
        <v>0.75</v>
      </c>
      <c r="C72" s="109">
        <v>0.1909722222222222</v>
      </c>
      <c r="D72" s="137">
        <v>635.0</v>
      </c>
      <c r="E72" s="104"/>
      <c r="F72" s="104">
        <v>0.75</v>
      </c>
      <c r="G72" s="109">
        <v>0.7590277777777777</v>
      </c>
      <c r="H72" s="138">
        <v>13.0</v>
      </c>
      <c r="I72" s="104"/>
      <c r="J72" s="139"/>
      <c r="K72" s="139"/>
      <c r="L72" s="139"/>
      <c r="M72" s="60"/>
      <c r="N72" s="46" t="s">
        <v>55</v>
      </c>
      <c r="O72" s="46" t="s">
        <v>55</v>
      </c>
      <c r="P72" s="142"/>
      <c r="Q72" s="56"/>
      <c r="R72" s="109">
        <v>0.15902777777777777</v>
      </c>
      <c r="S72" s="109">
        <v>0.1736111111111111</v>
      </c>
      <c r="T72" s="138">
        <v>21.0</v>
      </c>
      <c r="U72" s="56"/>
      <c r="V72" s="109">
        <v>0.9166666666666666</v>
      </c>
      <c r="W72" s="109">
        <v>0.2222222222222222</v>
      </c>
      <c r="X72" s="25">
        <v>440.0</v>
      </c>
      <c r="Y72" s="25"/>
      <c r="Z72" s="25"/>
      <c r="AA72" s="27"/>
      <c r="AB72" s="28"/>
      <c r="AC72" s="28"/>
      <c r="AD72" s="28"/>
    </row>
    <row r="73">
      <c r="A73" s="39">
        <v>42904.0</v>
      </c>
      <c r="B73" s="104">
        <v>0.75</v>
      </c>
      <c r="C73" s="109">
        <v>0.22013888888888888</v>
      </c>
      <c r="D73" s="137">
        <v>677.0</v>
      </c>
      <c r="E73" s="104"/>
      <c r="F73" s="104">
        <v>0.75</v>
      </c>
      <c r="G73" s="109">
        <v>0.7576388888888889</v>
      </c>
      <c r="H73" s="138">
        <v>11.0</v>
      </c>
      <c r="I73" s="104"/>
      <c r="J73" s="139"/>
      <c r="K73" s="139"/>
      <c r="L73" s="139"/>
      <c r="M73" s="56"/>
      <c r="N73" s="109">
        <v>6.944444444444445E-4</v>
      </c>
      <c r="O73" s="109">
        <v>0.04861111111111111</v>
      </c>
      <c r="P73" s="138">
        <v>69.0</v>
      </c>
      <c r="Q73" s="56"/>
      <c r="R73" s="109">
        <v>0.1423611111111111</v>
      </c>
      <c r="S73" s="109">
        <v>0.15694444444444444</v>
      </c>
      <c r="T73" s="138">
        <v>21.0</v>
      </c>
      <c r="U73" s="56"/>
      <c r="V73" s="109">
        <v>0.9166666666666666</v>
      </c>
      <c r="W73" s="109">
        <v>0.2152777777777778</v>
      </c>
      <c r="X73" s="25">
        <v>430.0</v>
      </c>
      <c r="Y73" s="25"/>
      <c r="Z73" s="25"/>
      <c r="AA73" s="27"/>
      <c r="AB73" s="28"/>
      <c r="AC73" s="28"/>
      <c r="AD73" s="28"/>
    </row>
    <row r="74">
      <c r="A74" s="39">
        <v>42905.0</v>
      </c>
      <c r="B74" s="104">
        <v>0.75</v>
      </c>
      <c r="C74" s="109">
        <v>0.225</v>
      </c>
      <c r="D74" s="137">
        <v>684.0</v>
      </c>
      <c r="E74" s="104"/>
      <c r="F74" s="104">
        <v>0.8909722222222223</v>
      </c>
      <c r="G74" s="109">
        <v>0.9486111111111111</v>
      </c>
      <c r="H74" s="138">
        <v>83.0</v>
      </c>
      <c r="I74" s="104"/>
      <c r="J74" s="139"/>
      <c r="K74" s="139"/>
      <c r="L74" s="139"/>
      <c r="M74" s="56"/>
      <c r="N74" s="109">
        <v>6.944444444444445E-4</v>
      </c>
      <c r="O74" s="109">
        <v>0.07569444444444444</v>
      </c>
      <c r="P74" s="138">
        <v>108.0</v>
      </c>
      <c r="Q74" s="56"/>
      <c r="R74" s="109">
        <v>0.13194444444444445</v>
      </c>
      <c r="S74" s="109">
        <v>0.1486111111111111</v>
      </c>
      <c r="T74" s="138">
        <v>24.0</v>
      </c>
      <c r="U74" s="56"/>
      <c r="V74" s="109">
        <v>0.9166666666666666</v>
      </c>
      <c r="W74" s="109">
        <v>0.20555555555555555</v>
      </c>
      <c r="X74" s="25">
        <v>416.0</v>
      </c>
      <c r="Y74" s="25"/>
      <c r="Z74" s="25"/>
      <c r="AA74" s="27"/>
      <c r="AB74" s="28"/>
      <c r="AC74" s="28"/>
      <c r="AD74" s="28"/>
    </row>
    <row r="75">
      <c r="A75" s="39">
        <v>42906.0</v>
      </c>
      <c r="B75" s="104">
        <v>0.75</v>
      </c>
      <c r="C75" s="109">
        <v>0.2222222222222222</v>
      </c>
      <c r="D75" s="137">
        <v>680.0</v>
      </c>
      <c r="E75" s="104"/>
      <c r="F75" s="104">
        <v>0.8979166666666667</v>
      </c>
      <c r="G75" s="109">
        <v>0.9659722222222222</v>
      </c>
      <c r="H75" s="138">
        <v>98.0</v>
      </c>
      <c r="I75" s="104"/>
      <c r="J75" s="139"/>
      <c r="K75" s="139"/>
      <c r="L75" s="139"/>
      <c r="M75" s="56"/>
      <c r="N75" s="109">
        <v>0.05277777777777778</v>
      </c>
      <c r="O75" s="109">
        <v>0.10138888888888889</v>
      </c>
      <c r="P75" s="138">
        <v>70.0</v>
      </c>
      <c r="Q75" s="56"/>
      <c r="R75" s="109">
        <v>0.14097222222222222</v>
      </c>
      <c r="S75" s="109">
        <v>0.16597222222222222</v>
      </c>
      <c r="T75" s="138">
        <v>36.0</v>
      </c>
      <c r="U75" s="56"/>
      <c r="V75" s="109">
        <v>0.9166666666666666</v>
      </c>
      <c r="W75" s="109">
        <v>0.20208333333333334</v>
      </c>
      <c r="X75" s="25">
        <v>411.0</v>
      </c>
      <c r="Y75" s="25"/>
      <c r="Z75" s="25"/>
      <c r="AA75" s="27"/>
      <c r="AB75" s="28"/>
      <c r="AC75" s="28"/>
      <c r="AD75" s="28"/>
    </row>
    <row r="76">
      <c r="A76" s="39">
        <v>42907.0</v>
      </c>
      <c r="B76" s="104">
        <v>0.75</v>
      </c>
      <c r="C76" s="109">
        <v>0.21944444444444444</v>
      </c>
      <c r="D76" s="137">
        <v>676.0</v>
      </c>
      <c r="E76" s="104"/>
      <c r="F76" s="104">
        <v>0.8909722222222223</v>
      </c>
      <c r="G76" s="109">
        <v>0.9541666666666667</v>
      </c>
      <c r="H76" s="138">
        <v>91.0</v>
      </c>
      <c r="I76" s="104"/>
      <c r="J76" s="139"/>
      <c r="K76" s="139"/>
      <c r="L76" s="139"/>
      <c r="M76" s="56"/>
      <c r="N76" s="109">
        <v>0.03819444444444445</v>
      </c>
      <c r="O76" s="109">
        <v>0.09027777777777778</v>
      </c>
      <c r="P76" s="138">
        <v>75.0</v>
      </c>
      <c r="Q76" s="56"/>
      <c r="R76" s="109">
        <v>0.10208333333333333</v>
      </c>
      <c r="S76" s="109">
        <v>0.1361111111111111</v>
      </c>
      <c r="T76" s="138">
        <v>49.0</v>
      </c>
      <c r="U76" s="56"/>
      <c r="V76" s="109">
        <v>0.9166666666666666</v>
      </c>
      <c r="W76" s="109">
        <v>0.18541666666666667</v>
      </c>
      <c r="X76" s="25">
        <v>387.0</v>
      </c>
      <c r="Y76" s="25"/>
      <c r="Z76" s="25"/>
      <c r="AA76" s="27"/>
      <c r="AB76" s="28"/>
      <c r="AC76" s="28"/>
      <c r="AD76" s="28"/>
    </row>
    <row r="77">
      <c r="A77" s="39">
        <v>42908.0</v>
      </c>
      <c r="B77" s="104">
        <v>0.75</v>
      </c>
      <c r="C77" s="109">
        <v>0.21944444444444444</v>
      </c>
      <c r="D77" s="137">
        <v>676.0</v>
      </c>
      <c r="E77" s="104"/>
      <c r="F77" s="104">
        <v>0.8958333333333334</v>
      </c>
      <c r="G77" s="109">
        <v>0.9611111111111111</v>
      </c>
      <c r="H77" s="138">
        <v>94.0</v>
      </c>
      <c r="I77" s="104"/>
      <c r="J77" s="139"/>
      <c r="K77" s="139"/>
      <c r="L77" s="139"/>
      <c r="M77" s="56"/>
      <c r="N77" s="109">
        <v>0.08541666666666667</v>
      </c>
      <c r="O77" s="109">
        <v>0.13958333333333334</v>
      </c>
      <c r="P77" s="138">
        <v>78.0</v>
      </c>
      <c r="Q77" s="56"/>
      <c r="R77" s="109">
        <v>0.19375</v>
      </c>
      <c r="S77" s="109">
        <v>0.21875</v>
      </c>
      <c r="T77" s="138">
        <v>36.0</v>
      </c>
      <c r="U77" s="56"/>
      <c r="V77" s="109">
        <v>0.9166666666666666</v>
      </c>
      <c r="W77" s="109">
        <v>0.2625</v>
      </c>
      <c r="X77" s="25">
        <v>498.0</v>
      </c>
      <c r="Y77" s="25"/>
      <c r="Z77" s="25"/>
      <c r="AA77" s="27"/>
      <c r="AB77" s="28"/>
      <c r="AC77" s="28"/>
      <c r="AD77" s="28"/>
    </row>
    <row r="78">
      <c r="A78" s="39">
        <v>42909.0</v>
      </c>
      <c r="B78" s="104">
        <v>0.75</v>
      </c>
      <c r="C78" s="109">
        <v>0.21458333333333332</v>
      </c>
      <c r="D78" s="137">
        <v>669.0</v>
      </c>
      <c r="E78" s="104"/>
      <c r="F78" s="104">
        <v>0.8909722222222223</v>
      </c>
      <c r="G78" s="109">
        <v>0.9555555555555556</v>
      </c>
      <c r="H78" s="138">
        <v>93.0</v>
      </c>
      <c r="I78" s="104"/>
      <c r="J78" s="139"/>
      <c r="K78" s="139"/>
      <c r="L78" s="139"/>
      <c r="M78" s="60"/>
      <c r="N78" s="46" t="s">
        <v>55</v>
      </c>
      <c r="O78" s="46" t="s">
        <v>55</v>
      </c>
      <c r="P78" s="142"/>
      <c r="Q78" s="56"/>
      <c r="R78" s="109">
        <v>0.14375</v>
      </c>
      <c r="S78" s="109">
        <v>0.21458333333333332</v>
      </c>
      <c r="T78" s="138">
        <v>102.0</v>
      </c>
      <c r="U78" s="56"/>
      <c r="V78" s="109">
        <v>0.9166666666666666</v>
      </c>
      <c r="W78" s="109">
        <v>0.24722222222222223</v>
      </c>
      <c r="X78" s="25">
        <v>476.0</v>
      </c>
      <c r="Y78" s="25"/>
      <c r="Z78" s="25"/>
      <c r="AA78" s="27"/>
      <c r="AB78" s="28"/>
      <c r="AC78" s="28"/>
      <c r="AD78" s="28"/>
    </row>
    <row r="79">
      <c r="A79" s="39">
        <v>42910.0</v>
      </c>
      <c r="B79" s="104">
        <v>0.75</v>
      </c>
      <c r="C79" s="109">
        <v>0.20347222222222222</v>
      </c>
      <c r="D79" s="137">
        <v>653.0</v>
      </c>
      <c r="E79" s="104"/>
      <c r="F79" s="104">
        <v>0.75</v>
      </c>
      <c r="G79" s="109">
        <v>0.7604166666666666</v>
      </c>
      <c r="H79" s="138">
        <v>15.0</v>
      </c>
      <c r="I79" s="104"/>
      <c r="J79" s="139"/>
      <c r="K79" s="139"/>
      <c r="L79" s="139"/>
      <c r="M79" s="60"/>
      <c r="N79" s="46" t="s">
        <v>55</v>
      </c>
      <c r="O79" s="46" t="s">
        <v>55</v>
      </c>
      <c r="P79" s="142"/>
      <c r="Q79" s="56"/>
      <c r="R79" s="109">
        <v>0.18819444444444444</v>
      </c>
      <c r="S79" s="109">
        <v>0.20347222222222222</v>
      </c>
      <c r="T79" s="138">
        <v>22.0</v>
      </c>
      <c r="U79" s="56"/>
      <c r="V79" s="109">
        <v>0.9166666666666666</v>
      </c>
      <c r="W79" s="109">
        <v>0.25555555555555554</v>
      </c>
      <c r="X79" s="25">
        <v>488.0</v>
      </c>
      <c r="Y79" s="25"/>
      <c r="Z79" s="25"/>
      <c r="AA79" s="27"/>
      <c r="AB79" s="28"/>
      <c r="AC79" s="28"/>
      <c r="AD79" s="28"/>
    </row>
    <row r="80">
      <c r="A80" s="39">
        <v>42911.0</v>
      </c>
      <c r="B80" s="104">
        <v>0.75</v>
      </c>
      <c r="C80" s="109">
        <v>0.22083333333333333</v>
      </c>
      <c r="D80" s="137">
        <v>678.0</v>
      </c>
      <c r="E80" s="104"/>
      <c r="F80" s="104">
        <v>0.75</v>
      </c>
      <c r="G80" s="109">
        <v>0.7583333333333333</v>
      </c>
      <c r="H80" s="138">
        <v>12.0</v>
      </c>
      <c r="I80" s="104"/>
      <c r="J80" s="139"/>
      <c r="K80" s="139"/>
      <c r="L80" s="139"/>
      <c r="M80" s="56"/>
      <c r="N80" s="109">
        <v>6.944444444444445E-4</v>
      </c>
      <c r="O80" s="109">
        <v>0.06666666666666667</v>
      </c>
      <c r="P80" s="138">
        <v>95.0</v>
      </c>
      <c r="Q80" s="56"/>
      <c r="R80" s="109">
        <v>0.1736111111111111</v>
      </c>
      <c r="S80" s="109">
        <v>0.1909722222222222</v>
      </c>
      <c r="T80" s="138">
        <v>25.0</v>
      </c>
      <c r="U80" s="56"/>
      <c r="V80" s="109">
        <v>0.9166666666666666</v>
      </c>
      <c r="W80" s="109">
        <v>0.23055555555555557</v>
      </c>
      <c r="X80" s="25">
        <v>452.0</v>
      </c>
      <c r="Y80" s="25"/>
      <c r="Z80" s="25"/>
      <c r="AA80" s="27"/>
      <c r="AB80" s="28"/>
      <c r="AC80" s="28"/>
      <c r="AD80" s="28"/>
    </row>
    <row r="81">
      <c r="A81" s="39">
        <v>42912.0</v>
      </c>
      <c r="B81" s="104">
        <v>0.75</v>
      </c>
      <c r="C81" s="109">
        <v>0.21944444444444444</v>
      </c>
      <c r="D81" s="137">
        <v>676.0</v>
      </c>
      <c r="E81" s="104"/>
      <c r="F81" s="104">
        <v>0.8840277777777777</v>
      </c>
      <c r="G81" s="109">
        <v>0.9555555555555556</v>
      </c>
      <c r="H81" s="138">
        <v>103.0</v>
      </c>
      <c r="I81" s="104"/>
      <c r="J81" s="139"/>
      <c r="K81" s="139"/>
      <c r="L81" s="139"/>
      <c r="M81" s="56"/>
      <c r="N81" s="109">
        <v>0.03194444444444444</v>
      </c>
      <c r="O81" s="109">
        <v>0.10486111111111111</v>
      </c>
      <c r="P81" s="138">
        <v>105.0</v>
      </c>
      <c r="Q81" s="56"/>
      <c r="R81" s="109">
        <v>0.18472222222222223</v>
      </c>
      <c r="S81" s="109">
        <v>0.21180555555555555</v>
      </c>
      <c r="T81" s="138">
        <v>39.0</v>
      </c>
      <c r="U81" s="56"/>
      <c r="V81" s="109">
        <v>0.9166666666666666</v>
      </c>
      <c r="W81" s="109">
        <v>0.28125</v>
      </c>
      <c r="X81" s="25">
        <v>525.0</v>
      </c>
      <c r="Y81" s="25"/>
      <c r="Z81" s="25"/>
      <c r="AA81" s="27"/>
      <c r="AB81" s="28"/>
      <c r="AC81" s="28"/>
      <c r="AD81" s="28"/>
    </row>
    <row r="82">
      <c r="A82" s="39">
        <v>42913.0</v>
      </c>
      <c r="B82" s="104">
        <v>0.75</v>
      </c>
      <c r="C82" s="104">
        <v>0.22361111111111112</v>
      </c>
      <c r="D82" s="137">
        <v>682.0</v>
      </c>
      <c r="E82" s="104"/>
      <c r="F82" s="104">
        <v>0.8840277777777777</v>
      </c>
      <c r="G82" s="109">
        <v>0.96875</v>
      </c>
      <c r="H82" s="138">
        <v>122.0</v>
      </c>
      <c r="I82" s="104"/>
      <c r="J82" s="139"/>
      <c r="K82" s="139"/>
      <c r="L82" s="139"/>
      <c r="M82" s="56"/>
      <c r="N82" s="109">
        <v>0.08125</v>
      </c>
      <c r="O82" s="109">
        <v>0.13125</v>
      </c>
      <c r="P82" s="138">
        <v>72.0</v>
      </c>
      <c r="Q82" s="56"/>
      <c r="R82" s="109">
        <v>0.15625</v>
      </c>
      <c r="S82" s="109">
        <v>0.1875</v>
      </c>
      <c r="T82" s="138">
        <v>45.0</v>
      </c>
      <c r="U82" s="56"/>
      <c r="V82" s="109">
        <v>0.9166666666666666</v>
      </c>
      <c r="W82" s="109">
        <v>0.24791666666666667</v>
      </c>
      <c r="X82" s="25">
        <v>477.0</v>
      </c>
      <c r="Y82" s="25"/>
      <c r="Z82" s="25"/>
      <c r="AA82" s="27"/>
      <c r="AB82" s="28"/>
      <c r="AC82" s="28"/>
      <c r="AD82" s="28"/>
    </row>
    <row r="83">
      <c r="A83" s="39">
        <v>42914.0</v>
      </c>
      <c r="B83" s="104">
        <v>0.75</v>
      </c>
      <c r="C83" s="104">
        <v>0.2326388888888889</v>
      </c>
      <c r="D83" s="137">
        <v>695.0</v>
      </c>
      <c r="E83" s="104"/>
      <c r="F83" s="104">
        <v>0.8840277777777777</v>
      </c>
      <c r="G83" s="109">
        <v>0.9618055555555556</v>
      </c>
      <c r="H83" s="138">
        <v>112.0</v>
      </c>
      <c r="I83" s="104"/>
      <c r="J83" s="139"/>
      <c r="K83" s="139"/>
      <c r="L83" s="139"/>
      <c r="M83" s="56"/>
      <c r="N83" s="109">
        <v>0.05416666666666667</v>
      </c>
      <c r="O83" s="109">
        <v>0.11319444444444444</v>
      </c>
      <c r="P83" s="138">
        <v>85.0</v>
      </c>
      <c r="Q83" s="56"/>
      <c r="R83" s="109">
        <v>0.15486111111111112</v>
      </c>
      <c r="S83" s="109">
        <v>0.2326388888888889</v>
      </c>
      <c r="T83" s="138">
        <v>112.0</v>
      </c>
      <c r="U83" s="56"/>
      <c r="V83" s="109">
        <v>0.9166666666666666</v>
      </c>
      <c r="W83" s="109">
        <v>0.3</v>
      </c>
      <c r="X83" s="25">
        <v>552.0</v>
      </c>
      <c r="Y83" s="25"/>
      <c r="Z83" s="25"/>
      <c r="AA83" s="27"/>
      <c r="AB83" s="28"/>
      <c r="AC83" s="28"/>
      <c r="AD83" s="28"/>
    </row>
    <row r="84">
      <c r="A84" s="39">
        <v>42915.0</v>
      </c>
      <c r="B84" s="104">
        <v>0.80625</v>
      </c>
      <c r="C84" s="109">
        <v>0.22013888888888888</v>
      </c>
      <c r="D84" s="137">
        <v>594.0</v>
      </c>
      <c r="E84" s="104"/>
      <c r="F84" s="104">
        <v>0.8826388888888889</v>
      </c>
      <c r="G84" s="109">
        <v>0.9423611111111111</v>
      </c>
      <c r="H84" s="138">
        <v>86.0</v>
      </c>
      <c r="I84" s="104"/>
      <c r="J84" s="139"/>
      <c r="K84" s="139"/>
      <c r="L84" s="139"/>
      <c r="M84" s="56"/>
      <c r="N84" s="109">
        <v>0.011805555555555555</v>
      </c>
      <c r="O84" s="109">
        <v>0.08263888888888889</v>
      </c>
      <c r="P84" s="138">
        <v>102.0</v>
      </c>
      <c r="Q84" s="56"/>
      <c r="R84" s="109">
        <v>0.08958333333333333</v>
      </c>
      <c r="S84" s="109">
        <v>0.14375</v>
      </c>
      <c r="T84" s="138">
        <v>78.0</v>
      </c>
      <c r="U84" s="56"/>
      <c r="V84" s="109">
        <v>0.9166666666666666</v>
      </c>
      <c r="W84" s="109">
        <v>0.2076388888888889</v>
      </c>
      <c r="X84" s="25">
        <v>419.0</v>
      </c>
      <c r="Y84" s="25"/>
      <c r="Z84" s="25"/>
      <c r="AA84" s="27"/>
      <c r="AB84" s="28"/>
      <c r="AC84" s="28"/>
      <c r="AD84" s="28"/>
    </row>
    <row r="85">
      <c r="A85" s="39">
        <v>42916.0</v>
      </c>
      <c r="B85" s="104">
        <v>0.75</v>
      </c>
      <c r="C85" s="109">
        <v>0.21388888888888888</v>
      </c>
      <c r="D85" s="137">
        <v>668.0</v>
      </c>
      <c r="E85" s="104"/>
      <c r="F85" s="104">
        <v>0.8791666666666667</v>
      </c>
      <c r="G85" s="109">
        <v>0.9305555555555556</v>
      </c>
      <c r="H85" s="138">
        <v>74.0</v>
      </c>
      <c r="I85" s="104"/>
      <c r="J85" s="139"/>
      <c r="K85" s="139"/>
      <c r="L85" s="139"/>
      <c r="M85" s="60"/>
      <c r="N85" s="46" t="s">
        <v>55</v>
      </c>
      <c r="O85" s="46" t="s">
        <v>55</v>
      </c>
      <c r="P85" s="142"/>
      <c r="Q85" s="56"/>
      <c r="R85" s="109">
        <v>0.11041666666666666</v>
      </c>
      <c r="S85" s="109">
        <v>0.125</v>
      </c>
      <c r="T85" s="138">
        <v>21.0</v>
      </c>
      <c r="U85" s="56"/>
      <c r="V85" s="109">
        <v>0.9166666666666666</v>
      </c>
      <c r="W85" s="109">
        <v>0.18958333333333333</v>
      </c>
      <c r="X85" s="25">
        <v>393.0</v>
      </c>
      <c r="Y85" s="25"/>
      <c r="Z85" s="25"/>
      <c r="AA85" s="27"/>
      <c r="AB85" s="28"/>
      <c r="AC85" s="28"/>
      <c r="AD85" s="28"/>
    </row>
    <row r="86">
      <c r="A86" s="39">
        <v>42917.0</v>
      </c>
      <c r="B86" s="104">
        <v>0.75</v>
      </c>
      <c r="C86" s="109">
        <v>0.22361111111111112</v>
      </c>
      <c r="D86" s="137">
        <v>682.0</v>
      </c>
      <c r="E86" s="104"/>
      <c r="F86" s="104">
        <v>0.75</v>
      </c>
      <c r="G86" s="109">
        <v>0.7590277777777777</v>
      </c>
      <c r="H86" s="138">
        <v>13.0</v>
      </c>
      <c r="I86" s="104"/>
      <c r="J86" s="139"/>
      <c r="K86" s="139"/>
      <c r="L86" s="139"/>
      <c r="M86" s="60"/>
      <c r="N86" s="46" t="s">
        <v>55</v>
      </c>
      <c r="O86" s="46" t="s">
        <v>55</v>
      </c>
      <c r="P86" s="138"/>
      <c r="Q86" s="56"/>
      <c r="R86" s="109">
        <v>0.13055555555555556</v>
      </c>
      <c r="S86" s="109">
        <v>0.20694444444444443</v>
      </c>
      <c r="T86" s="138">
        <v>110.0</v>
      </c>
      <c r="U86" s="56"/>
      <c r="V86" s="109">
        <v>0.9166666666666666</v>
      </c>
      <c r="W86" s="109">
        <v>0.2826388888888889</v>
      </c>
      <c r="X86" s="25">
        <v>527.0</v>
      </c>
      <c r="Y86" s="25"/>
      <c r="Z86" s="25"/>
      <c r="AA86" s="27"/>
      <c r="AB86" s="28"/>
      <c r="AC86" s="28"/>
      <c r="AD86" s="28"/>
    </row>
    <row r="87">
      <c r="A87" s="39">
        <v>42918.0</v>
      </c>
      <c r="B87" s="104">
        <v>0.75</v>
      </c>
      <c r="C87" s="109">
        <v>0.22361111111111112</v>
      </c>
      <c r="D87" s="137">
        <v>682.0</v>
      </c>
      <c r="E87" s="104"/>
      <c r="F87" s="104">
        <v>0.75</v>
      </c>
      <c r="G87" s="109">
        <v>0.7597222222222222</v>
      </c>
      <c r="H87" s="138">
        <v>14.0</v>
      </c>
      <c r="I87" s="104"/>
      <c r="J87" s="139"/>
      <c r="K87" s="139"/>
      <c r="L87" s="139"/>
      <c r="M87" s="56"/>
      <c r="N87" s="109">
        <v>6.944444444444445E-4</v>
      </c>
      <c r="O87" s="109">
        <v>0.05</v>
      </c>
      <c r="P87" s="138">
        <v>71.0</v>
      </c>
      <c r="Q87" s="56"/>
      <c r="R87" s="109">
        <v>0.19930555555555557</v>
      </c>
      <c r="S87" s="109">
        <v>0.21597222222222223</v>
      </c>
      <c r="T87" s="138">
        <v>24.0</v>
      </c>
      <c r="U87" s="56"/>
      <c r="V87" s="109">
        <v>0.9166666666666666</v>
      </c>
      <c r="W87" s="109">
        <v>0.25</v>
      </c>
      <c r="X87" s="25">
        <v>480.0</v>
      </c>
      <c r="Y87" s="25"/>
      <c r="Z87" s="25"/>
      <c r="AA87" s="27"/>
      <c r="AB87" s="28"/>
      <c r="AC87" s="28"/>
      <c r="AD87" s="28"/>
    </row>
    <row r="88">
      <c r="A88" s="39">
        <v>42919.0</v>
      </c>
      <c r="B88" s="104">
        <v>0.75</v>
      </c>
      <c r="C88" s="109">
        <v>0.1597222222222222</v>
      </c>
      <c r="D88" s="137">
        <v>590.0</v>
      </c>
      <c r="E88" s="104"/>
      <c r="F88" s="104">
        <v>0.8840277777777777</v>
      </c>
      <c r="G88" s="109">
        <v>0.9416666666666667</v>
      </c>
      <c r="H88" s="138">
        <v>83.0</v>
      </c>
      <c r="I88" s="104"/>
      <c r="J88" s="139"/>
      <c r="K88" s="139"/>
      <c r="L88" s="139"/>
      <c r="M88" s="60"/>
      <c r="N88" s="46" t="s">
        <v>55</v>
      </c>
      <c r="O88" s="46" t="s">
        <v>55</v>
      </c>
      <c r="P88" s="138"/>
      <c r="Q88" s="56"/>
      <c r="R88" s="109">
        <v>0.14305555555555555</v>
      </c>
      <c r="S88" s="109">
        <v>0.1597222222222222</v>
      </c>
      <c r="T88" s="138">
        <v>24.0</v>
      </c>
      <c r="U88" s="56"/>
      <c r="V88" s="109">
        <v>0.9166666666666666</v>
      </c>
      <c r="W88" s="109">
        <v>0.30277777777777776</v>
      </c>
      <c r="X88" s="25">
        <v>556.0</v>
      </c>
      <c r="Y88" s="25"/>
      <c r="Z88" s="25"/>
      <c r="AA88" s="27"/>
      <c r="AB88" s="28"/>
      <c r="AC88" s="28"/>
      <c r="AD88" s="28"/>
    </row>
    <row r="89">
      <c r="A89" s="39">
        <v>42920.0</v>
      </c>
      <c r="B89" s="104">
        <v>0.75</v>
      </c>
      <c r="C89" s="109">
        <v>0.2375</v>
      </c>
      <c r="D89" s="137">
        <v>702.0</v>
      </c>
      <c r="E89" s="104"/>
      <c r="F89" s="104">
        <v>0.8354166666666667</v>
      </c>
      <c r="G89" s="109">
        <v>0.8506944444444444</v>
      </c>
      <c r="H89" s="138">
        <v>22.0</v>
      </c>
      <c r="I89" s="104"/>
      <c r="J89" s="139"/>
      <c r="K89" s="139"/>
      <c r="L89" s="139"/>
      <c r="M89" s="56"/>
      <c r="N89" s="109">
        <v>6.944444444444445E-4</v>
      </c>
      <c r="O89" s="109">
        <v>0.06805555555555555</v>
      </c>
      <c r="P89" s="138">
        <v>97.0</v>
      </c>
      <c r="Q89" s="56"/>
      <c r="R89" s="109">
        <v>0.22152777777777777</v>
      </c>
      <c r="S89" s="109">
        <v>0.23680555555555555</v>
      </c>
      <c r="T89" s="138">
        <v>22.0</v>
      </c>
      <c r="U89" s="56"/>
      <c r="V89" s="109">
        <v>0.9166666666666666</v>
      </c>
      <c r="W89" s="109">
        <v>0.32083333333333336</v>
      </c>
      <c r="X89" s="25">
        <v>582.0</v>
      </c>
      <c r="Y89" s="25"/>
      <c r="Z89" s="25"/>
      <c r="AA89" s="27"/>
      <c r="AB89" s="28"/>
      <c r="AC89" s="28"/>
      <c r="AD89" s="28"/>
    </row>
    <row r="90">
      <c r="A90" s="39">
        <v>42921.0</v>
      </c>
      <c r="B90" s="104">
        <v>0.75</v>
      </c>
      <c r="C90" s="109">
        <v>0.225</v>
      </c>
      <c r="D90" s="137">
        <v>684.0</v>
      </c>
      <c r="E90" s="104"/>
      <c r="F90" s="104">
        <v>0.8840277777777777</v>
      </c>
      <c r="G90" s="109">
        <v>0.9569444444444445</v>
      </c>
      <c r="H90" s="138">
        <v>105.0</v>
      </c>
      <c r="I90" s="104"/>
      <c r="J90" s="139"/>
      <c r="K90" s="139"/>
      <c r="L90" s="139"/>
      <c r="M90" s="56"/>
      <c r="N90" s="109">
        <v>0.013888888888888888</v>
      </c>
      <c r="O90" s="109">
        <v>0.05694444444444444</v>
      </c>
      <c r="P90" s="138">
        <v>62.0</v>
      </c>
      <c r="Q90" s="56"/>
      <c r="R90" s="109">
        <v>0.15763888888888888</v>
      </c>
      <c r="S90" s="109">
        <v>0.18333333333333332</v>
      </c>
      <c r="T90" s="138">
        <v>37.0</v>
      </c>
      <c r="U90" s="56"/>
      <c r="V90" s="109">
        <v>0.9166666666666666</v>
      </c>
      <c r="W90" s="109">
        <v>0.21388888888888888</v>
      </c>
      <c r="X90" s="25">
        <v>428.0</v>
      </c>
      <c r="Y90" s="25"/>
      <c r="Z90" s="25"/>
      <c r="AA90" s="27"/>
      <c r="AB90" s="28"/>
      <c r="AC90" s="28"/>
      <c r="AD90" s="28"/>
    </row>
    <row r="91">
      <c r="A91" s="39">
        <v>42922.0</v>
      </c>
      <c r="B91" s="104">
        <v>0.75</v>
      </c>
      <c r="C91" s="109">
        <v>0.21944444444444444</v>
      </c>
      <c r="D91" s="137">
        <v>676.0</v>
      </c>
      <c r="E91" s="104"/>
      <c r="F91" s="104">
        <v>0.8868055555555555</v>
      </c>
      <c r="G91" s="109">
        <v>0.9569444444444445</v>
      </c>
      <c r="H91" s="138">
        <v>101.0</v>
      </c>
      <c r="I91" s="104"/>
      <c r="J91" s="139"/>
      <c r="K91" s="139"/>
      <c r="L91" s="139"/>
      <c r="M91" s="56"/>
      <c r="N91" s="109">
        <v>0.030555555555555555</v>
      </c>
      <c r="O91" s="109">
        <v>0.08333333333333333</v>
      </c>
      <c r="P91" s="138">
        <v>76.0</v>
      </c>
      <c r="Q91" s="56"/>
      <c r="R91" s="109">
        <v>0.10833333333333334</v>
      </c>
      <c r="S91" s="109">
        <v>0.13541666666666666</v>
      </c>
      <c r="T91" s="138">
        <v>39.0</v>
      </c>
      <c r="U91" s="56"/>
      <c r="V91" s="109">
        <v>0.9166666666666666</v>
      </c>
      <c r="W91" s="109">
        <v>0.19583333333333333</v>
      </c>
      <c r="X91" s="25">
        <v>402.0</v>
      </c>
      <c r="Y91" s="25"/>
      <c r="Z91" s="25"/>
      <c r="AA91" s="27"/>
      <c r="AB91" s="28"/>
      <c r="AC91" s="28"/>
      <c r="AD91" s="28"/>
    </row>
    <row r="92">
      <c r="A92" s="39">
        <v>42923.0</v>
      </c>
      <c r="B92" s="104">
        <v>0.75</v>
      </c>
      <c r="C92" s="109">
        <v>0.16041666666666668</v>
      </c>
      <c r="D92" s="137">
        <v>591.0</v>
      </c>
      <c r="E92" s="104"/>
      <c r="F92" s="104">
        <v>0.8819444444444444</v>
      </c>
      <c r="G92" s="109">
        <v>0.45208333333333334</v>
      </c>
      <c r="H92" s="138">
        <v>101.0</v>
      </c>
      <c r="I92" s="104"/>
      <c r="J92" s="139"/>
      <c r="K92" s="139"/>
      <c r="L92" s="139"/>
      <c r="M92" s="60"/>
      <c r="N92" s="46" t="s">
        <v>55</v>
      </c>
      <c r="O92" s="46" t="s">
        <v>55</v>
      </c>
      <c r="P92" s="138"/>
      <c r="Q92" s="56"/>
      <c r="R92" s="109">
        <v>0.14305555555555555</v>
      </c>
      <c r="S92" s="109">
        <v>0.16041666666666668</v>
      </c>
      <c r="T92" s="138">
        <v>25.0</v>
      </c>
      <c r="U92" s="56"/>
      <c r="V92" s="109">
        <v>0.9166666666666666</v>
      </c>
      <c r="W92" s="109">
        <v>0.20347222222222222</v>
      </c>
      <c r="X92" s="25">
        <v>413.0</v>
      </c>
      <c r="Y92" s="25"/>
      <c r="Z92" s="25"/>
      <c r="AA92" s="27"/>
      <c r="AB92" s="28"/>
      <c r="AC92" s="28"/>
      <c r="AD92" s="28"/>
    </row>
    <row r="93">
      <c r="A93" s="39">
        <v>42924.0</v>
      </c>
      <c r="B93" s="104">
        <v>0.75</v>
      </c>
      <c r="C93" s="109">
        <v>0.12569444444444444</v>
      </c>
      <c r="D93" s="137">
        <v>541.0</v>
      </c>
      <c r="E93" s="109"/>
      <c r="F93" s="109">
        <v>0.75</v>
      </c>
      <c r="G93" s="109">
        <v>0.7618055555555555</v>
      </c>
      <c r="H93" s="138">
        <v>17.0</v>
      </c>
      <c r="I93" s="109"/>
      <c r="J93" s="139"/>
      <c r="K93" s="139"/>
      <c r="L93" s="139"/>
      <c r="M93" s="60"/>
      <c r="N93" s="46" t="s">
        <v>55</v>
      </c>
      <c r="O93" s="46" t="s">
        <v>55</v>
      </c>
      <c r="P93" s="138"/>
      <c r="Q93" s="56"/>
      <c r="R93" s="109">
        <v>0.10138888888888889</v>
      </c>
      <c r="S93" s="109">
        <v>0.11597222222222223</v>
      </c>
      <c r="T93" s="138">
        <v>21.0</v>
      </c>
      <c r="U93" s="56"/>
      <c r="V93" s="109">
        <v>0.9166666666666666</v>
      </c>
      <c r="W93" s="109">
        <v>0.17083333333333334</v>
      </c>
      <c r="X93" s="25">
        <v>366.0</v>
      </c>
      <c r="Y93" s="25"/>
      <c r="Z93" s="25"/>
      <c r="AA93" s="27"/>
      <c r="AB93" s="28"/>
      <c r="AC93" s="28"/>
      <c r="AD93" s="28"/>
    </row>
    <row r="94">
      <c r="A94" s="39">
        <v>42925.0</v>
      </c>
      <c r="B94" s="104">
        <v>0.75</v>
      </c>
      <c r="C94" s="109">
        <v>0.22291666666666668</v>
      </c>
      <c r="D94" s="137">
        <v>681.0</v>
      </c>
      <c r="E94" s="109"/>
      <c r="F94" s="109">
        <v>0.75</v>
      </c>
      <c r="G94" s="109">
        <v>0.7590277777777777</v>
      </c>
      <c r="H94" s="138">
        <v>13.0</v>
      </c>
      <c r="I94" s="109"/>
      <c r="J94" s="139"/>
      <c r="K94" s="139"/>
      <c r="L94" s="139"/>
      <c r="M94" s="56"/>
      <c r="N94" s="109">
        <v>6.944444444444445E-4</v>
      </c>
      <c r="O94" s="109">
        <v>0.05763888888888889</v>
      </c>
      <c r="P94" s="138">
        <v>82.0</v>
      </c>
      <c r="Q94" s="56"/>
      <c r="R94" s="109">
        <v>0.19166666666666668</v>
      </c>
      <c r="S94" s="109">
        <v>0.20833333333333334</v>
      </c>
      <c r="T94" s="138">
        <v>24.0</v>
      </c>
      <c r="U94" s="56"/>
      <c r="V94" s="109">
        <v>0.9166666666666666</v>
      </c>
      <c r="W94" s="109">
        <v>0.2638888888888889</v>
      </c>
      <c r="X94" s="25">
        <v>500.0</v>
      </c>
      <c r="Y94" s="25"/>
      <c r="Z94" s="25"/>
      <c r="AA94" s="27"/>
      <c r="AB94" s="28"/>
      <c r="AC94" s="28"/>
      <c r="AD94" s="28"/>
    </row>
    <row r="95">
      <c r="A95" s="39">
        <v>42926.0</v>
      </c>
      <c r="B95" s="104">
        <v>0.75</v>
      </c>
      <c r="C95" s="109">
        <v>0.22430555555555556</v>
      </c>
      <c r="D95" s="137">
        <v>683.0</v>
      </c>
      <c r="E95" s="109"/>
      <c r="F95" s="109">
        <v>0.8958333333333334</v>
      </c>
      <c r="G95" s="109">
        <v>0.9576388888888889</v>
      </c>
      <c r="H95" s="138">
        <v>89.0</v>
      </c>
      <c r="I95" s="109"/>
      <c r="J95" s="139"/>
      <c r="K95" s="139"/>
      <c r="L95" s="139"/>
      <c r="M95" s="56"/>
      <c r="N95" s="109">
        <v>0.011805555555555555</v>
      </c>
      <c r="O95" s="109">
        <v>0.05277777777777778</v>
      </c>
      <c r="P95" s="138">
        <v>59.0</v>
      </c>
      <c r="Q95" s="56"/>
      <c r="R95" s="109">
        <v>0.12777777777777777</v>
      </c>
      <c r="S95" s="109">
        <v>0.14722222222222223</v>
      </c>
      <c r="T95" s="138">
        <v>28.0</v>
      </c>
      <c r="U95" s="56"/>
      <c r="V95" s="109">
        <v>0.9166666666666666</v>
      </c>
      <c r="W95" s="109">
        <v>0.21805555555555556</v>
      </c>
      <c r="X95" s="25">
        <v>434.0</v>
      </c>
      <c r="Y95" s="25"/>
      <c r="Z95" s="25"/>
      <c r="AA95" s="27"/>
      <c r="AB95" s="28"/>
      <c r="AC95" s="28"/>
      <c r="AD95" s="28"/>
    </row>
    <row r="96">
      <c r="A96" s="39">
        <v>42927.0</v>
      </c>
      <c r="B96" s="104">
        <v>0.75</v>
      </c>
      <c r="C96" s="109">
        <v>0.22361111111111112</v>
      </c>
      <c r="D96" s="137">
        <v>682.0</v>
      </c>
      <c r="E96" s="109"/>
      <c r="F96" s="109">
        <v>0.8909722222222223</v>
      </c>
      <c r="G96" s="109">
        <v>0.9694444444444444</v>
      </c>
      <c r="H96" s="138">
        <v>113.0</v>
      </c>
      <c r="I96" s="109"/>
      <c r="J96" s="139"/>
      <c r="K96" s="139"/>
      <c r="L96" s="139"/>
      <c r="M96" s="56"/>
      <c r="N96" s="109">
        <v>0.06875</v>
      </c>
      <c r="O96" s="109">
        <v>0.12083333333333333</v>
      </c>
      <c r="P96" s="138">
        <v>75.0</v>
      </c>
      <c r="Q96" s="56"/>
      <c r="R96" s="109">
        <v>0.13333333333333333</v>
      </c>
      <c r="S96" s="109">
        <v>0.16041666666666668</v>
      </c>
      <c r="T96" s="138">
        <v>39.0</v>
      </c>
      <c r="U96" s="56"/>
      <c r="V96" s="109">
        <v>0.9166666666666666</v>
      </c>
      <c r="W96" s="109">
        <v>0.21319444444444444</v>
      </c>
      <c r="X96" s="25">
        <v>427.0</v>
      </c>
      <c r="Y96" s="25"/>
      <c r="Z96" s="25"/>
      <c r="AA96" s="27"/>
      <c r="AB96" s="28"/>
      <c r="AC96" s="28"/>
      <c r="AD96" s="28"/>
    </row>
    <row r="97">
      <c r="A97" s="39">
        <v>42928.0</v>
      </c>
      <c r="B97" s="104">
        <v>0.75</v>
      </c>
      <c r="C97" s="109">
        <v>0.7201388888888889</v>
      </c>
      <c r="D97" s="137">
        <v>677.0</v>
      </c>
      <c r="E97" s="109"/>
      <c r="F97" s="109">
        <v>0.8840277777777777</v>
      </c>
      <c r="G97" s="109">
        <v>0.9597222222222223</v>
      </c>
      <c r="H97" s="138">
        <v>109.0</v>
      </c>
      <c r="I97" s="109"/>
      <c r="J97" s="139"/>
      <c r="K97" s="139"/>
      <c r="L97" s="139"/>
      <c r="M97" s="56"/>
      <c r="N97" s="109">
        <v>0.041666666666666664</v>
      </c>
      <c r="O97" s="109">
        <v>0.08958333333333333</v>
      </c>
      <c r="P97" s="138">
        <v>69.0</v>
      </c>
      <c r="Q97" s="56"/>
      <c r="R97" s="109">
        <v>0.15486111111111112</v>
      </c>
      <c r="S97" s="109">
        <v>0.17916666666666667</v>
      </c>
      <c r="T97" s="138">
        <v>35.0</v>
      </c>
      <c r="U97" s="56"/>
      <c r="V97" s="109">
        <v>0.9166666666666666</v>
      </c>
      <c r="W97" s="109">
        <v>0.23333333333333334</v>
      </c>
      <c r="X97" s="25">
        <v>456.0</v>
      </c>
      <c r="Y97" s="25"/>
      <c r="Z97" s="25"/>
      <c r="AA97" s="27"/>
      <c r="AB97" s="28"/>
      <c r="AC97" s="28"/>
      <c r="AD97" s="28"/>
    </row>
    <row r="98">
      <c r="A98" s="39">
        <v>42929.0</v>
      </c>
      <c r="B98" s="104">
        <v>0.75</v>
      </c>
      <c r="C98" s="109">
        <v>0.22291666666666668</v>
      </c>
      <c r="D98" s="137">
        <v>681.0</v>
      </c>
      <c r="E98" s="109"/>
      <c r="F98" s="109">
        <v>0.8909722222222223</v>
      </c>
      <c r="G98" s="109">
        <v>0.46458333333333335</v>
      </c>
      <c r="H98" s="138">
        <v>106.0</v>
      </c>
      <c r="I98" s="109"/>
      <c r="J98" s="139"/>
      <c r="K98" s="139"/>
      <c r="L98" s="139"/>
      <c r="M98" s="56"/>
      <c r="N98" s="109">
        <v>0.05625</v>
      </c>
      <c r="O98" s="109">
        <v>0.10138888888888889</v>
      </c>
      <c r="P98" s="138">
        <v>65.0</v>
      </c>
      <c r="Q98" s="56"/>
      <c r="R98" s="109">
        <v>0.13958333333333334</v>
      </c>
      <c r="S98" s="109">
        <v>0.17430555555555555</v>
      </c>
      <c r="T98" s="138">
        <v>50.0</v>
      </c>
      <c r="U98" s="56"/>
      <c r="V98" s="109">
        <v>0.9166666666666666</v>
      </c>
      <c r="W98" s="109">
        <v>0.2048611111111111</v>
      </c>
      <c r="X98" s="25">
        <v>415.0</v>
      </c>
      <c r="Y98" s="25"/>
      <c r="Z98" s="25"/>
      <c r="AA98" s="27"/>
      <c r="AB98" s="28"/>
      <c r="AC98" s="28"/>
      <c r="AD98" s="28"/>
    </row>
    <row r="99">
      <c r="A99" s="39">
        <v>42930.0</v>
      </c>
      <c r="B99" s="104">
        <v>0.75</v>
      </c>
      <c r="C99" s="109">
        <v>0.2465277777777778</v>
      </c>
      <c r="D99" s="137">
        <v>715.0</v>
      </c>
      <c r="E99" s="109"/>
      <c r="F99" s="109">
        <v>0.89375</v>
      </c>
      <c r="G99" s="109">
        <v>0.9805555555555555</v>
      </c>
      <c r="H99" s="138">
        <v>125.0</v>
      </c>
      <c r="I99" s="109"/>
      <c r="J99" s="139"/>
      <c r="K99" s="139"/>
      <c r="L99" s="139"/>
      <c r="M99" s="60"/>
      <c r="N99" s="46" t="s">
        <v>55</v>
      </c>
      <c r="O99" s="46" t="s">
        <v>55</v>
      </c>
      <c r="P99" s="138"/>
      <c r="Q99" s="56"/>
      <c r="R99" s="109">
        <v>0.21666666666666667</v>
      </c>
      <c r="S99" s="109">
        <v>0.2465277777777778</v>
      </c>
      <c r="T99" s="138">
        <v>43.0</v>
      </c>
      <c r="U99" s="56"/>
      <c r="V99" s="109">
        <v>0.9166666666666666</v>
      </c>
      <c r="W99" s="109">
        <v>0.3104166666666667</v>
      </c>
      <c r="X99" s="25">
        <v>567.0</v>
      </c>
      <c r="Y99" s="25"/>
      <c r="Z99" s="25"/>
      <c r="AA99" s="27"/>
      <c r="AB99" s="28"/>
      <c r="AC99" s="28"/>
      <c r="AD99" s="28"/>
    </row>
    <row r="100">
      <c r="A100" s="39">
        <v>42931.0</v>
      </c>
      <c r="B100" s="104">
        <v>0.75</v>
      </c>
      <c r="C100" s="109">
        <v>0.17916666666666667</v>
      </c>
      <c r="D100" s="137">
        <v>618.0</v>
      </c>
      <c r="E100" s="109"/>
      <c r="F100" s="109">
        <v>0.75</v>
      </c>
      <c r="G100" s="109">
        <v>0.7597222222222222</v>
      </c>
      <c r="H100" s="138">
        <v>14.0</v>
      </c>
      <c r="I100" s="109"/>
      <c r="J100" s="139"/>
      <c r="K100" s="139"/>
      <c r="L100" s="139"/>
      <c r="M100" s="60"/>
      <c r="N100" s="46" t="s">
        <v>55</v>
      </c>
      <c r="O100" s="46" t="s">
        <v>55</v>
      </c>
      <c r="P100" s="138"/>
      <c r="Q100" s="56"/>
      <c r="R100" s="109">
        <v>0.1125</v>
      </c>
      <c r="S100" s="109">
        <v>0.12083333333333333</v>
      </c>
      <c r="T100" s="138">
        <v>12.0</v>
      </c>
      <c r="U100" s="56"/>
      <c r="V100" s="109">
        <v>0.9166666666666666</v>
      </c>
      <c r="W100" s="109">
        <v>0.28402777777777777</v>
      </c>
      <c r="X100" s="25">
        <v>529.0</v>
      </c>
      <c r="Y100" s="25"/>
      <c r="Z100" s="25"/>
      <c r="AA100" s="27"/>
      <c r="AB100" s="28"/>
      <c r="AC100" s="28"/>
      <c r="AD100" s="28"/>
    </row>
    <row r="101">
      <c r="A101" s="39">
        <v>42932.0</v>
      </c>
      <c r="B101" s="104">
        <v>0.75</v>
      </c>
      <c r="C101" s="109">
        <v>0.21875</v>
      </c>
      <c r="D101" s="137">
        <v>675.0</v>
      </c>
      <c r="E101" s="109"/>
      <c r="F101" s="109">
        <v>0.75</v>
      </c>
      <c r="G101" s="109">
        <v>0.7590277777777777</v>
      </c>
      <c r="H101" s="138">
        <v>13.0</v>
      </c>
      <c r="I101" s="109"/>
      <c r="J101" s="139"/>
      <c r="K101" s="139"/>
      <c r="L101" s="139"/>
      <c r="M101" s="56"/>
      <c r="N101" s="109">
        <v>6.944444444444445E-4</v>
      </c>
      <c r="O101" s="109">
        <v>0.044444444444444446</v>
      </c>
      <c r="P101" s="138">
        <v>63.0</v>
      </c>
      <c r="Q101" s="56"/>
      <c r="R101" s="109">
        <v>0.15763888888888888</v>
      </c>
      <c r="S101" s="109">
        <v>0.17708333333333334</v>
      </c>
      <c r="T101" s="138">
        <v>28.0</v>
      </c>
      <c r="U101" s="56"/>
      <c r="V101" s="109">
        <v>0.9166666666666666</v>
      </c>
      <c r="W101" s="109">
        <v>0.21388888888888888</v>
      </c>
      <c r="X101" s="25">
        <v>428.0</v>
      </c>
      <c r="Y101" s="25"/>
      <c r="Z101" s="25"/>
      <c r="AA101" s="27"/>
      <c r="AB101" s="28"/>
      <c r="AC101" s="28"/>
      <c r="AD101" s="28"/>
    </row>
    <row r="102">
      <c r="A102" s="39">
        <v>42933.0</v>
      </c>
      <c r="B102" s="104">
        <v>0.75</v>
      </c>
      <c r="C102" s="109">
        <v>0.22013888888888888</v>
      </c>
      <c r="D102" s="137">
        <v>677.0</v>
      </c>
      <c r="E102" s="109"/>
      <c r="F102" s="109">
        <v>0.8958333333333334</v>
      </c>
      <c r="G102" s="109">
        <v>0.9576388888888889</v>
      </c>
      <c r="H102" s="138">
        <v>89.0</v>
      </c>
      <c r="I102" s="109"/>
      <c r="J102" s="139"/>
      <c r="K102" s="139"/>
      <c r="L102" s="139"/>
      <c r="M102" s="56"/>
      <c r="N102" s="109">
        <v>0.041666666666666664</v>
      </c>
      <c r="O102" s="109">
        <v>0.08958333333333333</v>
      </c>
      <c r="P102" s="138">
        <v>69.0</v>
      </c>
      <c r="Q102" s="56"/>
      <c r="R102" s="109">
        <v>0.11180555555555556</v>
      </c>
      <c r="S102" s="109">
        <v>0.15</v>
      </c>
      <c r="T102" s="138">
        <v>55.0</v>
      </c>
      <c r="U102" s="56"/>
      <c r="V102" s="109">
        <v>0.9166666666666666</v>
      </c>
      <c r="W102" s="109">
        <v>0.20555555555555555</v>
      </c>
      <c r="X102" s="25">
        <v>416.0</v>
      </c>
      <c r="Y102" s="25"/>
      <c r="Z102" s="25"/>
      <c r="AA102" s="27"/>
      <c r="AB102" s="28"/>
      <c r="AC102" s="28"/>
      <c r="AD102" s="28"/>
    </row>
    <row r="103">
      <c r="A103" s="39">
        <v>42934.0</v>
      </c>
      <c r="B103" s="104">
        <v>0.75</v>
      </c>
      <c r="C103" s="109">
        <v>0.22152777777777777</v>
      </c>
      <c r="D103" s="137">
        <v>679.0</v>
      </c>
      <c r="E103" s="109"/>
      <c r="F103" s="109">
        <v>0.8930555555555556</v>
      </c>
      <c r="G103" s="109">
        <v>0.9715277777777778</v>
      </c>
      <c r="H103" s="138">
        <v>113.0</v>
      </c>
      <c r="I103" s="109"/>
      <c r="J103" s="139"/>
      <c r="K103" s="139"/>
      <c r="L103" s="139"/>
      <c r="M103" s="56"/>
      <c r="N103" s="109">
        <v>0.06319444444444444</v>
      </c>
      <c r="O103" s="109">
        <v>0.11944444444444445</v>
      </c>
      <c r="P103" s="138">
        <v>81.0</v>
      </c>
      <c r="Q103" s="56"/>
      <c r="R103" s="109">
        <v>0.12430555555555556</v>
      </c>
      <c r="S103" s="109">
        <v>0.15138888888888888</v>
      </c>
      <c r="T103" s="138">
        <v>39.0</v>
      </c>
      <c r="U103" s="56"/>
      <c r="V103" s="109">
        <v>0.9166666666666666</v>
      </c>
      <c r="W103" s="109">
        <v>0.23472222222222222</v>
      </c>
      <c r="X103" s="25">
        <v>458.0</v>
      </c>
      <c r="Y103" s="25"/>
      <c r="Z103" s="25"/>
      <c r="AA103" s="27"/>
      <c r="AB103" s="28"/>
      <c r="AC103" s="28"/>
      <c r="AD103" s="28"/>
    </row>
    <row r="104">
      <c r="A104" s="39">
        <v>42935.0</v>
      </c>
      <c r="B104" s="104">
        <v>0.75</v>
      </c>
      <c r="C104" s="109">
        <v>0.225</v>
      </c>
      <c r="D104" s="137">
        <v>684.0</v>
      </c>
      <c r="E104" s="109"/>
      <c r="F104" s="109">
        <v>0.8888888888888888</v>
      </c>
      <c r="G104" s="109">
        <v>0.9583333333333334</v>
      </c>
      <c r="H104" s="138">
        <v>100.0</v>
      </c>
      <c r="I104" s="109"/>
      <c r="J104" s="139"/>
      <c r="K104" s="139"/>
      <c r="L104" s="139"/>
      <c r="M104" s="56"/>
      <c r="N104" s="109">
        <v>0.04236111111111111</v>
      </c>
      <c r="O104" s="109">
        <v>0.09375</v>
      </c>
      <c r="P104" s="138">
        <v>74.0</v>
      </c>
      <c r="Q104" s="56"/>
      <c r="R104" s="109">
        <v>0.11041666666666666</v>
      </c>
      <c r="S104" s="109">
        <v>0.14791666666666667</v>
      </c>
      <c r="T104" s="138">
        <v>54.0</v>
      </c>
      <c r="U104" s="56"/>
      <c r="V104" s="109">
        <v>0.9166666666666666</v>
      </c>
      <c r="W104" s="109">
        <v>0.20902777777777778</v>
      </c>
      <c r="X104" s="25">
        <v>421.0</v>
      </c>
      <c r="Y104" s="25"/>
      <c r="Z104" s="25"/>
      <c r="AA104" s="27"/>
      <c r="AB104" s="28"/>
      <c r="AC104" s="28"/>
      <c r="AD104" s="28"/>
    </row>
    <row r="105">
      <c r="A105" s="39">
        <v>42936.0</v>
      </c>
      <c r="B105" s="104">
        <v>0.75</v>
      </c>
      <c r="C105" s="109">
        <v>0.22291666666666668</v>
      </c>
      <c r="D105" s="137">
        <v>681.0</v>
      </c>
      <c r="E105" s="109"/>
      <c r="F105" s="109">
        <v>0.89375</v>
      </c>
      <c r="G105" s="109">
        <v>0.95625</v>
      </c>
      <c r="H105" s="138">
        <v>90.0</v>
      </c>
      <c r="I105" s="109"/>
      <c r="J105" s="139"/>
      <c r="K105" s="139"/>
      <c r="L105" s="139"/>
      <c r="M105" s="56"/>
      <c r="N105" s="109">
        <v>0.022916666666666665</v>
      </c>
      <c r="O105" s="109">
        <v>0.08680555555555555</v>
      </c>
      <c r="P105" s="138">
        <v>92.0</v>
      </c>
      <c r="Q105" s="56"/>
      <c r="R105" s="109">
        <v>0.16944444444444445</v>
      </c>
      <c r="S105" s="109">
        <v>0.19444444444444445</v>
      </c>
      <c r="T105" s="138">
        <v>36.0</v>
      </c>
      <c r="U105" s="56"/>
      <c r="V105" s="109">
        <v>0.9166666666666666</v>
      </c>
      <c r="W105" s="109">
        <v>0.23194444444444445</v>
      </c>
      <c r="X105" s="25">
        <v>454.0</v>
      </c>
      <c r="Y105" s="25"/>
      <c r="Z105" s="25"/>
      <c r="AA105" s="27"/>
      <c r="AB105" s="28"/>
      <c r="AC105" s="28"/>
      <c r="AD105" s="28"/>
    </row>
    <row r="106">
      <c r="A106" s="39">
        <v>42937.0</v>
      </c>
      <c r="B106" s="104">
        <v>0.75</v>
      </c>
      <c r="C106" s="109">
        <v>0.1326388888888889</v>
      </c>
      <c r="D106" s="137">
        <v>551.0</v>
      </c>
      <c r="E106" s="109"/>
      <c r="F106" s="109">
        <v>0.8819444444444444</v>
      </c>
      <c r="G106" s="109">
        <v>0.9458333333333333</v>
      </c>
      <c r="H106" s="138">
        <v>92.0</v>
      </c>
      <c r="I106" s="109"/>
      <c r="J106" s="139"/>
      <c r="K106" s="139"/>
      <c r="L106" s="139"/>
      <c r="M106" s="60"/>
      <c r="N106" s="46" t="s">
        <v>55</v>
      </c>
      <c r="O106" s="46" t="s">
        <v>55</v>
      </c>
      <c r="P106" s="138"/>
      <c r="Q106" s="56"/>
      <c r="R106" s="109">
        <v>0.11805555555555555</v>
      </c>
      <c r="S106" s="109">
        <v>0.1326388888888889</v>
      </c>
      <c r="T106" s="138">
        <v>21.0</v>
      </c>
      <c r="U106" s="56"/>
      <c r="V106" s="109">
        <v>0.9166666666666666</v>
      </c>
      <c r="W106" s="109">
        <v>0.18888888888888888</v>
      </c>
      <c r="X106" s="25">
        <v>392.0</v>
      </c>
      <c r="Y106" s="25"/>
      <c r="Z106" s="25"/>
      <c r="AA106" s="27"/>
      <c r="AB106" s="28"/>
      <c r="AC106" s="28"/>
      <c r="AD106" s="28"/>
    </row>
    <row r="107">
      <c r="A107" s="39">
        <v>42938.0</v>
      </c>
      <c r="B107" s="104">
        <v>0.75</v>
      </c>
      <c r="C107" s="109">
        <v>0.24027777777777778</v>
      </c>
      <c r="D107" s="137">
        <v>706.0</v>
      </c>
      <c r="E107" s="109"/>
      <c r="F107" s="109">
        <v>0.75</v>
      </c>
      <c r="G107" s="109">
        <v>0.7611111111111111</v>
      </c>
      <c r="H107" s="138">
        <v>16.0</v>
      </c>
      <c r="I107" s="109"/>
      <c r="J107" s="139"/>
      <c r="K107" s="139"/>
      <c r="L107" s="139"/>
      <c r="M107" s="60"/>
      <c r="N107" s="46" t="s">
        <v>55</v>
      </c>
      <c r="O107" s="46" t="s">
        <v>55</v>
      </c>
      <c r="P107" s="138"/>
      <c r="Q107" s="56"/>
      <c r="R107" s="109">
        <v>0.14166666666666666</v>
      </c>
      <c r="S107" s="109">
        <v>0.15625</v>
      </c>
      <c r="T107" s="138">
        <v>21.0</v>
      </c>
      <c r="U107" s="56"/>
      <c r="V107" s="109">
        <v>0.9166666666666666</v>
      </c>
      <c r="W107" s="109">
        <v>0.20208333333333334</v>
      </c>
      <c r="X107" s="25">
        <v>411.0</v>
      </c>
      <c r="Y107" s="25"/>
      <c r="Z107" s="25"/>
      <c r="AA107" s="27"/>
      <c r="AB107" s="28"/>
      <c r="AC107" s="28"/>
      <c r="AD107" s="28"/>
    </row>
    <row r="108">
      <c r="A108" s="39">
        <v>42939.0</v>
      </c>
      <c r="B108" s="104">
        <v>0.75</v>
      </c>
      <c r="C108" s="109">
        <v>0.225</v>
      </c>
      <c r="D108" s="137">
        <v>684.0</v>
      </c>
      <c r="E108" s="109"/>
      <c r="F108" s="109">
        <v>0.75</v>
      </c>
      <c r="G108" s="109">
        <v>0.7597222222222222</v>
      </c>
      <c r="H108" s="138">
        <v>14.0</v>
      </c>
      <c r="I108" s="109"/>
      <c r="J108" s="139"/>
      <c r="K108" s="139"/>
      <c r="L108" s="139"/>
      <c r="M108" s="56"/>
      <c r="N108" s="109">
        <v>6.944444444444445E-4</v>
      </c>
      <c r="O108" s="109">
        <v>0.04652777777777778</v>
      </c>
      <c r="P108" s="138">
        <v>66.0</v>
      </c>
      <c r="Q108" s="56"/>
      <c r="R108" s="109">
        <v>0.15138888888888888</v>
      </c>
      <c r="S108" s="109">
        <v>0.16875</v>
      </c>
      <c r="T108" s="138">
        <v>25.0</v>
      </c>
      <c r="U108" s="56"/>
      <c r="V108" s="109">
        <v>0.9166666666666666</v>
      </c>
      <c r="W108" s="109">
        <v>0.20833333333333334</v>
      </c>
      <c r="X108" s="25">
        <v>420.0</v>
      </c>
      <c r="Y108" s="25"/>
      <c r="Z108" s="25"/>
      <c r="AA108" s="27"/>
      <c r="AB108" s="28"/>
      <c r="AC108" s="28"/>
      <c r="AD108" s="28"/>
    </row>
    <row r="109">
      <c r="A109" s="39">
        <v>42940.0</v>
      </c>
      <c r="B109" s="104">
        <v>0.75</v>
      </c>
      <c r="C109" s="109">
        <v>0.22083333333333333</v>
      </c>
      <c r="D109" s="137">
        <v>678.0</v>
      </c>
      <c r="E109" s="109"/>
      <c r="F109" s="109">
        <v>0.9048611111111111</v>
      </c>
      <c r="G109" s="109">
        <v>0.4576388888888889</v>
      </c>
      <c r="H109" s="138">
        <v>76.0</v>
      </c>
      <c r="I109" s="109"/>
      <c r="J109" s="139"/>
      <c r="K109" s="139"/>
      <c r="L109" s="139"/>
      <c r="M109" s="56"/>
      <c r="N109" s="109">
        <v>0.009027777777777777</v>
      </c>
      <c r="O109" s="109">
        <v>0.049305555555555554</v>
      </c>
      <c r="P109" s="138">
        <v>58.0</v>
      </c>
      <c r="Q109" s="56"/>
      <c r="R109" s="109">
        <v>0.11527777777777778</v>
      </c>
      <c r="S109" s="109">
        <v>0.12986111111111112</v>
      </c>
      <c r="T109" s="138">
        <v>21.0</v>
      </c>
      <c r="U109" s="56"/>
      <c r="V109" s="109">
        <v>0.9166666666666666</v>
      </c>
      <c r="W109" s="109">
        <v>0.2</v>
      </c>
      <c r="X109" s="25">
        <v>408.0</v>
      </c>
      <c r="Y109" s="25"/>
      <c r="Z109" s="25"/>
      <c r="AA109" s="27"/>
      <c r="AB109" s="28"/>
      <c r="AC109" s="28"/>
      <c r="AD109" s="28"/>
    </row>
    <row r="110">
      <c r="A110" s="39">
        <v>42941.0</v>
      </c>
      <c r="B110" s="104">
        <v>0.75</v>
      </c>
      <c r="C110" s="109">
        <v>0.22083333333333333</v>
      </c>
      <c r="D110" s="137">
        <v>678.0</v>
      </c>
      <c r="E110" s="109"/>
      <c r="F110" s="109">
        <v>0.8819444444444444</v>
      </c>
      <c r="G110" s="109">
        <v>0.9520833333333333</v>
      </c>
      <c r="H110" s="138">
        <v>101.0</v>
      </c>
      <c r="I110" s="109"/>
      <c r="J110" s="139"/>
      <c r="K110" s="139"/>
      <c r="L110" s="139"/>
      <c r="M110" s="56"/>
      <c r="N110" s="109">
        <v>0.029166666666666667</v>
      </c>
      <c r="O110" s="109">
        <v>0.0798611111111111</v>
      </c>
      <c r="P110" s="138">
        <v>73.0</v>
      </c>
      <c r="Q110" s="56"/>
      <c r="R110" s="109">
        <v>0.11597222222222223</v>
      </c>
      <c r="S110" s="109">
        <v>0.14375</v>
      </c>
      <c r="T110" s="138">
        <v>40.0</v>
      </c>
      <c r="U110" s="56"/>
      <c r="V110" s="109">
        <v>0.9166666666666666</v>
      </c>
      <c r="W110" s="109">
        <v>0.19722222222222222</v>
      </c>
      <c r="X110" s="25">
        <v>404.0</v>
      </c>
      <c r="Y110" s="25"/>
      <c r="Z110" s="25"/>
      <c r="AA110" s="27"/>
      <c r="AB110" s="28"/>
      <c r="AC110" s="28"/>
      <c r="AD110" s="28"/>
    </row>
    <row r="111">
      <c r="A111" s="39">
        <v>42942.0</v>
      </c>
      <c r="B111" s="104">
        <v>0.75</v>
      </c>
      <c r="C111" s="109">
        <v>0.21875</v>
      </c>
      <c r="D111" s="137">
        <v>675.0</v>
      </c>
      <c r="E111" s="109"/>
      <c r="F111" s="109">
        <v>0.8833333333333333</v>
      </c>
      <c r="G111" s="109">
        <v>0.9513888888888888</v>
      </c>
      <c r="H111" s="138">
        <v>98.0</v>
      </c>
      <c r="I111" s="109"/>
      <c r="J111" s="139"/>
      <c r="K111" s="139"/>
      <c r="L111" s="139"/>
      <c r="M111" s="56"/>
      <c r="N111" s="109">
        <v>0.030555555555555555</v>
      </c>
      <c r="O111" s="109">
        <v>0.09097222222222222</v>
      </c>
      <c r="P111" s="138">
        <v>87.0</v>
      </c>
      <c r="Q111" s="56"/>
      <c r="R111" s="109">
        <v>0.11041666666666666</v>
      </c>
      <c r="S111" s="109">
        <v>0.1423611111111111</v>
      </c>
      <c r="T111" s="138">
        <v>46.0</v>
      </c>
      <c r="U111" s="56"/>
      <c r="V111" s="109">
        <v>0.9166666666666666</v>
      </c>
      <c r="W111" s="109">
        <v>0.19652777777777777</v>
      </c>
      <c r="X111" s="25">
        <v>403.0</v>
      </c>
      <c r="Y111" s="25"/>
      <c r="Z111" s="25"/>
      <c r="AA111" s="27"/>
      <c r="AB111" s="28"/>
      <c r="AC111" s="28"/>
      <c r="AD111" s="28"/>
    </row>
    <row r="112">
      <c r="A112" s="39">
        <v>42943.0</v>
      </c>
      <c r="B112" s="104">
        <v>0.75</v>
      </c>
      <c r="C112" s="109">
        <v>0.2388888888888889</v>
      </c>
      <c r="D112" s="137">
        <v>704.0</v>
      </c>
      <c r="E112" s="109"/>
      <c r="F112" s="109">
        <v>0.88125</v>
      </c>
      <c r="G112" s="109">
        <v>0.9375</v>
      </c>
      <c r="H112" s="138">
        <v>81.0</v>
      </c>
      <c r="I112" s="109"/>
      <c r="J112" s="139"/>
      <c r="K112" s="139"/>
      <c r="L112" s="139"/>
      <c r="M112" s="56"/>
      <c r="N112" s="109">
        <v>0.006944444444444444</v>
      </c>
      <c r="O112" s="109">
        <v>0.07916666666666666</v>
      </c>
      <c r="P112" s="138">
        <v>104.0</v>
      </c>
      <c r="Q112" s="56"/>
      <c r="R112" s="109">
        <v>0.12291666666666666</v>
      </c>
      <c r="S112" s="109">
        <v>0.1486111111111111</v>
      </c>
      <c r="T112" s="138">
        <v>37.0</v>
      </c>
      <c r="U112" s="56"/>
      <c r="V112" s="109">
        <v>0.9166666666666666</v>
      </c>
      <c r="W112" s="109">
        <v>0.23680555555555555</v>
      </c>
      <c r="X112" s="25">
        <v>461.0</v>
      </c>
      <c r="Y112" s="25"/>
      <c r="Z112" s="25"/>
      <c r="AA112" s="27"/>
      <c r="AB112" s="28"/>
      <c r="AC112" s="28"/>
      <c r="AD112" s="28"/>
    </row>
    <row r="113">
      <c r="A113" s="39">
        <v>42944.0</v>
      </c>
      <c r="B113" s="104">
        <v>0.75</v>
      </c>
      <c r="C113" s="109">
        <v>0.18958333333333333</v>
      </c>
      <c r="D113" s="137">
        <v>633.0</v>
      </c>
      <c r="E113" s="109"/>
      <c r="F113" s="109">
        <v>0.8673611111111111</v>
      </c>
      <c r="G113" s="109">
        <v>0.9229166666666667</v>
      </c>
      <c r="H113" s="138">
        <v>80.0</v>
      </c>
      <c r="I113" s="109"/>
      <c r="J113" s="139"/>
      <c r="K113" s="139"/>
      <c r="L113" s="139"/>
      <c r="M113" s="60"/>
      <c r="N113" s="46" t="s">
        <v>55</v>
      </c>
      <c r="O113" s="46" t="s">
        <v>55</v>
      </c>
      <c r="P113" s="138"/>
      <c r="Q113" s="56"/>
      <c r="R113" s="109">
        <v>0.16875</v>
      </c>
      <c r="S113" s="109">
        <v>0.18958333333333333</v>
      </c>
      <c r="T113" s="138">
        <v>30.0</v>
      </c>
      <c r="U113" s="56"/>
      <c r="V113" s="109">
        <v>0.9166666666666666</v>
      </c>
      <c r="W113" s="109">
        <v>0.22916666666666666</v>
      </c>
      <c r="X113" s="25">
        <v>450.0</v>
      </c>
      <c r="Y113" s="25"/>
      <c r="Z113" s="25"/>
      <c r="AA113" s="27"/>
      <c r="AB113" s="28"/>
      <c r="AC113" s="28"/>
      <c r="AD113" s="28"/>
    </row>
    <row r="114">
      <c r="A114" s="39">
        <v>42945.0</v>
      </c>
      <c r="B114" s="104">
        <v>0.75</v>
      </c>
      <c r="C114" s="109">
        <v>0.21319444444444444</v>
      </c>
      <c r="D114" s="137">
        <v>667.0</v>
      </c>
      <c r="E114" s="109"/>
      <c r="F114" s="109">
        <v>0.75</v>
      </c>
      <c r="G114" s="109">
        <v>0.7611111111111111</v>
      </c>
      <c r="H114" s="138">
        <v>16.0</v>
      </c>
      <c r="I114" s="109"/>
      <c r="J114" s="139"/>
      <c r="K114" s="139"/>
      <c r="L114" s="139"/>
      <c r="M114" s="60"/>
      <c r="N114" s="46" t="s">
        <v>55</v>
      </c>
      <c r="O114" s="46" t="s">
        <v>55</v>
      </c>
      <c r="P114" s="138"/>
      <c r="Q114" s="56"/>
      <c r="R114" s="109">
        <v>0.19375</v>
      </c>
      <c r="S114" s="109">
        <v>0.21319444444444444</v>
      </c>
      <c r="T114" s="138">
        <v>28.0</v>
      </c>
      <c r="U114" s="56"/>
      <c r="V114" s="109">
        <v>0.9166666666666666</v>
      </c>
      <c r="W114" s="109">
        <v>0.33541666666666664</v>
      </c>
      <c r="X114" s="25">
        <v>603.0</v>
      </c>
      <c r="Y114" s="25"/>
      <c r="Z114" s="25"/>
      <c r="AA114" s="27"/>
      <c r="AB114" s="28"/>
      <c r="AC114" s="28"/>
      <c r="AD114" s="28"/>
    </row>
    <row r="115">
      <c r="A115" s="39">
        <v>42946.0</v>
      </c>
      <c r="B115" s="104">
        <v>0.75</v>
      </c>
      <c r="C115" s="109">
        <v>0.39375</v>
      </c>
      <c r="D115" s="137">
        <v>927.0</v>
      </c>
      <c r="E115" s="109"/>
      <c r="F115" s="109">
        <v>0.75</v>
      </c>
      <c r="G115" s="109">
        <v>0.7590277777777777</v>
      </c>
      <c r="H115" s="138">
        <v>13.0</v>
      </c>
      <c r="I115" s="109"/>
      <c r="J115" s="139"/>
      <c r="K115" s="139"/>
      <c r="L115" s="139"/>
      <c r="M115" s="56"/>
      <c r="N115" s="109">
        <v>6.944444444444445E-4</v>
      </c>
      <c r="O115" s="109">
        <v>0.04236111111111111</v>
      </c>
      <c r="P115" s="138">
        <v>60.0</v>
      </c>
      <c r="Q115" s="56"/>
      <c r="R115" s="109">
        <v>0.26805555555555555</v>
      </c>
      <c r="S115" s="109">
        <v>0.2708333333333333</v>
      </c>
      <c r="T115" s="138">
        <v>4.0</v>
      </c>
      <c r="U115" s="56"/>
      <c r="V115" s="109">
        <v>0.9166666666666666</v>
      </c>
      <c r="W115" s="109">
        <v>0.4798611111111111</v>
      </c>
      <c r="X115" s="25">
        <v>811.0</v>
      </c>
      <c r="Y115" s="25"/>
      <c r="Z115" s="25"/>
      <c r="AA115" s="27"/>
      <c r="AB115" s="28"/>
      <c r="AC115" s="28"/>
      <c r="AD115" s="28"/>
    </row>
    <row r="116">
      <c r="A116" s="39">
        <v>42947.0</v>
      </c>
      <c r="B116" s="104">
        <v>0.75</v>
      </c>
      <c r="C116" s="109">
        <v>0.22013888888888888</v>
      </c>
      <c r="D116" s="137">
        <v>677.0</v>
      </c>
      <c r="E116" s="109"/>
      <c r="F116" s="109">
        <v>0.8798611111111111</v>
      </c>
      <c r="G116" s="109">
        <v>0.9493055555555555</v>
      </c>
      <c r="H116" s="138">
        <v>100.0</v>
      </c>
      <c r="I116" s="109"/>
      <c r="J116" s="139"/>
      <c r="K116" s="139"/>
      <c r="L116" s="139"/>
      <c r="M116" s="56"/>
      <c r="N116" s="109">
        <v>0.016666666666666666</v>
      </c>
      <c r="O116" s="109">
        <v>0.059722222222222225</v>
      </c>
      <c r="P116" s="138">
        <v>62.0</v>
      </c>
      <c r="Q116" s="56"/>
      <c r="R116" s="109">
        <v>0.15208333333333332</v>
      </c>
      <c r="S116" s="109">
        <v>0.17777777777777778</v>
      </c>
      <c r="T116" s="138">
        <v>37.0</v>
      </c>
      <c r="U116" s="56"/>
      <c r="V116" s="109">
        <v>0.9166666666666666</v>
      </c>
      <c r="W116" s="109">
        <v>0.25972222222222224</v>
      </c>
      <c r="X116" s="25">
        <v>494.0</v>
      </c>
      <c r="Y116" s="25"/>
      <c r="Z116" s="25"/>
      <c r="AA116" s="27"/>
      <c r="AB116" s="28"/>
      <c r="AC116" s="28"/>
      <c r="AD116" s="28"/>
    </row>
    <row r="117">
      <c r="A117" s="39">
        <v>42948.0</v>
      </c>
      <c r="B117" s="104">
        <v>0.75</v>
      </c>
      <c r="C117" s="109">
        <v>0.29930555555555555</v>
      </c>
      <c r="D117" s="137">
        <v>791.0</v>
      </c>
      <c r="E117" s="109"/>
      <c r="F117" s="109">
        <v>0.8840277777777777</v>
      </c>
      <c r="G117" s="109">
        <v>0.9534722222222223</v>
      </c>
      <c r="H117" s="138">
        <v>100.0</v>
      </c>
      <c r="I117" s="109"/>
      <c r="J117" s="139"/>
      <c r="K117" s="139"/>
      <c r="L117" s="139"/>
      <c r="M117" s="56"/>
      <c r="N117" s="109">
        <v>0.03680555555555556</v>
      </c>
      <c r="O117" s="109">
        <v>0.10972222222222222</v>
      </c>
      <c r="P117" s="138">
        <v>105.0</v>
      </c>
      <c r="Q117" s="56"/>
      <c r="R117" s="109">
        <v>0.27152777777777776</v>
      </c>
      <c r="S117" s="109">
        <v>0.2986111111111111</v>
      </c>
      <c r="T117" s="138">
        <v>39.0</v>
      </c>
      <c r="U117" s="56"/>
      <c r="V117" s="109">
        <v>0.9166666666666666</v>
      </c>
      <c r="W117" s="109">
        <v>0.3472222222222222</v>
      </c>
      <c r="X117" s="25">
        <v>620.0</v>
      </c>
      <c r="Y117" s="25"/>
      <c r="Z117" s="25"/>
      <c r="AA117" s="27"/>
      <c r="AB117" s="28"/>
      <c r="AC117" s="28"/>
      <c r="AD117" s="28"/>
    </row>
    <row r="118">
      <c r="A118" s="39">
        <v>42949.0</v>
      </c>
      <c r="B118" s="104">
        <v>0.75</v>
      </c>
      <c r="C118" s="109">
        <v>0.22013888888888888</v>
      </c>
      <c r="D118" s="137">
        <v>677.0</v>
      </c>
      <c r="E118" s="109"/>
      <c r="F118" s="109">
        <v>0.8916666666666667</v>
      </c>
      <c r="G118" s="109">
        <v>0.9611111111111111</v>
      </c>
      <c r="H118" s="138">
        <v>100.0</v>
      </c>
      <c r="I118" s="109"/>
      <c r="J118" s="139"/>
      <c r="K118" s="139"/>
      <c r="L118" s="139"/>
      <c r="M118" s="56"/>
      <c r="N118" s="109">
        <v>0.043055555555555555</v>
      </c>
      <c r="O118" s="109">
        <v>0.08680555555555555</v>
      </c>
      <c r="P118" s="138">
        <v>63.0</v>
      </c>
      <c r="Q118" s="56"/>
      <c r="R118" s="109">
        <v>0.1076388888888889</v>
      </c>
      <c r="S118" s="109">
        <v>0.18472222222222223</v>
      </c>
      <c r="T118" s="138">
        <v>111.0</v>
      </c>
      <c r="U118" s="56"/>
      <c r="V118" s="109">
        <v>0.9166666666666666</v>
      </c>
      <c r="W118" s="109">
        <v>0.25763888888888886</v>
      </c>
      <c r="X118" s="25">
        <v>491.0</v>
      </c>
      <c r="Y118" s="25"/>
      <c r="Z118" s="25"/>
      <c r="AA118" s="27"/>
      <c r="AB118" s="28"/>
      <c r="AC118" s="28"/>
      <c r="AD118" s="28"/>
    </row>
    <row r="119">
      <c r="A119" s="39">
        <v>42950.0</v>
      </c>
      <c r="B119" s="104">
        <v>0.75</v>
      </c>
      <c r="C119" s="109">
        <v>0.22013888888888888</v>
      </c>
      <c r="D119" s="137">
        <v>677.0</v>
      </c>
      <c r="E119" s="109"/>
      <c r="F119" s="109">
        <v>0.8770833333333333</v>
      </c>
      <c r="G119" s="109">
        <v>0.9388888888888889</v>
      </c>
      <c r="H119" s="138">
        <v>89.0</v>
      </c>
      <c r="I119" s="109"/>
      <c r="J119" s="139"/>
      <c r="K119" s="139"/>
      <c r="L119" s="139"/>
      <c r="M119" s="56"/>
      <c r="N119" s="109">
        <v>0.00625</v>
      </c>
      <c r="O119" s="109">
        <v>0.10486111111111111</v>
      </c>
      <c r="P119" s="138">
        <v>142.0</v>
      </c>
      <c r="Q119" s="56"/>
      <c r="R119" s="109">
        <v>0.11875</v>
      </c>
      <c r="S119" s="109">
        <v>0.13680555555555557</v>
      </c>
      <c r="T119" s="138">
        <v>26.0</v>
      </c>
      <c r="U119" s="56"/>
      <c r="V119" s="109">
        <v>0.9166666666666666</v>
      </c>
      <c r="W119" s="109">
        <v>0.19722222222222222</v>
      </c>
      <c r="X119" s="25">
        <v>404.0</v>
      </c>
      <c r="Y119" s="25"/>
      <c r="Z119" s="25"/>
      <c r="AA119" s="27"/>
      <c r="AB119" s="28"/>
      <c r="AC119" s="28"/>
      <c r="AD119" s="28"/>
    </row>
    <row r="120">
      <c r="A120" s="39">
        <v>42951.0</v>
      </c>
      <c r="B120" s="104">
        <v>0.75</v>
      </c>
      <c r="C120" s="109">
        <v>0.18888888888888888</v>
      </c>
      <c r="D120" s="137">
        <v>632.0</v>
      </c>
      <c r="E120" s="109"/>
      <c r="F120" s="109">
        <v>0.8715277777777778</v>
      </c>
      <c r="G120" s="109">
        <v>0.9208333333333333</v>
      </c>
      <c r="H120" s="138">
        <v>71.0</v>
      </c>
      <c r="I120" s="109"/>
      <c r="J120" s="139"/>
      <c r="K120" s="139"/>
      <c r="L120" s="139"/>
      <c r="M120" s="60"/>
      <c r="N120" s="46" t="s">
        <v>55</v>
      </c>
      <c r="O120" s="46" t="s">
        <v>55</v>
      </c>
      <c r="P120" s="138"/>
      <c r="Q120" s="56"/>
      <c r="R120" s="109">
        <v>0.1111111111111111</v>
      </c>
      <c r="S120" s="109">
        <v>0.12986111111111112</v>
      </c>
      <c r="T120" s="138">
        <v>27.0</v>
      </c>
      <c r="U120" s="56"/>
      <c r="V120" s="109">
        <v>0.9166666666666666</v>
      </c>
      <c r="W120" s="109">
        <v>0.20208333333333334</v>
      </c>
      <c r="X120" s="25">
        <v>411.0</v>
      </c>
      <c r="Y120" s="25"/>
      <c r="Z120" s="25"/>
      <c r="AA120" s="27"/>
      <c r="AB120" s="28"/>
      <c r="AC120" s="28"/>
      <c r="AD120" s="28"/>
    </row>
    <row r="121">
      <c r="A121" s="39">
        <v>42952.0</v>
      </c>
      <c r="B121" s="104">
        <v>0.75</v>
      </c>
      <c r="C121" s="109">
        <v>0.12777777777777777</v>
      </c>
      <c r="D121" s="137">
        <v>544.0</v>
      </c>
      <c r="E121" s="109"/>
      <c r="F121" s="109">
        <v>0.75</v>
      </c>
      <c r="G121" s="109">
        <v>0.7618055555555555</v>
      </c>
      <c r="H121" s="138">
        <v>17.0</v>
      </c>
      <c r="I121" s="109"/>
      <c r="J121" s="139"/>
      <c r="K121" s="139"/>
      <c r="L121" s="139"/>
      <c r="M121" s="60"/>
      <c r="N121" s="46" t="s">
        <v>55</v>
      </c>
      <c r="O121" s="46" t="s">
        <v>55</v>
      </c>
      <c r="P121" s="138"/>
      <c r="Q121" s="56"/>
      <c r="R121" s="109">
        <v>0.11527777777777778</v>
      </c>
      <c r="S121" s="109">
        <v>0.12777777777777777</v>
      </c>
      <c r="T121" s="138">
        <v>18.0</v>
      </c>
      <c r="U121" s="56"/>
      <c r="V121" s="109">
        <v>0.9166666666666666</v>
      </c>
      <c r="W121" s="109">
        <v>0.18263888888888888</v>
      </c>
      <c r="X121" s="25">
        <v>382.0</v>
      </c>
      <c r="Y121" s="25"/>
      <c r="Z121" s="25"/>
      <c r="AA121" s="27"/>
      <c r="AB121" s="28"/>
      <c r="AC121" s="28"/>
      <c r="AD121" s="28"/>
    </row>
    <row r="122">
      <c r="A122" s="39">
        <v>42953.0</v>
      </c>
      <c r="B122" s="104">
        <v>0.75</v>
      </c>
      <c r="C122" s="109">
        <v>0.2222222222222222</v>
      </c>
      <c r="D122" s="137">
        <v>680.0</v>
      </c>
      <c r="E122" s="109"/>
      <c r="F122" s="109">
        <v>0.75</v>
      </c>
      <c r="G122" s="109">
        <v>0.7590277777777777</v>
      </c>
      <c r="H122" s="138">
        <v>13.0</v>
      </c>
      <c r="I122" s="109"/>
      <c r="J122" s="139"/>
      <c r="K122" s="139"/>
      <c r="L122" s="139"/>
      <c r="M122" s="56"/>
      <c r="N122" s="109">
        <v>6.944444444444445E-4</v>
      </c>
      <c r="O122" s="109">
        <v>0.044444444444444446</v>
      </c>
      <c r="P122" s="138">
        <v>63.0</v>
      </c>
      <c r="Q122" s="56"/>
      <c r="R122" s="109">
        <v>0.1423611111111111</v>
      </c>
      <c r="S122" s="109">
        <v>0.15902777777777777</v>
      </c>
      <c r="T122" s="138">
        <v>24.0</v>
      </c>
      <c r="U122" s="56"/>
      <c r="V122" s="109">
        <v>0.9166666666666666</v>
      </c>
      <c r="W122" s="109">
        <v>0.20694444444444443</v>
      </c>
      <c r="X122" s="25">
        <v>418.0</v>
      </c>
      <c r="Y122" s="25"/>
      <c r="Z122" s="25"/>
      <c r="AA122" s="27"/>
      <c r="AB122" s="28"/>
      <c r="AC122" s="28"/>
      <c r="AD122" s="28"/>
    </row>
    <row r="123">
      <c r="A123" s="39">
        <v>42954.0</v>
      </c>
      <c r="B123" s="104">
        <v>0.75</v>
      </c>
      <c r="C123" s="109">
        <v>0.22430555555555556</v>
      </c>
      <c r="D123" s="137">
        <v>683.0</v>
      </c>
      <c r="E123" s="109"/>
      <c r="F123" s="109">
        <v>0.8819444444444444</v>
      </c>
      <c r="G123" s="109">
        <v>0.9298611111111111</v>
      </c>
      <c r="H123" s="138">
        <v>69.0</v>
      </c>
      <c r="I123" s="109"/>
      <c r="J123" s="139"/>
      <c r="K123" s="139"/>
      <c r="L123" s="139"/>
      <c r="M123" s="56"/>
      <c r="N123" s="109">
        <v>6.944444444444445E-4</v>
      </c>
      <c r="O123" s="109">
        <v>0.04722222222222222</v>
      </c>
      <c r="P123" s="138">
        <v>67.0</v>
      </c>
      <c r="Q123" s="56"/>
      <c r="R123" s="109">
        <v>0.10902777777777778</v>
      </c>
      <c r="S123" s="109">
        <v>0.12638888888888888</v>
      </c>
      <c r="T123" s="138">
        <v>25.0</v>
      </c>
      <c r="U123" s="56"/>
      <c r="V123" s="109">
        <v>0.9166666666666666</v>
      </c>
      <c r="W123" s="109">
        <v>0.25972222222222224</v>
      </c>
      <c r="X123" s="25">
        <v>494.0</v>
      </c>
      <c r="Y123" s="25"/>
      <c r="Z123" s="25"/>
      <c r="AA123" s="27"/>
      <c r="AB123" s="28"/>
      <c r="AC123" s="28"/>
      <c r="AD123" s="28"/>
    </row>
    <row r="124">
      <c r="A124" s="39">
        <v>42955.0</v>
      </c>
      <c r="B124" s="104">
        <v>0.75</v>
      </c>
      <c r="C124" s="109">
        <v>0.2222222222222222</v>
      </c>
      <c r="D124" s="137">
        <v>680.0</v>
      </c>
      <c r="E124" s="109"/>
      <c r="F124" s="109">
        <v>0.90625</v>
      </c>
      <c r="G124" s="109">
        <v>0.9868055555555556</v>
      </c>
      <c r="H124" s="138">
        <v>116.0</v>
      </c>
      <c r="I124" s="109"/>
      <c r="J124" s="139"/>
      <c r="K124" s="139"/>
      <c r="L124" s="139"/>
      <c r="M124" s="56"/>
      <c r="N124" s="109">
        <v>0.06666666666666667</v>
      </c>
      <c r="O124" s="109">
        <v>0.11875</v>
      </c>
      <c r="P124" s="138">
        <v>75.0</v>
      </c>
      <c r="Q124" s="56"/>
      <c r="R124" s="109">
        <v>0.12291666666666666</v>
      </c>
      <c r="S124" s="109">
        <v>0.15208333333333332</v>
      </c>
      <c r="T124" s="138">
        <v>42.0</v>
      </c>
      <c r="U124" s="56"/>
      <c r="V124" s="109">
        <v>0.9166666666666666</v>
      </c>
      <c r="W124" s="109">
        <v>0.21388888888888888</v>
      </c>
      <c r="X124" s="25">
        <v>428.0</v>
      </c>
      <c r="Y124" s="25"/>
      <c r="Z124" s="25"/>
      <c r="AA124" s="27"/>
      <c r="AB124" s="28"/>
      <c r="AC124" s="28"/>
      <c r="AD124" s="28"/>
    </row>
    <row r="125">
      <c r="A125" s="39">
        <v>42956.0</v>
      </c>
      <c r="B125" s="104">
        <v>0.75</v>
      </c>
      <c r="C125" s="109">
        <v>0.22291666666666668</v>
      </c>
      <c r="D125" s="137">
        <v>681.0</v>
      </c>
      <c r="E125" s="109"/>
      <c r="F125" s="109">
        <v>0.8986111111111111</v>
      </c>
      <c r="G125" s="109">
        <v>0.9763888888888889</v>
      </c>
      <c r="H125" s="138">
        <v>112.0</v>
      </c>
      <c r="I125" s="109"/>
      <c r="J125" s="139"/>
      <c r="K125" s="139"/>
      <c r="L125" s="139"/>
      <c r="M125" s="56"/>
      <c r="N125" s="109">
        <v>0.06180555555555556</v>
      </c>
      <c r="O125" s="109">
        <v>0.1125</v>
      </c>
      <c r="P125" s="138">
        <v>73.0</v>
      </c>
      <c r="Q125" s="56"/>
      <c r="R125" s="109">
        <v>0.12430555555555556</v>
      </c>
      <c r="S125" s="109">
        <v>0.2013888888888889</v>
      </c>
      <c r="T125" s="138">
        <v>111.0</v>
      </c>
      <c r="U125" s="56"/>
      <c r="V125" s="109">
        <v>0.9166666666666666</v>
      </c>
      <c r="W125" s="109">
        <v>0.34305555555555556</v>
      </c>
      <c r="X125" s="25">
        <v>614.0</v>
      </c>
      <c r="Y125" s="25"/>
      <c r="Z125" s="25"/>
      <c r="AA125" s="27"/>
      <c r="AB125" s="28"/>
      <c r="AC125" s="28"/>
      <c r="AD125" s="28"/>
    </row>
    <row r="126">
      <c r="A126" s="39">
        <v>42957.0</v>
      </c>
      <c r="B126" s="104">
        <v>0.75</v>
      </c>
      <c r="C126" s="109">
        <v>0.22291666666666668</v>
      </c>
      <c r="D126" s="137">
        <v>681.0</v>
      </c>
      <c r="E126" s="109"/>
      <c r="F126" s="109">
        <v>0.8951388888888889</v>
      </c>
      <c r="G126" s="109">
        <v>0.9618055555555556</v>
      </c>
      <c r="H126" s="138">
        <v>96.0</v>
      </c>
      <c r="I126" s="109"/>
      <c r="J126" s="139"/>
      <c r="K126" s="139"/>
      <c r="L126" s="139"/>
      <c r="M126" s="56"/>
      <c r="N126" s="109">
        <v>0.03819444444444445</v>
      </c>
      <c r="O126" s="109">
        <v>0.09375</v>
      </c>
      <c r="P126" s="138">
        <v>80.0</v>
      </c>
      <c r="Q126" s="56"/>
      <c r="R126" s="109">
        <v>0.10972222222222222</v>
      </c>
      <c r="S126" s="109">
        <v>0.14652777777777778</v>
      </c>
      <c r="T126" s="138">
        <v>53.0</v>
      </c>
      <c r="U126" s="56"/>
      <c r="V126" s="109">
        <v>0.9166666666666666</v>
      </c>
      <c r="W126" s="109">
        <v>0.23819444444444443</v>
      </c>
      <c r="X126" s="25">
        <v>463.0</v>
      </c>
      <c r="Y126" s="25"/>
      <c r="Z126" s="25"/>
      <c r="AA126" s="27"/>
      <c r="AB126" s="28"/>
      <c r="AC126" s="28"/>
      <c r="AD126" s="28"/>
    </row>
    <row r="127">
      <c r="A127" s="39">
        <v>42958.0</v>
      </c>
      <c r="B127" s="104">
        <v>0.75</v>
      </c>
      <c r="C127" s="109">
        <v>0.15486111111111112</v>
      </c>
      <c r="D127" s="137">
        <v>583.0</v>
      </c>
      <c r="E127" s="109"/>
      <c r="F127" s="109">
        <v>0.8965277777777778</v>
      </c>
      <c r="G127" s="109">
        <v>0.9638888888888889</v>
      </c>
      <c r="H127" s="138">
        <v>97.0</v>
      </c>
      <c r="I127" s="109"/>
      <c r="J127" s="139"/>
      <c r="K127" s="139"/>
      <c r="L127" s="139"/>
      <c r="M127" s="60"/>
      <c r="N127" s="46" t="s">
        <v>55</v>
      </c>
      <c r="O127" s="46" t="s">
        <v>55</v>
      </c>
      <c r="P127" s="138"/>
      <c r="Q127" s="56"/>
      <c r="R127" s="109">
        <v>0.12569444444444444</v>
      </c>
      <c r="S127" s="109">
        <v>0.15486111111111112</v>
      </c>
      <c r="T127" s="138">
        <v>42.0</v>
      </c>
      <c r="U127" s="56"/>
      <c r="V127" s="109">
        <v>0.9166666666666666</v>
      </c>
      <c r="W127" s="109">
        <v>0.21875</v>
      </c>
      <c r="X127" s="25">
        <v>435.0</v>
      </c>
      <c r="Y127" s="25"/>
      <c r="Z127" s="25"/>
      <c r="AA127" s="27"/>
      <c r="AB127" s="28"/>
      <c r="AC127" s="28"/>
      <c r="AD127" s="28"/>
    </row>
    <row r="128">
      <c r="A128" s="39">
        <v>42959.0</v>
      </c>
      <c r="B128" s="104">
        <v>0.75</v>
      </c>
      <c r="C128" s="109">
        <v>0.1326388888888889</v>
      </c>
      <c r="D128" s="137">
        <v>551.0</v>
      </c>
      <c r="E128" s="109"/>
      <c r="F128" s="109">
        <v>0.75</v>
      </c>
      <c r="G128" s="109">
        <v>0.7611111111111111</v>
      </c>
      <c r="H128" s="138">
        <v>16.0</v>
      </c>
      <c r="I128" s="109"/>
      <c r="J128" s="139"/>
      <c r="K128" s="139"/>
      <c r="L128" s="139"/>
      <c r="M128" s="60"/>
      <c r="N128" s="46" t="s">
        <v>55</v>
      </c>
      <c r="O128" s="46" t="s">
        <v>55</v>
      </c>
      <c r="P128" s="138"/>
      <c r="Q128" s="56"/>
      <c r="R128" s="109">
        <v>0.11180555555555556</v>
      </c>
      <c r="S128" s="109">
        <v>0.1326388888888889</v>
      </c>
      <c r="T128" s="138">
        <v>30.0</v>
      </c>
      <c r="U128" s="56"/>
      <c r="V128" s="109">
        <v>0.9166666666666666</v>
      </c>
      <c r="W128" s="109">
        <v>0.19305555555555556</v>
      </c>
      <c r="X128" s="25">
        <v>398.0</v>
      </c>
      <c r="Y128" s="25"/>
      <c r="Z128" s="25"/>
      <c r="AA128" s="27"/>
      <c r="AB128" s="28"/>
      <c r="AC128" s="28"/>
      <c r="AD128" s="28"/>
    </row>
    <row r="129">
      <c r="A129" s="39">
        <v>42960.0</v>
      </c>
      <c r="B129" s="104">
        <v>0.75</v>
      </c>
      <c r="C129" s="109">
        <v>0.2298611111111111</v>
      </c>
      <c r="D129" s="137">
        <v>691.0</v>
      </c>
      <c r="E129" s="109"/>
      <c r="F129" s="109">
        <v>0.75</v>
      </c>
      <c r="G129" s="109">
        <v>0.7590277777777777</v>
      </c>
      <c r="H129" s="138">
        <v>13.0</v>
      </c>
      <c r="I129" s="109"/>
      <c r="J129" s="139"/>
      <c r="K129" s="139"/>
      <c r="L129" s="139"/>
      <c r="M129" s="56"/>
      <c r="N129" s="109">
        <v>6.944444444444445E-4</v>
      </c>
      <c r="O129" s="109">
        <v>0.04652777777777778</v>
      </c>
      <c r="P129" s="138">
        <v>66.0</v>
      </c>
      <c r="Q129" s="56"/>
      <c r="R129" s="109">
        <v>0.21180555555555555</v>
      </c>
      <c r="S129" s="109">
        <v>0.22916666666666666</v>
      </c>
      <c r="T129" s="138">
        <v>25.0</v>
      </c>
      <c r="U129" s="56"/>
      <c r="V129" s="109">
        <v>0.9166666666666666</v>
      </c>
      <c r="W129" s="109">
        <v>0.2833333333333333</v>
      </c>
      <c r="X129" s="25">
        <v>528.0</v>
      </c>
      <c r="Y129" s="25"/>
      <c r="Z129" s="25"/>
      <c r="AA129" s="27"/>
      <c r="AB129" s="28"/>
      <c r="AC129" s="28"/>
      <c r="AD129" s="28"/>
    </row>
    <row r="130">
      <c r="A130" s="39">
        <v>42961.0</v>
      </c>
      <c r="B130" s="104">
        <v>0.75</v>
      </c>
      <c r="C130" s="109">
        <v>0.2222222222222222</v>
      </c>
      <c r="D130" s="137">
        <v>680.0</v>
      </c>
      <c r="E130" s="109"/>
      <c r="F130" s="109">
        <v>0.8965277777777778</v>
      </c>
      <c r="G130" s="109">
        <v>0.9625</v>
      </c>
      <c r="H130" s="138">
        <v>95.0</v>
      </c>
      <c r="I130" s="109"/>
      <c r="J130" s="139"/>
      <c r="K130" s="139"/>
      <c r="L130" s="139"/>
      <c r="M130" s="56"/>
      <c r="N130" s="109">
        <v>0.02847222222222222</v>
      </c>
      <c r="O130" s="109">
        <v>0.08055555555555556</v>
      </c>
      <c r="P130" s="138">
        <v>75.0</v>
      </c>
      <c r="Q130" s="56"/>
      <c r="R130" s="109">
        <v>0.10625</v>
      </c>
      <c r="S130" s="109">
        <v>0.13125</v>
      </c>
      <c r="T130" s="138">
        <v>36.0</v>
      </c>
      <c r="U130" s="56"/>
      <c r="V130" s="109">
        <v>0.9166666666666666</v>
      </c>
      <c r="W130" s="109">
        <v>0.22916666666666666</v>
      </c>
      <c r="X130" s="25">
        <v>450.0</v>
      </c>
      <c r="Y130" s="25"/>
      <c r="Z130" s="25"/>
      <c r="AA130" s="27"/>
      <c r="AB130" s="28"/>
      <c r="AC130" s="28"/>
      <c r="AD130" s="28"/>
    </row>
    <row r="131">
      <c r="A131" s="39">
        <v>42962.0</v>
      </c>
      <c r="B131" s="104">
        <v>0.75</v>
      </c>
      <c r="C131" s="109">
        <v>0.22152777777777777</v>
      </c>
      <c r="D131" s="137">
        <v>679.0</v>
      </c>
      <c r="E131" s="109"/>
      <c r="F131" s="109">
        <v>0.8979166666666667</v>
      </c>
      <c r="G131" s="109">
        <v>0.9847222222222223</v>
      </c>
      <c r="H131" s="138">
        <v>125.0</v>
      </c>
      <c r="I131" s="109"/>
      <c r="J131" s="139"/>
      <c r="K131" s="139"/>
      <c r="L131" s="139"/>
      <c r="M131" s="56"/>
      <c r="N131" s="109">
        <v>0.06875</v>
      </c>
      <c r="O131" s="109">
        <v>0.12291666666666666</v>
      </c>
      <c r="P131" s="138">
        <v>78.0</v>
      </c>
      <c r="Q131" s="56"/>
      <c r="R131" s="109">
        <v>0.14722222222222223</v>
      </c>
      <c r="S131" s="109">
        <v>0.17916666666666667</v>
      </c>
      <c r="T131" s="138">
        <v>46.0</v>
      </c>
      <c r="U131" s="56"/>
      <c r="V131" s="109">
        <v>0.9166666666666666</v>
      </c>
      <c r="W131" s="109">
        <v>0.26944444444444443</v>
      </c>
      <c r="X131" s="25">
        <v>508.0</v>
      </c>
      <c r="Y131" s="25"/>
      <c r="Z131" s="25"/>
      <c r="AA131" s="27"/>
      <c r="AB131" s="28"/>
      <c r="AC131" s="28"/>
      <c r="AD131" s="28"/>
    </row>
    <row r="132">
      <c r="A132" s="39">
        <v>42963.0</v>
      </c>
      <c r="B132" s="104">
        <v>0.75</v>
      </c>
      <c r="C132" s="109">
        <v>0.22430555555555556</v>
      </c>
      <c r="D132" s="137">
        <v>683.0</v>
      </c>
      <c r="E132" s="109"/>
      <c r="F132" s="109">
        <v>0.8930555555555556</v>
      </c>
      <c r="G132" s="109">
        <v>0.9666666666666667</v>
      </c>
      <c r="H132" s="138">
        <v>106.0</v>
      </c>
      <c r="I132" s="109"/>
      <c r="J132" s="139"/>
      <c r="K132" s="139"/>
      <c r="L132" s="139"/>
      <c r="M132" s="56"/>
      <c r="N132" s="109">
        <v>0.04722222222222222</v>
      </c>
      <c r="O132" s="109">
        <v>0.09513888888888888</v>
      </c>
      <c r="P132" s="138">
        <v>69.0</v>
      </c>
      <c r="Q132" s="56"/>
      <c r="R132" s="109">
        <v>0.11041666666666666</v>
      </c>
      <c r="S132" s="109">
        <v>0.14027777777777778</v>
      </c>
      <c r="T132" s="138">
        <v>43.0</v>
      </c>
      <c r="U132" s="56"/>
      <c r="V132" s="109">
        <v>0.9166666666666666</v>
      </c>
      <c r="W132" s="109">
        <v>0.2076388888888889</v>
      </c>
      <c r="X132" s="25">
        <v>419.0</v>
      </c>
      <c r="Y132" s="25"/>
      <c r="Z132" s="25"/>
      <c r="AA132" s="27"/>
      <c r="AB132" s="28"/>
      <c r="AC132" s="28"/>
      <c r="AD132" s="28"/>
    </row>
    <row r="133">
      <c r="A133" s="39">
        <v>42964.0</v>
      </c>
      <c r="B133" s="104">
        <v>0.75</v>
      </c>
      <c r="C133" s="109">
        <v>0.225</v>
      </c>
      <c r="D133" s="137">
        <v>684.0</v>
      </c>
      <c r="E133" s="109"/>
      <c r="F133" s="109">
        <v>0.8993055555555556</v>
      </c>
      <c r="G133" s="109">
        <v>0.9715277777777778</v>
      </c>
      <c r="H133" s="138">
        <v>105.0</v>
      </c>
      <c r="I133" s="109"/>
      <c r="J133" s="139"/>
      <c r="K133" s="139"/>
      <c r="L133" s="139"/>
      <c r="M133" s="56"/>
      <c r="N133" s="109">
        <v>0.049305555555555554</v>
      </c>
      <c r="O133" s="109">
        <v>0.10069444444444445</v>
      </c>
      <c r="P133" s="138">
        <v>74.0</v>
      </c>
      <c r="Q133" s="56"/>
      <c r="R133" s="109">
        <v>0.11319444444444444</v>
      </c>
      <c r="S133" s="109">
        <v>0.14097222222222222</v>
      </c>
      <c r="T133" s="138">
        <v>40.0</v>
      </c>
      <c r="U133" s="56"/>
      <c r="V133" s="109">
        <v>0.9166666666666666</v>
      </c>
      <c r="W133" s="109">
        <v>0.21597222222222223</v>
      </c>
      <c r="X133" s="25">
        <v>431.0</v>
      </c>
      <c r="Y133" s="25"/>
      <c r="Z133" s="25"/>
      <c r="AA133" s="27"/>
      <c r="AB133" s="28"/>
      <c r="AC133" s="28"/>
      <c r="AD133" s="28"/>
    </row>
    <row r="134">
      <c r="A134" s="39">
        <v>42965.0</v>
      </c>
      <c r="B134" s="104">
        <v>0.75</v>
      </c>
      <c r="C134" s="109">
        <v>0.14027777777777778</v>
      </c>
      <c r="D134" s="137">
        <v>562.0</v>
      </c>
      <c r="E134" s="109"/>
      <c r="F134" s="109">
        <v>0.9034722222222222</v>
      </c>
      <c r="G134" s="109">
        <v>0.9743055555555555</v>
      </c>
      <c r="H134" s="138">
        <v>102.0</v>
      </c>
      <c r="I134" s="109"/>
      <c r="J134" s="139"/>
      <c r="K134" s="139"/>
      <c r="L134" s="139"/>
      <c r="M134" s="60"/>
      <c r="N134" s="46" t="s">
        <v>55</v>
      </c>
      <c r="O134" s="46" t="s">
        <v>55</v>
      </c>
      <c r="P134" s="138"/>
      <c r="Q134" s="56"/>
      <c r="R134" s="109">
        <v>0.1111111111111111</v>
      </c>
      <c r="S134" s="109">
        <v>0.14027777777777778</v>
      </c>
      <c r="T134" s="138">
        <v>42.0</v>
      </c>
      <c r="U134" s="56"/>
      <c r="V134" s="109">
        <v>0.9166666666666666</v>
      </c>
      <c r="W134" s="109">
        <v>0.24583333333333332</v>
      </c>
      <c r="X134" s="25">
        <v>474.0</v>
      </c>
      <c r="Y134" s="25"/>
      <c r="Z134" s="25"/>
      <c r="AA134" s="27"/>
      <c r="AB134" s="28"/>
      <c r="AC134" s="28"/>
      <c r="AD134" s="28"/>
    </row>
    <row r="135">
      <c r="A135" s="39">
        <v>42966.0</v>
      </c>
      <c r="B135" s="104">
        <v>0.75</v>
      </c>
      <c r="C135" s="109">
        <v>0.11875</v>
      </c>
      <c r="D135" s="137">
        <v>531.0</v>
      </c>
      <c r="E135" s="109"/>
      <c r="F135" s="109">
        <v>0.75</v>
      </c>
      <c r="G135" s="109">
        <v>0.7611111111111111</v>
      </c>
      <c r="H135" s="138">
        <v>16.0</v>
      </c>
      <c r="I135" s="109"/>
      <c r="J135" s="139"/>
      <c r="K135" s="139"/>
      <c r="L135" s="139"/>
      <c r="M135" s="60"/>
      <c r="N135" s="46" t="s">
        <v>55</v>
      </c>
      <c r="O135" s="46" t="s">
        <v>55</v>
      </c>
      <c r="P135" s="138"/>
      <c r="Q135" s="56"/>
      <c r="R135" s="109">
        <v>0.10972222222222222</v>
      </c>
      <c r="S135" s="109">
        <v>0.11875</v>
      </c>
      <c r="T135" s="138">
        <v>13.0</v>
      </c>
      <c r="U135" s="56"/>
      <c r="V135" s="109">
        <v>0.9166666666666666</v>
      </c>
      <c r="W135" s="109">
        <v>0.18055555555555555</v>
      </c>
      <c r="X135" s="25">
        <v>380.0</v>
      </c>
      <c r="Y135" s="25"/>
      <c r="Z135" s="25"/>
      <c r="AA135" s="27"/>
      <c r="AB135" s="28"/>
      <c r="AC135" s="28"/>
      <c r="AD135" s="28"/>
    </row>
    <row r="136">
      <c r="A136" s="39">
        <v>42967.0</v>
      </c>
      <c r="B136" s="104">
        <v>0.75</v>
      </c>
      <c r="C136" s="109">
        <v>0.22152777777777777</v>
      </c>
      <c r="D136" s="137">
        <v>679.0</v>
      </c>
      <c r="E136" s="109"/>
      <c r="F136" s="109">
        <v>0.75</v>
      </c>
      <c r="G136" s="109">
        <v>0.7583333333333333</v>
      </c>
      <c r="H136" s="138">
        <v>12.0</v>
      </c>
      <c r="I136" s="109"/>
      <c r="J136" s="139"/>
      <c r="K136" s="139"/>
      <c r="L136" s="139"/>
      <c r="M136" s="56"/>
      <c r="N136" s="109">
        <v>6.944444444444445E-4</v>
      </c>
      <c r="O136" s="109">
        <v>0.04722222222222222</v>
      </c>
      <c r="P136" s="138">
        <v>67.0</v>
      </c>
      <c r="Q136" s="56"/>
      <c r="R136" s="109">
        <v>0.20625</v>
      </c>
      <c r="S136" s="109">
        <v>0.22083333333333333</v>
      </c>
      <c r="T136" s="138">
        <v>21.0</v>
      </c>
      <c r="U136" s="56"/>
      <c r="V136" s="109">
        <v>0.9166666666666666</v>
      </c>
      <c r="W136" s="109">
        <v>0.3076388888888889</v>
      </c>
      <c r="X136" s="25">
        <v>563.0</v>
      </c>
      <c r="Y136" s="25"/>
      <c r="Z136" s="25"/>
      <c r="AA136" s="27"/>
      <c r="AB136" s="28"/>
      <c r="AC136" s="28"/>
      <c r="AD136" s="28"/>
    </row>
    <row r="137">
      <c r="A137" s="39">
        <v>42968.0</v>
      </c>
      <c r="B137" s="104">
        <v>0.75</v>
      </c>
      <c r="C137" s="109">
        <v>0.22152777777777777</v>
      </c>
      <c r="D137" s="137">
        <v>679.0</v>
      </c>
      <c r="E137" s="109"/>
      <c r="F137" s="109">
        <v>0.88125</v>
      </c>
      <c r="G137" s="109">
        <v>0.9326388888888889</v>
      </c>
      <c r="H137" s="138">
        <v>74.0</v>
      </c>
      <c r="I137" s="109"/>
      <c r="J137" s="139"/>
      <c r="K137" s="139"/>
      <c r="L137" s="139"/>
      <c r="M137" s="56"/>
      <c r="N137" s="109">
        <v>6.944444444444445E-4</v>
      </c>
      <c r="O137" s="109">
        <v>0.03888888888888889</v>
      </c>
      <c r="P137" s="138">
        <v>55.0</v>
      </c>
      <c r="Q137" s="56"/>
      <c r="R137" s="109">
        <v>0.11388888888888889</v>
      </c>
      <c r="S137" s="109">
        <v>0.13055555555555556</v>
      </c>
      <c r="T137" s="138">
        <v>24.0</v>
      </c>
      <c r="U137" s="56"/>
      <c r="V137" s="109">
        <v>0.9166666666666666</v>
      </c>
      <c r="W137" s="109">
        <v>0.1909722222222222</v>
      </c>
      <c r="X137" s="25">
        <v>395.0</v>
      </c>
      <c r="Y137" s="25"/>
      <c r="Z137" s="25"/>
      <c r="AA137" s="27"/>
      <c r="AB137" s="28"/>
      <c r="AC137" s="28"/>
      <c r="AD137" s="28"/>
    </row>
    <row r="138">
      <c r="A138" s="39">
        <v>42969.0</v>
      </c>
      <c r="B138" s="104">
        <v>0.75</v>
      </c>
      <c r="C138" s="109">
        <v>0.28402777777777777</v>
      </c>
      <c r="D138" s="137">
        <v>769.0</v>
      </c>
      <c r="E138" s="109"/>
      <c r="F138" s="109">
        <v>0.8854166666666666</v>
      </c>
      <c r="G138" s="109">
        <v>0.9618055555555556</v>
      </c>
      <c r="H138" s="138">
        <v>110.0</v>
      </c>
      <c r="I138" s="109"/>
      <c r="J138" s="139"/>
      <c r="K138" s="139"/>
      <c r="L138" s="139"/>
      <c r="M138" s="56"/>
      <c r="N138" s="109">
        <v>0.04861111111111111</v>
      </c>
      <c r="O138" s="109">
        <v>0.10347222222222222</v>
      </c>
      <c r="P138" s="138">
        <v>79.0</v>
      </c>
      <c r="Q138" s="56"/>
      <c r="R138" s="109">
        <v>0.14027777777777778</v>
      </c>
      <c r="S138" s="109">
        <v>0.28402777777777777</v>
      </c>
      <c r="T138" s="138">
        <v>207.0</v>
      </c>
      <c r="U138" s="56"/>
      <c r="V138" s="109">
        <v>0.9166666666666666</v>
      </c>
      <c r="W138" s="109">
        <v>0.4305555555555556</v>
      </c>
      <c r="X138" s="25">
        <v>740.0</v>
      </c>
      <c r="Y138" s="25"/>
      <c r="Z138" s="25"/>
      <c r="AA138" s="27"/>
      <c r="AB138" s="28"/>
      <c r="AC138" s="28"/>
      <c r="AD138" s="28"/>
    </row>
    <row r="139">
      <c r="A139" s="39">
        <v>42970.0</v>
      </c>
      <c r="B139" s="104">
        <v>0.75</v>
      </c>
      <c r="C139" s="109">
        <v>0.22361111111111112</v>
      </c>
      <c r="D139" s="137">
        <v>682.0</v>
      </c>
      <c r="E139" s="109"/>
      <c r="F139" s="109">
        <v>0.8916666666666667</v>
      </c>
      <c r="G139" s="109">
        <v>0.9611111111111111</v>
      </c>
      <c r="H139" s="138">
        <v>100.0</v>
      </c>
      <c r="I139" s="109"/>
      <c r="J139" s="139"/>
      <c r="K139" s="139"/>
      <c r="L139" s="139"/>
      <c r="M139" s="56"/>
      <c r="N139" s="109">
        <v>0.04097222222222222</v>
      </c>
      <c r="O139" s="109">
        <v>0.09861111111111111</v>
      </c>
      <c r="P139" s="138">
        <v>83.0</v>
      </c>
      <c r="Q139" s="56"/>
      <c r="R139" s="109">
        <v>0.11458333333333333</v>
      </c>
      <c r="S139" s="109">
        <v>0.13958333333333334</v>
      </c>
      <c r="T139" s="138">
        <v>36.0</v>
      </c>
      <c r="U139" s="56"/>
      <c r="V139" s="109">
        <v>0.9166666666666666</v>
      </c>
      <c r="W139" s="109">
        <v>0.2777777777777778</v>
      </c>
      <c r="X139" s="25">
        <v>520.0</v>
      </c>
      <c r="Y139" s="25"/>
      <c r="Z139" s="25"/>
      <c r="AA139" s="27"/>
      <c r="AB139" s="28"/>
      <c r="AC139" s="28"/>
      <c r="AD139" s="28"/>
    </row>
    <row r="140">
      <c r="A140" s="39">
        <v>42971.0</v>
      </c>
      <c r="B140" s="104">
        <v>0.75</v>
      </c>
      <c r="C140" s="109">
        <v>0.2222222222222222</v>
      </c>
      <c r="D140" s="137">
        <v>680.0</v>
      </c>
      <c r="E140" s="109"/>
      <c r="F140" s="109">
        <v>0.8930555555555556</v>
      </c>
      <c r="G140" s="109">
        <v>0.9631944444444445</v>
      </c>
      <c r="H140" s="138">
        <v>101.0</v>
      </c>
      <c r="I140" s="109"/>
      <c r="J140" s="139"/>
      <c r="K140" s="139"/>
      <c r="L140" s="139"/>
      <c r="M140" s="56"/>
      <c r="N140" s="109">
        <v>0.0375</v>
      </c>
      <c r="O140" s="109">
        <v>0.11875</v>
      </c>
      <c r="P140" s="138">
        <v>117.0</v>
      </c>
      <c r="Q140" s="56"/>
      <c r="R140" s="109">
        <v>0.125</v>
      </c>
      <c r="S140" s="109">
        <v>0.15208333333333332</v>
      </c>
      <c r="T140" s="138">
        <v>39.0</v>
      </c>
      <c r="U140" s="56"/>
      <c r="V140" s="109">
        <v>0.9166666666666666</v>
      </c>
      <c r="W140" s="109">
        <v>0.21041666666666667</v>
      </c>
      <c r="X140" s="25">
        <v>423.0</v>
      </c>
      <c r="Y140" s="25"/>
      <c r="Z140" s="25"/>
      <c r="AA140" s="27"/>
      <c r="AB140" s="28"/>
      <c r="AC140" s="28"/>
      <c r="AD140" s="28"/>
    </row>
    <row r="141">
      <c r="A141" s="39">
        <v>42972.0</v>
      </c>
      <c r="B141" s="104">
        <v>0.75</v>
      </c>
      <c r="C141" s="109">
        <v>0.21388888888888888</v>
      </c>
      <c r="D141" s="137">
        <v>668.0</v>
      </c>
      <c r="E141" s="109"/>
      <c r="F141" s="109">
        <v>0.8847222222222222</v>
      </c>
      <c r="G141" s="109">
        <v>0.9590277777777778</v>
      </c>
      <c r="H141" s="138">
        <v>107.0</v>
      </c>
      <c r="I141" s="109"/>
      <c r="J141" s="139"/>
      <c r="K141" s="139"/>
      <c r="L141" s="139"/>
      <c r="M141" s="60"/>
      <c r="N141" s="46" t="s">
        <v>55</v>
      </c>
      <c r="O141" s="46" t="s">
        <v>55</v>
      </c>
      <c r="P141" s="138"/>
      <c r="Q141" s="56"/>
      <c r="R141" s="109">
        <v>0.18611111111111112</v>
      </c>
      <c r="S141" s="109">
        <v>0.21388888888888888</v>
      </c>
      <c r="T141" s="138">
        <v>40.0</v>
      </c>
      <c r="U141" s="56"/>
      <c r="V141" s="109">
        <v>0.9166666666666666</v>
      </c>
      <c r="W141" s="109">
        <v>0.2590277777777778</v>
      </c>
      <c r="X141" s="25">
        <v>493.0</v>
      </c>
      <c r="Y141" s="25"/>
      <c r="Z141" s="25"/>
      <c r="AA141" s="27"/>
      <c r="AB141" s="28"/>
      <c r="AC141" s="28"/>
      <c r="AD141" s="28"/>
    </row>
    <row r="142">
      <c r="A142" s="39">
        <v>42973.0</v>
      </c>
      <c r="B142" s="104">
        <v>0.75</v>
      </c>
      <c r="C142" s="109">
        <v>0.15416666666666667</v>
      </c>
      <c r="D142" s="137">
        <v>582.0</v>
      </c>
      <c r="E142" s="109"/>
      <c r="F142" s="109">
        <v>0.75</v>
      </c>
      <c r="G142" s="109">
        <v>0.7618055555555555</v>
      </c>
      <c r="H142" s="138">
        <v>17.0</v>
      </c>
      <c r="I142" s="109"/>
      <c r="J142" s="139"/>
      <c r="K142" s="139"/>
      <c r="L142" s="139"/>
      <c r="M142" s="60"/>
      <c r="N142" s="46" t="s">
        <v>55</v>
      </c>
      <c r="O142" s="46" t="s">
        <v>55</v>
      </c>
      <c r="P142" s="138"/>
      <c r="Q142" s="56"/>
      <c r="R142" s="109">
        <v>0.1388888888888889</v>
      </c>
      <c r="S142" s="109">
        <v>0.15416666666666667</v>
      </c>
      <c r="T142" s="138">
        <v>22.0</v>
      </c>
      <c r="U142" s="56"/>
      <c r="V142" s="109">
        <v>0.9166666666666666</v>
      </c>
      <c r="W142" s="109">
        <v>0.22430555555555556</v>
      </c>
      <c r="X142" s="25">
        <v>443.0</v>
      </c>
      <c r="Y142" s="25"/>
      <c r="Z142" s="25"/>
      <c r="AA142" s="27"/>
      <c r="AB142" s="28"/>
      <c r="AC142" s="28"/>
      <c r="AD142" s="28"/>
    </row>
    <row r="143">
      <c r="A143" s="39">
        <v>42974.0</v>
      </c>
      <c r="B143" s="104">
        <v>0.75</v>
      </c>
      <c r="C143" s="109">
        <v>0.22361111111111112</v>
      </c>
      <c r="D143" s="137">
        <v>682.0</v>
      </c>
      <c r="E143" s="109"/>
      <c r="F143" s="109">
        <v>0.75</v>
      </c>
      <c r="G143" s="109">
        <v>0.7590277777777777</v>
      </c>
      <c r="H143" s="138">
        <v>13.0</v>
      </c>
      <c r="I143" s="109"/>
      <c r="J143" s="139"/>
      <c r="K143" s="139"/>
      <c r="L143" s="139"/>
      <c r="M143" s="56"/>
      <c r="N143" s="109">
        <v>6.944444444444445E-4</v>
      </c>
      <c r="O143" s="109">
        <v>0.052083333333333336</v>
      </c>
      <c r="P143" s="138">
        <v>74.0</v>
      </c>
      <c r="Q143" s="56"/>
      <c r="R143" s="109">
        <v>0.20555555555555555</v>
      </c>
      <c r="S143" s="109">
        <v>0.22291666666666668</v>
      </c>
      <c r="T143" s="138">
        <v>25.0</v>
      </c>
      <c r="U143" s="56"/>
      <c r="V143" s="109">
        <v>0.9166666666666666</v>
      </c>
      <c r="W143" s="109">
        <v>0.31319444444444444</v>
      </c>
      <c r="X143" s="25">
        <v>571.0</v>
      </c>
      <c r="Y143" s="25"/>
      <c r="Z143" s="25"/>
      <c r="AA143" s="27"/>
      <c r="AB143" s="28"/>
      <c r="AC143" s="28"/>
      <c r="AD143" s="28"/>
    </row>
    <row r="144">
      <c r="A144" s="39">
        <v>42975.0</v>
      </c>
      <c r="B144" s="104">
        <v>0.75</v>
      </c>
      <c r="C144" s="109">
        <v>0.22152777777777777</v>
      </c>
      <c r="D144" s="137">
        <v>679.0</v>
      </c>
      <c r="E144" s="109"/>
      <c r="F144" s="109">
        <v>0.8833333333333333</v>
      </c>
      <c r="G144" s="109">
        <v>0.9479166666666666</v>
      </c>
      <c r="H144" s="138">
        <v>93.0</v>
      </c>
      <c r="I144" s="109"/>
      <c r="J144" s="139"/>
      <c r="K144" s="139"/>
      <c r="L144" s="139"/>
      <c r="M144" s="56"/>
      <c r="N144" s="109">
        <v>0.004861111111111111</v>
      </c>
      <c r="O144" s="109">
        <v>0.04583333333333333</v>
      </c>
      <c r="P144" s="138">
        <v>59.0</v>
      </c>
      <c r="Q144" s="56"/>
      <c r="R144" s="109">
        <v>0.11180555555555556</v>
      </c>
      <c r="S144" s="109">
        <v>0.13125</v>
      </c>
      <c r="T144" s="138">
        <v>28.0</v>
      </c>
      <c r="U144" s="56"/>
      <c r="V144" s="109">
        <v>0.9166666666666666</v>
      </c>
      <c r="W144" s="109">
        <v>0.2013888888888889</v>
      </c>
      <c r="X144" s="25">
        <v>410.0</v>
      </c>
      <c r="Y144" s="25"/>
      <c r="Z144" s="25"/>
      <c r="AA144" s="27"/>
      <c r="AB144" s="28"/>
      <c r="AC144" s="28"/>
      <c r="AD144" s="28"/>
    </row>
    <row r="145">
      <c r="A145" s="39">
        <v>42976.0</v>
      </c>
      <c r="B145" s="104">
        <v>0.75</v>
      </c>
      <c r="C145" s="109">
        <v>0.22013888888888888</v>
      </c>
      <c r="D145" s="137">
        <v>676.0</v>
      </c>
      <c r="E145" s="109"/>
      <c r="F145" s="109">
        <v>0.8930555555555556</v>
      </c>
      <c r="G145" s="109">
        <v>0.9708333333333333</v>
      </c>
      <c r="H145" s="138">
        <v>112.0</v>
      </c>
      <c r="I145" s="109"/>
      <c r="J145" s="139"/>
      <c r="K145" s="139"/>
      <c r="L145" s="139"/>
      <c r="M145" s="56"/>
      <c r="N145" s="109">
        <v>0.06111111111111111</v>
      </c>
      <c r="O145" s="109">
        <v>0.11458333333333333</v>
      </c>
      <c r="P145" s="138">
        <v>76.0</v>
      </c>
      <c r="Q145" s="56"/>
      <c r="R145" s="109">
        <v>0.12361111111111112</v>
      </c>
      <c r="S145" s="109">
        <v>0.15</v>
      </c>
      <c r="T145" s="138">
        <v>37.0</v>
      </c>
      <c r="U145" s="56"/>
      <c r="V145" s="109">
        <v>0.9166666666666666</v>
      </c>
      <c r="W145" s="109">
        <v>0.21041666666666667</v>
      </c>
      <c r="X145" s="25">
        <v>423.0</v>
      </c>
      <c r="Y145" s="25"/>
      <c r="Z145" s="25"/>
      <c r="AA145" s="27"/>
      <c r="AB145" s="28"/>
      <c r="AC145" s="28"/>
      <c r="AD145" s="28"/>
    </row>
    <row r="146">
      <c r="A146" s="39">
        <v>42977.0</v>
      </c>
      <c r="B146" s="104">
        <v>0.75</v>
      </c>
      <c r="C146" s="109">
        <v>0.22152777777777777</v>
      </c>
      <c r="D146" s="137">
        <v>679.0</v>
      </c>
      <c r="E146" s="109"/>
      <c r="F146" s="109">
        <v>0.89375</v>
      </c>
      <c r="G146" s="109">
        <v>0.9604166666666667</v>
      </c>
      <c r="H146" s="138">
        <v>96.0</v>
      </c>
      <c r="I146" s="109"/>
      <c r="J146" s="139"/>
      <c r="K146" s="139"/>
      <c r="L146" s="139"/>
      <c r="M146" s="56"/>
      <c r="N146" s="109">
        <v>0.03888888888888889</v>
      </c>
      <c r="O146" s="109">
        <v>0.09513888888888888</v>
      </c>
      <c r="P146" s="138">
        <v>80.0</v>
      </c>
      <c r="Q146" s="56"/>
      <c r="R146" s="109">
        <v>0.18541666666666667</v>
      </c>
      <c r="S146" s="109">
        <v>0.20694444444444443</v>
      </c>
      <c r="T146" s="138">
        <v>30.0</v>
      </c>
      <c r="U146" s="56"/>
      <c r="V146" s="109">
        <v>0.9166666666666666</v>
      </c>
      <c r="W146" s="109">
        <v>0.2590277777777778</v>
      </c>
      <c r="X146" s="25">
        <v>493.0</v>
      </c>
      <c r="Y146" s="25"/>
      <c r="Z146" s="25"/>
      <c r="AA146" s="27"/>
      <c r="AB146" s="28"/>
      <c r="AC146" s="28"/>
      <c r="AD146" s="28"/>
    </row>
    <row r="147">
      <c r="A147" s="39">
        <v>42978.0</v>
      </c>
      <c r="B147" s="104">
        <v>0.75</v>
      </c>
      <c r="C147" s="109">
        <v>0.22013888888888888</v>
      </c>
      <c r="D147" s="137">
        <v>677.0</v>
      </c>
      <c r="E147" s="109"/>
      <c r="F147" s="109">
        <v>0.9013888888888889</v>
      </c>
      <c r="G147" s="109">
        <v>0.9722222222222222</v>
      </c>
      <c r="H147" s="138">
        <v>102.0</v>
      </c>
      <c r="I147" s="109"/>
      <c r="J147" s="139"/>
      <c r="K147" s="139"/>
      <c r="L147" s="139"/>
      <c r="M147" s="56"/>
      <c r="N147" s="109">
        <v>0.044444444444444446</v>
      </c>
      <c r="O147" s="109">
        <v>0.12361111111111112</v>
      </c>
      <c r="P147" s="138">
        <v>114.0</v>
      </c>
      <c r="Q147" s="56"/>
      <c r="R147" s="109">
        <v>0.12777777777777777</v>
      </c>
      <c r="S147" s="109">
        <v>0.15694444444444444</v>
      </c>
      <c r="T147" s="138">
        <v>42.0</v>
      </c>
      <c r="U147" s="56"/>
      <c r="V147" s="109">
        <v>0.9166666666666666</v>
      </c>
      <c r="W147" s="109">
        <v>0.21597222222222223</v>
      </c>
      <c r="X147" s="25">
        <v>431.0</v>
      </c>
      <c r="Y147" s="25"/>
      <c r="Z147" s="25"/>
      <c r="AA147" s="27"/>
      <c r="AB147" s="28"/>
      <c r="AC147" s="28"/>
      <c r="AD147" s="28"/>
    </row>
    <row r="148">
      <c r="A148" s="39">
        <v>42979.0</v>
      </c>
      <c r="B148" s="104">
        <v>0.75</v>
      </c>
      <c r="C148" s="109">
        <v>0.15763888888888888</v>
      </c>
      <c r="D148" s="137">
        <v>586.0</v>
      </c>
      <c r="E148" s="109"/>
      <c r="F148" s="109">
        <v>0.8756944444444444</v>
      </c>
      <c r="G148" s="109">
        <v>0.9375</v>
      </c>
      <c r="H148" s="138">
        <v>88.0</v>
      </c>
      <c r="I148" s="109"/>
      <c r="J148" s="139"/>
      <c r="K148" s="139"/>
      <c r="L148" s="139"/>
      <c r="M148" s="60"/>
      <c r="N148" s="46" t="s">
        <v>55</v>
      </c>
      <c r="O148" s="46" t="s">
        <v>55</v>
      </c>
      <c r="P148" s="138"/>
      <c r="Q148" s="56"/>
      <c r="R148" s="109">
        <v>0.11458333333333333</v>
      </c>
      <c r="S148" s="109">
        <v>0.13333333333333333</v>
      </c>
      <c r="T148" s="138">
        <v>27.0</v>
      </c>
      <c r="U148" s="56"/>
      <c r="V148" s="109">
        <v>0.9166666666666666</v>
      </c>
      <c r="W148" s="109">
        <v>0.21875</v>
      </c>
      <c r="X148" s="25">
        <v>435.0</v>
      </c>
      <c r="Y148" s="25"/>
      <c r="Z148" s="25"/>
      <c r="AA148" s="27"/>
      <c r="AB148" s="28"/>
      <c r="AC148" s="28"/>
      <c r="AD148" s="28"/>
    </row>
    <row r="149">
      <c r="A149" s="39">
        <v>42980.0</v>
      </c>
      <c r="B149" s="104">
        <v>0.75</v>
      </c>
      <c r="C149" s="109">
        <v>0.24375</v>
      </c>
      <c r="D149" s="137">
        <v>711.0</v>
      </c>
      <c r="E149" s="109"/>
      <c r="F149" s="109">
        <v>0.75</v>
      </c>
      <c r="G149" s="109">
        <v>0.7631944444444444</v>
      </c>
      <c r="H149" s="138">
        <v>18.0</v>
      </c>
      <c r="I149" s="109"/>
      <c r="J149" s="139"/>
      <c r="K149" s="139"/>
      <c r="L149" s="139"/>
      <c r="M149" s="60"/>
      <c r="N149" s="46" t="s">
        <v>55</v>
      </c>
      <c r="O149" s="46" t="s">
        <v>55</v>
      </c>
      <c r="P149" s="138"/>
      <c r="Q149" s="56"/>
      <c r="R149" s="109">
        <v>0.23541666666666666</v>
      </c>
      <c r="S149" s="109">
        <v>0.24375</v>
      </c>
      <c r="T149" s="138">
        <v>12.0</v>
      </c>
      <c r="U149" s="56"/>
      <c r="V149" s="109">
        <v>0.9166666666666666</v>
      </c>
      <c r="W149" s="109">
        <v>0.29930555555555555</v>
      </c>
      <c r="X149" s="25">
        <v>550.0</v>
      </c>
      <c r="Y149" s="25"/>
      <c r="Z149" s="25"/>
      <c r="AA149" s="27"/>
      <c r="AB149" s="28"/>
      <c r="AC149" s="28"/>
      <c r="AD149" s="28"/>
    </row>
    <row r="150">
      <c r="A150" s="39">
        <v>42981.0</v>
      </c>
      <c r="B150" s="104">
        <v>0.75</v>
      </c>
      <c r="C150" s="109">
        <v>0.43194444444444446</v>
      </c>
      <c r="D150" s="137">
        <v>982.0</v>
      </c>
      <c r="E150" s="109"/>
      <c r="F150" s="109">
        <v>0.75</v>
      </c>
      <c r="G150" s="109">
        <v>0.7576388888888889</v>
      </c>
      <c r="H150" s="138">
        <v>11.0</v>
      </c>
      <c r="I150" s="109"/>
      <c r="J150" s="139"/>
      <c r="K150" s="139"/>
      <c r="L150" s="139"/>
      <c r="M150" s="60"/>
      <c r="N150" s="46" t="s">
        <v>55</v>
      </c>
      <c r="O150" s="46" t="s">
        <v>55</v>
      </c>
      <c r="P150" s="138"/>
      <c r="Q150" s="56"/>
      <c r="R150" s="109">
        <v>0.27708333333333335</v>
      </c>
      <c r="S150" s="109">
        <v>0.28958333333333336</v>
      </c>
      <c r="T150" s="138">
        <v>18.0</v>
      </c>
      <c r="U150" s="56"/>
      <c r="V150" s="109">
        <v>0.9166666666666666</v>
      </c>
      <c r="W150" s="109">
        <v>0.3541666666666667</v>
      </c>
      <c r="X150" s="25">
        <v>630.0</v>
      </c>
      <c r="Y150" s="25"/>
      <c r="Z150" s="25"/>
      <c r="AA150" s="27"/>
      <c r="AB150" s="28"/>
      <c r="AC150" s="28"/>
      <c r="AD150" s="28"/>
    </row>
    <row r="151">
      <c r="A151" s="111">
        <v>42982.0</v>
      </c>
      <c r="B151" s="104">
        <v>0.75</v>
      </c>
      <c r="C151" s="109">
        <v>0.3138888888888889</v>
      </c>
      <c r="D151" s="137">
        <v>812.0</v>
      </c>
      <c r="E151" s="109"/>
      <c r="F151" s="109">
        <v>0.8097222222222222</v>
      </c>
      <c r="G151" s="109">
        <v>0.8138888888888889</v>
      </c>
      <c r="H151" s="138">
        <v>6.0</v>
      </c>
      <c r="I151" s="109"/>
      <c r="J151" s="139"/>
      <c r="K151" s="139"/>
      <c r="L151" s="139"/>
      <c r="M151" s="56"/>
      <c r="N151" s="109">
        <v>6.944444444444445E-4</v>
      </c>
      <c r="O151" s="109">
        <v>0.06736111111111111</v>
      </c>
      <c r="P151" s="138">
        <v>95.0</v>
      </c>
      <c r="Q151" s="56"/>
      <c r="R151" s="109">
        <v>0.14305555555555555</v>
      </c>
      <c r="S151" s="109">
        <v>0.1625</v>
      </c>
      <c r="T151" s="138">
        <v>28.0</v>
      </c>
      <c r="U151" s="56"/>
      <c r="V151" s="109">
        <v>0.9166666666666666</v>
      </c>
      <c r="W151" s="109">
        <v>0.20972222222222223</v>
      </c>
      <c r="X151" s="25">
        <v>422.0</v>
      </c>
      <c r="Y151" s="25"/>
      <c r="Z151" s="25"/>
      <c r="AA151" s="27"/>
      <c r="AB151" s="28"/>
      <c r="AC151" s="28"/>
      <c r="AD151" s="28"/>
    </row>
    <row r="152">
      <c r="A152" s="39">
        <v>42983.0</v>
      </c>
      <c r="B152" s="104">
        <v>0.75</v>
      </c>
      <c r="C152" s="109">
        <v>0.26875</v>
      </c>
      <c r="D152" s="137">
        <v>747.0</v>
      </c>
      <c r="E152" s="109"/>
      <c r="F152" s="109">
        <v>0.8972222222222223</v>
      </c>
      <c r="G152" s="109">
        <v>0.9625</v>
      </c>
      <c r="H152" s="138">
        <v>94.0</v>
      </c>
      <c r="I152" s="109"/>
      <c r="J152" s="139"/>
      <c r="K152" s="139"/>
      <c r="L152" s="139"/>
      <c r="M152" s="56"/>
      <c r="N152" s="109">
        <v>0.03194444444444444</v>
      </c>
      <c r="O152" s="109">
        <v>0.09652777777777778</v>
      </c>
      <c r="P152" s="138">
        <v>93.0</v>
      </c>
      <c r="Q152" s="56"/>
      <c r="R152" s="109">
        <v>0.23819444444444443</v>
      </c>
      <c r="S152" s="109">
        <v>0.26805555555555555</v>
      </c>
      <c r="T152" s="138">
        <v>42.0</v>
      </c>
      <c r="U152" s="56"/>
      <c r="V152" s="109">
        <v>0.9166666666666666</v>
      </c>
      <c r="W152" s="109">
        <v>0.3388888888888889</v>
      </c>
      <c r="X152" s="25">
        <v>607.0</v>
      </c>
      <c r="Y152" s="25"/>
      <c r="Z152" s="25"/>
      <c r="AA152" s="27"/>
      <c r="AB152" s="28"/>
      <c r="AC152" s="28"/>
      <c r="AD152" s="28"/>
    </row>
    <row r="153">
      <c r="A153" s="39">
        <v>42984.0</v>
      </c>
      <c r="B153" s="104">
        <v>0.75</v>
      </c>
      <c r="C153" s="109">
        <v>0.2222222222222222</v>
      </c>
      <c r="D153" s="137">
        <v>680.0</v>
      </c>
      <c r="E153" s="109"/>
      <c r="F153" s="109">
        <v>0.9027777777777778</v>
      </c>
      <c r="G153" s="109">
        <v>0.9868055555555556</v>
      </c>
      <c r="H153" s="138">
        <v>120.0</v>
      </c>
      <c r="I153" s="109"/>
      <c r="J153" s="139"/>
      <c r="K153" s="139"/>
      <c r="L153" s="139"/>
      <c r="M153" s="56"/>
      <c r="N153" s="109">
        <v>0.09305555555555556</v>
      </c>
      <c r="O153" s="109">
        <v>0.1451388888888889</v>
      </c>
      <c r="P153" s="138">
        <v>74.0</v>
      </c>
      <c r="Q153" s="56"/>
      <c r="R153" s="109">
        <v>0.16180555555555556</v>
      </c>
      <c r="S153" s="109">
        <v>0.19375</v>
      </c>
      <c r="T153" s="138">
        <v>46.0</v>
      </c>
      <c r="U153" s="56"/>
      <c r="V153" s="109">
        <v>0.9166666666666666</v>
      </c>
      <c r="W153" s="109">
        <v>0.24305555555555555</v>
      </c>
      <c r="X153" s="25">
        <v>470.0</v>
      </c>
      <c r="Y153" s="25"/>
      <c r="Z153" s="25"/>
      <c r="AA153" s="27"/>
      <c r="AB153" s="28"/>
      <c r="AC153" s="28"/>
      <c r="AD153" s="28"/>
    </row>
    <row r="154">
      <c r="A154" s="39">
        <v>42985.0</v>
      </c>
      <c r="B154" s="104">
        <v>0.75</v>
      </c>
      <c r="C154" s="109">
        <v>0.24305555555555555</v>
      </c>
      <c r="D154" s="137">
        <v>709.0</v>
      </c>
      <c r="E154" s="109"/>
      <c r="F154" s="109">
        <v>0.9152777777777777</v>
      </c>
      <c r="G154" s="109">
        <v>0.9826388888888888</v>
      </c>
      <c r="H154" s="138">
        <v>97.0</v>
      </c>
      <c r="I154" s="109"/>
      <c r="J154" s="139"/>
      <c r="K154" s="139"/>
      <c r="L154" s="139"/>
      <c r="M154" s="56"/>
      <c r="N154" s="109">
        <v>0.15138888888888888</v>
      </c>
      <c r="O154" s="109">
        <v>0.19236111111111112</v>
      </c>
      <c r="P154" s="138">
        <v>58.0</v>
      </c>
      <c r="Q154" s="56"/>
      <c r="R154" s="109">
        <v>0.2076388888888889</v>
      </c>
      <c r="S154" s="109">
        <v>0.24097222222222223</v>
      </c>
      <c r="T154" s="138">
        <v>48.0</v>
      </c>
      <c r="U154" s="56"/>
      <c r="V154" s="109">
        <v>0.9166666666666666</v>
      </c>
      <c r="W154" s="109">
        <v>0.29444444444444445</v>
      </c>
      <c r="X154" s="25">
        <v>544.0</v>
      </c>
      <c r="Y154" s="25"/>
      <c r="Z154" s="25"/>
      <c r="AA154" s="27"/>
      <c r="AB154" s="28"/>
      <c r="AC154" s="28"/>
      <c r="AD154" s="28"/>
    </row>
    <row r="155">
      <c r="A155" s="39">
        <v>42986.0</v>
      </c>
      <c r="B155" s="104">
        <v>0.75</v>
      </c>
      <c r="C155" s="109">
        <v>0.2923611111111111</v>
      </c>
      <c r="D155" s="137">
        <v>781.0</v>
      </c>
      <c r="E155" s="109"/>
      <c r="F155" s="109">
        <v>0.9006944444444445</v>
      </c>
      <c r="G155" s="109">
        <v>0.9666666666666667</v>
      </c>
      <c r="H155" s="138">
        <v>95.0</v>
      </c>
      <c r="I155" s="109"/>
      <c r="J155" s="139"/>
      <c r="K155" s="139"/>
      <c r="L155" s="139"/>
      <c r="M155" s="60"/>
      <c r="N155" s="46" t="s">
        <v>55</v>
      </c>
      <c r="O155" s="46" t="s">
        <v>55</v>
      </c>
      <c r="P155" s="138"/>
      <c r="Q155" s="56"/>
      <c r="R155" s="109">
        <v>0.2611111111111111</v>
      </c>
      <c r="S155" s="109">
        <v>0.2923611111111111</v>
      </c>
      <c r="T155" s="138">
        <v>45.0</v>
      </c>
      <c r="U155" s="56"/>
      <c r="V155" s="109">
        <v>0.9166666666666666</v>
      </c>
      <c r="W155" s="109">
        <v>0.35</v>
      </c>
      <c r="X155" s="25">
        <v>624.0</v>
      </c>
      <c r="Y155" s="25"/>
      <c r="Z155" s="25"/>
      <c r="AA155" s="27"/>
      <c r="AB155" s="28"/>
      <c r="AC155" s="28"/>
      <c r="AD155" s="28"/>
    </row>
    <row r="156">
      <c r="A156" s="39">
        <v>42987.0</v>
      </c>
      <c r="B156" s="104">
        <v>0.75</v>
      </c>
      <c r="C156" s="109">
        <v>0.1375</v>
      </c>
      <c r="D156" s="137">
        <v>557.0</v>
      </c>
      <c r="E156" s="109"/>
      <c r="F156" s="109">
        <v>0.75</v>
      </c>
      <c r="G156" s="109">
        <v>0.7611111111111111</v>
      </c>
      <c r="H156" s="138">
        <v>16.0</v>
      </c>
      <c r="I156" s="109"/>
      <c r="J156" s="139"/>
      <c r="K156" s="139"/>
      <c r="L156" s="139"/>
      <c r="M156" s="60"/>
      <c r="N156" s="46" t="s">
        <v>55</v>
      </c>
      <c r="O156" s="46" t="s">
        <v>55</v>
      </c>
      <c r="P156" s="138"/>
      <c r="Q156" s="56"/>
      <c r="R156" s="109">
        <v>0.12222222222222222</v>
      </c>
      <c r="S156" s="109">
        <v>0.1375</v>
      </c>
      <c r="T156" s="138">
        <v>21.0</v>
      </c>
      <c r="U156" s="56"/>
      <c r="V156" s="109">
        <v>0.9166666666666666</v>
      </c>
      <c r="W156" s="109">
        <v>0.19652777777777777</v>
      </c>
      <c r="X156" s="25">
        <v>402.0</v>
      </c>
      <c r="Y156" s="25"/>
      <c r="Z156" s="25"/>
      <c r="AA156" s="27"/>
      <c r="AB156" s="28"/>
      <c r="AC156" s="28"/>
      <c r="AD156" s="28"/>
    </row>
    <row r="157">
      <c r="A157" s="39">
        <v>42988.0</v>
      </c>
      <c r="B157" s="104">
        <v>0.75</v>
      </c>
      <c r="C157" s="109">
        <v>0.22361111111111112</v>
      </c>
      <c r="D157" s="137">
        <v>682.0</v>
      </c>
      <c r="E157" s="109"/>
      <c r="F157" s="109">
        <v>0.75</v>
      </c>
      <c r="G157" s="109">
        <v>0.7590277777777777</v>
      </c>
      <c r="H157" s="138">
        <v>13.0</v>
      </c>
      <c r="I157" s="109"/>
      <c r="J157" s="139"/>
      <c r="K157" s="139"/>
      <c r="L157" s="139"/>
      <c r="M157" s="56"/>
      <c r="N157" s="109">
        <v>6.944444444444445E-4</v>
      </c>
      <c r="O157" s="109">
        <v>0.059722222222222225</v>
      </c>
      <c r="P157" s="138">
        <v>85.0</v>
      </c>
      <c r="Q157" s="56"/>
      <c r="R157" s="109">
        <v>0.14791666666666667</v>
      </c>
      <c r="S157" s="109">
        <v>0.16041666666666668</v>
      </c>
      <c r="T157" s="138">
        <v>18.0</v>
      </c>
      <c r="U157" s="56"/>
      <c r="V157" s="109">
        <v>0.9166666666666666</v>
      </c>
      <c r="W157" s="109">
        <v>0.21597222222222223</v>
      </c>
      <c r="X157" s="25">
        <v>431.0</v>
      </c>
      <c r="Y157" s="25"/>
      <c r="Z157" s="25"/>
      <c r="AA157" s="27"/>
      <c r="AB157" s="28"/>
      <c r="AC157" s="28"/>
      <c r="AD157" s="28"/>
    </row>
    <row r="158">
      <c r="A158" s="39">
        <v>42989.0</v>
      </c>
      <c r="B158" s="104">
        <v>0.75</v>
      </c>
      <c r="C158" s="109">
        <v>0.22083333333333333</v>
      </c>
      <c r="D158" s="137">
        <v>678.0</v>
      </c>
      <c r="E158" s="109"/>
      <c r="F158" s="109">
        <v>0.8979166666666667</v>
      </c>
      <c r="G158" s="109">
        <v>0.9597222222222223</v>
      </c>
      <c r="H158" s="138">
        <v>88.0</v>
      </c>
      <c r="I158" s="109"/>
      <c r="J158" s="139"/>
      <c r="K158" s="139"/>
      <c r="L158" s="139"/>
      <c r="M158" s="56"/>
      <c r="N158" s="109">
        <v>0.01597222222222222</v>
      </c>
      <c r="O158" s="109">
        <v>0.05763888888888889</v>
      </c>
      <c r="P158" s="138">
        <v>60.0</v>
      </c>
      <c r="Q158" s="56"/>
      <c r="R158" s="109">
        <v>0.1375</v>
      </c>
      <c r="S158" s="109">
        <v>0.16527777777777777</v>
      </c>
      <c r="T158" s="138">
        <v>39.0</v>
      </c>
      <c r="U158" s="56"/>
      <c r="V158" s="109">
        <v>0.9166666666666666</v>
      </c>
      <c r="W158" s="109">
        <v>0.20972222222222223</v>
      </c>
      <c r="X158" s="25">
        <v>422.0</v>
      </c>
      <c r="Y158" s="25"/>
      <c r="Z158" s="25"/>
      <c r="AA158" s="27"/>
      <c r="AB158" s="28"/>
      <c r="AC158" s="28"/>
      <c r="AD158" s="28"/>
    </row>
    <row r="159">
      <c r="A159" s="39">
        <v>42990.0</v>
      </c>
      <c r="B159" s="104">
        <v>0.75</v>
      </c>
      <c r="C159" s="109">
        <v>0.22013888888888888</v>
      </c>
      <c r="D159" s="137">
        <v>677.0</v>
      </c>
      <c r="E159" s="109"/>
      <c r="F159" s="109">
        <v>0.9097222222222222</v>
      </c>
      <c r="G159" s="109">
        <v>0.9770833333333333</v>
      </c>
      <c r="H159" s="138">
        <v>96.0</v>
      </c>
      <c r="I159" s="109"/>
      <c r="J159" s="139"/>
      <c r="K159" s="139"/>
      <c r="L159" s="139"/>
      <c r="M159" s="56"/>
      <c r="N159" s="109">
        <v>0.06388888888888888</v>
      </c>
      <c r="O159" s="109">
        <v>0.15555555555555556</v>
      </c>
      <c r="P159" s="138">
        <v>131.0</v>
      </c>
      <c r="Q159" s="56"/>
      <c r="R159" s="109">
        <v>0.1597222222222222</v>
      </c>
      <c r="S159" s="109">
        <v>0.18472222222222223</v>
      </c>
      <c r="T159" s="138">
        <v>36.0</v>
      </c>
      <c r="U159" s="56"/>
      <c r="V159" s="109">
        <v>0.9166666666666666</v>
      </c>
      <c r="W159" s="109">
        <v>0.23472222222222222</v>
      </c>
      <c r="X159" s="25">
        <v>457.0</v>
      </c>
      <c r="Y159" s="25"/>
      <c r="Z159" s="25"/>
      <c r="AA159" s="27"/>
      <c r="AB159" s="28"/>
      <c r="AC159" s="28"/>
      <c r="AD159" s="28"/>
    </row>
    <row r="160">
      <c r="A160" s="39">
        <v>42991.0</v>
      </c>
      <c r="B160" s="104">
        <v>0.75</v>
      </c>
      <c r="C160" s="109">
        <v>0.21875</v>
      </c>
      <c r="D160" s="137">
        <v>675.0</v>
      </c>
      <c r="E160" s="109"/>
      <c r="F160" s="109">
        <v>0.8972222222222223</v>
      </c>
      <c r="G160" s="109">
        <v>0.9756944444444444</v>
      </c>
      <c r="H160" s="138">
        <v>113.0</v>
      </c>
      <c r="I160" s="109"/>
      <c r="J160" s="139"/>
      <c r="K160" s="139"/>
      <c r="L160" s="139"/>
      <c r="M160" s="56"/>
      <c r="N160" s="109">
        <v>0.06458333333333334</v>
      </c>
      <c r="O160" s="109">
        <v>0.14305555555555555</v>
      </c>
      <c r="P160" s="138">
        <v>112.0</v>
      </c>
      <c r="Q160" s="56"/>
      <c r="R160" s="109">
        <v>0.14722222222222223</v>
      </c>
      <c r="S160" s="109">
        <v>0.1763888888888889</v>
      </c>
      <c r="T160" s="138">
        <v>42.0</v>
      </c>
      <c r="U160" s="56"/>
      <c r="V160" s="109">
        <v>0.9166666666666666</v>
      </c>
      <c r="W160" s="109">
        <v>0.23125</v>
      </c>
      <c r="X160" s="25">
        <v>453.0</v>
      </c>
      <c r="Y160" s="25"/>
      <c r="Z160" s="25"/>
      <c r="AA160" s="27"/>
      <c r="AB160" s="28"/>
      <c r="AC160" s="28"/>
      <c r="AD160" s="28"/>
    </row>
    <row r="161">
      <c r="A161" s="39">
        <v>42992.0</v>
      </c>
      <c r="B161" s="104">
        <v>0.75</v>
      </c>
      <c r="C161" s="109">
        <v>0.22083333333333333</v>
      </c>
      <c r="D161" s="137">
        <v>678.0</v>
      </c>
      <c r="E161" s="109"/>
      <c r="F161" s="109">
        <v>0.8909722222222223</v>
      </c>
      <c r="G161" s="109">
        <v>0.95625</v>
      </c>
      <c r="H161" s="138">
        <v>93.0</v>
      </c>
      <c r="I161" s="109"/>
      <c r="J161" s="139"/>
      <c r="K161" s="139"/>
      <c r="L161" s="139"/>
      <c r="M161" s="56"/>
      <c r="N161" s="109">
        <v>0.034722222222222224</v>
      </c>
      <c r="O161" s="109">
        <v>0.13055555555555556</v>
      </c>
      <c r="P161" s="138">
        <v>138.0</v>
      </c>
      <c r="Q161" s="56"/>
      <c r="R161" s="109">
        <v>0.13472222222222222</v>
      </c>
      <c r="S161" s="109">
        <v>0.17847222222222223</v>
      </c>
      <c r="T161" s="138">
        <v>63.0</v>
      </c>
      <c r="U161" s="56"/>
      <c r="V161" s="109">
        <v>0.9166666666666666</v>
      </c>
      <c r="W161" s="109">
        <v>0.24791666666666667</v>
      </c>
      <c r="X161" s="25">
        <v>476.0</v>
      </c>
      <c r="Y161" s="25"/>
      <c r="Z161" s="25"/>
      <c r="AA161" s="27"/>
      <c r="AB161" s="28"/>
      <c r="AC161" s="28"/>
      <c r="AD161" s="28"/>
    </row>
    <row r="162">
      <c r="A162" s="39">
        <v>42993.0</v>
      </c>
      <c r="B162" s="104">
        <v>0.75</v>
      </c>
      <c r="C162" s="109">
        <v>0.13333333333333333</v>
      </c>
      <c r="D162" s="137">
        <v>552.0</v>
      </c>
      <c r="E162" s="109"/>
      <c r="F162" s="109">
        <v>0.8930555555555556</v>
      </c>
      <c r="G162" s="109">
        <v>0.9618055555555556</v>
      </c>
      <c r="H162" s="138">
        <v>99.0</v>
      </c>
      <c r="I162" s="109"/>
      <c r="J162" s="139"/>
      <c r="K162" s="139"/>
      <c r="L162" s="139"/>
      <c r="M162" s="60"/>
      <c r="N162" s="46" t="s">
        <v>55</v>
      </c>
      <c r="O162" s="46" t="s">
        <v>55</v>
      </c>
      <c r="P162" s="138"/>
      <c r="Q162" s="56"/>
      <c r="R162" s="109">
        <v>0.11041666666666666</v>
      </c>
      <c r="S162" s="109">
        <v>0.13333333333333333</v>
      </c>
      <c r="T162" s="138">
        <v>33.0</v>
      </c>
      <c r="U162" s="56"/>
      <c r="V162" s="109">
        <v>0.9166666666666666</v>
      </c>
      <c r="W162" s="109">
        <v>0.2</v>
      </c>
      <c r="X162" s="25">
        <v>408.0</v>
      </c>
      <c r="Y162" s="25"/>
      <c r="Z162" s="25"/>
      <c r="AA162" s="27"/>
      <c r="AB162" s="28"/>
      <c r="AC162" s="28"/>
      <c r="AD162" s="28"/>
    </row>
    <row r="163">
      <c r="A163" s="39">
        <v>42994.0</v>
      </c>
      <c r="B163" s="104">
        <v>0.75</v>
      </c>
      <c r="C163" s="109">
        <v>0.24930555555555556</v>
      </c>
      <c r="D163" s="137">
        <v>719.0</v>
      </c>
      <c r="E163" s="109"/>
      <c r="F163" s="109">
        <v>0.75</v>
      </c>
      <c r="G163" s="109">
        <v>0.7618055555555555</v>
      </c>
      <c r="H163" s="138">
        <v>17.0</v>
      </c>
      <c r="I163" s="109"/>
      <c r="J163" s="139"/>
      <c r="K163" s="139"/>
      <c r="L163" s="139"/>
      <c r="M163" s="60"/>
      <c r="N163" s="46" t="s">
        <v>55</v>
      </c>
      <c r="O163" s="46" t="s">
        <v>55</v>
      </c>
      <c r="P163" s="138"/>
      <c r="Q163" s="56"/>
      <c r="R163" s="109">
        <v>0.23680555555555555</v>
      </c>
      <c r="S163" s="109">
        <v>0.24930555555555556</v>
      </c>
      <c r="T163" s="138">
        <v>18.0</v>
      </c>
      <c r="U163" s="56"/>
      <c r="V163" s="109">
        <v>0.9166666666666666</v>
      </c>
      <c r="W163" s="109">
        <v>0.3034722222222222</v>
      </c>
      <c r="X163" s="25">
        <v>557.0</v>
      </c>
      <c r="Y163" s="25"/>
      <c r="Z163" s="25"/>
      <c r="AA163" s="27"/>
      <c r="AB163" s="28"/>
      <c r="AC163" s="28"/>
      <c r="AD163" s="28"/>
    </row>
    <row r="164">
      <c r="A164" s="39">
        <v>42995.0</v>
      </c>
      <c r="B164" s="104">
        <v>0.75</v>
      </c>
      <c r="C164" s="109">
        <v>0.22430555555555556</v>
      </c>
      <c r="D164" s="137">
        <v>683.0</v>
      </c>
      <c r="E164" s="109"/>
      <c r="F164" s="109">
        <v>0.75</v>
      </c>
      <c r="G164" s="109">
        <v>0.7590277777777777</v>
      </c>
      <c r="H164" s="138">
        <v>13.0</v>
      </c>
      <c r="I164" s="109"/>
      <c r="J164" s="139"/>
      <c r="K164" s="139"/>
      <c r="L164" s="139"/>
      <c r="M164" s="56"/>
      <c r="N164" s="109">
        <v>6.944444444444445E-4</v>
      </c>
      <c r="O164" s="109">
        <v>0.05486111111111111</v>
      </c>
      <c r="P164" s="138">
        <v>77.0</v>
      </c>
      <c r="Q164" s="56"/>
      <c r="R164" s="109">
        <v>0.2048611111111111</v>
      </c>
      <c r="S164" s="109">
        <v>0.22430555555555556</v>
      </c>
      <c r="T164" s="138">
        <v>27.0</v>
      </c>
      <c r="U164" s="56"/>
      <c r="V164" s="109">
        <v>0.9166666666666666</v>
      </c>
      <c r="W164" s="109">
        <v>0.2708333333333333</v>
      </c>
      <c r="X164" s="25">
        <v>510.0</v>
      </c>
      <c r="Y164" s="25"/>
      <c r="Z164" s="25"/>
      <c r="AA164" s="27"/>
      <c r="AB164" s="28"/>
      <c r="AC164" s="28"/>
      <c r="AD164" s="28"/>
    </row>
    <row r="165">
      <c r="A165" s="39">
        <v>42996.0</v>
      </c>
      <c r="B165" s="104">
        <v>0.75</v>
      </c>
      <c r="C165" s="109">
        <v>0.2222222222222222</v>
      </c>
      <c r="D165" s="137">
        <v>680.0</v>
      </c>
      <c r="E165" s="109"/>
      <c r="F165" s="109">
        <v>0.8993055555555556</v>
      </c>
      <c r="G165" s="109">
        <v>0.96875</v>
      </c>
      <c r="H165" s="138">
        <v>99.0</v>
      </c>
      <c r="I165" s="109"/>
      <c r="J165" s="139"/>
      <c r="K165" s="139"/>
      <c r="L165" s="139"/>
      <c r="M165" s="56"/>
      <c r="N165" s="109">
        <v>0.027777777777777776</v>
      </c>
      <c r="O165" s="109">
        <v>0.06666666666666667</v>
      </c>
      <c r="P165" s="138">
        <v>55.0</v>
      </c>
      <c r="Q165" s="56"/>
      <c r="R165" s="109">
        <v>0.10902777777777778</v>
      </c>
      <c r="S165" s="109">
        <v>0.13819444444444445</v>
      </c>
      <c r="T165" s="138">
        <v>42.0</v>
      </c>
      <c r="U165" s="56"/>
      <c r="V165" s="109">
        <v>0.9166666666666666</v>
      </c>
      <c r="W165" s="109">
        <v>0.19375</v>
      </c>
      <c r="X165" s="25">
        <v>398.0</v>
      </c>
      <c r="Y165" s="25"/>
      <c r="Z165" s="25"/>
      <c r="AA165" s="27"/>
      <c r="AB165" s="28"/>
      <c r="AC165" s="28"/>
      <c r="AD165" s="28"/>
    </row>
    <row r="166">
      <c r="A166" s="39">
        <v>42997.0</v>
      </c>
      <c r="B166" s="104">
        <v>0.75</v>
      </c>
      <c r="C166" s="109">
        <v>0.22291666666666668</v>
      </c>
      <c r="D166" s="137">
        <v>681.0</v>
      </c>
      <c r="E166" s="109"/>
      <c r="F166" s="109">
        <v>0.8909722222222223</v>
      </c>
      <c r="G166" s="109">
        <v>0.9729166666666667</v>
      </c>
      <c r="H166" s="138">
        <v>117.0</v>
      </c>
      <c r="I166" s="109"/>
      <c r="J166" s="139"/>
      <c r="K166" s="139"/>
      <c r="L166" s="139"/>
      <c r="M166" s="56"/>
      <c r="N166" s="109">
        <v>0.08125</v>
      </c>
      <c r="O166" s="109">
        <v>0.17083333333333334</v>
      </c>
      <c r="P166" s="138">
        <v>129.0</v>
      </c>
      <c r="Q166" s="56"/>
      <c r="R166" s="109">
        <v>0.17847222222222223</v>
      </c>
      <c r="S166" s="109">
        <v>0.20833333333333334</v>
      </c>
      <c r="T166" s="138">
        <v>43.0</v>
      </c>
      <c r="U166" s="56"/>
      <c r="V166" s="109">
        <v>0.9166666666666666</v>
      </c>
      <c r="W166" s="109">
        <v>0.3090277777777778</v>
      </c>
      <c r="X166" s="25">
        <v>565.0</v>
      </c>
      <c r="Y166" s="25"/>
      <c r="Z166" s="25"/>
      <c r="AA166" s="27"/>
      <c r="AB166" s="28"/>
      <c r="AC166" s="28"/>
      <c r="AD166" s="28"/>
    </row>
    <row r="167">
      <c r="A167" s="39">
        <v>42998.0</v>
      </c>
      <c r="B167" s="104">
        <v>0.75</v>
      </c>
      <c r="C167" s="109">
        <v>0.2548611111111111</v>
      </c>
      <c r="D167" s="137">
        <v>727.0</v>
      </c>
      <c r="E167" s="109"/>
      <c r="F167" s="109">
        <v>0.9013888888888889</v>
      </c>
      <c r="G167" s="109">
        <v>0.9840277777777777</v>
      </c>
      <c r="H167" s="138">
        <v>118.0</v>
      </c>
      <c r="I167" s="109"/>
      <c r="J167" s="139"/>
      <c r="K167" s="139"/>
      <c r="L167" s="139"/>
      <c r="M167" s="56"/>
      <c r="N167" s="109">
        <v>0.10416666666666667</v>
      </c>
      <c r="O167" s="109">
        <v>0.15763888888888888</v>
      </c>
      <c r="P167" s="138">
        <v>77.0</v>
      </c>
      <c r="Q167" s="56"/>
      <c r="R167" s="109">
        <v>0.16805555555555557</v>
      </c>
      <c r="S167" s="109">
        <v>0.24722222222222223</v>
      </c>
      <c r="T167" s="138">
        <v>114.0</v>
      </c>
      <c r="U167" s="56"/>
      <c r="V167" s="109">
        <v>0.9166666666666666</v>
      </c>
      <c r="W167" s="109">
        <v>0.3125</v>
      </c>
      <c r="X167" s="25">
        <v>570.0</v>
      </c>
      <c r="Y167" s="25"/>
      <c r="Z167" s="25"/>
      <c r="AA167" s="27"/>
      <c r="AB167" s="28"/>
      <c r="AC167" s="28"/>
      <c r="AD167" s="28"/>
    </row>
    <row r="168">
      <c r="A168" s="39">
        <v>42999.0</v>
      </c>
      <c r="B168" s="104">
        <v>0.75</v>
      </c>
      <c r="C168" s="109">
        <v>0.22013888888888888</v>
      </c>
      <c r="D168" s="137">
        <v>677.0</v>
      </c>
      <c r="E168" s="109"/>
      <c r="F168" s="109">
        <v>0.8958333333333334</v>
      </c>
      <c r="G168" s="109">
        <v>0.9743055555555555</v>
      </c>
      <c r="H168" s="138">
        <v>113.0</v>
      </c>
      <c r="I168" s="109"/>
      <c r="J168" s="139"/>
      <c r="K168" s="139"/>
      <c r="L168" s="139"/>
      <c r="M168" s="56"/>
      <c r="N168" s="109">
        <v>0.05555555555555555</v>
      </c>
      <c r="O168" s="109">
        <v>0.10972222222222222</v>
      </c>
      <c r="P168" s="138">
        <v>78.0</v>
      </c>
      <c r="Q168" s="56"/>
      <c r="R168" s="109">
        <v>0.125</v>
      </c>
      <c r="S168" s="109">
        <v>0.15</v>
      </c>
      <c r="T168" s="138">
        <v>36.0</v>
      </c>
      <c r="U168" s="56"/>
      <c r="V168" s="109">
        <v>0.9166666666666666</v>
      </c>
      <c r="W168" s="109">
        <v>0.21944444444444444</v>
      </c>
      <c r="X168" s="25">
        <v>436.0</v>
      </c>
      <c r="Y168" s="25"/>
      <c r="Z168" s="25"/>
      <c r="AA168" s="27"/>
      <c r="AB168" s="28"/>
      <c r="AC168" s="28"/>
      <c r="AD168" s="28"/>
    </row>
    <row r="169">
      <c r="A169" s="39">
        <v>43000.0</v>
      </c>
      <c r="B169" s="104">
        <v>0.75</v>
      </c>
      <c r="C169" s="109">
        <v>0.16875</v>
      </c>
      <c r="D169" s="137">
        <v>603.0</v>
      </c>
      <c r="E169" s="109"/>
      <c r="F169" s="109">
        <v>0.8847222222222222</v>
      </c>
      <c r="G169" s="109">
        <v>0.9583333333333334</v>
      </c>
      <c r="H169" s="138">
        <v>106.0</v>
      </c>
      <c r="I169" s="109"/>
      <c r="J169" s="139"/>
      <c r="K169" s="139"/>
      <c r="L169" s="139"/>
      <c r="M169" s="60"/>
      <c r="N169" s="46" t="s">
        <v>55</v>
      </c>
      <c r="O169" s="46" t="s">
        <v>55</v>
      </c>
      <c r="P169" s="138"/>
      <c r="Q169" s="56"/>
      <c r="R169" s="109">
        <v>0.13958333333333334</v>
      </c>
      <c r="S169" s="109">
        <v>0.16875</v>
      </c>
      <c r="T169" s="138">
        <v>42.0</v>
      </c>
      <c r="U169" s="56"/>
      <c r="V169" s="109">
        <v>0.9166666666666666</v>
      </c>
      <c r="W169" s="109">
        <v>0.2375</v>
      </c>
      <c r="X169" s="25">
        <v>462.0</v>
      </c>
      <c r="Y169" s="25"/>
      <c r="Z169" s="25"/>
      <c r="AA169" s="27"/>
      <c r="AB169" s="28"/>
      <c r="AC169" s="28"/>
      <c r="AD169" s="28"/>
    </row>
    <row r="170">
      <c r="A170" s="39">
        <v>43001.0</v>
      </c>
      <c r="B170" s="104">
        <v>0.7861111111111111</v>
      </c>
      <c r="C170" s="109">
        <v>0.16458333333333333</v>
      </c>
      <c r="D170" s="137">
        <v>545.0</v>
      </c>
      <c r="E170" s="109"/>
      <c r="F170" s="109">
        <v>0.7861111111111111</v>
      </c>
      <c r="G170" s="109">
        <v>0.8201388888888889</v>
      </c>
      <c r="H170" s="138">
        <v>48.0</v>
      </c>
      <c r="I170" s="109"/>
      <c r="J170" s="139"/>
      <c r="K170" s="139"/>
      <c r="L170" s="139"/>
      <c r="M170" s="60"/>
      <c r="N170" s="46" t="s">
        <v>55</v>
      </c>
      <c r="O170" s="46" t="s">
        <v>55</v>
      </c>
      <c r="P170" s="138"/>
      <c r="Q170" s="56"/>
      <c r="R170" s="109">
        <v>0.14930555555555555</v>
      </c>
      <c r="S170" s="109">
        <v>0.16458333333333333</v>
      </c>
      <c r="T170" s="138">
        <v>22.0</v>
      </c>
      <c r="U170" s="56"/>
      <c r="V170" s="109">
        <v>0.9166666666666666</v>
      </c>
      <c r="W170" s="109">
        <v>0.27569444444444446</v>
      </c>
      <c r="X170" s="25">
        <v>517.0</v>
      </c>
      <c r="Y170" s="25"/>
      <c r="Z170" s="25"/>
      <c r="AA170" s="27"/>
      <c r="AB170" s="28"/>
      <c r="AC170" s="28"/>
      <c r="AD170" s="28"/>
    </row>
    <row r="171">
      <c r="A171" s="39">
        <v>43002.0</v>
      </c>
      <c r="B171" s="104">
        <v>0.8576388888888888</v>
      </c>
      <c r="C171" s="109">
        <v>0.2222222222222222</v>
      </c>
      <c r="D171" s="137">
        <v>525.0</v>
      </c>
      <c r="E171" s="109"/>
      <c r="F171" s="109">
        <v>0.8576388888888888</v>
      </c>
      <c r="G171" s="109">
        <v>0.8673611111111111</v>
      </c>
      <c r="H171" s="138">
        <v>14.0</v>
      </c>
      <c r="I171" s="109"/>
      <c r="J171" s="139"/>
      <c r="K171" s="139"/>
      <c r="L171" s="139"/>
      <c r="M171" s="56"/>
      <c r="N171" s="109">
        <v>6.944444444444445E-4</v>
      </c>
      <c r="O171" s="109">
        <v>0.05138888888888889</v>
      </c>
      <c r="P171" s="138">
        <v>73.0</v>
      </c>
      <c r="Q171" s="56"/>
      <c r="R171" s="109">
        <v>0.1451388888888889</v>
      </c>
      <c r="S171" s="109">
        <v>0.17291666666666666</v>
      </c>
      <c r="T171" s="138">
        <v>39.0</v>
      </c>
      <c r="U171" s="56"/>
      <c r="V171" s="109">
        <v>0.9166666666666666</v>
      </c>
      <c r="W171" s="109">
        <v>0.2152777777777778</v>
      </c>
      <c r="X171" s="25">
        <v>430.0</v>
      </c>
      <c r="Y171" s="25"/>
      <c r="Z171" s="25"/>
      <c r="AA171" s="27"/>
      <c r="AB171" s="28"/>
      <c r="AC171" s="28"/>
      <c r="AD171" s="28"/>
    </row>
    <row r="172">
      <c r="A172" s="39">
        <v>43003.0</v>
      </c>
      <c r="B172" s="104">
        <v>0.75</v>
      </c>
      <c r="C172" s="109">
        <v>0.22430555555555556</v>
      </c>
      <c r="D172" s="137">
        <v>683.0</v>
      </c>
      <c r="E172" s="109"/>
      <c r="F172" s="109">
        <v>0.9006944444444445</v>
      </c>
      <c r="G172" s="109">
        <v>0.9638888888888889</v>
      </c>
      <c r="H172" s="138">
        <v>90.0</v>
      </c>
      <c r="I172" s="109"/>
      <c r="J172" s="139"/>
      <c r="K172" s="139"/>
      <c r="L172" s="139"/>
      <c r="M172" s="56"/>
      <c r="N172" s="109">
        <v>0.016666666666666666</v>
      </c>
      <c r="O172" s="109">
        <v>0.0798611111111111</v>
      </c>
      <c r="P172" s="138">
        <v>91.0</v>
      </c>
      <c r="Q172" s="56"/>
      <c r="R172" s="109">
        <v>0.11041666666666666</v>
      </c>
      <c r="S172" s="109">
        <v>0.13333333333333333</v>
      </c>
      <c r="T172" s="138">
        <v>33.0</v>
      </c>
      <c r="U172" s="56"/>
      <c r="V172" s="109">
        <v>0.9166666666666666</v>
      </c>
      <c r="W172" s="109">
        <v>0.1909722222222222</v>
      </c>
      <c r="X172" s="25">
        <v>395.0</v>
      </c>
      <c r="Y172" s="25"/>
      <c r="Z172" s="25"/>
      <c r="AA172" s="27"/>
      <c r="AB172" s="28"/>
      <c r="AC172" s="28"/>
      <c r="AD172" s="28"/>
    </row>
    <row r="173">
      <c r="A173" s="39">
        <v>43004.0</v>
      </c>
      <c r="B173" s="104">
        <v>0.75</v>
      </c>
      <c r="C173" s="109">
        <v>0.2222222222222222</v>
      </c>
      <c r="D173" s="137">
        <v>680.0</v>
      </c>
      <c r="E173" s="109"/>
      <c r="F173" s="109">
        <v>0.8951388888888889</v>
      </c>
      <c r="G173" s="109">
        <v>0.9722222222222222</v>
      </c>
      <c r="H173" s="138">
        <v>110.0</v>
      </c>
      <c r="I173" s="109"/>
      <c r="J173" s="139"/>
      <c r="K173" s="139"/>
      <c r="L173" s="139"/>
      <c r="M173" s="56"/>
      <c r="N173" s="109">
        <v>0.05694444444444444</v>
      </c>
      <c r="O173" s="109">
        <v>0.10555555555555556</v>
      </c>
      <c r="P173" s="138">
        <v>70.0</v>
      </c>
      <c r="Q173" s="56"/>
      <c r="R173" s="109">
        <v>0.11597222222222223</v>
      </c>
      <c r="S173" s="109">
        <v>0.15208333333333332</v>
      </c>
      <c r="T173" s="138">
        <v>52.0</v>
      </c>
      <c r="U173" s="56"/>
      <c r="V173" s="109">
        <v>0.9166666666666666</v>
      </c>
      <c r="W173" s="109">
        <v>0.20625</v>
      </c>
      <c r="X173" s="25">
        <v>417.0</v>
      </c>
      <c r="Y173" s="25"/>
      <c r="Z173" s="25"/>
      <c r="AA173" s="27"/>
      <c r="AB173" s="28"/>
      <c r="AC173" s="28"/>
      <c r="AD173" s="28"/>
    </row>
    <row r="174">
      <c r="A174" s="39">
        <v>43005.0</v>
      </c>
      <c r="B174" s="104">
        <v>0.75</v>
      </c>
      <c r="C174" s="109">
        <v>0.22152777777777777</v>
      </c>
      <c r="D174" s="137">
        <v>679.0</v>
      </c>
      <c r="E174" s="109"/>
      <c r="F174" s="109">
        <v>0.8840277777777777</v>
      </c>
      <c r="G174" s="109">
        <v>0.9541666666666667</v>
      </c>
      <c r="H174" s="138">
        <v>101.0</v>
      </c>
      <c r="I174" s="109"/>
      <c r="J174" s="139"/>
      <c r="K174" s="139"/>
      <c r="L174" s="139"/>
      <c r="M174" s="56"/>
      <c r="N174" s="109">
        <v>0.022222222222222223</v>
      </c>
      <c r="O174" s="109">
        <v>0.08125</v>
      </c>
      <c r="P174" s="138">
        <v>85.0</v>
      </c>
      <c r="Q174" s="56"/>
      <c r="R174" s="109">
        <v>0.12569444444444444</v>
      </c>
      <c r="S174" s="109">
        <v>0.1451388888888889</v>
      </c>
      <c r="T174" s="138">
        <v>27.0</v>
      </c>
      <c r="U174" s="56"/>
      <c r="V174" s="109">
        <v>0.9166666666666666</v>
      </c>
      <c r="W174" s="109">
        <v>0.20972222222222223</v>
      </c>
      <c r="X174" s="25">
        <v>422.0</v>
      </c>
      <c r="Y174" s="25"/>
      <c r="Z174" s="25"/>
      <c r="AA174" s="27"/>
      <c r="AB174" s="28"/>
      <c r="AC174" s="28"/>
      <c r="AD174" s="28"/>
    </row>
    <row r="175">
      <c r="A175" s="39">
        <v>43006.0</v>
      </c>
      <c r="B175" s="104">
        <v>0.75</v>
      </c>
      <c r="C175" s="109">
        <v>0.22361111111111112</v>
      </c>
      <c r="D175" s="137">
        <v>682.0</v>
      </c>
      <c r="E175" s="109"/>
      <c r="F175" s="109">
        <v>0.8861111111111111</v>
      </c>
      <c r="G175" s="109">
        <v>0.9576388888888889</v>
      </c>
      <c r="H175" s="138">
        <v>103.0</v>
      </c>
      <c r="I175" s="109"/>
      <c r="J175" s="139"/>
      <c r="K175" s="139"/>
      <c r="L175" s="139"/>
      <c r="M175" s="56"/>
      <c r="N175" s="109">
        <v>0.025694444444444443</v>
      </c>
      <c r="O175" s="109">
        <v>0.11597222222222223</v>
      </c>
      <c r="P175" s="138">
        <v>129.0</v>
      </c>
      <c r="Q175" s="56"/>
      <c r="R175" s="109">
        <v>0.12013888888888889</v>
      </c>
      <c r="S175" s="109">
        <v>0.1951388888888889</v>
      </c>
      <c r="T175" s="138">
        <v>108.0</v>
      </c>
      <c r="U175" s="56"/>
      <c r="V175" s="109">
        <v>0.9166666666666666</v>
      </c>
      <c r="W175" s="109">
        <v>0.2388888888888889</v>
      </c>
      <c r="X175" s="25">
        <v>464.0</v>
      </c>
      <c r="Y175" s="25"/>
      <c r="Z175" s="25"/>
      <c r="AA175" s="27"/>
      <c r="AB175" s="28"/>
      <c r="AC175" s="28"/>
      <c r="AD175" s="28"/>
    </row>
    <row r="176">
      <c r="A176" s="39">
        <v>43007.0</v>
      </c>
      <c r="B176" s="104">
        <v>0.75</v>
      </c>
      <c r="C176" s="109">
        <v>0.20972222222222223</v>
      </c>
      <c r="D176" s="137">
        <v>662.0</v>
      </c>
      <c r="E176" s="109"/>
      <c r="F176" s="109">
        <v>0.89375</v>
      </c>
      <c r="G176" s="109">
        <v>0.9569444444444445</v>
      </c>
      <c r="H176" s="138">
        <v>90.0</v>
      </c>
      <c r="I176" s="109"/>
      <c r="J176" s="139"/>
      <c r="K176" s="139"/>
      <c r="L176" s="139"/>
      <c r="M176" s="60"/>
      <c r="N176" s="46" t="s">
        <v>55</v>
      </c>
      <c r="O176" s="46" t="s">
        <v>55</v>
      </c>
      <c r="P176" s="138"/>
      <c r="Q176" s="56"/>
      <c r="R176" s="109">
        <v>0.18055555555555555</v>
      </c>
      <c r="S176" s="109">
        <v>0.20972222222222223</v>
      </c>
      <c r="T176" s="138">
        <v>42.0</v>
      </c>
      <c r="U176" s="56"/>
      <c r="V176" s="109">
        <v>0.9166666666666666</v>
      </c>
      <c r="W176" s="109">
        <v>0.29444444444444445</v>
      </c>
      <c r="X176" s="25">
        <v>544.0</v>
      </c>
      <c r="Y176" s="25"/>
      <c r="Z176" s="25"/>
      <c r="AA176" s="27"/>
      <c r="AB176" s="28"/>
      <c r="AC176" s="28"/>
      <c r="AD176" s="28"/>
    </row>
    <row r="177">
      <c r="A177" s="39">
        <v>43008.0</v>
      </c>
      <c r="B177" s="104">
        <v>0.75</v>
      </c>
      <c r="C177" s="109">
        <v>0.1840277777777778</v>
      </c>
      <c r="D177" s="137">
        <v>625.0</v>
      </c>
      <c r="E177" s="109"/>
      <c r="F177" s="109">
        <v>0.75</v>
      </c>
      <c r="G177" s="109">
        <v>0.7625</v>
      </c>
      <c r="H177" s="138">
        <v>17.0</v>
      </c>
      <c r="I177" s="109"/>
      <c r="J177" s="139"/>
      <c r="K177" s="139"/>
      <c r="L177" s="139"/>
      <c r="M177" s="60"/>
      <c r="N177" s="46" t="s">
        <v>55</v>
      </c>
      <c r="O177" s="46" t="s">
        <v>55</v>
      </c>
      <c r="P177" s="138"/>
      <c r="Q177" s="56"/>
      <c r="R177" s="109">
        <v>0.17083333333333334</v>
      </c>
      <c r="S177" s="109">
        <v>0.1840277777777778</v>
      </c>
      <c r="T177" s="138">
        <v>18.0</v>
      </c>
      <c r="U177" s="56"/>
      <c r="V177" s="109">
        <v>0.9166666666666666</v>
      </c>
      <c r="W177" s="109">
        <v>0.2423611111111111</v>
      </c>
      <c r="X177" s="25">
        <v>469.0</v>
      </c>
      <c r="Y177" s="25"/>
      <c r="Z177" s="25"/>
      <c r="AA177" s="27"/>
      <c r="AB177" s="28"/>
      <c r="AC177" s="28"/>
      <c r="AD177" s="28"/>
    </row>
    <row r="178">
      <c r="A178" s="39">
        <v>43009.0</v>
      </c>
      <c r="B178" s="104">
        <v>0.75</v>
      </c>
      <c r="C178" s="109">
        <v>0.2423611111111111</v>
      </c>
      <c r="D178" s="137">
        <v>709.0</v>
      </c>
      <c r="E178" s="109"/>
      <c r="F178" s="109">
        <v>0.75</v>
      </c>
      <c r="G178" s="109">
        <v>0.7597222222222222</v>
      </c>
      <c r="H178" s="138">
        <v>14.0</v>
      </c>
      <c r="I178" s="109"/>
      <c r="J178" s="139"/>
      <c r="K178" s="139"/>
      <c r="L178" s="139"/>
      <c r="M178" s="56"/>
      <c r="N178" s="109">
        <v>6.944444444444445E-4</v>
      </c>
      <c r="O178" s="109">
        <v>0.09236111111111112</v>
      </c>
      <c r="P178" s="138">
        <v>132.0</v>
      </c>
      <c r="Q178" s="56"/>
      <c r="R178" s="109">
        <v>0.22013888888888888</v>
      </c>
      <c r="S178" s="109">
        <v>0.24166666666666667</v>
      </c>
      <c r="T178" s="138">
        <v>30.0</v>
      </c>
      <c r="U178" s="56"/>
      <c r="V178" s="109">
        <v>0.9166666666666666</v>
      </c>
      <c r="W178" s="109">
        <v>0.3034722222222222</v>
      </c>
      <c r="X178" s="25">
        <v>557.0</v>
      </c>
      <c r="Y178" s="25"/>
      <c r="Z178" s="25"/>
      <c r="AA178" s="27"/>
      <c r="AB178" s="28"/>
      <c r="AC178" s="28"/>
      <c r="AD178" s="28"/>
    </row>
    <row r="179">
      <c r="A179" s="39">
        <v>43010.0</v>
      </c>
      <c r="B179" s="104">
        <v>0.8673611111111111</v>
      </c>
      <c r="C179" s="109">
        <v>0.22291666666666668</v>
      </c>
      <c r="D179" s="137">
        <v>511.0</v>
      </c>
      <c r="E179" s="109"/>
      <c r="F179" s="109">
        <v>0.8916666666666667</v>
      </c>
      <c r="G179" s="109">
        <v>0.9506944444444444</v>
      </c>
      <c r="H179" s="138">
        <v>84.0</v>
      </c>
      <c r="I179" s="109"/>
      <c r="J179" s="144"/>
      <c r="K179" s="144"/>
      <c r="L179" s="144"/>
      <c r="M179" s="56"/>
      <c r="N179" s="109">
        <v>0.004861111111111111</v>
      </c>
      <c r="O179" s="109">
        <v>0.06666666666666667</v>
      </c>
      <c r="P179" s="138">
        <v>88.0</v>
      </c>
      <c r="Q179" s="56"/>
      <c r="R179" s="109">
        <v>0.12569444444444444</v>
      </c>
      <c r="S179" s="109">
        <v>0.1597222222222222</v>
      </c>
      <c r="T179" s="138">
        <v>48.0</v>
      </c>
      <c r="U179" s="56"/>
      <c r="V179" s="109">
        <v>0.9166666666666666</v>
      </c>
      <c r="W179" s="109">
        <v>0.22013888888888888</v>
      </c>
      <c r="X179" s="25">
        <v>437.0</v>
      </c>
      <c r="Y179" s="25"/>
      <c r="Z179" s="25"/>
      <c r="AA179" s="27"/>
      <c r="AB179" s="28"/>
      <c r="AC179" s="28"/>
      <c r="AD179" s="28"/>
    </row>
    <row r="180">
      <c r="A180" s="39">
        <v>43011.0</v>
      </c>
      <c r="B180" s="104">
        <v>0.75</v>
      </c>
      <c r="C180" s="109">
        <v>0.22152777777777777</v>
      </c>
      <c r="D180" s="137">
        <v>679.0</v>
      </c>
      <c r="E180" s="109"/>
      <c r="F180" s="109">
        <v>0.9166666666666666</v>
      </c>
      <c r="G180" s="109">
        <v>0.9868055555555556</v>
      </c>
      <c r="H180" s="138">
        <v>101.0</v>
      </c>
      <c r="I180" s="109"/>
      <c r="J180" s="144"/>
      <c r="K180" s="144"/>
      <c r="L180" s="144"/>
      <c r="M180" s="56"/>
      <c r="N180" s="109">
        <v>0.07569444444444444</v>
      </c>
      <c r="O180" s="109">
        <v>0.13055555555555556</v>
      </c>
      <c r="P180" s="138">
        <v>78.0</v>
      </c>
      <c r="Q180" s="56"/>
      <c r="R180" s="109">
        <v>0.14722222222222223</v>
      </c>
      <c r="S180" s="109">
        <v>0.17916666666666667</v>
      </c>
      <c r="T180" s="138">
        <v>45.0</v>
      </c>
      <c r="U180" s="56"/>
      <c r="V180" s="109">
        <v>0.9166666666666666</v>
      </c>
      <c r="W180" s="109">
        <v>0.2534722222222222</v>
      </c>
      <c r="X180" s="25">
        <v>485.0</v>
      </c>
      <c r="Y180" s="25"/>
      <c r="Z180" s="25"/>
      <c r="AA180" s="27"/>
      <c r="AB180" s="28"/>
      <c r="AC180" s="28"/>
      <c r="AD180" s="28"/>
    </row>
    <row r="181">
      <c r="A181" s="39">
        <v>43012.0</v>
      </c>
      <c r="B181" s="104">
        <v>0.75</v>
      </c>
      <c r="C181" s="109">
        <v>0.22083333333333333</v>
      </c>
      <c r="D181" s="137">
        <v>678.0</v>
      </c>
      <c r="E181" s="109"/>
      <c r="F181" s="109">
        <v>0.8881944444444444</v>
      </c>
      <c r="G181" s="109">
        <v>0.9604166666666667</v>
      </c>
      <c r="H181" s="138">
        <v>103.0</v>
      </c>
      <c r="I181" s="109"/>
      <c r="J181" s="144"/>
      <c r="K181" s="144"/>
      <c r="L181" s="144"/>
      <c r="M181" s="56"/>
      <c r="N181" s="109">
        <v>0.044444444444444446</v>
      </c>
      <c r="O181" s="109">
        <v>0.09027777777777778</v>
      </c>
      <c r="P181" s="138">
        <v>66.0</v>
      </c>
      <c r="Q181" s="56"/>
      <c r="R181" s="109">
        <v>0.10625</v>
      </c>
      <c r="S181" s="109">
        <v>0.14375</v>
      </c>
      <c r="T181" s="138">
        <v>54.0</v>
      </c>
      <c r="U181" s="56"/>
      <c r="V181" s="109">
        <v>0.9166666666666666</v>
      </c>
      <c r="W181" s="109">
        <v>0.23541666666666666</v>
      </c>
      <c r="X181" s="25">
        <v>459.0</v>
      </c>
      <c r="Y181" s="25"/>
      <c r="Z181" s="25"/>
      <c r="AA181" s="27"/>
      <c r="AB181" s="28"/>
      <c r="AC181" s="28"/>
      <c r="AD181" s="28"/>
    </row>
    <row r="182">
      <c r="A182" s="39">
        <v>43013.0</v>
      </c>
      <c r="B182" s="104">
        <v>0.75</v>
      </c>
      <c r="C182" s="109">
        <v>0.22291666666666668</v>
      </c>
      <c r="D182" s="137">
        <v>681.0</v>
      </c>
      <c r="E182" s="109"/>
      <c r="F182" s="109">
        <v>0.8895833333333333</v>
      </c>
      <c r="G182" s="109">
        <v>0.9590277777777778</v>
      </c>
      <c r="H182" s="138">
        <v>99.0</v>
      </c>
      <c r="I182" s="109"/>
      <c r="J182" s="144"/>
      <c r="K182" s="144"/>
      <c r="L182" s="144"/>
      <c r="M182" s="56"/>
      <c r="N182" s="109">
        <v>0.02847222222222222</v>
      </c>
      <c r="O182" s="109">
        <v>0.10208333333333333</v>
      </c>
      <c r="P182" s="138">
        <v>106.0</v>
      </c>
      <c r="Q182" s="56"/>
      <c r="R182" s="109">
        <v>0.10694444444444444</v>
      </c>
      <c r="S182" s="109">
        <v>0.13194444444444445</v>
      </c>
      <c r="T182" s="138">
        <v>36.0</v>
      </c>
      <c r="U182" s="56"/>
      <c r="V182" s="109">
        <v>0.9166666666666666</v>
      </c>
      <c r="W182" s="109">
        <v>0.20416666666666666</v>
      </c>
      <c r="X182" s="25">
        <v>414.0</v>
      </c>
      <c r="Y182" s="25"/>
      <c r="Z182" s="25"/>
      <c r="AA182" s="27"/>
      <c r="AB182" s="28"/>
      <c r="AC182" s="28"/>
      <c r="AD182" s="28"/>
    </row>
    <row r="183">
      <c r="A183" s="39">
        <v>43014.0</v>
      </c>
      <c r="B183" s="104">
        <v>0.75</v>
      </c>
      <c r="C183" s="109">
        <v>0.1736111111111111</v>
      </c>
      <c r="D183" s="137">
        <v>610.0</v>
      </c>
      <c r="E183" s="109"/>
      <c r="F183" s="109">
        <v>0.8881944444444444</v>
      </c>
      <c r="G183" s="109">
        <v>0.9541666666666667</v>
      </c>
      <c r="H183" s="138">
        <v>95.0</v>
      </c>
      <c r="I183" s="109"/>
      <c r="J183" s="144"/>
      <c r="K183" s="144"/>
      <c r="L183" s="144"/>
      <c r="M183" s="60"/>
      <c r="N183" s="46" t="s">
        <v>55</v>
      </c>
      <c r="O183" s="46" t="s">
        <v>55</v>
      </c>
      <c r="P183" s="138"/>
      <c r="Q183" s="56"/>
      <c r="R183" s="109">
        <v>0.12569444444444444</v>
      </c>
      <c r="S183" s="109">
        <v>0.1736111111111111</v>
      </c>
      <c r="T183" s="138">
        <v>69.0</v>
      </c>
      <c r="U183" s="56"/>
      <c r="V183" s="109">
        <v>0.9166666666666666</v>
      </c>
      <c r="W183" s="109">
        <v>0.24513888888888888</v>
      </c>
      <c r="X183" s="25">
        <v>473.0</v>
      </c>
      <c r="Y183" s="25"/>
      <c r="Z183" s="25"/>
      <c r="AA183" s="27"/>
      <c r="AB183" s="28"/>
      <c r="AC183" s="28"/>
      <c r="AD183" s="28"/>
    </row>
    <row r="184">
      <c r="A184" s="39">
        <v>43015.0</v>
      </c>
      <c r="B184" s="104">
        <v>0.75</v>
      </c>
      <c r="C184" s="109">
        <v>0.12083333333333333</v>
      </c>
      <c r="D184" s="137">
        <v>534.0</v>
      </c>
      <c r="E184" s="109"/>
      <c r="F184" s="109">
        <v>0.75</v>
      </c>
      <c r="G184" s="109">
        <v>0.7618055555555555</v>
      </c>
      <c r="H184" s="138">
        <v>17.0</v>
      </c>
      <c r="I184" s="109"/>
      <c r="J184" s="144"/>
      <c r="K184" s="144"/>
      <c r="L184" s="144"/>
      <c r="M184" s="60"/>
      <c r="N184" s="46" t="s">
        <v>55</v>
      </c>
      <c r="O184" s="46" t="s">
        <v>55</v>
      </c>
      <c r="P184" s="138"/>
      <c r="Q184" s="56"/>
      <c r="R184" s="109">
        <v>0.10833333333333334</v>
      </c>
      <c r="S184" s="109">
        <v>0.12083333333333333</v>
      </c>
      <c r="T184" s="138">
        <v>18.0</v>
      </c>
      <c r="U184" s="56"/>
      <c r="V184" s="109">
        <v>0.9166666666666666</v>
      </c>
      <c r="W184" s="109">
        <v>0.18819444444444444</v>
      </c>
      <c r="X184" s="25">
        <v>391.0</v>
      </c>
      <c r="Y184" s="25"/>
      <c r="Z184" s="25"/>
      <c r="AA184" s="27"/>
      <c r="AB184" s="28"/>
      <c r="AC184" s="28"/>
      <c r="AD184" s="28"/>
    </row>
    <row r="185">
      <c r="A185" s="39">
        <v>43016.0</v>
      </c>
      <c r="B185" s="104">
        <v>0.75</v>
      </c>
      <c r="C185" s="109">
        <v>0.25555555555555554</v>
      </c>
      <c r="D185" s="137">
        <v>727.0</v>
      </c>
      <c r="E185" s="109"/>
      <c r="F185" s="109">
        <v>0.75</v>
      </c>
      <c r="G185" s="109">
        <v>0.7597222222222222</v>
      </c>
      <c r="H185" s="138">
        <v>14.0</v>
      </c>
      <c r="I185" s="109"/>
      <c r="J185" s="144"/>
      <c r="K185" s="144"/>
      <c r="L185" s="144"/>
      <c r="M185" s="60"/>
      <c r="N185" s="46" t="s">
        <v>55</v>
      </c>
      <c r="O185" s="46" t="s">
        <v>55</v>
      </c>
      <c r="P185" s="138"/>
      <c r="Q185" s="56"/>
      <c r="R185" s="109">
        <v>0.1701388888888889</v>
      </c>
      <c r="S185" s="109">
        <v>0.19166666666666668</v>
      </c>
      <c r="T185" s="138">
        <v>30.0</v>
      </c>
      <c r="U185" s="56"/>
      <c r="V185" s="109">
        <v>0.9166666666666666</v>
      </c>
      <c r="W185" s="109">
        <v>0.23819444444444443</v>
      </c>
      <c r="X185" s="25">
        <v>463.0</v>
      </c>
      <c r="Y185" s="25"/>
      <c r="Z185" s="25"/>
      <c r="AA185" s="27"/>
      <c r="AB185" s="28"/>
      <c r="AC185" s="28"/>
      <c r="AD185" s="28"/>
    </row>
    <row r="186">
      <c r="A186" s="39">
        <v>43017.0</v>
      </c>
      <c r="B186" s="104">
        <v>0.75</v>
      </c>
      <c r="C186" s="109">
        <v>0.25833333333333336</v>
      </c>
      <c r="D186" s="137">
        <v>732.0</v>
      </c>
      <c r="E186" s="109"/>
      <c r="F186" s="109">
        <v>0.8638888888888889</v>
      </c>
      <c r="G186" s="109">
        <v>0.9152777777777777</v>
      </c>
      <c r="H186" s="138">
        <v>73.0</v>
      </c>
      <c r="I186" s="109"/>
      <c r="J186" s="144"/>
      <c r="K186" s="144"/>
      <c r="L186" s="144"/>
      <c r="M186" s="56"/>
      <c r="N186" s="109">
        <v>6.944444444444445E-4</v>
      </c>
      <c r="O186" s="109">
        <v>0.07847222222222222</v>
      </c>
      <c r="P186" s="138">
        <v>112.0</v>
      </c>
      <c r="Q186" s="56"/>
      <c r="R186" s="109">
        <v>0.12916666666666668</v>
      </c>
      <c r="S186" s="109">
        <v>0.14375</v>
      </c>
      <c r="T186" s="138">
        <v>21.0</v>
      </c>
      <c r="U186" s="56"/>
      <c r="V186" s="109">
        <v>0.9166666666666666</v>
      </c>
      <c r="W186" s="109">
        <v>0.2125</v>
      </c>
      <c r="X186" s="25">
        <v>426.0</v>
      </c>
      <c r="Y186" s="25"/>
      <c r="Z186" s="25"/>
      <c r="AA186" s="27"/>
      <c r="AB186" s="28"/>
      <c r="AC186" s="28"/>
      <c r="AD186" s="28"/>
    </row>
    <row r="187">
      <c r="A187" s="39">
        <v>43018.0</v>
      </c>
      <c r="B187" s="104">
        <v>0.75</v>
      </c>
      <c r="C187" s="109">
        <v>0.22152777777777777</v>
      </c>
      <c r="D187" s="137">
        <v>679.0</v>
      </c>
      <c r="E187" s="109"/>
      <c r="F187" s="109">
        <v>0.9027777777777778</v>
      </c>
      <c r="G187" s="109">
        <v>0.9770833333333333</v>
      </c>
      <c r="H187" s="138">
        <v>106.0</v>
      </c>
      <c r="I187" s="109"/>
      <c r="J187" s="144"/>
      <c r="K187" s="144"/>
      <c r="L187" s="144"/>
      <c r="M187" s="56"/>
      <c r="N187" s="109">
        <v>0.058333333333333334</v>
      </c>
      <c r="O187" s="109">
        <v>0.09583333333333334</v>
      </c>
      <c r="P187" s="138">
        <v>54.0</v>
      </c>
      <c r="Q187" s="56"/>
      <c r="R187" s="109">
        <v>0.11458333333333333</v>
      </c>
      <c r="S187" s="109">
        <v>0.13819444444444445</v>
      </c>
      <c r="T187" s="138">
        <v>33.0</v>
      </c>
      <c r="U187" s="56"/>
      <c r="V187" s="109">
        <v>0.9166666666666666</v>
      </c>
      <c r="W187" s="109">
        <v>0.3333333333333333</v>
      </c>
      <c r="X187" s="25">
        <v>600.0</v>
      </c>
      <c r="Y187" s="25"/>
      <c r="Z187" s="25"/>
      <c r="AA187" s="27"/>
      <c r="AB187" s="28"/>
      <c r="AC187" s="28"/>
      <c r="AD187" s="28"/>
    </row>
    <row r="188">
      <c r="A188" s="39">
        <v>43019.0</v>
      </c>
      <c r="B188" s="104">
        <v>0.75</v>
      </c>
      <c r="C188" s="109">
        <v>0.22569444444444445</v>
      </c>
      <c r="D188" s="137">
        <v>685.0</v>
      </c>
      <c r="E188" s="109"/>
      <c r="F188" s="109">
        <v>0.8993055555555556</v>
      </c>
      <c r="G188" s="109">
        <v>0.9763888888888889</v>
      </c>
      <c r="H188" s="138">
        <v>110.0</v>
      </c>
      <c r="I188" s="109"/>
      <c r="J188" s="144"/>
      <c r="K188" s="144"/>
      <c r="L188" s="144"/>
      <c r="M188" s="56"/>
      <c r="N188" s="109">
        <v>0.05763888888888889</v>
      </c>
      <c r="O188" s="109">
        <v>0.11180555555555556</v>
      </c>
      <c r="P188" s="138">
        <v>77.0</v>
      </c>
      <c r="Q188" s="56"/>
      <c r="R188" s="109">
        <v>0.11597222222222223</v>
      </c>
      <c r="S188" s="109">
        <v>0.14166666666666666</v>
      </c>
      <c r="T188" s="138">
        <v>36.0</v>
      </c>
      <c r="U188" s="56"/>
      <c r="V188" s="109">
        <v>0.9166666666666666</v>
      </c>
      <c r="W188" s="109">
        <v>0.21875</v>
      </c>
      <c r="X188" s="25">
        <v>435.0</v>
      </c>
      <c r="Y188" s="25"/>
      <c r="Z188" s="25"/>
      <c r="AA188" s="27"/>
      <c r="AB188" s="28"/>
      <c r="AC188" s="28"/>
      <c r="AD188" s="28"/>
    </row>
    <row r="189">
      <c r="A189" s="39">
        <v>43020.0</v>
      </c>
      <c r="B189" s="104">
        <v>0.75</v>
      </c>
      <c r="C189" s="109">
        <v>0.22361111111111112</v>
      </c>
      <c r="D189" s="137">
        <v>682.0</v>
      </c>
      <c r="E189" s="109"/>
      <c r="F189" s="109">
        <v>0.8972222222222223</v>
      </c>
      <c r="G189" s="109">
        <v>0.9673611111111111</v>
      </c>
      <c r="H189" s="138">
        <v>100.0</v>
      </c>
      <c r="I189" s="109"/>
      <c r="J189" s="144"/>
      <c r="K189" s="144"/>
      <c r="L189" s="144"/>
      <c r="M189" s="56"/>
      <c r="N189" s="109">
        <v>0.04722222222222222</v>
      </c>
      <c r="O189" s="109">
        <v>0.09097222222222222</v>
      </c>
      <c r="P189" s="138">
        <v>62.0</v>
      </c>
      <c r="Q189" s="56"/>
      <c r="R189" s="109">
        <v>0.12152777777777778</v>
      </c>
      <c r="S189" s="109">
        <v>0.14652777777777778</v>
      </c>
      <c r="T189" s="138">
        <v>36.0</v>
      </c>
      <c r="U189" s="56"/>
      <c r="V189" s="109">
        <v>0.9166666666666666</v>
      </c>
      <c r="W189" s="109">
        <v>0.22291666666666668</v>
      </c>
      <c r="X189" s="25">
        <v>441.0</v>
      </c>
      <c r="Y189" s="25"/>
      <c r="Z189" s="25"/>
      <c r="AA189" s="27"/>
      <c r="AB189" s="28"/>
      <c r="AC189" s="28"/>
      <c r="AD189" s="28"/>
    </row>
    <row r="190">
      <c r="A190" s="39">
        <v>43021.0</v>
      </c>
      <c r="B190" s="104">
        <v>0.75</v>
      </c>
      <c r="C190" s="109">
        <v>0.1597222222222222</v>
      </c>
      <c r="D190" s="137">
        <v>590.0</v>
      </c>
      <c r="E190" s="109"/>
      <c r="F190" s="109">
        <v>0.9006944444444445</v>
      </c>
      <c r="G190" s="109">
        <v>0.9701388888888889</v>
      </c>
      <c r="H190" s="138">
        <v>99.0</v>
      </c>
      <c r="I190" s="109"/>
      <c r="J190" s="144"/>
      <c r="K190" s="144"/>
      <c r="L190" s="144"/>
      <c r="M190" s="60"/>
      <c r="N190" s="46" t="s">
        <v>55</v>
      </c>
      <c r="O190" s="46" t="s">
        <v>55</v>
      </c>
      <c r="P190" s="138"/>
      <c r="Q190" s="56"/>
      <c r="R190" s="109">
        <v>0.1326388888888889</v>
      </c>
      <c r="S190" s="109">
        <v>0.1597222222222222</v>
      </c>
      <c r="T190" s="138">
        <v>39.0</v>
      </c>
      <c r="U190" s="56"/>
      <c r="V190" s="109">
        <v>0.9166666666666666</v>
      </c>
      <c r="W190" s="109">
        <v>0.3263888888888889</v>
      </c>
      <c r="X190" s="25">
        <v>590.0</v>
      </c>
      <c r="Y190" s="25"/>
      <c r="Z190" s="25"/>
      <c r="AA190" s="27"/>
      <c r="AB190" s="28"/>
      <c r="AC190" s="28"/>
      <c r="AD190" s="28"/>
    </row>
    <row r="191">
      <c r="A191" s="39">
        <v>43022.0</v>
      </c>
      <c r="B191" s="104">
        <v>0.75</v>
      </c>
      <c r="C191" s="109">
        <v>0.14444444444444443</v>
      </c>
      <c r="D191" s="137">
        <v>567.0</v>
      </c>
      <c r="E191" s="109"/>
      <c r="F191" s="109">
        <v>0.75</v>
      </c>
      <c r="G191" s="109">
        <v>0.7625</v>
      </c>
      <c r="H191" s="138">
        <v>18.0</v>
      </c>
      <c r="I191" s="109"/>
      <c r="J191" s="144"/>
      <c r="K191" s="144"/>
      <c r="L191" s="144"/>
      <c r="M191" s="60"/>
      <c r="N191" s="46" t="s">
        <v>55</v>
      </c>
      <c r="O191" s="46" t="s">
        <v>55</v>
      </c>
      <c r="P191" s="138"/>
      <c r="Q191" s="56"/>
      <c r="R191" s="109">
        <v>0.12708333333333333</v>
      </c>
      <c r="S191" s="109">
        <v>0.14444444444444443</v>
      </c>
      <c r="T191" s="138">
        <v>24.0</v>
      </c>
      <c r="U191" s="56"/>
      <c r="V191" s="109">
        <v>0.9166666666666666</v>
      </c>
      <c r="W191" s="109">
        <v>0.20208333333333334</v>
      </c>
      <c r="X191" s="25">
        <v>411.0</v>
      </c>
      <c r="Y191" s="25"/>
      <c r="Z191" s="25"/>
      <c r="AA191" s="27"/>
      <c r="AB191" s="28"/>
      <c r="AC191" s="28"/>
      <c r="AD191" s="28"/>
    </row>
    <row r="192">
      <c r="A192" s="39">
        <v>43023.0</v>
      </c>
      <c r="B192" s="104">
        <v>0.75</v>
      </c>
      <c r="C192" s="109">
        <v>0.22083333333333333</v>
      </c>
      <c r="D192" s="137">
        <v>678.0</v>
      </c>
      <c r="E192" s="109"/>
      <c r="F192" s="109">
        <v>0.75</v>
      </c>
      <c r="G192" s="109">
        <v>0.7604166666666666</v>
      </c>
      <c r="H192" s="138">
        <v>14.0</v>
      </c>
      <c r="I192" s="109"/>
      <c r="J192" s="144"/>
      <c r="K192" s="144"/>
      <c r="L192" s="144"/>
      <c r="M192" s="56"/>
      <c r="N192" s="109">
        <v>6.944444444444445E-4</v>
      </c>
      <c r="O192" s="109">
        <v>0.04583333333333333</v>
      </c>
      <c r="P192" s="138">
        <v>64.0</v>
      </c>
      <c r="Q192" s="56"/>
      <c r="R192" s="109">
        <v>0.15069444444444444</v>
      </c>
      <c r="S192" s="109">
        <v>0.17847222222222223</v>
      </c>
      <c r="T192" s="138">
        <v>40.0</v>
      </c>
      <c r="U192" s="56"/>
      <c r="V192" s="109">
        <v>0.9166666666666666</v>
      </c>
      <c r="W192" s="109">
        <v>0.22291666666666668</v>
      </c>
      <c r="X192" s="25">
        <v>441.0</v>
      </c>
      <c r="Y192" s="25"/>
      <c r="Z192" s="25"/>
      <c r="AA192" s="27"/>
      <c r="AB192" s="28"/>
      <c r="AC192" s="28"/>
      <c r="AD192" s="28"/>
    </row>
    <row r="193">
      <c r="A193" s="39">
        <v>43024.0</v>
      </c>
      <c r="B193" s="104">
        <v>0.75</v>
      </c>
      <c r="C193" s="109">
        <v>0.2222222222222222</v>
      </c>
      <c r="D193" s="137">
        <v>680.0</v>
      </c>
      <c r="E193" s="109"/>
      <c r="F193" s="109">
        <v>0.9118055555555555</v>
      </c>
      <c r="G193" s="109">
        <v>0.9722222222222222</v>
      </c>
      <c r="H193" s="138">
        <v>86.0</v>
      </c>
      <c r="I193" s="109"/>
      <c r="J193" s="144"/>
      <c r="K193" s="144"/>
      <c r="L193" s="144"/>
      <c r="M193" s="56"/>
      <c r="N193" s="109">
        <v>0.03194444444444444</v>
      </c>
      <c r="O193" s="109">
        <v>0.07777777777777778</v>
      </c>
      <c r="P193" s="138">
        <v>65.0</v>
      </c>
      <c r="Q193" s="56"/>
      <c r="R193" s="109">
        <v>0.10833333333333334</v>
      </c>
      <c r="S193" s="109">
        <v>0.21458333333333332</v>
      </c>
      <c r="T193" s="138">
        <v>153.0</v>
      </c>
      <c r="U193" s="56"/>
      <c r="V193" s="109">
        <v>0.9166666666666666</v>
      </c>
      <c r="W193" s="109">
        <v>0.3236111111111111</v>
      </c>
      <c r="X193" s="25">
        <v>586.0</v>
      </c>
      <c r="Y193" s="25"/>
      <c r="Z193" s="25"/>
      <c r="AA193" s="27"/>
      <c r="AB193" s="28"/>
      <c r="AC193" s="28"/>
      <c r="AD193" s="28"/>
    </row>
    <row r="194">
      <c r="A194" s="39">
        <v>43025.0</v>
      </c>
      <c r="B194" s="104">
        <v>0.75</v>
      </c>
      <c r="C194" s="109">
        <v>0.22152777777777777</v>
      </c>
      <c r="D194" s="137">
        <v>679.0</v>
      </c>
      <c r="E194" s="109"/>
      <c r="F194" s="109">
        <v>0.9145833333333333</v>
      </c>
      <c r="G194" s="109">
        <v>0.9958333333333333</v>
      </c>
      <c r="H194" s="138">
        <v>116.0</v>
      </c>
      <c r="I194" s="109"/>
      <c r="J194" s="144"/>
      <c r="K194" s="144"/>
      <c r="L194" s="144"/>
      <c r="M194" s="56"/>
      <c r="N194" s="109">
        <v>0.08125</v>
      </c>
      <c r="O194" s="109">
        <v>0.13333333333333333</v>
      </c>
      <c r="P194" s="138">
        <v>75.0</v>
      </c>
      <c r="Q194" s="56"/>
      <c r="R194" s="109">
        <v>0.14097222222222222</v>
      </c>
      <c r="S194" s="109">
        <v>0.17222222222222222</v>
      </c>
      <c r="T194" s="138">
        <v>45.0</v>
      </c>
      <c r="U194" s="56"/>
      <c r="V194" s="109">
        <v>0.9166666666666666</v>
      </c>
      <c r="W194" s="109">
        <v>0.2708333333333333</v>
      </c>
      <c r="X194" s="25">
        <v>510.0</v>
      </c>
      <c r="Y194" s="25"/>
      <c r="Z194" s="25"/>
      <c r="AA194" s="27"/>
      <c r="AB194" s="28"/>
      <c r="AC194" s="28"/>
      <c r="AD194" s="28"/>
    </row>
    <row r="195">
      <c r="A195" s="39">
        <v>43026.0</v>
      </c>
      <c r="B195" s="104">
        <v>0.75</v>
      </c>
      <c r="C195" s="109">
        <v>0.22569444444444445</v>
      </c>
      <c r="D195" s="137">
        <v>685.0</v>
      </c>
      <c r="E195" s="109"/>
      <c r="F195" s="109">
        <v>0.9069444444444444</v>
      </c>
      <c r="G195" s="109">
        <v>0.9875</v>
      </c>
      <c r="H195" s="138">
        <v>116.0</v>
      </c>
      <c r="I195" s="109"/>
      <c r="J195" s="144"/>
      <c r="K195" s="144"/>
      <c r="L195" s="144"/>
      <c r="M195" s="56"/>
      <c r="N195" s="109">
        <v>0.06944444444444445</v>
      </c>
      <c r="O195" s="109">
        <v>0.11666666666666667</v>
      </c>
      <c r="P195" s="138">
        <v>68.0</v>
      </c>
      <c r="Q195" s="56"/>
      <c r="R195" s="109">
        <v>0.12638888888888888</v>
      </c>
      <c r="S195" s="109">
        <v>0.15555555555555556</v>
      </c>
      <c r="T195" s="138">
        <v>42.0</v>
      </c>
      <c r="U195" s="56"/>
      <c r="V195" s="109">
        <v>0.9166666666666666</v>
      </c>
      <c r="W195" s="109">
        <v>0.22430555555555556</v>
      </c>
      <c r="X195" s="25">
        <v>443.0</v>
      </c>
      <c r="Y195" s="25"/>
      <c r="Z195" s="25"/>
      <c r="AA195" s="27"/>
      <c r="AB195" s="28"/>
      <c r="AC195" s="28"/>
      <c r="AD195" s="28"/>
    </row>
    <row r="196">
      <c r="A196" s="39">
        <v>43027.0</v>
      </c>
      <c r="B196" s="104">
        <v>0.75</v>
      </c>
      <c r="C196" s="109">
        <v>0.22361111111111112</v>
      </c>
      <c r="D196" s="137">
        <v>682.0</v>
      </c>
      <c r="E196" s="109"/>
      <c r="F196" s="109">
        <v>0.8916666666666667</v>
      </c>
      <c r="G196" s="109">
        <v>0.9680555555555556</v>
      </c>
      <c r="H196" s="138">
        <v>109.0</v>
      </c>
      <c r="I196" s="109"/>
      <c r="J196" s="144"/>
      <c r="K196" s="144"/>
      <c r="L196" s="144"/>
      <c r="M196" s="56"/>
      <c r="N196" s="109">
        <v>0.04861111111111111</v>
      </c>
      <c r="O196" s="109">
        <v>0.10902777777777778</v>
      </c>
      <c r="P196" s="138">
        <v>87.0</v>
      </c>
      <c r="Q196" s="56"/>
      <c r="R196" s="109">
        <v>0.11319444444444444</v>
      </c>
      <c r="S196" s="109">
        <v>0.14652777777777778</v>
      </c>
      <c r="T196" s="138">
        <v>47.0</v>
      </c>
      <c r="U196" s="56"/>
      <c r="V196" s="109">
        <v>0.9166666666666666</v>
      </c>
      <c r="W196" s="109">
        <v>0.2048611111111111</v>
      </c>
      <c r="X196" s="25">
        <v>415.0</v>
      </c>
      <c r="Y196" s="25"/>
      <c r="Z196" s="25"/>
      <c r="AA196" s="27"/>
      <c r="AB196" s="28"/>
      <c r="AC196" s="28"/>
      <c r="AD196" s="28"/>
    </row>
    <row r="197">
      <c r="A197" s="39">
        <v>43028.0</v>
      </c>
      <c r="B197" s="104">
        <v>0.75</v>
      </c>
      <c r="C197" s="109">
        <v>0.13680555555555557</v>
      </c>
      <c r="D197" s="137">
        <v>557.0</v>
      </c>
      <c r="E197" s="109"/>
      <c r="F197" s="109">
        <v>0.8895833333333333</v>
      </c>
      <c r="G197" s="109">
        <v>0.9631944444444445</v>
      </c>
      <c r="H197" s="138">
        <v>106.0</v>
      </c>
      <c r="I197" s="109"/>
      <c r="J197" s="144"/>
      <c r="K197" s="144"/>
      <c r="L197" s="144"/>
      <c r="M197" s="60"/>
      <c r="N197" s="46" t="s">
        <v>55</v>
      </c>
      <c r="O197" s="46" t="s">
        <v>55</v>
      </c>
      <c r="P197" s="138"/>
      <c r="Q197" s="56"/>
      <c r="R197" s="109">
        <v>0.11319444444444444</v>
      </c>
      <c r="S197" s="109">
        <v>0.13680555555555557</v>
      </c>
      <c r="T197" s="138">
        <v>33.0</v>
      </c>
      <c r="U197" s="56"/>
      <c r="V197" s="109">
        <v>0.9166666666666666</v>
      </c>
      <c r="W197" s="109">
        <v>0.20625</v>
      </c>
      <c r="X197" s="25">
        <v>417.0</v>
      </c>
      <c r="Y197" s="25"/>
      <c r="Z197" s="25"/>
      <c r="AA197" s="27"/>
      <c r="AB197" s="28"/>
      <c r="AC197" s="28"/>
      <c r="AD197" s="28"/>
    </row>
    <row r="198">
      <c r="A198" s="39">
        <v>43029.0</v>
      </c>
      <c r="B198" s="104">
        <v>0.75</v>
      </c>
      <c r="C198" s="109">
        <v>0.13541666666666666</v>
      </c>
      <c r="D198" s="137">
        <v>554.0</v>
      </c>
      <c r="E198" s="109"/>
      <c r="F198" s="109">
        <v>0.75</v>
      </c>
      <c r="G198" s="109">
        <v>0.7625</v>
      </c>
      <c r="H198" s="138">
        <v>18.0</v>
      </c>
      <c r="I198" s="109"/>
      <c r="J198" s="144"/>
      <c r="K198" s="144"/>
      <c r="L198" s="144"/>
      <c r="M198" s="60"/>
      <c r="N198" s="46" t="s">
        <v>55</v>
      </c>
      <c r="O198" s="46" t="s">
        <v>55</v>
      </c>
      <c r="P198" s="138"/>
      <c r="Q198" s="56"/>
      <c r="R198" s="109">
        <v>0.12013888888888889</v>
      </c>
      <c r="S198" s="109">
        <v>0.13541666666666666</v>
      </c>
      <c r="T198" s="138">
        <v>21.0</v>
      </c>
      <c r="U198" s="56"/>
      <c r="V198" s="109">
        <v>0.9166666666666666</v>
      </c>
      <c r="W198" s="109">
        <v>0.20069444444444445</v>
      </c>
      <c r="X198" s="25">
        <v>409.0</v>
      </c>
      <c r="Y198" s="25"/>
      <c r="Z198" s="25"/>
      <c r="AA198" s="27"/>
      <c r="AB198" s="28"/>
      <c r="AC198" s="28"/>
      <c r="AD198" s="28"/>
    </row>
    <row r="199">
      <c r="A199" s="39">
        <v>43030.0</v>
      </c>
      <c r="B199" s="104">
        <v>0.75</v>
      </c>
      <c r="C199" s="109">
        <v>0.25625</v>
      </c>
      <c r="D199" s="137">
        <v>729.0</v>
      </c>
      <c r="E199" s="109"/>
      <c r="F199" s="109">
        <v>0.75</v>
      </c>
      <c r="G199" s="109">
        <v>0.7597222222222222</v>
      </c>
      <c r="H199" s="138">
        <v>14.0</v>
      </c>
      <c r="I199" s="109"/>
      <c r="J199" s="144"/>
      <c r="K199" s="144"/>
      <c r="L199" s="144"/>
      <c r="M199" s="56"/>
      <c r="N199" s="109">
        <v>6.944444444444445E-4</v>
      </c>
      <c r="O199" s="109">
        <v>0.052083333333333336</v>
      </c>
      <c r="P199" s="138">
        <v>74.0</v>
      </c>
      <c r="Q199" s="56"/>
      <c r="R199" s="109">
        <v>0.1375</v>
      </c>
      <c r="S199" s="109">
        <v>0.25555555555555554</v>
      </c>
      <c r="T199" s="138">
        <v>170.0</v>
      </c>
      <c r="U199" s="56"/>
      <c r="V199" s="109">
        <v>0.9166666666666666</v>
      </c>
      <c r="W199" s="109">
        <v>0.28680555555555554</v>
      </c>
      <c r="X199" s="25">
        <v>533.0</v>
      </c>
      <c r="Y199" s="25"/>
      <c r="Z199" s="25"/>
      <c r="AA199" s="27"/>
      <c r="AB199" s="28"/>
      <c r="AC199" s="28"/>
      <c r="AD199" s="28"/>
    </row>
    <row r="200">
      <c r="A200" s="39">
        <v>43031.0</v>
      </c>
      <c r="B200" s="104">
        <v>0.75</v>
      </c>
      <c r="C200" s="109">
        <v>0.22013888888888888</v>
      </c>
      <c r="D200" s="137">
        <v>677.0</v>
      </c>
      <c r="E200" s="109"/>
      <c r="F200" s="109">
        <v>0.8944444444444445</v>
      </c>
      <c r="G200" s="109">
        <v>0.9597222222222223</v>
      </c>
      <c r="H200" s="138">
        <v>94.0</v>
      </c>
      <c r="I200" s="109"/>
      <c r="J200" s="144"/>
      <c r="K200" s="144"/>
      <c r="L200" s="144"/>
      <c r="M200" s="56"/>
      <c r="N200" s="109">
        <v>0.014583333333333334</v>
      </c>
      <c r="O200" s="109">
        <v>0.05694444444444444</v>
      </c>
      <c r="P200" s="138">
        <v>60.0</v>
      </c>
      <c r="Q200" s="56"/>
      <c r="R200" s="109">
        <v>0.10972222222222222</v>
      </c>
      <c r="S200" s="109">
        <v>0.15</v>
      </c>
      <c r="T200" s="138">
        <v>57.0</v>
      </c>
      <c r="U200" s="56"/>
      <c r="V200" s="109">
        <v>0.9166666666666666</v>
      </c>
      <c r="W200" s="109">
        <v>0.19791666666666666</v>
      </c>
      <c r="X200" s="25">
        <v>405.0</v>
      </c>
      <c r="Y200" s="25"/>
      <c r="Z200" s="25"/>
      <c r="AA200" s="27"/>
      <c r="AB200" s="28"/>
      <c r="AC200" s="28"/>
      <c r="AD200" s="28"/>
    </row>
    <row r="201">
      <c r="A201" s="39">
        <v>43032.0</v>
      </c>
      <c r="B201" s="104">
        <v>0.75</v>
      </c>
      <c r="C201" s="109">
        <v>0.2222222222222222</v>
      </c>
      <c r="D201" s="137">
        <v>680.0</v>
      </c>
      <c r="E201" s="109"/>
      <c r="F201" s="109">
        <v>0.9020833333333333</v>
      </c>
      <c r="G201" s="109">
        <v>0.9805555555555555</v>
      </c>
      <c r="H201" s="138">
        <v>113.0</v>
      </c>
      <c r="I201" s="109"/>
      <c r="J201" s="144"/>
      <c r="K201" s="144"/>
      <c r="L201" s="144"/>
      <c r="M201" s="56"/>
      <c r="N201" s="109">
        <v>0.09027777777777778</v>
      </c>
      <c r="O201" s="109">
        <v>0.13819444444444445</v>
      </c>
      <c r="P201" s="138">
        <v>68.0</v>
      </c>
      <c r="Q201" s="56"/>
      <c r="R201" s="109">
        <v>0.1486111111111111</v>
      </c>
      <c r="S201" s="109">
        <v>0.1798611111111111</v>
      </c>
      <c r="T201" s="138">
        <v>45.0</v>
      </c>
      <c r="U201" s="56"/>
      <c r="V201" s="109">
        <v>0.9166666666666666</v>
      </c>
      <c r="W201" s="109">
        <v>0.25069444444444444</v>
      </c>
      <c r="X201" s="25">
        <v>481.0</v>
      </c>
      <c r="Y201" s="25"/>
      <c r="Z201" s="25"/>
      <c r="AA201" s="27"/>
      <c r="AB201" s="28"/>
      <c r="AC201" s="28"/>
      <c r="AD201" s="28"/>
    </row>
    <row r="202">
      <c r="A202" s="39">
        <v>43033.0</v>
      </c>
      <c r="B202" s="104">
        <v>0.75</v>
      </c>
      <c r="C202" s="109">
        <v>0.22361111111111112</v>
      </c>
      <c r="D202" s="137">
        <v>682.0</v>
      </c>
      <c r="E202" s="109"/>
      <c r="F202" s="109">
        <v>0.8909722222222223</v>
      </c>
      <c r="G202" s="109">
        <v>0.9708333333333333</v>
      </c>
      <c r="H202" s="138">
        <v>115.0</v>
      </c>
      <c r="I202" s="109"/>
      <c r="J202" s="144"/>
      <c r="K202" s="144"/>
      <c r="L202" s="144"/>
      <c r="M202" s="56"/>
      <c r="N202" s="109">
        <v>0.059027777777777776</v>
      </c>
      <c r="O202" s="109">
        <v>0.10486111111111111</v>
      </c>
      <c r="P202" s="138">
        <v>66.0</v>
      </c>
      <c r="Q202" s="56"/>
      <c r="R202" s="109">
        <v>0.11041666666666666</v>
      </c>
      <c r="S202" s="109">
        <v>0.14652777777777778</v>
      </c>
      <c r="T202" s="138">
        <v>52.0</v>
      </c>
      <c r="U202" s="56"/>
      <c r="V202" s="109">
        <v>0.9166666666666666</v>
      </c>
      <c r="W202" s="109">
        <v>0.23958333333333334</v>
      </c>
      <c r="X202" s="25">
        <v>465.0</v>
      </c>
      <c r="Y202" s="25"/>
      <c r="Z202" s="25"/>
      <c r="AA202" s="27"/>
      <c r="AB202" s="28"/>
      <c r="AC202" s="28"/>
      <c r="AD202" s="28"/>
    </row>
    <row r="203">
      <c r="A203" s="39">
        <v>43034.0</v>
      </c>
      <c r="B203" s="104">
        <v>0.75</v>
      </c>
      <c r="C203" s="109">
        <v>0.225</v>
      </c>
      <c r="D203" s="137">
        <v>684.0</v>
      </c>
      <c r="E203" s="109"/>
      <c r="F203" s="109">
        <v>0.9</v>
      </c>
      <c r="G203" s="109">
        <v>0.9756944444444444</v>
      </c>
      <c r="H203" s="138">
        <v>109.0</v>
      </c>
      <c r="I203" s="109"/>
      <c r="J203" s="144"/>
      <c r="K203" s="144"/>
      <c r="L203" s="144"/>
      <c r="M203" s="56"/>
      <c r="N203" s="109">
        <v>0.059027777777777776</v>
      </c>
      <c r="O203" s="109">
        <v>0.10347222222222222</v>
      </c>
      <c r="P203" s="138">
        <v>64.0</v>
      </c>
      <c r="Q203" s="56"/>
      <c r="R203" s="109">
        <v>0.11041666666666666</v>
      </c>
      <c r="S203" s="109">
        <v>0.1486111111111111</v>
      </c>
      <c r="T203" s="138">
        <v>54.0</v>
      </c>
      <c r="U203" s="56"/>
      <c r="V203" s="109">
        <v>0.9166666666666666</v>
      </c>
      <c r="W203" s="109">
        <v>0.20694444444444443</v>
      </c>
      <c r="X203" s="25">
        <v>418.0</v>
      </c>
      <c r="Y203" s="25"/>
      <c r="Z203" s="25"/>
      <c r="AA203" s="27"/>
      <c r="AB203" s="28"/>
      <c r="AC203" s="28"/>
      <c r="AD203" s="28"/>
    </row>
    <row r="204">
      <c r="A204" s="39">
        <v>43035.0</v>
      </c>
      <c r="B204" s="104">
        <v>0.75</v>
      </c>
      <c r="C204" s="109">
        <v>0.13819444444444445</v>
      </c>
      <c r="D204" s="137">
        <v>558.0</v>
      </c>
      <c r="E204" s="109"/>
      <c r="F204" s="109">
        <v>0.8979166666666667</v>
      </c>
      <c r="G204" s="109">
        <v>0.9736111111111111</v>
      </c>
      <c r="H204" s="138">
        <v>109.0</v>
      </c>
      <c r="I204" s="109"/>
      <c r="J204" s="144"/>
      <c r="K204" s="144"/>
      <c r="L204" s="144"/>
      <c r="M204" s="60"/>
      <c r="N204" s="46" t="s">
        <v>55</v>
      </c>
      <c r="O204" s="46" t="s">
        <v>55</v>
      </c>
      <c r="P204" s="138"/>
      <c r="Q204" s="56"/>
      <c r="R204" s="109">
        <v>0.11041666666666666</v>
      </c>
      <c r="S204" s="109">
        <v>0.13819444444444445</v>
      </c>
      <c r="T204" s="138">
        <v>39.0</v>
      </c>
      <c r="U204" s="56"/>
      <c r="V204" s="109">
        <v>0.9166666666666666</v>
      </c>
      <c r="W204" s="109">
        <v>0.22013888888888888</v>
      </c>
      <c r="X204" s="25">
        <v>437.0</v>
      </c>
      <c r="Y204" s="25"/>
      <c r="Z204" s="25"/>
      <c r="AA204" s="27"/>
      <c r="AB204" s="28"/>
      <c r="AC204" s="28"/>
      <c r="AD204" s="28"/>
    </row>
    <row r="205">
      <c r="A205" s="39">
        <v>43036.0</v>
      </c>
      <c r="B205" s="104">
        <v>0.75</v>
      </c>
      <c r="C205" s="109">
        <v>0.1423611111111111</v>
      </c>
      <c r="D205" s="137">
        <v>564.0</v>
      </c>
      <c r="E205" s="109"/>
      <c r="F205" s="109">
        <v>0.75</v>
      </c>
      <c r="G205" s="109">
        <v>0.7618055555555555</v>
      </c>
      <c r="H205" s="138">
        <v>17.0</v>
      </c>
      <c r="I205" s="109"/>
      <c r="J205" s="144"/>
      <c r="K205" s="144"/>
      <c r="L205" s="144"/>
      <c r="M205" s="60"/>
      <c r="N205" s="46" t="s">
        <v>55</v>
      </c>
      <c r="O205" s="46" t="s">
        <v>55</v>
      </c>
      <c r="P205" s="138"/>
      <c r="Q205" s="56"/>
      <c r="R205" s="109">
        <v>0.125</v>
      </c>
      <c r="S205" s="109">
        <v>0.1423611111111111</v>
      </c>
      <c r="T205" s="138">
        <v>24.0</v>
      </c>
      <c r="U205" s="56"/>
      <c r="V205" s="109">
        <v>0.9166666666666666</v>
      </c>
      <c r="W205" s="109">
        <v>0.19722222222222222</v>
      </c>
      <c r="X205" s="25">
        <v>404.0</v>
      </c>
      <c r="Y205" s="25"/>
      <c r="Z205" s="25"/>
      <c r="AA205" s="27"/>
      <c r="AB205" s="28"/>
      <c r="AC205" s="28"/>
      <c r="AD205" s="28"/>
    </row>
    <row r="206">
      <c r="A206" s="39">
        <v>43037.0</v>
      </c>
      <c r="B206" s="104">
        <v>0.75</v>
      </c>
      <c r="C206" s="109">
        <v>0.23819444444444443</v>
      </c>
      <c r="D206" s="137">
        <v>703.0</v>
      </c>
      <c r="E206" s="109"/>
      <c r="F206" s="109">
        <v>0.75</v>
      </c>
      <c r="G206" s="109">
        <v>0.7604166666666666</v>
      </c>
      <c r="H206" s="138">
        <v>15.0</v>
      </c>
      <c r="I206" s="109"/>
      <c r="J206" s="144"/>
      <c r="K206" s="144"/>
      <c r="L206" s="144"/>
      <c r="M206" s="56"/>
      <c r="N206" s="109">
        <v>6.944444444444445E-4</v>
      </c>
      <c r="O206" s="109">
        <v>0.05625</v>
      </c>
      <c r="P206" s="138">
        <v>80.0</v>
      </c>
      <c r="Q206" s="56"/>
      <c r="R206" s="109">
        <v>0.16875</v>
      </c>
      <c r="S206" s="109">
        <v>0.23541666666666666</v>
      </c>
      <c r="T206" s="138">
        <v>96.0</v>
      </c>
      <c r="U206" s="56"/>
      <c r="V206" s="109">
        <v>0.9166666666666666</v>
      </c>
      <c r="W206" s="109">
        <v>0.2722222222222222</v>
      </c>
      <c r="X206" s="25">
        <v>512.0</v>
      </c>
      <c r="Y206" s="25"/>
      <c r="Z206" s="25"/>
      <c r="AA206" s="27"/>
      <c r="AB206" s="28"/>
      <c r="AC206" s="28"/>
      <c r="AD206" s="28"/>
    </row>
    <row r="207">
      <c r="A207" s="39">
        <v>43038.0</v>
      </c>
      <c r="B207" s="104">
        <v>0.75</v>
      </c>
      <c r="C207" s="109">
        <v>0.22569444444444445</v>
      </c>
      <c r="D207" s="137">
        <v>684.0</v>
      </c>
      <c r="E207" s="109"/>
      <c r="F207" s="109">
        <v>0.89375</v>
      </c>
      <c r="G207" s="109">
        <v>0.9638888888888889</v>
      </c>
      <c r="H207" s="138">
        <v>101.0</v>
      </c>
      <c r="I207" s="109"/>
      <c r="J207" s="144"/>
      <c r="K207" s="144"/>
      <c r="L207" s="144"/>
      <c r="M207" s="56"/>
      <c r="N207" s="109">
        <v>0.021527777777777778</v>
      </c>
      <c r="O207" s="109">
        <v>0.06180555555555556</v>
      </c>
      <c r="P207" s="138">
        <v>58.0</v>
      </c>
      <c r="Q207" s="56"/>
      <c r="R207" s="109">
        <v>0.1326388888888889</v>
      </c>
      <c r="S207" s="109">
        <v>0.1625</v>
      </c>
      <c r="T207" s="138">
        <v>42.0</v>
      </c>
      <c r="U207" s="56"/>
      <c r="V207" s="109">
        <v>0.9166666666666666</v>
      </c>
      <c r="W207" s="109">
        <v>0.2534722222222222</v>
      </c>
      <c r="X207" s="25">
        <v>485.0</v>
      </c>
      <c r="Y207" s="25"/>
      <c r="Z207" s="25"/>
      <c r="AA207" s="27"/>
      <c r="AB207" s="28"/>
      <c r="AC207" s="28"/>
      <c r="AD207" s="28"/>
    </row>
    <row r="208">
      <c r="A208" s="39">
        <v>43039.0</v>
      </c>
      <c r="B208" s="104">
        <v>0.75</v>
      </c>
      <c r="C208" s="109">
        <v>0.22152777777777777</v>
      </c>
      <c r="D208" s="137">
        <v>679.0</v>
      </c>
      <c r="E208" s="109"/>
      <c r="F208" s="109">
        <v>0.9034722222222222</v>
      </c>
      <c r="G208" s="109">
        <v>0.9881944444444445</v>
      </c>
      <c r="H208" s="138">
        <v>121.0</v>
      </c>
      <c r="I208" s="109"/>
      <c r="J208" s="144"/>
      <c r="K208" s="144"/>
      <c r="L208" s="144"/>
      <c r="M208" s="56"/>
      <c r="N208" s="109">
        <v>0.06875</v>
      </c>
      <c r="O208" s="109">
        <v>0.13194444444444445</v>
      </c>
      <c r="P208" s="138">
        <v>90.0</v>
      </c>
      <c r="Q208" s="56"/>
      <c r="R208" s="109">
        <v>0.1451388888888889</v>
      </c>
      <c r="S208" s="109">
        <v>0.21388888888888888</v>
      </c>
      <c r="T208" s="138">
        <v>99.0</v>
      </c>
      <c r="U208" s="56"/>
      <c r="V208" s="109">
        <v>0.9166666666666666</v>
      </c>
      <c r="W208" s="109">
        <v>0.30694444444444446</v>
      </c>
      <c r="X208" s="25">
        <v>562.0</v>
      </c>
      <c r="Y208" s="25"/>
      <c r="Z208" s="25"/>
      <c r="AA208" s="27"/>
      <c r="AB208" s="28"/>
      <c r="AC208" s="28"/>
      <c r="AD208" s="28"/>
    </row>
    <row r="209">
      <c r="A209" s="39">
        <v>43040.0</v>
      </c>
      <c r="B209" s="104">
        <v>0.75</v>
      </c>
      <c r="C209" s="109">
        <v>0.225</v>
      </c>
      <c r="D209" s="137">
        <v>684.0</v>
      </c>
      <c r="E209" s="109"/>
      <c r="F209" s="109">
        <v>0.90625</v>
      </c>
      <c r="G209" s="109">
        <v>0.9895833333333334</v>
      </c>
      <c r="H209" s="138">
        <v>119.0</v>
      </c>
      <c r="I209" s="109"/>
      <c r="J209" s="144"/>
      <c r="K209" s="144"/>
      <c r="L209" s="144"/>
      <c r="M209" s="56"/>
      <c r="N209" s="109">
        <v>0.09305555555555556</v>
      </c>
      <c r="O209" s="109">
        <v>0.1375</v>
      </c>
      <c r="P209" s="138">
        <v>63.0</v>
      </c>
      <c r="Q209" s="56"/>
      <c r="R209" s="109">
        <v>0.14444444444444443</v>
      </c>
      <c r="S209" s="109">
        <v>0.17569444444444443</v>
      </c>
      <c r="T209" s="138">
        <v>45.0</v>
      </c>
      <c r="U209" s="56"/>
      <c r="V209" s="109">
        <v>0.9166666666666666</v>
      </c>
      <c r="W209" s="109">
        <v>0.23333333333333334</v>
      </c>
      <c r="X209" s="25">
        <v>456.0</v>
      </c>
      <c r="Y209" s="25"/>
      <c r="Z209" s="25"/>
      <c r="AA209" s="27"/>
      <c r="AB209" s="28"/>
      <c r="AC209" s="28"/>
      <c r="AD209" s="28"/>
    </row>
    <row r="210">
      <c r="A210" s="39">
        <v>43041.0</v>
      </c>
      <c r="B210" s="104">
        <v>0.75</v>
      </c>
      <c r="C210" s="109">
        <v>0.21875</v>
      </c>
      <c r="D210" s="137">
        <v>675.0</v>
      </c>
      <c r="E210" s="109"/>
      <c r="F210" s="109">
        <v>0.8944444444444445</v>
      </c>
      <c r="G210" s="109">
        <v>0.9736111111111111</v>
      </c>
      <c r="H210" s="138">
        <v>114.0</v>
      </c>
      <c r="I210" s="109"/>
      <c r="J210" s="145"/>
      <c r="K210" s="145"/>
      <c r="L210" s="145"/>
      <c r="M210" s="56"/>
      <c r="N210" s="109">
        <v>0.05347222222222222</v>
      </c>
      <c r="O210" s="109">
        <v>0.09861111111111111</v>
      </c>
      <c r="P210" s="138">
        <v>65.0</v>
      </c>
      <c r="Q210" s="56"/>
      <c r="R210" s="109">
        <v>0.10833333333333334</v>
      </c>
      <c r="S210" s="109">
        <v>0.13541666666666666</v>
      </c>
      <c r="T210" s="138">
        <v>39.0</v>
      </c>
      <c r="U210" s="56"/>
      <c r="V210" s="109">
        <v>0.9166666666666666</v>
      </c>
      <c r="W210" s="109">
        <v>0.20625</v>
      </c>
      <c r="X210" s="25">
        <v>417.0</v>
      </c>
      <c r="Y210" s="25"/>
      <c r="Z210" s="25"/>
      <c r="AA210" s="27"/>
      <c r="AB210" s="28"/>
      <c r="AC210" s="28"/>
      <c r="AD210" s="28"/>
    </row>
    <row r="211">
      <c r="A211" s="39">
        <v>43042.0</v>
      </c>
      <c r="B211" s="104">
        <v>0.75</v>
      </c>
      <c r="C211" s="109">
        <v>0.14305555555555555</v>
      </c>
      <c r="D211" s="137">
        <v>566.0</v>
      </c>
      <c r="E211" s="109"/>
      <c r="F211" s="109">
        <v>0.8916666666666667</v>
      </c>
      <c r="G211" s="109">
        <v>0.9708333333333333</v>
      </c>
      <c r="H211" s="138">
        <v>114.0</v>
      </c>
      <c r="I211" s="109"/>
      <c r="J211" s="145"/>
      <c r="K211" s="145"/>
      <c r="L211" s="145"/>
      <c r="M211" s="60"/>
      <c r="N211" s="46" t="s">
        <v>55</v>
      </c>
      <c r="O211" s="46" t="s">
        <v>55</v>
      </c>
      <c r="P211" s="138"/>
      <c r="Q211" s="56"/>
      <c r="R211" s="109">
        <v>0.11944444444444445</v>
      </c>
      <c r="S211" s="109">
        <v>0.14305555555555555</v>
      </c>
      <c r="T211" s="138">
        <v>33.0</v>
      </c>
      <c r="U211" s="56"/>
      <c r="V211" s="109">
        <v>0.9166666666666666</v>
      </c>
      <c r="W211" s="109">
        <v>0.20694444444444443</v>
      </c>
      <c r="X211" s="25">
        <v>418.0</v>
      </c>
      <c r="Y211" s="25"/>
      <c r="Z211" s="25"/>
      <c r="AA211" s="27"/>
      <c r="AB211" s="28"/>
      <c r="AC211" s="28"/>
      <c r="AD211" s="28"/>
    </row>
    <row r="212">
      <c r="A212" s="39">
        <v>43043.0</v>
      </c>
      <c r="B212" s="104">
        <v>0.75</v>
      </c>
      <c r="C212" s="109">
        <v>0.16597222222222222</v>
      </c>
      <c r="D212" s="137">
        <v>659.0</v>
      </c>
      <c r="E212" s="109"/>
      <c r="F212" s="109">
        <v>0.75</v>
      </c>
      <c r="G212" s="109">
        <v>0.7638888888888888</v>
      </c>
      <c r="H212" s="138">
        <v>20.0</v>
      </c>
      <c r="I212" s="109"/>
      <c r="J212" s="145"/>
      <c r="K212" s="145"/>
      <c r="L212" s="145"/>
      <c r="M212" s="60"/>
      <c r="N212" s="46" t="s">
        <v>55</v>
      </c>
      <c r="O212" s="46" t="s">
        <v>55</v>
      </c>
      <c r="P212" s="138"/>
      <c r="Q212" s="56"/>
      <c r="R212" s="109">
        <v>0.1527777777777778</v>
      </c>
      <c r="S212" s="109">
        <v>0.16597222222222222</v>
      </c>
      <c r="T212" s="138">
        <v>18.0</v>
      </c>
      <c r="U212" s="56"/>
      <c r="V212" s="109">
        <v>0.9166666666666666</v>
      </c>
      <c r="W212" s="109">
        <v>0.2375</v>
      </c>
      <c r="X212" s="25">
        <v>462.0</v>
      </c>
      <c r="Y212" s="25"/>
      <c r="Z212" s="25"/>
      <c r="AA212" s="27"/>
      <c r="AB212" s="28"/>
      <c r="AC212" s="28"/>
      <c r="AD212" s="28"/>
    </row>
    <row r="213">
      <c r="A213" s="39">
        <v>43044.0</v>
      </c>
      <c r="B213" s="104">
        <v>0.75</v>
      </c>
      <c r="C213" s="109">
        <v>0.22152777777777777</v>
      </c>
      <c r="D213" s="137">
        <v>679.0</v>
      </c>
      <c r="E213" s="109"/>
      <c r="F213" s="109">
        <v>0.75</v>
      </c>
      <c r="G213" s="109">
        <v>0.7618055555555555</v>
      </c>
      <c r="H213" s="138">
        <v>17.0</v>
      </c>
      <c r="I213" s="109"/>
      <c r="J213" s="145"/>
      <c r="K213" s="145"/>
      <c r="L213" s="145"/>
      <c r="M213" s="56"/>
      <c r="N213" s="109">
        <v>6.944444444444445E-4</v>
      </c>
      <c r="O213" s="109">
        <v>0.049305555555555554</v>
      </c>
      <c r="P213" s="138">
        <v>69.0</v>
      </c>
      <c r="Q213" s="56"/>
      <c r="R213" s="109">
        <v>0.14444444444444443</v>
      </c>
      <c r="S213" s="109">
        <v>0.16597222222222222</v>
      </c>
      <c r="T213" s="138">
        <v>30.0</v>
      </c>
      <c r="U213" s="56"/>
      <c r="V213" s="109">
        <v>0.9166666666666666</v>
      </c>
      <c r="W213" s="109">
        <v>0.22847222222222222</v>
      </c>
      <c r="X213" s="25">
        <v>449.0</v>
      </c>
      <c r="Y213" s="25"/>
      <c r="Z213" s="25"/>
      <c r="AA213" s="27"/>
      <c r="AB213" s="28"/>
      <c r="AC213" s="28"/>
      <c r="AD213" s="28"/>
    </row>
    <row r="214">
      <c r="A214" s="39">
        <v>43045.0</v>
      </c>
      <c r="B214" s="104">
        <v>0.75</v>
      </c>
      <c r="C214" s="109">
        <v>0.22361111111111112</v>
      </c>
      <c r="D214" s="137">
        <v>681.0</v>
      </c>
      <c r="E214" s="109"/>
      <c r="F214" s="109">
        <v>0.9159722222222222</v>
      </c>
      <c r="G214" s="109">
        <v>0.9875</v>
      </c>
      <c r="H214" s="138">
        <v>103.0</v>
      </c>
      <c r="I214" s="109"/>
      <c r="J214" s="145"/>
      <c r="K214" s="145"/>
      <c r="L214" s="145"/>
      <c r="M214" s="56"/>
      <c r="N214" s="109">
        <v>0.05555555555555555</v>
      </c>
      <c r="O214" s="109">
        <v>0.09722222222222222</v>
      </c>
      <c r="P214" s="138">
        <v>59.0</v>
      </c>
      <c r="Q214" s="56"/>
      <c r="R214" s="109">
        <v>0.10833333333333334</v>
      </c>
      <c r="S214" s="109">
        <v>0.13958333333333334</v>
      </c>
      <c r="T214" s="138">
        <v>45.0</v>
      </c>
      <c r="U214" s="56"/>
      <c r="V214" s="109">
        <v>0.9166666666666666</v>
      </c>
      <c r="W214" s="109">
        <v>0.19930555555555557</v>
      </c>
      <c r="X214" s="25">
        <v>406.0</v>
      </c>
      <c r="Y214" s="25"/>
      <c r="Z214" s="25"/>
      <c r="AA214" s="27"/>
      <c r="AB214" s="28"/>
      <c r="AC214" s="28"/>
      <c r="AD214" s="28"/>
    </row>
    <row r="215">
      <c r="A215" s="39">
        <v>43046.0</v>
      </c>
      <c r="B215" s="104">
        <v>0.75</v>
      </c>
      <c r="C215" s="109">
        <v>0.22152777777777777</v>
      </c>
      <c r="D215" s="137">
        <v>679.0</v>
      </c>
      <c r="E215" s="109"/>
      <c r="F215" s="109">
        <v>0.9201388888888888</v>
      </c>
      <c r="G215" s="109">
        <v>0.013888888888888888</v>
      </c>
      <c r="H215" s="138">
        <v>134.0</v>
      </c>
      <c r="I215" s="109"/>
      <c r="J215" s="145"/>
      <c r="K215" s="145"/>
      <c r="L215" s="145"/>
      <c r="M215" s="56"/>
      <c r="N215" s="109">
        <v>0.11388888888888889</v>
      </c>
      <c r="O215" s="109">
        <v>0.1486111111111111</v>
      </c>
      <c r="P215" s="138">
        <v>50.0</v>
      </c>
      <c r="Q215" s="56"/>
      <c r="R215" s="109">
        <v>0.17777777777777778</v>
      </c>
      <c r="S215" s="109">
        <v>0.2076388888888889</v>
      </c>
      <c r="T215" s="138">
        <v>42.0</v>
      </c>
      <c r="U215" s="56"/>
      <c r="V215" s="109">
        <v>0.9166666666666666</v>
      </c>
      <c r="W215" s="109">
        <v>0.26944444444444443</v>
      </c>
      <c r="X215" s="25">
        <v>508.0</v>
      </c>
      <c r="Y215" s="25"/>
      <c r="Z215" s="25"/>
      <c r="AA215" s="27"/>
      <c r="AB215" s="28"/>
      <c r="AC215" s="28"/>
      <c r="AD215" s="28"/>
    </row>
    <row r="216">
      <c r="A216" s="39">
        <v>43047.0</v>
      </c>
      <c r="B216" s="104">
        <v>0.75</v>
      </c>
      <c r="C216" s="109">
        <v>0.22083333333333333</v>
      </c>
      <c r="D216" s="137">
        <v>678.0</v>
      </c>
      <c r="E216" s="109"/>
      <c r="F216" s="109">
        <v>0.9034722222222222</v>
      </c>
      <c r="G216" s="109">
        <v>0.99375</v>
      </c>
      <c r="H216" s="138">
        <v>130.0</v>
      </c>
      <c r="I216" s="109"/>
      <c r="J216" s="145"/>
      <c r="K216" s="145"/>
      <c r="L216" s="145"/>
      <c r="M216" s="56"/>
      <c r="N216" s="109">
        <v>0.08263888888888889</v>
      </c>
      <c r="O216" s="109">
        <v>0.1125</v>
      </c>
      <c r="P216" s="138">
        <v>42.0</v>
      </c>
      <c r="Q216" s="56"/>
      <c r="R216" s="109">
        <v>0.13680555555555557</v>
      </c>
      <c r="S216" s="109">
        <v>0.16458333333333333</v>
      </c>
      <c r="T216" s="138">
        <v>39.0</v>
      </c>
      <c r="U216" s="56"/>
      <c r="V216" s="109">
        <v>0.9166666666666666</v>
      </c>
      <c r="W216" s="109">
        <v>0.2298611111111111</v>
      </c>
      <c r="X216" s="25">
        <v>450.0</v>
      </c>
      <c r="Y216" s="25"/>
      <c r="Z216" s="25"/>
      <c r="AA216" s="27"/>
      <c r="AB216" s="28"/>
      <c r="AC216" s="28"/>
      <c r="AD216" s="28"/>
    </row>
    <row r="217">
      <c r="A217" s="39">
        <v>43048.0</v>
      </c>
      <c r="B217" s="104">
        <v>0.75</v>
      </c>
      <c r="C217" s="109">
        <v>0.2222222222222222</v>
      </c>
      <c r="D217" s="137">
        <v>680.0</v>
      </c>
      <c r="E217" s="109"/>
      <c r="F217" s="109">
        <v>0.9256944444444445</v>
      </c>
      <c r="G217" s="109">
        <v>0.00625</v>
      </c>
      <c r="H217" s="138">
        <v>116.0</v>
      </c>
      <c r="I217" s="109"/>
      <c r="J217" s="145"/>
      <c r="K217" s="145"/>
      <c r="L217" s="145"/>
      <c r="M217" s="56"/>
      <c r="N217" s="109">
        <v>0.11944444444444445</v>
      </c>
      <c r="O217" s="109">
        <v>0.17291666666666666</v>
      </c>
      <c r="P217" s="138">
        <v>77.0</v>
      </c>
      <c r="Q217" s="56"/>
      <c r="R217" s="109">
        <v>0.19236111111111112</v>
      </c>
      <c r="S217" s="109">
        <v>0.22152777777777777</v>
      </c>
      <c r="T217" s="138">
        <v>42.0</v>
      </c>
      <c r="U217" s="56"/>
      <c r="V217" s="109">
        <v>0.9166666666666666</v>
      </c>
      <c r="W217" s="109">
        <v>0.2833333333333333</v>
      </c>
      <c r="X217" s="25">
        <v>528.0</v>
      </c>
      <c r="Y217" s="25"/>
      <c r="Z217" s="25"/>
      <c r="AA217" s="27"/>
      <c r="AB217" s="28"/>
      <c r="AC217" s="28"/>
      <c r="AD217" s="28"/>
    </row>
    <row r="218">
      <c r="A218" s="39">
        <v>43049.0</v>
      </c>
      <c r="B218" s="104">
        <v>0.75</v>
      </c>
      <c r="C218" s="109">
        <v>0.17222222222222222</v>
      </c>
      <c r="D218" s="137">
        <v>608.0</v>
      </c>
      <c r="E218" s="109"/>
      <c r="F218" s="109">
        <v>0.9020833333333333</v>
      </c>
      <c r="G218" s="109">
        <v>0.9798611111111111</v>
      </c>
      <c r="H218" s="138">
        <v>112.0</v>
      </c>
      <c r="I218" s="109"/>
      <c r="J218" s="145"/>
      <c r="K218" s="145"/>
      <c r="L218" s="145"/>
      <c r="M218" s="60"/>
      <c r="N218" s="46" t="s">
        <v>55</v>
      </c>
      <c r="O218" s="46" t="s">
        <v>55</v>
      </c>
      <c r="P218" s="138"/>
      <c r="Q218" s="56"/>
      <c r="R218" s="109">
        <v>0.13680555555555557</v>
      </c>
      <c r="S218" s="109">
        <v>0.17222222222222222</v>
      </c>
      <c r="T218" s="138">
        <v>51.0</v>
      </c>
      <c r="U218" s="56"/>
      <c r="V218" s="109">
        <v>0.9166666666666666</v>
      </c>
      <c r="W218" s="109">
        <v>0.25763888888888886</v>
      </c>
      <c r="X218" s="25">
        <v>491.0</v>
      </c>
      <c r="Y218" s="25"/>
      <c r="Z218" s="25"/>
      <c r="AA218" s="27"/>
      <c r="AB218" s="28"/>
      <c r="AC218" s="28"/>
      <c r="AD218" s="28"/>
    </row>
    <row r="219">
      <c r="A219" s="39">
        <v>43050.0</v>
      </c>
      <c r="B219" s="104">
        <v>0.75</v>
      </c>
      <c r="C219" s="109">
        <v>0.14027777777777778</v>
      </c>
      <c r="D219" s="137">
        <v>561.0</v>
      </c>
      <c r="E219" s="109"/>
      <c r="F219" s="109">
        <v>0.75</v>
      </c>
      <c r="G219" s="109">
        <v>0.7659722222222223</v>
      </c>
      <c r="H219" s="138">
        <v>23.0</v>
      </c>
      <c r="I219" s="109"/>
      <c r="J219" s="145"/>
      <c r="K219" s="145"/>
      <c r="L219" s="145"/>
      <c r="M219" s="60"/>
      <c r="N219" s="46" t="s">
        <v>55</v>
      </c>
      <c r="O219" s="46" t="s">
        <v>55</v>
      </c>
      <c r="P219" s="138"/>
      <c r="Q219" s="56"/>
      <c r="R219" s="109">
        <v>0.125</v>
      </c>
      <c r="S219" s="109">
        <v>0.14027777777777778</v>
      </c>
      <c r="T219" s="138">
        <v>21.0</v>
      </c>
      <c r="U219" s="56"/>
      <c r="V219" s="109">
        <v>0.9166666666666666</v>
      </c>
      <c r="W219" s="109">
        <v>0.20902777777777778</v>
      </c>
      <c r="X219" s="25">
        <v>421.0</v>
      </c>
      <c r="Y219" s="25"/>
      <c r="Z219" s="25"/>
      <c r="AA219" s="27"/>
      <c r="AB219" s="28"/>
      <c r="AC219" s="28"/>
      <c r="AD219" s="28"/>
    </row>
    <row r="220">
      <c r="A220" s="39">
        <v>43051.0</v>
      </c>
      <c r="B220" s="104">
        <v>0.75</v>
      </c>
      <c r="C220" s="109">
        <v>0.22013888888888888</v>
      </c>
      <c r="D220" s="137">
        <v>677.0</v>
      </c>
      <c r="E220" s="109"/>
      <c r="F220" s="109">
        <v>0.75</v>
      </c>
      <c r="G220" s="109">
        <v>0.7618055555555555</v>
      </c>
      <c r="H220" s="138">
        <v>17.0</v>
      </c>
      <c r="I220" s="109"/>
      <c r="J220" s="145"/>
      <c r="K220" s="145"/>
      <c r="L220" s="145"/>
      <c r="M220" s="56"/>
      <c r="N220" s="109">
        <v>6.944444444444445E-4</v>
      </c>
      <c r="O220" s="109">
        <v>0.04722222222222222</v>
      </c>
      <c r="P220" s="138">
        <v>66.0</v>
      </c>
      <c r="Q220" s="56"/>
      <c r="R220" s="109">
        <v>0.14444444444444443</v>
      </c>
      <c r="S220" s="109">
        <v>0.15694444444444444</v>
      </c>
      <c r="T220" s="138">
        <v>18.0</v>
      </c>
      <c r="U220" s="56"/>
      <c r="V220" s="109">
        <v>0.9166666666666666</v>
      </c>
      <c r="W220" s="109">
        <v>0.22847222222222222</v>
      </c>
      <c r="X220" s="25">
        <v>449.0</v>
      </c>
      <c r="Y220" s="25"/>
      <c r="Z220" s="25"/>
      <c r="AA220" s="27"/>
      <c r="AB220" s="28"/>
      <c r="AC220" s="28"/>
      <c r="AD220" s="28"/>
    </row>
    <row r="221">
      <c r="A221" s="39">
        <v>43052.0</v>
      </c>
      <c r="B221" s="104">
        <v>0.75</v>
      </c>
      <c r="C221" s="109">
        <v>0.24791666666666667</v>
      </c>
      <c r="D221" s="137">
        <v>717.0</v>
      </c>
      <c r="E221" s="109"/>
      <c r="F221" s="109">
        <v>0.9145833333333333</v>
      </c>
      <c r="G221" s="109">
        <v>0.9895833333333334</v>
      </c>
      <c r="H221" s="138">
        <v>107.0</v>
      </c>
      <c r="I221" s="109"/>
      <c r="J221" s="145"/>
      <c r="K221" s="145"/>
      <c r="L221" s="145"/>
      <c r="M221" s="56"/>
      <c r="N221" s="109">
        <v>0.05763888888888889</v>
      </c>
      <c r="O221" s="109">
        <v>0.09791666666666667</v>
      </c>
      <c r="P221" s="138">
        <v>58.0</v>
      </c>
      <c r="Q221" s="56"/>
      <c r="R221" s="109">
        <v>0.1111111111111111</v>
      </c>
      <c r="S221" s="109">
        <v>0.14722222222222223</v>
      </c>
      <c r="T221" s="138">
        <v>52.0</v>
      </c>
      <c r="U221" s="56"/>
      <c r="V221" s="109">
        <v>0.9166666666666666</v>
      </c>
      <c r="W221" s="109">
        <v>0.22777777777777777</v>
      </c>
      <c r="X221" s="25">
        <v>448.0</v>
      </c>
      <c r="Y221" s="25"/>
      <c r="Z221" s="25"/>
      <c r="AA221" s="27"/>
      <c r="AB221" s="28"/>
      <c r="AC221" s="28"/>
      <c r="AD221" s="28"/>
    </row>
    <row r="222">
      <c r="A222" s="39">
        <v>43053.0</v>
      </c>
      <c r="B222" s="104">
        <v>0.75</v>
      </c>
      <c r="C222" s="109">
        <v>0.22430555555555556</v>
      </c>
      <c r="D222" s="137">
        <v>683.0</v>
      </c>
      <c r="E222" s="109"/>
      <c r="F222" s="109">
        <v>0.9166666666666666</v>
      </c>
      <c r="G222" s="109">
        <v>0.008333333333333333</v>
      </c>
      <c r="H222" s="138">
        <v>132.0</v>
      </c>
      <c r="I222" s="109"/>
      <c r="J222" s="145"/>
      <c r="K222" s="145"/>
      <c r="L222" s="145"/>
      <c r="M222" s="56"/>
      <c r="N222" s="109">
        <v>0.1076388888888889</v>
      </c>
      <c r="O222" s="109">
        <v>0.15763888888888888</v>
      </c>
      <c r="P222" s="138">
        <v>71.0</v>
      </c>
      <c r="Q222" s="56"/>
      <c r="R222" s="109">
        <v>0.17430555555555555</v>
      </c>
      <c r="S222" s="109">
        <v>0.20972222222222223</v>
      </c>
      <c r="T222" s="138">
        <v>51.0</v>
      </c>
      <c r="U222" s="56"/>
      <c r="V222" s="109">
        <v>0.9166666666666666</v>
      </c>
      <c r="W222" s="109">
        <v>0.3236111111111111</v>
      </c>
      <c r="X222" s="25">
        <v>586.0</v>
      </c>
      <c r="Y222" s="25"/>
      <c r="Z222" s="25"/>
      <c r="AA222" s="27"/>
      <c r="AB222" s="28"/>
      <c r="AC222" s="28"/>
      <c r="AD222" s="28"/>
    </row>
    <row r="223">
      <c r="A223" s="39">
        <v>43054.0</v>
      </c>
      <c r="B223" s="104">
        <v>0.75</v>
      </c>
      <c r="C223" s="109">
        <v>0.23402777777777778</v>
      </c>
      <c r="D223" s="137">
        <v>697.0</v>
      </c>
      <c r="E223" s="109"/>
      <c r="F223" s="109">
        <v>0.9451388888888889</v>
      </c>
      <c r="G223" s="109">
        <v>0.03680555555555556</v>
      </c>
      <c r="H223" s="138">
        <v>132.0</v>
      </c>
      <c r="I223" s="109"/>
      <c r="J223" s="145"/>
      <c r="K223" s="145"/>
      <c r="L223" s="145"/>
      <c r="M223" s="56"/>
      <c r="N223" s="109">
        <v>0.13402777777777777</v>
      </c>
      <c r="O223" s="109">
        <v>0.19166666666666668</v>
      </c>
      <c r="P223" s="138">
        <v>83.0</v>
      </c>
      <c r="Q223" s="56"/>
      <c r="R223" s="109">
        <v>0.20208333333333334</v>
      </c>
      <c r="S223" s="109">
        <v>0.23402777777777778</v>
      </c>
      <c r="T223" s="138">
        <v>45.0</v>
      </c>
      <c r="U223" s="56"/>
      <c r="V223" s="109">
        <v>0.9166666666666666</v>
      </c>
      <c r="W223" s="109">
        <v>0.3159722222222222</v>
      </c>
      <c r="X223" s="25">
        <v>575.0</v>
      </c>
      <c r="Y223" s="25"/>
      <c r="Z223" s="25"/>
      <c r="AA223" s="27"/>
      <c r="AB223" s="28"/>
      <c r="AC223" s="28"/>
      <c r="AD223" s="28"/>
    </row>
    <row r="224">
      <c r="A224" s="39">
        <v>43055.0</v>
      </c>
      <c r="B224" s="104">
        <v>0.75</v>
      </c>
      <c r="C224" s="109">
        <v>0.225</v>
      </c>
      <c r="D224" s="137">
        <v>684.0</v>
      </c>
      <c r="E224" s="109"/>
      <c r="F224" s="109">
        <v>0.925</v>
      </c>
      <c r="G224" s="109">
        <v>0.013888888888888888</v>
      </c>
      <c r="H224" s="138">
        <v>127.0</v>
      </c>
      <c r="I224" s="109"/>
      <c r="J224" s="145"/>
      <c r="K224" s="145"/>
      <c r="L224" s="145"/>
      <c r="M224" s="56"/>
      <c r="N224" s="109">
        <v>0.10138888888888889</v>
      </c>
      <c r="O224" s="109">
        <v>0.14375</v>
      </c>
      <c r="P224" s="138">
        <v>61.0</v>
      </c>
      <c r="Q224" s="56"/>
      <c r="R224" s="109">
        <v>0.16111111111111112</v>
      </c>
      <c r="S224" s="109">
        <v>0.19652777777777777</v>
      </c>
      <c r="T224" s="138">
        <v>51.0</v>
      </c>
      <c r="U224" s="56"/>
      <c r="V224" s="109">
        <v>0.9166666666666666</v>
      </c>
      <c r="W224" s="109">
        <v>0.2659722222222222</v>
      </c>
      <c r="X224" s="25">
        <v>503.0</v>
      </c>
      <c r="Y224" s="25"/>
      <c r="Z224" s="25"/>
      <c r="AA224" s="27"/>
      <c r="AB224" s="28"/>
      <c r="AC224" s="28"/>
      <c r="AD224" s="28"/>
    </row>
    <row r="225">
      <c r="A225" s="39">
        <v>43056.0</v>
      </c>
      <c r="B225" s="104">
        <v>0.75</v>
      </c>
      <c r="C225" s="109">
        <v>0.20625</v>
      </c>
      <c r="D225" s="137">
        <v>657.0</v>
      </c>
      <c r="E225" s="109"/>
      <c r="F225" s="109">
        <v>0.9340277777777778</v>
      </c>
      <c r="G225" s="109">
        <v>0.007638888888888889</v>
      </c>
      <c r="H225" s="138">
        <v>105.0</v>
      </c>
      <c r="I225" s="109"/>
      <c r="J225" s="145"/>
      <c r="K225" s="145"/>
      <c r="L225" s="145"/>
      <c r="M225" s="60"/>
      <c r="N225" s="46" t="s">
        <v>55</v>
      </c>
      <c r="O225" s="46" t="s">
        <v>55</v>
      </c>
      <c r="P225" s="138"/>
      <c r="Q225" s="56"/>
      <c r="R225" s="109">
        <v>0.17291666666666666</v>
      </c>
      <c r="S225" s="109">
        <v>0.20625</v>
      </c>
      <c r="T225" s="138">
        <v>48.0</v>
      </c>
      <c r="U225" s="56"/>
      <c r="V225" s="109">
        <v>0.9166666666666666</v>
      </c>
      <c r="W225" s="109">
        <v>0.32222222222222224</v>
      </c>
      <c r="X225" s="25">
        <v>583.0</v>
      </c>
      <c r="Y225" s="25"/>
      <c r="Z225" s="25"/>
      <c r="AA225" s="27"/>
      <c r="AB225" s="28"/>
      <c r="AC225" s="28"/>
      <c r="AD225" s="28"/>
    </row>
    <row r="226">
      <c r="A226" s="39">
        <v>43057.0</v>
      </c>
      <c r="B226" s="104">
        <v>0.75</v>
      </c>
      <c r="C226" s="109">
        <v>0.16805555555555557</v>
      </c>
      <c r="D226" s="137">
        <v>602.0</v>
      </c>
      <c r="E226" s="109"/>
      <c r="F226" s="109">
        <v>0.75</v>
      </c>
      <c r="G226" s="109">
        <v>0.7694444444444445</v>
      </c>
      <c r="H226" s="138">
        <v>28.0</v>
      </c>
      <c r="I226" s="109"/>
      <c r="J226" s="145"/>
      <c r="K226" s="145"/>
      <c r="L226" s="145"/>
      <c r="M226" s="60"/>
      <c r="N226" s="46" t="s">
        <v>55</v>
      </c>
      <c r="O226" s="46" t="s">
        <v>55</v>
      </c>
      <c r="P226" s="138"/>
      <c r="Q226" s="56"/>
      <c r="R226" s="109">
        <v>0.12777777777777777</v>
      </c>
      <c r="S226" s="109">
        <v>0.14027777777777778</v>
      </c>
      <c r="T226" s="138">
        <v>18.0</v>
      </c>
      <c r="U226" s="56"/>
      <c r="V226" s="109">
        <v>0.9166666666666666</v>
      </c>
      <c r="W226" s="109">
        <v>0.2298611111111111</v>
      </c>
      <c r="X226" s="25">
        <v>450.0</v>
      </c>
      <c r="Y226" s="25"/>
      <c r="Z226" s="25"/>
      <c r="AA226" s="27"/>
      <c r="AB226" s="28"/>
      <c r="AC226" s="28"/>
      <c r="AD226" s="28"/>
    </row>
    <row r="227">
      <c r="A227" s="39">
        <v>43058.0</v>
      </c>
      <c r="B227" s="104">
        <v>0.75</v>
      </c>
      <c r="C227" s="109">
        <v>0.22013888888888888</v>
      </c>
      <c r="D227" s="137">
        <v>677.0</v>
      </c>
      <c r="E227" s="109"/>
      <c r="F227" s="109">
        <v>0.75</v>
      </c>
      <c r="G227" s="109">
        <v>0.7638888888888888</v>
      </c>
      <c r="H227" s="138">
        <v>19.0</v>
      </c>
      <c r="I227" s="109"/>
      <c r="J227" s="145"/>
      <c r="K227" s="145"/>
      <c r="L227" s="145"/>
      <c r="M227" s="56"/>
      <c r="N227" s="109">
        <v>6.944444444444445E-4</v>
      </c>
      <c r="O227" s="109">
        <v>0.06944444444444445</v>
      </c>
      <c r="P227" s="138">
        <v>99.0</v>
      </c>
      <c r="Q227" s="56"/>
      <c r="R227" s="109">
        <v>0.14305555555555555</v>
      </c>
      <c r="S227" s="109">
        <v>0.17083333333333334</v>
      </c>
      <c r="T227" s="138">
        <v>40.0</v>
      </c>
      <c r="U227" s="56"/>
      <c r="V227" s="109">
        <v>0.9166666666666666</v>
      </c>
      <c r="W227" s="109">
        <v>0.22916666666666666</v>
      </c>
      <c r="X227" s="25">
        <v>450.0</v>
      </c>
      <c r="Y227" s="25"/>
      <c r="Z227" s="25"/>
      <c r="AA227" s="27"/>
      <c r="AB227" s="28"/>
      <c r="AC227" s="28"/>
      <c r="AD227" s="28"/>
    </row>
    <row r="228">
      <c r="A228" s="39">
        <v>43059.0</v>
      </c>
      <c r="B228" s="104">
        <v>0.75</v>
      </c>
      <c r="C228" s="109">
        <v>0.3875</v>
      </c>
      <c r="D228" s="137">
        <v>918.0</v>
      </c>
      <c r="E228" s="109"/>
      <c r="F228" s="109">
        <v>0.8965277777777778</v>
      </c>
      <c r="G228" s="109">
        <v>0.14444444444444443</v>
      </c>
      <c r="H228" s="138">
        <v>359.0</v>
      </c>
      <c r="I228" s="109"/>
      <c r="J228" s="145"/>
      <c r="K228" s="145"/>
      <c r="L228" s="145"/>
      <c r="M228" s="56"/>
      <c r="N228" s="109">
        <v>0.2298611111111111</v>
      </c>
      <c r="O228" s="109">
        <v>0.26319444444444445</v>
      </c>
      <c r="P228" s="138">
        <v>48.0</v>
      </c>
      <c r="Q228" s="56"/>
      <c r="R228" s="109">
        <v>0.28125</v>
      </c>
      <c r="S228" s="109">
        <v>0.3388888888888889</v>
      </c>
      <c r="T228" s="138">
        <v>82.0</v>
      </c>
      <c r="U228" s="56"/>
      <c r="V228" s="109">
        <v>0.9166666666666666</v>
      </c>
      <c r="W228" s="109">
        <v>0.37569444444444444</v>
      </c>
      <c r="X228" s="25">
        <v>661.0</v>
      </c>
      <c r="Y228" s="25"/>
      <c r="Z228" s="25"/>
      <c r="AA228" s="27"/>
      <c r="AB228" s="28"/>
      <c r="AC228" s="28"/>
      <c r="AD228" s="28"/>
    </row>
    <row r="229">
      <c r="A229" s="39">
        <v>43060.0</v>
      </c>
      <c r="B229" s="104">
        <v>0.75</v>
      </c>
      <c r="C229" s="109">
        <v>0.25416666666666665</v>
      </c>
      <c r="D229" s="137">
        <v>726.0</v>
      </c>
      <c r="E229" s="109"/>
      <c r="F229" s="109">
        <v>0.8958333333333334</v>
      </c>
      <c r="G229" s="109">
        <v>0.9951388888888889</v>
      </c>
      <c r="H229" s="138">
        <v>143.0</v>
      </c>
      <c r="I229" s="109"/>
      <c r="J229" s="109">
        <v>0.9388888888888889</v>
      </c>
      <c r="K229" s="109">
        <v>0.9854166666666667</v>
      </c>
      <c r="L229" s="138">
        <v>66.0</v>
      </c>
      <c r="M229" s="56"/>
      <c r="N229" s="109">
        <v>0.13402777777777777</v>
      </c>
      <c r="O229" s="109">
        <v>0.19236111111111112</v>
      </c>
      <c r="P229" s="138">
        <v>84.0</v>
      </c>
      <c r="Q229" s="56"/>
      <c r="R229" s="109">
        <v>0.22013888888888888</v>
      </c>
      <c r="S229" s="109">
        <v>0.2534722222222222</v>
      </c>
      <c r="T229" s="138">
        <v>48.0</v>
      </c>
      <c r="U229" s="56"/>
      <c r="V229" s="109">
        <v>0.9166666666666666</v>
      </c>
      <c r="W229" s="109">
        <v>0.3194444444444444</v>
      </c>
      <c r="X229" s="25">
        <v>579.0</v>
      </c>
      <c r="Y229" s="25"/>
      <c r="Z229" s="25"/>
      <c r="AA229" s="27"/>
      <c r="AB229" s="28"/>
      <c r="AC229" s="28"/>
      <c r="AD229" s="28"/>
    </row>
    <row r="230">
      <c r="A230" s="39">
        <v>43061.0</v>
      </c>
      <c r="B230" s="104">
        <v>0.75</v>
      </c>
      <c r="C230" s="109">
        <v>0.23402777777777778</v>
      </c>
      <c r="D230" s="137">
        <v>697.0</v>
      </c>
      <c r="E230" s="109"/>
      <c r="F230" s="109">
        <v>0.8895833333333333</v>
      </c>
      <c r="G230" s="109">
        <v>0.9652777777777778</v>
      </c>
      <c r="H230" s="138">
        <v>109.0</v>
      </c>
      <c r="I230" s="109"/>
      <c r="J230" s="109">
        <v>0.9243055555555556</v>
      </c>
      <c r="K230" s="109">
        <v>0.9652777777777778</v>
      </c>
      <c r="L230" s="138">
        <v>58.0</v>
      </c>
      <c r="M230" s="60"/>
      <c r="N230" s="46" t="s">
        <v>55</v>
      </c>
      <c r="O230" s="46" t="s">
        <v>55</v>
      </c>
      <c r="P230" s="138"/>
      <c r="Q230" s="56"/>
      <c r="R230" s="109">
        <v>0.18888888888888888</v>
      </c>
      <c r="S230" s="109">
        <v>0.21597222222222223</v>
      </c>
      <c r="T230" s="138">
        <v>39.0</v>
      </c>
      <c r="U230" s="56"/>
      <c r="V230" s="109">
        <v>0.9166666666666666</v>
      </c>
      <c r="W230" s="109">
        <v>0.2951388888888889</v>
      </c>
      <c r="X230" s="25">
        <v>545.0</v>
      </c>
      <c r="Y230" s="25"/>
      <c r="Z230" s="25"/>
      <c r="AA230" s="27"/>
      <c r="AB230" s="28"/>
      <c r="AC230" s="28"/>
      <c r="AD230" s="28"/>
    </row>
    <row r="231">
      <c r="A231" s="39">
        <v>43062.0</v>
      </c>
      <c r="B231" s="104">
        <v>0.75</v>
      </c>
      <c r="C231" s="109">
        <v>0.21875</v>
      </c>
      <c r="D231" s="137">
        <v>675.0</v>
      </c>
      <c r="E231" s="109"/>
      <c r="F231" s="109">
        <v>0.8326388888888889</v>
      </c>
      <c r="G231" s="109">
        <v>0.8541666666666666</v>
      </c>
      <c r="H231" s="138">
        <v>31.0</v>
      </c>
      <c r="I231" s="109"/>
      <c r="J231" s="109">
        <v>0.8381944444444445</v>
      </c>
      <c r="K231" s="109">
        <v>0.8541666666666666</v>
      </c>
      <c r="L231" s="138">
        <v>23.0</v>
      </c>
      <c r="M231" s="56"/>
      <c r="N231" s="109">
        <v>6.944444444444445E-4</v>
      </c>
      <c r="O231" s="109">
        <v>0.09236111111111112</v>
      </c>
      <c r="P231" s="138">
        <v>132.0</v>
      </c>
      <c r="Q231" s="56"/>
      <c r="R231" s="109">
        <v>0.12777777777777777</v>
      </c>
      <c r="S231" s="109">
        <v>0.1486111111111111</v>
      </c>
      <c r="T231" s="138">
        <v>30.0</v>
      </c>
      <c r="U231" s="56"/>
      <c r="V231" s="109">
        <v>0.9166666666666666</v>
      </c>
      <c r="W231" s="109">
        <v>0.20347222222222222</v>
      </c>
      <c r="X231" s="25">
        <v>413.0</v>
      </c>
      <c r="Y231" s="25"/>
      <c r="Z231" s="25"/>
      <c r="AA231" s="27"/>
      <c r="AB231" s="28"/>
      <c r="AC231" s="28"/>
      <c r="AD231" s="28"/>
    </row>
    <row r="232">
      <c r="A232" s="39">
        <v>43063.0</v>
      </c>
      <c r="B232" s="104">
        <v>0.75</v>
      </c>
      <c r="C232" s="109">
        <v>0.15347222222222223</v>
      </c>
      <c r="D232" s="137">
        <v>581.0</v>
      </c>
      <c r="E232" s="109"/>
      <c r="F232" s="109">
        <v>0.8652777777777778</v>
      </c>
      <c r="G232" s="109">
        <v>0.9201388888888888</v>
      </c>
      <c r="H232" s="138">
        <v>79.0</v>
      </c>
      <c r="I232" s="109"/>
      <c r="J232" s="109">
        <v>0.9236111111111112</v>
      </c>
      <c r="K232" s="109">
        <v>0.9305555555555556</v>
      </c>
      <c r="L232" s="138">
        <v>9.0</v>
      </c>
      <c r="M232" s="60"/>
      <c r="N232" s="46" t="s">
        <v>55</v>
      </c>
      <c r="O232" s="46" t="s">
        <v>55</v>
      </c>
      <c r="P232" s="138"/>
      <c r="Q232" s="56"/>
      <c r="R232" s="109">
        <v>0.13472222222222222</v>
      </c>
      <c r="S232" s="109">
        <v>0.15347222222222223</v>
      </c>
      <c r="T232" s="138">
        <v>27.0</v>
      </c>
      <c r="U232" s="56"/>
      <c r="V232" s="109">
        <v>0.9166666666666666</v>
      </c>
      <c r="W232" s="109">
        <v>0.23958333333333334</v>
      </c>
      <c r="X232" s="25">
        <v>465.0</v>
      </c>
      <c r="Y232" s="25"/>
      <c r="Z232" s="25"/>
      <c r="AA232" s="27"/>
      <c r="AB232" s="28"/>
      <c r="AC232" s="28"/>
      <c r="AD232" s="28"/>
    </row>
    <row r="233">
      <c r="A233" s="39">
        <v>43064.0</v>
      </c>
      <c r="B233" s="104">
        <v>0.75</v>
      </c>
      <c r="C233" s="109">
        <v>0.2125</v>
      </c>
      <c r="D233" s="137">
        <v>666.0</v>
      </c>
      <c r="E233" s="109"/>
      <c r="F233" s="109">
        <v>0.75</v>
      </c>
      <c r="G233" s="109">
        <v>0.7694444444444445</v>
      </c>
      <c r="H233" s="138">
        <v>28.0</v>
      </c>
      <c r="I233" s="109"/>
      <c r="J233" s="109">
        <v>0.75</v>
      </c>
      <c r="K233" s="109">
        <v>0.7694444444444445</v>
      </c>
      <c r="L233" s="138">
        <v>28.0</v>
      </c>
      <c r="M233" s="60"/>
      <c r="N233" s="46" t="s">
        <v>55</v>
      </c>
      <c r="O233" s="46" t="s">
        <v>55</v>
      </c>
      <c r="P233" s="138"/>
      <c r="Q233" s="56"/>
      <c r="R233" s="109">
        <v>0.19583333333333333</v>
      </c>
      <c r="S233" s="109">
        <v>0.2125</v>
      </c>
      <c r="T233" s="138">
        <v>24.0</v>
      </c>
      <c r="U233" s="56"/>
      <c r="V233" s="109">
        <v>0.9166666666666666</v>
      </c>
      <c r="W233" s="109">
        <v>0.25763888888888886</v>
      </c>
      <c r="X233" s="25">
        <v>491.0</v>
      </c>
      <c r="Y233" s="25"/>
      <c r="Z233" s="25"/>
      <c r="AA233" s="27"/>
      <c r="AB233" s="28"/>
      <c r="AC233" s="28"/>
      <c r="AD233" s="28"/>
    </row>
    <row r="234">
      <c r="A234" s="39">
        <v>43065.0</v>
      </c>
      <c r="B234" s="104">
        <v>0.75</v>
      </c>
      <c r="C234" s="109">
        <v>0.28541666666666665</v>
      </c>
      <c r="D234" s="137">
        <v>771.0</v>
      </c>
      <c r="E234" s="109"/>
      <c r="F234" s="109">
        <v>0.75</v>
      </c>
      <c r="G234" s="109">
        <v>0.7638888888888888</v>
      </c>
      <c r="H234" s="138">
        <v>20.0</v>
      </c>
      <c r="I234" s="109"/>
      <c r="J234" s="109">
        <v>0.75</v>
      </c>
      <c r="K234" s="109">
        <v>0.7506944444444444</v>
      </c>
      <c r="L234" s="138">
        <v>0.0</v>
      </c>
      <c r="M234" s="56"/>
      <c r="N234" s="109">
        <v>6.944444444444445E-4</v>
      </c>
      <c r="O234" s="109">
        <v>0.05625</v>
      </c>
      <c r="P234" s="138">
        <v>80.0</v>
      </c>
      <c r="Q234" s="56"/>
      <c r="R234" s="109">
        <v>0.21388888888888888</v>
      </c>
      <c r="S234" s="109">
        <v>0.28541666666666665</v>
      </c>
      <c r="T234" s="138">
        <v>102.0</v>
      </c>
      <c r="U234" s="56"/>
      <c r="V234" s="109">
        <v>0.9166666666666666</v>
      </c>
      <c r="W234" s="109">
        <v>0.3125</v>
      </c>
      <c r="X234" s="25">
        <v>570.0</v>
      </c>
      <c r="Y234" s="25"/>
      <c r="Z234" s="25"/>
      <c r="AA234" s="27"/>
      <c r="AB234" s="28"/>
      <c r="AC234" s="28"/>
      <c r="AD234" s="28"/>
    </row>
    <row r="235">
      <c r="A235" s="39">
        <v>43066.0</v>
      </c>
      <c r="B235" s="104">
        <v>0.75</v>
      </c>
      <c r="C235" s="109">
        <v>0.22083333333333333</v>
      </c>
      <c r="D235" s="137">
        <v>678.0</v>
      </c>
      <c r="E235" s="109"/>
      <c r="F235" s="109">
        <v>0.8756944444444444</v>
      </c>
      <c r="G235" s="109">
        <v>0.9409722222222222</v>
      </c>
      <c r="H235" s="138">
        <v>94.0</v>
      </c>
      <c r="I235" s="109"/>
      <c r="J235" s="109">
        <v>0.9277777777777778</v>
      </c>
      <c r="K235" s="109">
        <v>0.9409722222222222</v>
      </c>
      <c r="L235" s="138">
        <v>19.0</v>
      </c>
      <c r="M235" s="56"/>
      <c r="N235" s="109">
        <v>0.011805555555555555</v>
      </c>
      <c r="O235" s="109">
        <v>0.05486111111111111</v>
      </c>
      <c r="P235" s="138">
        <v>62.0</v>
      </c>
      <c r="Q235" s="56"/>
      <c r="R235" s="109">
        <v>0.13541666666666666</v>
      </c>
      <c r="S235" s="109">
        <v>0.16527777777777777</v>
      </c>
      <c r="T235" s="138">
        <v>42.0</v>
      </c>
      <c r="U235" s="56"/>
      <c r="V235" s="109">
        <v>0.9166666666666666</v>
      </c>
      <c r="W235" s="109">
        <v>0.23680555555555555</v>
      </c>
      <c r="X235" s="25">
        <v>461.0</v>
      </c>
      <c r="Y235" s="25"/>
      <c r="Z235" s="25"/>
      <c r="AA235" s="27"/>
      <c r="AB235" s="28"/>
      <c r="AC235" s="28"/>
      <c r="AD235" s="28"/>
    </row>
    <row r="236">
      <c r="A236" s="39">
        <v>43067.0</v>
      </c>
      <c r="B236" s="55">
        <v>0.75</v>
      </c>
      <c r="C236" s="55">
        <v>0.26458333333333334</v>
      </c>
      <c r="D236" s="78">
        <v>741.0</v>
      </c>
      <c r="E236" s="109"/>
      <c r="F236" s="109">
        <v>0.8888888888888888</v>
      </c>
      <c r="G236" s="109">
        <v>0.9979166666666667</v>
      </c>
      <c r="H236" s="138">
        <v>97.0</v>
      </c>
      <c r="I236" s="109"/>
      <c r="J236" s="145"/>
      <c r="K236" s="145"/>
      <c r="L236" s="145"/>
      <c r="M236" s="56"/>
      <c r="N236" s="109">
        <v>0.13402777777777777</v>
      </c>
      <c r="O236" s="109">
        <v>0.19444444444444445</v>
      </c>
      <c r="P236" s="78">
        <v>87.0</v>
      </c>
      <c r="Q236" s="57"/>
      <c r="R236" s="55">
        <v>0.2263888888888889</v>
      </c>
      <c r="S236" s="55">
        <v>0.2638888888888889</v>
      </c>
      <c r="T236" s="78">
        <v>54.0</v>
      </c>
      <c r="U236" s="56"/>
      <c r="V236" s="109">
        <v>0.9166666666666666</v>
      </c>
      <c r="W236" s="55">
        <v>0.32916666666666666</v>
      </c>
      <c r="X236" s="78">
        <v>594.0</v>
      </c>
      <c r="Y236" s="78"/>
      <c r="Z236" s="78"/>
      <c r="AA236" s="27"/>
      <c r="AB236" s="28"/>
      <c r="AC236" s="28"/>
      <c r="AD236" s="28"/>
    </row>
    <row r="237">
      <c r="A237" s="39">
        <v>43068.0</v>
      </c>
      <c r="B237" s="55">
        <v>0.75</v>
      </c>
      <c r="C237" s="55">
        <v>0.22361111111111112</v>
      </c>
      <c r="D237" s="78">
        <v>682.0</v>
      </c>
      <c r="E237" s="55"/>
      <c r="F237" s="55">
        <v>0.8909722222222223</v>
      </c>
      <c r="G237" s="55">
        <v>0.9465277777777777</v>
      </c>
      <c r="H237" s="138">
        <v>80.0</v>
      </c>
      <c r="I237" s="55"/>
      <c r="J237" s="145"/>
      <c r="K237" s="145"/>
      <c r="L237" s="145"/>
      <c r="M237" s="56"/>
      <c r="N237" s="109">
        <v>0.06319444444444444</v>
      </c>
      <c r="O237" s="109">
        <v>0.1284722222222222</v>
      </c>
      <c r="P237" s="78">
        <v>94.0</v>
      </c>
      <c r="Q237" s="57"/>
      <c r="R237" s="55">
        <v>0.14305555555555555</v>
      </c>
      <c r="S237" s="55">
        <v>0.17430555555555555</v>
      </c>
      <c r="T237" s="78">
        <v>45.0</v>
      </c>
      <c r="U237" s="56"/>
      <c r="V237" s="109">
        <v>0.9166666666666666</v>
      </c>
      <c r="W237" s="55">
        <v>0.2638888888888889</v>
      </c>
      <c r="X237" s="78">
        <v>500.0</v>
      </c>
      <c r="Y237" s="78"/>
      <c r="Z237" s="78"/>
      <c r="AA237" s="27"/>
      <c r="AB237" s="28"/>
      <c r="AC237" s="28"/>
      <c r="AD237" s="28"/>
    </row>
    <row r="238">
      <c r="A238" s="39">
        <v>43069.0</v>
      </c>
      <c r="B238" s="55">
        <v>0.75</v>
      </c>
      <c r="C238" s="55">
        <v>0.22291666666666668</v>
      </c>
      <c r="D238" s="78">
        <v>681.0</v>
      </c>
      <c r="E238" s="55"/>
      <c r="F238" s="55">
        <v>0.8847222222222222</v>
      </c>
      <c r="G238" s="55">
        <v>0.9368055555555556</v>
      </c>
      <c r="H238" s="138">
        <v>75.0</v>
      </c>
      <c r="I238" s="55"/>
      <c r="J238" s="145"/>
      <c r="K238" s="145"/>
      <c r="L238" s="145"/>
      <c r="M238" s="56"/>
      <c r="N238" s="109">
        <v>0.09791666666666667</v>
      </c>
      <c r="O238" s="109">
        <v>0.15555555555555556</v>
      </c>
      <c r="P238" s="78">
        <v>83.0</v>
      </c>
      <c r="Q238" s="57"/>
      <c r="R238" s="55">
        <v>0.18125</v>
      </c>
      <c r="S238" s="55">
        <v>0.20833333333333334</v>
      </c>
      <c r="T238" s="78">
        <v>39.0</v>
      </c>
      <c r="U238" s="56"/>
      <c r="V238" s="109">
        <v>0.9166666666666666</v>
      </c>
      <c r="W238" s="55">
        <v>0.29444444444444445</v>
      </c>
      <c r="X238" s="78">
        <v>544.0</v>
      </c>
      <c r="Y238" s="78"/>
      <c r="Z238" s="78"/>
      <c r="AA238" s="27"/>
      <c r="AB238" s="28"/>
      <c r="AC238" s="28"/>
      <c r="AD238" s="28"/>
    </row>
    <row r="239">
      <c r="A239" s="39">
        <v>43070.0</v>
      </c>
      <c r="B239" s="55">
        <v>0.75</v>
      </c>
      <c r="C239" s="55">
        <v>0.15347222222222223</v>
      </c>
      <c r="D239" s="78">
        <v>581.0</v>
      </c>
      <c r="E239" s="55"/>
      <c r="F239" s="55">
        <v>0.88125</v>
      </c>
      <c r="G239" s="55">
        <v>0.9326388888888889</v>
      </c>
      <c r="H239" s="138">
        <v>74.0</v>
      </c>
      <c r="I239" s="55"/>
      <c r="J239" s="145"/>
      <c r="K239" s="145"/>
      <c r="L239" s="145"/>
      <c r="M239" s="60"/>
      <c r="N239" s="46" t="s">
        <v>55</v>
      </c>
      <c r="O239" s="46" t="s">
        <v>55</v>
      </c>
      <c r="P239" s="138"/>
      <c r="Q239" s="57"/>
      <c r="R239" s="55">
        <v>0.1284722222222222</v>
      </c>
      <c r="S239" s="55">
        <v>0.15347222222222223</v>
      </c>
      <c r="T239" s="78">
        <v>36.0</v>
      </c>
      <c r="U239" s="56"/>
      <c r="V239" s="109">
        <v>0.9166666666666666</v>
      </c>
      <c r="W239" s="55">
        <v>0.22291666666666668</v>
      </c>
      <c r="X239" s="78">
        <v>441.0</v>
      </c>
      <c r="Y239" s="78"/>
      <c r="Z239" s="78"/>
      <c r="AA239" s="27"/>
      <c r="AB239" s="28"/>
      <c r="AC239" s="28"/>
      <c r="AD239" s="28"/>
    </row>
    <row r="240">
      <c r="A240" s="39">
        <v>43071.0</v>
      </c>
      <c r="B240" s="55">
        <v>0.75</v>
      </c>
      <c r="C240" s="55">
        <v>0.16180555555555556</v>
      </c>
      <c r="D240" s="59">
        <v>593.0</v>
      </c>
      <c r="E240" s="55"/>
      <c r="F240" s="55">
        <v>0.75</v>
      </c>
      <c r="G240" s="55">
        <v>0.7666666666666667</v>
      </c>
      <c r="H240" s="138">
        <v>24.0</v>
      </c>
      <c r="I240" s="55"/>
      <c r="J240" s="145"/>
      <c r="K240" s="145"/>
      <c r="L240" s="145"/>
      <c r="M240" s="60"/>
      <c r="N240" s="46" t="s">
        <v>55</v>
      </c>
      <c r="O240" s="46" t="s">
        <v>55</v>
      </c>
      <c r="P240" s="138"/>
      <c r="Q240" s="57"/>
      <c r="R240" s="55">
        <v>0.10902777777777778</v>
      </c>
      <c r="S240" s="55">
        <v>0.12361111111111112</v>
      </c>
      <c r="T240" s="59">
        <v>21.0</v>
      </c>
      <c r="U240" s="56"/>
      <c r="V240" s="109">
        <v>0.9166666666666666</v>
      </c>
      <c r="W240" s="146">
        <v>0.20069444444444445</v>
      </c>
      <c r="X240" s="114">
        <v>409.0</v>
      </c>
      <c r="Y240" s="114"/>
      <c r="Z240" s="114"/>
      <c r="AA240" s="27"/>
      <c r="AB240" s="28"/>
      <c r="AC240" s="28"/>
      <c r="AD240" s="28"/>
    </row>
    <row r="241">
      <c r="A241" s="39">
        <v>43072.0</v>
      </c>
      <c r="B241" s="55">
        <v>0.75</v>
      </c>
      <c r="C241" s="55">
        <v>0.22361111111111112</v>
      </c>
      <c r="D241" s="59">
        <v>682.0</v>
      </c>
      <c r="E241" s="55"/>
      <c r="F241" s="55">
        <v>0.75</v>
      </c>
      <c r="G241" s="55">
        <v>0.7631944444444444</v>
      </c>
      <c r="H241" s="147">
        <v>19.0</v>
      </c>
      <c r="I241" s="55"/>
      <c r="J241" s="145"/>
      <c r="K241" s="145"/>
      <c r="L241" s="145"/>
      <c r="M241" s="56"/>
      <c r="N241" s="109">
        <v>6.944444444444445E-4</v>
      </c>
      <c r="O241" s="109">
        <v>0.0625</v>
      </c>
      <c r="P241" s="138">
        <v>89.0</v>
      </c>
      <c r="Q241" s="57"/>
      <c r="R241" s="55">
        <v>0.175</v>
      </c>
      <c r="S241" s="55">
        <v>0.18819444444444444</v>
      </c>
      <c r="T241" s="59">
        <v>18.0</v>
      </c>
      <c r="U241" s="56"/>
      <c r="V241" s="109">
        <v>0.9166666666666666</v>
      </c>
      <c r="W241" s="146">
        <v>0.2548611111111111</v>
      </c>
      <c r="X241" s="59">
        <v>487.0</v>
      </c>
      <c r="Y241" s="59"/>
      <c r="Z241" s="59"/>
      <c r="AA241" s="27"/>
      <c r="AB241" s="28"/>
      <c r="AC241" s="28"/>
      <c r="AD241" s="28"/>
    </row>
    <row r="242">
      <c r="A242" s="39">
        <v>43073.0</v>
      </c>
      <c r="B242" s="55">
        <v>0.75</v>
      </c>
      <c r="C242" s="55">
        <v>0.22152777777777777</v>
      </c>
      <c r="D242" s="59">
        <v>679.0</v>
      </c>
      <c r="E242" s="55"/>
      <c r="F242" s="55">
        <v>0.8694444444444445</v>
      </c>
      <c r="G242" s="55">
        <v>0.9138888888888889</v>
      </c>
      <c r="H242" s="147">
        <v>64.0</v>
      </c>
      <c r="I242" s="55"/>
      <c r="J242" s="145"/>
      <c r="K242" s="145"/>
      <c r="L242" s="145"/>
      <c r="M242" s="56"/>
      <c r="N242" s="109">
        <v>6.944444444444445E-4</v>
      </c>
      <c r="O242" s="109">
        <v>0.04652777777777778</v>
      </c>
      <c r="P242" s="138">
        <v>66.0</v>
      </c>
      <c r="Q242" s="57"/>
      <c r="R242" s="55">
        <v>0.12916666666666668</v>
      </c>
      <c r="S242" s="55">
        <v>0.14444444444444443</v>
      </c>
      <c r="T242" s="59">
        <v>21.0</v>
      </c>
      <c r="U242" s="56"/>
      <c r="V242" s="109">
        <v>0.9166666666666666</v>
      </c>
      <c r="W242" s="146">
        <v>0.20625</v>
      </c>
      <c r="X242" s="59">
        <v>417.0</v>
      </c>
      <c r="Y242" s="59"/>
      <c r="Z242" s="59"/>
      <c r="AA242" s="27"/>
      <c r="AB242" s="28"/>
      <c r="AC242" s="28"/>
      <c r="AD242" s="28"/>
    </row>
    <row r="243">
      <c r="A243" s="39">
        <v>43074.0</v>
      </c>
      <c r="B243" s="55">
        <v>0.75</v>
      </c>
      <c r="C243" s="55">
        <v>0.25625</v>
      </c>
      <c r="D243" s="59">
        <v>728.0</v>
      </c>
      <c r="E243" s="55"/>
      <c r="F243" s="55">
        <v>0.88125</v>
      </c>
      <c r="G243" s="55">
        <v>0.9375</v>
      </c>
      <c r="H243" s="147">
        <v>80.0</v>
      </c>
      <c r="I243" s="55"/>
      <c r="J243" s="145"/>
      <c r="K243" s="145"/>
      <c r="L243" s="145"/>
      <c r="M243" s="56"/>
      <c r="N243" s="109">
        <v>0.08194444444444444</v>
      </c>
      <c r="O243" s="109">
        <v>0.12361111111111112</v>
      </c>
      <c r="P243" s="138">
        <v>60.0</v>
      </c>
      <c r="Q243" s="57"/>
      <c r="R243" s="55">
        <v>0.16319444444444445</v>
      </c>
      <c r="S243" s="55">
        <v>0.25277777777777777</v>
      </c>
      <c r="T243" s="59">
        <v>129.0</v>
      </c>
      <c r="U243" s="56"/>
      <c r="V243" s="109">
        <v>0.9166666666666666</v>
      </c>
      <c r="W243" s="146">
        <v>0.33819444444444446</v>
      </c>
      <c r="X243" s="59">
        <v>607.0</v>
      </c>
      <c r="Y243" s="59"/>
      <c r="Z243" s="59"/>
      <c r="AA243" s="27"/>
      <c r="AB243" s="28"/>
      <c r="AC243" s="28"/>
      <c r="AD243" s="28"/>
    </row>
    <row r="244">
      <c r="A244" s="39">
        <v>43075.0</v>
      </c>
      <c r="B244" s="55">
        <v>0.75</v>
      </c>
      <c r="C244" s="55">
        <v>0.225</v>
      </c>
      <c r="D244" s="59">
        <v>684.0</v>
      </c>
      <c r="E244" s="55"/>
      <c r="F244" s="55">
        <v>0.8888888888888888</v>
      </c>
      <c r="G244" s="55">
        <v>0.9368055555555556</v>
      </c>
      <c r="H244" s="147">
        <v>68.0</v>
      </c>
      <c r="I244" s="55"/>
      <c r="J244" s="109">
        <v>0.9416666666666667</v>
      </c>
      <c r="K244" s="109">
        <v>0.9465277777777777</v>
      </c>
      <c r="L244" s="138">
        <v>6.0</v>
      </c>
      <c r="M244" s="56"/>
      <c r="N244" s="109">
        <v>0.05486111111111111</v>
      </c>
      <c r="O244" s="109">
        <v>0.10138888888888889</v>
      </c>
      <c r="P244" s="138">
        <v>67.0</v>
      </c>
      <c r="Q244" s="57"/>
      <c r="R244" s="55">
        <v>0.13055555555555556</v>
      </c>
      <c r="S244" s="55">
        <v>0.16180555555555556</v>
      </c>
      <c r="T244" s="59">
        <v>45.0</v>
      </c>
      <c r="U244" s="56"/>
      <c r="V244" s="109">
        <v>0.9166666666666666</v>
      </c>
      <c r="W244" s="146">
        <v>0.22291666666666668</v>
      </c>
      <c r="X244" s="59">
        <v>441.0</v>
      </c>
      <c r="Y244" s="59"/>
      <c r="Z244" s="59"/>
      <c r="AA244" s="27"/>
      <c r="AB244" s="28"/>
      <c r="AC244" s="28"/>
      <c r="AD244" s="28"/>
    </row>
    <row r="245">
      <c r="A245" s="39">
        <v>43076.0</v>
      </c>
      <c r="B245" s="55">
        <v>0.75</v>
      </c>
      <c r="C245" s="55">
        <v>0.21944444444444444</v>
      </c>
      <c r="D245" s="59">
        <v>675.0</v>
      </c>
      <c r="E245" s="55"/>
      <c r="F245" s="55">
        <v>0.8729166666666667</v>
      </c>
      <c r="G245" s="55">
        <v>0.9277777777777778</v>
      </c>
      <c r="H245" s="147">
        <v>79.0</v>
      </c>
      <c r="I245" s="55"/>
      <c r="J245" s="145"/>
      <c r="K245" s="145"/>
      <c r="L245" s="145"/>
      <c r="M245" s="56"/>
      <c r="N245" s="109">
        <v>0.04652777777777778</v>
      </c>
      <c r="O245" s="109">
        <v>0.09791666666666667</v>
      </c>
      <c r="P245" s="138">
        <v>73.0</v>
      </c>
      <c r="Q245" s="57"/>
      <c r="R245" s="55">
        <v>0.12083333333333333</v>
      </c>
      <c r="S245" s="55">
        <v>0.2048611111111111</v>
      </c>
      <c r="T245" s="59">
        <v>120.0</v>
      </c>
      <c r="U245" s="56"/>
      <c r="V245" s="109">
        <v>0.9166666666666666</v>
      </c>
      <c r="W245" s="146">
        <v>0.6736111111111112</v>
      </c>
      <c r="X245" s="59">
        <v>1090.0</v>
      </c>
      <c r="Y245" s="59"/>
      <c r="Z245" s="59"/>
      <c r="AA245" s="27"/>
      <c r="AB245" s="28"/>
      <c r="AC245" s="28"/>
      <c r="AD245" s="28"/>
    </row>
    <row r="246">
      <c r="A246" s="39">
        <v>43077.0</v>
      </c>
      <c r="B246" s="55">
        <v>0.75</v>
      </c>
      <c r="C246" s="55">
        <v>0.3388888888888889</v>
      </c>
      <c r="D246" s="59">
        <v>848.0</v>
      </c>
      <c r="E246" s="55"/>
      <c r="F246" s="55">
        <v>0.8743055555555556</v>
      </c>
      <c r="G246" s="55">
        <v>0.9333333333333333</v>
      </c>
      <c r="H246" s="147">
        <v>84.0</v>
      </c>
      <c r="I246" s="55"/>
      <c r="J246" s="145"/>
      <c r="K246" s="145"/>
      <c r="L246" s="145"/>
      <c r="M246" s="60"/>
      <c r="N246" s="46" t="s">
        <v>55</v>
      </c>
      <c r="O246" s="46" t="s">
        <v>55</v>
      </c>
      <c r="P246" s="138"/>
      <c r="Q246" s="57"/>
      <c r="R246" s="55">
        <v>0.13055555555555556</v>
      </c>
      <c r="S246" s="55">
        <v>0.3388888888888889</v>
      </c>
      <c r="T246" s="59">
        <v>300.0</v>
      </c>
      <c r="U246" s="56"/>
      <c r="V246" s="109">
        <v>0.9166666666666666</v>
      </c>
      <c r="W246" s="146">
        <v>0.5680555555555555</v>
      </c>
      <c r="X246" s="59">
        <v>938.0</v>
      </c>
      <c r="Y246" s="59"/>
      <c r="Z246" s="59"/>
      <c r="AA246" s="27"/>
      <c r="AB246" s="28"/>
      <c r="AC246" s="28"/>
      <c r="AD246" s="28"/>
    </row>
    <row r="247">
      <c r="A247" s="39">
        <v>43078.0</v>
      </c>
      <c r="B247" s="55">
        <v>0.75</v>
      </c>
      <c r="C247" s="55">
        <v>0.11805555555555555</v>
      </c>
      <c r="D247" s="59">
        <v>530.0</v>
      </c>
      <c r="E247" s="55"/>
      <c r="F247" s="55">
        <v>0.75</v>
      </c>
      <c r="G247" s="55">
        <v>0.7701388888888889</v>
      </c>
      <c r="H247" s="147">
        <v>29.0</v>
      </c>
      <c r="I247" s="55"/>
      <c r="J247" s="145"/>
      <c r="K247" s="145"/>
      <c r="L247" s="145"/>
      <c r="M247" s="60"/>
      <c r="N247" s="46" t="s">
        <v>55</v>
      </c>
      <c r="O247" s="46" t="s">
        <v>55</v>
      </c>
      <c r="P247" s="138"/>
      <c r="Q247" s="57"/>
      <c r="R247" s="55">
        <v>0.10972222222222222</v>
      </c>
      <c r="S247" s="55">
        <v>0.11805555555555555</v>
      </c>
      <c r="T247" s="59">
        <v>12.0</v>
      </c>
      <c r="U247" s="56"/>
      <c r="V247" s="109">
        <v>0.9166666666666666</v>
      </c>
      <c r="W247" s="146">
        <v>0.19375</v>
      </c>
      <c r="X247" s="59">
        <v>399.0</v>
      </c>
      <c r="Y247" s="59"/>
      <c r="Z247" s="59"/>
      <c r="AA247" s="27"/>
      <c r="AB247" s="28"/>
      <c r="AC247" s="28"/>
      <c r="AD247" s="28"/>
    </row>
    <row r="248">
      <c r="A248" s="39">
        <v>43079.0</v>
      </c>
      <c r="B248" s="55">
        <v>0.75</v>
      </c>
      <c r="C248" s="55">
        <v>0.225</v>
      </c>
      <c r="D248" s="59">
        <v>683.0</v>
      </c>
      <c r="E248" s="55"/>
      <c r="F248" s="55">
        <v>0.75</v>
      </c>
      <c r="G248" s="55">
        <v>0.7652777777777777</v>
      </c>
      <c r="H248" s="147">
        <v>22.0</v>
      </c>
      <c r="I248" s="55"/>
      <c r="J248" s="145"/>
      <c r="K248" s="145"/>
      <c r="L248" s="145"/>
      <c r="M248" s="56"/>
      <c r="N248" s="109">
        <v>6.944444444444445E-4</v>
      </c>
      <c r="O248" s="109">
        <v>0.058333333333333334</v>
      </c>
      <c r="P248" s="138">
        <v>83.0</v>
      </c>
      <c r="Q248" s="57"/>
      <c r="R248" s="55">
        <v>0.1423611111111111</v>
      </c>
      <c r="S248" s="55">
        <v>0.16180555555555556</v>
      </c>
      <c r="T248" s="59">
        <v>28.0</v>
      </c>
      <c r="U248" s="56"/>
      <c r="V248" s="109">
        <v>0.9166666666666666</v>
      </c>
      <c r="W248" s="146">
        <v>0.21458333333333332</v>
      </c>
      <c r="X248" s="59">
        <v>429.0</v>
      </c>
      <c r="Y248" s="59"/>
      <c r="Z248" s="59"/>
      <c r="AA248" s="27"/>
      <c r="AB248" s="28"/>
      <c r="AC248" s="28"/>
      <c r="AD248" s="28"/>
    </row>
    <row r="249">
      <c r="A249" s="39">
        <v>43080.0</v>
      </c>
      <c r="B249" s="55">
        <v>0.75</v>
      </c>
      <c r="C249" s="55">
        <v>0.24097222222222223</v>
      </c>
      <c r="D249" s="59">
        <v>707.0</v>
      </c>
      <c r="E249" s="55"/>
      <c r="F249" s="55">
        <v>0.8708333333333333</v>
      </c>
      <c r="G249" s="55">
        <v>0.91875</v>
      </c>
      <c r="H249" s="147">
        <v>68.0</v>
      </c>
      <c r="I249" s="55"/>
      <c r="J249" s="145"/>
      <c r="K249" s="145"/>
      <c r="L249" s="145"/>
      <c r="M249" s="56"/>
      <c r="N249" s="109">
        <v>0.001388888888888889</v>
      </c>
      <c r="O249" s="109">
        <v>0.044444444444444446</v>
      </c>
      <c r="P249" s="138">
        <v>61.0</v>
      </c>
      <c r="Q249" s="57"/>
      <c r="R249" s="55">
        <v>0.11319444444444444</v>
      </c>
      <c r="S249" s="55">
        <v>0.24027777777777778</v>
      </c>
      <c r="T249" s="59">
        <v>183.0</v>
      </c>
      <c r="U249" s="56"/>
      <c r="V249" s="109">
        <v>0.9166666666666666</v>
      </c>
      <c r="W249" s="146">
        <v>0.31805555555555554</v>
      </c>
      <c r="X249" s="59">
        <v>578.0</v>
      </c>
      <c r="Y249" s="59"/>
      <c r="Z249" s="59"/>
      <c r="AA249" s="27"/>
      <c r="AB249" s="28"/>
      <c r="AC249" s="28"/>
      <c r="AD249" s="28"/>
    </row>
    <row r="250">
      <c r="A250" s="39">
        <v>43081.0</v>
      </c>
      <c r="B250" s="55">
        <v>0.75</v>
      </c>
      <c r="C250" s="55">
        <v>0.225</v>
      </c>
      <c r="D250" s="59">
        <v>683.0</v>
      </c>
      <c r="E250" s="55"/>
      <c r="F250" s="55">
        <v>0.8930555555555556</v>
      </c>
      <c r="G250" s="55">
        <v>0.9583333333333334</v>
      </c>
      <c r="H250" s="147">
        <v>94.0</v>
      </c>
      <c r="I250" s="55"/>
      <c r="J250" s="145"/>
      <c r="K250" s="145"/>
      <c r="L250" s="145"/>
      <c r="M250" s="56"/>
      <c r="N250" s="109">
        <v>0.09027777777777778</v>
      </c>
      <c r="O250" s="109">
        <v>0.14097222222222222</v>
      </c>
      <c r="P250" s="138">
        <v>73.0</v>
      </c>
      <c r="Q250" s="57"/>
      <c r="R250" s="55">
        <v>0.17222222222222222</v>
      </c>
      <c r="S250" s="55">
        <v>0.20347222222222222</v>
      </c>
      <c r="T250" s="59">
        <v>45.0</v>
      </c>
      <c r="U250" s="56"/>
      <c r="V250" s="109">
        <v>0.9166666666666666</v>
      </c>
      <c r="W250" s="146">
        <v>0.26875</v>
      </c>
      <c r="X250" s="59">
        <v>507.0</v>
      </c>
      <c r="Y250" s="59"/>
      <c r="Z250" s="59"/>
      <c r="AA250" s="27"/>
      <c r="AB250" s="28"/>
      <c r="AC250" s="28"/>
      <c r="AD250" s="28"/>
    </row>
    <row r="251">
      <c r="A251" s="39">
        <v>43082.0</v>
      </c>
      <c r="B251" s="55">
        <v>0.75</v>
      </c>
      <c r="C251" s="55">
        <v>0.21875</v>
      </c>
      <c r="D251" s="59">
        <v>675.0</v>
      </c>
      <c r="E251" s="55"/>
      <c r="F251" s="55">
        <v>0.8770833333333333</v>
      </c>
      <c r="G251" s="55">
        <v>0.9354166666666667</v>
      </c>
      <c r="H251" s="147">
        <v>83.0</v>
      </c>
      <c r="I251" s="55"/>
      <c r="J251" s="145"/>
      <c r="K251" s="145"/>
      <c r="L251" s="145"/>
      <c r="M251" s="56"/>
      <c r="N251" s="109">
        <v>0.07152777777777777</v>
      </c>
      <c r="O251" s="109">
        <v>0.1423611111111111</v>
      </c>
      <c r="P251" s="138">
        <v>101.0</v>
      </c>
      <c r="Q251" s="57"/>
      <c r="R251" s="55">
        <v>0.14930555555555555</v>
      </c>
      <c r="S251" s="55">
        <v>0.1763888888888889</v>
      </c>
      <c r="T251" s="59">
        <v>39.0</v>
      </c>
      <c r="U251" s="56"/>
      <c r="V251" s="109">
        <v>0.9166666666666666</v>
      </c>
      <c r="W251" s="146">
        <v>0.24722222222222223</v>
      </c>
      <c r="X251" s="59">
        <v>476.0</v>
      </c>
      <c r="Y251" s="59"/>
      <c r="Z251" s="59"/>
      <c r="AA251" s="27"/>
      <c r="AB251" s="28"/>
      <c r="AC251" s="28"/>
      <c r="AD251" s="28"/>
    </row>
    <row r="252">
      <c r="A252" s="39">
        <v>43083.0</v>
      </c>
      <c r="B252" s="55">
        <v>0.75</v>
      </c>
      <c r="C252" s="55">
        <v>0.22152777777777777</v>
      </c>
      <c r="D252" s="59">
        <v>679.0</v>
      </c>
      <c r="E252" s="55"/>
      <c r="F252" s="55">
        <v>0.8861111111111111</v>
      </c>
      <c r="G252" s="55">
        <v>0.9493055555555555</v>
      </c>
      <c r="H252" s="147">
        <v>91.0</v>
      </c>
      <c r="I252" s="55"/>
      <c r="J252" s="145"/>
      <c r="K252" s="145"/>
      <c r="L252" s="145"/>
      <c r="M252" s="56"/>
      <c r="N252" s="109">
        <v>0.07152777777777777</v>
      </c>
      <c r="O252" s="109">
        <v>0.11597222222222223</v>
      </c>
      <c r="P252" s="138">
        <v>64.0</v>
      </c>
      <c r="Q252" s="57"/>
      <c r="R252" s="55">
        <v>0.14652777777777778</v>
      </c>
      <c r="S252" s="55">
        <v>0.18611111111111112</v>
      </c>
      <c r="T252" s="59">
        <v>57.0</v>
      </c>
      <c r="U252" s="56"/>
      <c r="V252" s="109">
        <v>0.9166666666666666</v>
      </c>
      <c r="W252" s="146">
        <v>0.23472222222222222</v>
      </c>
      <c r="X252" s="59">
        <v>458.0</v>
      </c>
      <c r="Y252" s="59"/>
      <c r="Z252" s="59"/>
      <c r="AA252" s="27"/>
      <c r="AB252" s="28"/>
      <c r="AC252" s="28"/>
      <c r="AD252" s="28"/>
    </row>
    <row r="253">
      <c r="A253" s="39">
        <v>43084.0</v>
      </c>
      <c r="B253" s="55">
        <v>0.75</v>
      </c>
      <c r="C253" s="55">
        <v>0.21805555555555556</v>
      </c>
      <c r="D253" s="59">
        <v>674.0</v>
      </c>
      <c r="E253" s="55"/>
      <c r="F253" s="55">
        <v>0.8777777777777778</v>
      </c>
      <c r="G253" s="55">
        <v>0.9305555555555556</v>
      </c>
      <c r="H253" s="147">
        <v>75.0</v>
      </c>
      <c r="I253" s="55"/>
      <c r="J253" s="109">
        <v>0.9777777777777777</v>
      </c>
      <c r="K253" s="109">
        <v>0.9826388888888888</v>
      </c>
      <c r="L253" s="138">
        <v>7.0</v>
      </c>
      <c r="M253" s="60"/>
      <c r="N253" s="46" t="s">
        <v>55</v>
      </c>
      <c r="O253" s="46" t="s">
        <v>55</v>
      </c>
      <c r="P253" s="138"/>
      <c r="Q253" s="57"/>
      <c r="R253" s="55">
        <v>0.18472222222222223</v>
      </c>
      <c r="S253" s="55">
        <v>0.21805555555555556</v>
      </c>
      <c r="T253" s="59">
        <v>48.0</v>
      </c>
      <c r="U253" s="56"/>
      <c r="V253" s="109">
        <v>0.9166666666666666</v>
      </c>
      <c r="W253" s="146">
        <v>0.2791666666666667</v>
      </c>
      <c r="X253" s="59">
        <v>522.0</v>
      </c>
      <c r="Y253" s="59"/>
      <c r="Z253" s="59"/>
      <c r="AA253" s="27"/>
      <c r="AB253" s="28"/>
      <c r="AC253" s="28"/>
      <c r="AD253" s="28"/>
    </row>
    <row r="254">
      <c r="A254" s="39">
        <v>43085.0</v>
      </c>
      <c r="B254" s="55">
        <v>0.75</v>
      </c>
      <c r="C254" s="55">
        <v>0.14027777777777778</v>
      </c>
      <c r="D254" s="59">
        <v>562.0</v>
      </c>
      <c r="E254" s="55"/>
      <c r="F254" s="55">
        <v>0.75</v>
      </c>
      <c r="G254" s="55">
        <v>0.7736111111111111</v>
      </c>
      <c r="H254" s="147">
        <v>33.0</v>
      </c>
      <c r="I254" s="55"/>
      <c r="J254" s="145"/>
      <c r="K254" s="145"/>
      <c r="L254" s="145"/>
      <c r="M254" s="60"/>
      <c r="N254" s="46" t="s">
        <v>55</v>
      </c>
      <c r="O254" s="46" t="s">
        <v>55</v>
      </c>
      <c r="P254" s="138"/>
      <c r="Q254" s="57"/>
      <c r="R254" s="55">
        <v>0.12916666666666668</v>
      </c>
      <c r="S254" s="55">
        <v>0.14027777777777778</v>
      </c>
      <c r="T254" s="59">
        <v>15.0</v>
      </c>
      <c r="U254" s="56"/>
      <c r="V254" s="109">
        <v>0.9166666666666666</v>
      </c>
      <c r="W254" s="146">
        <v>0.2152777777777778</v>
      </c>
      <c r="X254" s="59">
        <v>430.0</v>
      </c>
      <c r="Y254" s="59"/>
      <c r="Z254" s="59"/>
      <c r="AA254" s="27"/>
      <c r="AB254" s="28"/>
      <c r="AC254" s="28"/>
      <c r="AD254" s="28"/>
    </row>
    <row r="255">
      <c r="A255" s="39">
        <v>43086.0</v>
      </c>
      <c r="B255" s="55">
        <v>0.75</v>
      </c>
      <c r="C255" s="55">
        <v>0.22013888888888888</v>
      </c>
      <c r="D255" s="59">
        <v>677.0</v>
      </c>
      <c r="E255" s="55"/>
      <c r="F255" s="55">
        <v>0.75</v>
      </c>
      <c r="G255" s="55">
        <v>0.7659722222222223</v>
      </c>
      <c r="H255" s="147">
        <v>23.0</v>
      </c>
      <c r="I255" s="55"/>
      <c r="J255" s="145"/>
      <c r="K255" s="145"/>
      <c r="L255" s="145"/>
      <c r="M255" s="56"/>
      <c r="N255" s="109">
        <v>6.944444444444445E-4</v>
      </c>
      <c r="O255" s="109">
        <v>0.06736111111111111</v>
      </c>
      <c r="P255" s="138">
        <v>95.0</v>
      </c>
      <c r="Q255" s="57"/>
      <c r="R255" s="55">
        <v>0.17708333333333334</v>
      </c>
      <c r="S255" s="55">
        <v>0.1986111111111111</v>
      </c>
      <c r="T255" s="59">
        <v>30.0</v>
      </c>
      <c r="U255" s="56"/>
      <c r="V255" s="109">
        <v>0.9166666666666666</v>
      </c>
      <c r="W255" s="146">
        <v>0.2513888888888889</v>
      </c>
      <c r="X255" s="59">
        <v>482.0</v>
      </c>
      <c r="Y255" s="59"/>
      <c r="Z255" s="59"/>
      <c r="AA255" s="27"/>
      <c r="AB255" s="28"/>
      <c r="AC255" s="28"/>
      <c r="AD255" s="28"/>
    </row>
    <row r="256">
      <c r="A256" s="39">
        <v>43087.0</v>
      </c>
      <c r="B256" s="55">
        <v>0.75</v>
      </c>
      <c r="C256" s="55">
        <v>0.22430555555555556</v>
      </c>
      <c r="D256" s="59">
        <v>683.0</v>
      </c>
      <c r="E256" s="55"/>
      <c r="F256" s="55">
        <v>0.8777777777777778</v>
      </c>
      <c r="G256" s="55">
        <v>0.9256944444444445</v>
      </c>
      <c r="H256" s="147">
        <v>68.0</v>
      </c>
      <c r="I256" s="55"/>
      <c r="J256" s="145"/>
      <c r="K256" s="145"/>
      <c r="L256" s="145"/>
      <c r="M256" s="56"/>
      <c r="N256" s="109">
        <v>0.01597222222222222</v>
      </c>
      <c r="O256" s="109">
        <v>0.07361111111111111</v>
      </c>
      <c r="P256" s="138">
        <v>82.0</v>
      </c>
      <c r="Q256" s="57"/>
      <c r="R256" s="55">
        <v>0.10972222222222222</v>
      </c>
      <c r="S256" s="55">
        <v>0.175</v>
      </c>
      <c r="T256" s="59">
        <v>93.0</v>
      </c>
      <c r="U256" s="56"/>
      <c r="V256" s="109">
        <v>0.9166666666666666</v>
      </c>
      <c r="W256" s="146">
        <v>0.24166666666666667</v>
      </c>
      <c r="X256" s="59">
        <v>468.0</v>
      </c>
      <c r="Y256" s="59"/>
      <c r="Z256" s="59"/>
      <c r="AA256" s="27"/>
      <c r="AB256" s="28"/>
      <c r="AC256" s="28"/>
      <c r="AD256" s="28"/>
    </row>
    <row r="257">
      <c r="A257" s="39">
        <v>43088.0</v>
      </c>
      <c r="B257" s="55">
        <v>0.75</v>
      </c>
      <c r="C257" s="55">
        <v>0.2375</v>
      </c>
      <c r="D257" s="59">
        <v>702.0</v>
      </c>
      <c r="E257" s="55"/>
      <c r="F257" s="55">
        <v>0.8930555555555556</v>
      </c>
      <c r="G257" s="55">
        <v>0.9569444444444445</v>
      </c>
      <c r="H257" s="147">
        <v>92.0</v>
      </c>
      <c r="I257" s="55"/>
      <c r="J257" s="145"/>
      <c r="K257" s="145"/>
      <c r="L257" s="145"/>
      <c r="M257" s="56"/>
      <c r="N257" s="109">
        <v>0.11875</v>
      </c>
      <c r="O257" s="109">
        <v>0.1875</v>
      </c>
      <c r="P257" s="138">
        <v>98.0</v>
      </c>
      <c r="Q257" s="57"/>
      <c r="R257" s="55">
        <v>0.20694444444444443</v>
      </c>
      <c r="S257" s="55">
        <v>0.2361111111111111</v>
      </c>
      <c r="T257" s="59">
        <v>42.0</v>
      </c>
      <c r="U257" s="56"/>
      <c r="V257" s="109">
        <v>0.9166666666666666</v>
      </c>
      <c r="W257" s="146">
        <v>0.29583333333333334</v>
      </c>
      <c r="X257" s="59">
        <v>546.0</v>
      </c>
      <c r="Y257" s="59"/>
      <c r="Z257" s="59"/>
      <c r="AA257" s="27"/>
      <c r="AB257" s="28"/>
      <c r="AC257" s="28"/>
      <c r="AD257" s="28"/>
    </row>
    <row r="258">
      <c r="A258" s="39">
        <v>43089.0</v>
      </c>
      <c r="B258" s="55">
        <v>0.75</v>
      </c>
      <c r="C258" s="55">
        <v>0.225</v>
      </c>
      <c r="D258" s="59">
        <v>684.0</v>
      </c>
      <c r="E258" s="55"/>
      <c r="F258" s="55">
        <v>0.8868055555555555</v>
      </c>
      <c r="G258" s="55">
        <v>0.9340277777777778</v>
      </c>
      <c r="H258" s="147">
        <v>68.0</v>
      </c>
      <c r="I258" s="55"/>
      <c r="J258" s="145"/>
      <c r="K258" s="145"/>
      <c r="L258" s="145"/>
      <c r="M258" s="56"/>
      <c r="N258" s="109">
        <v>0.05763888888888889</v>
      </c>
      <c r="O258" s="109">
        <v>0.12569444444444444</v>
      </c>
      <c r="P258" s="138">
        <v>98.0</v>
      </c>
      <c r="Q258" s="57"/>
      <c r="R258" s="55">
        <v>0.15347222222222223</v>
      </c>
      <c r="S258" s="55">
        <v>0.18263888888888888</v>
      </c>
      <c r="T258" s="59">
        <v>42.0</v>
      </c>
      <c r="U258" s="56"/>
      <c r="V258" s="109">
        <v>0.9166666666666666</v>
      </c>
      <c r="W258" s="146">
        <v>0.2673611111111111</v>
      </c>
      <c r="X258" s="59">
        <v>505.0</v>
      </c>
      <c r="Y258" s="59"/>
      <c r="Z258" s="59"/>
      <c r="AA258" s="27"/>
      <c r="AB258" s="28"/>
      <c r="AC258" s="28"/>
      <c r="AD258" s="28"/>
    </row>
    <row r="259">
      <c r="A259" s="39">
        <v>43090.0</v>
      </c>
      <c r="B259" s="55">
        <v>0.75</v>
      </c>
      <c r="C259" s="55">
        <v>0.22569444444444445</v>
      </c>
      <c r="D259" s="59">
        <v>684.0</v>
      </c>
      <c r="E259" s="55"/>
      <c r="F259" s="55">
        <v>0.8854166666666666</v>
      </c>
      <c r="G259" s="55">
        <v>0.9347222222222222</v>
      </c>
      <c r="H259" s="147">
        <v>70.0</v>
      </c>
      <c r="I259" s="55"/>
      <c r="J259" s="145"/>
      <c r="K259" s="145"/>
      <c r="L259" s="145"/>
      <c r="M259" s="56"/>
      <c r="N259" s="109">
        <v>0.029166666666666667</v>
      </c>
      <c r="O259" s="109">
        <v>0.09513888888888888</v>
      </c>
      <c r="P259" s="138">
        <v>95.0</v>
      </c>
      <c r="Q259" s="57"/>
      <c r="R259" s="55">
        <v>0.11041666666666666</v>
      </c>
      <c r="S259" s="55">
        <v>0.1486111111111111</v>
      </c>
      <c r="T259" s="59">
        <v>55.0</v>
      </c>
      <c r="U259" s="56"/>
      <c r="V259" s="109">
        <v>0.9166666666666666</v>
      </c>
      <c r="W259" s="146">
        <v>0.225</v>
      </c>
      <c r="X259" s="59">
        <v>444.0</v>
      </c>
      <c r="Y259" s="59"/>
      <c r="Z259" s="59"/>
      <c r="AA259" s="27"/>
      <c r="AB259" s="28"/>
      <c r="AC259" s="28"/>
      <c r="AD259" s="28"/>
    </row>
    <row r="260">
      <c r="A260" s="39">
        <v>43091.0</v>
      </c>
      <c r="B260" s="55">
        <v>0.75</v>
      </c>
      <c r="C260" s="55">
        <v>0.14027777777777778</v>
      </c>
      <c r="D260" s="59">
        <v>562.0</v>
      </c>
      <c r="E260" s="55"/>
      <c r="F260" s="55">
        <v>0.8770833333333333</v>
      </c>
      <c r="G260" s="55">
        <v>0.9284722222222223</v>
      </c>
      <c r="H260" s="147">
        <v>74.0</v>
      </c>
      <c r="I260" s="55"/>
      <c r="J260" s="145"/>
      <c r="K260" s="145"/>
      <c r="L260" s="145"/>
      <c r="M260" s="60"/>
      <c r="N260" s="46" t="s">
        <v>55</v>
      </c>
      <c r="O260" s="46" t="s">
        <v>55</v>
      </c>
      <c r="P260" s="138"/>
      <c r="Q260" s="57"/>
      <c r="R260" s="55">
        <v>0.1111111111111111</v>
      </c>
      <c r="S260" s="55">
        <v>0.14027777777777778</v>
      </c>
      <c r="T260" s="59">
        <v>42.0</v>
      </c>
      <c r="U260" s="56"/>
      <c r="V260" s="109">
        <v>0.9166666666666666</v>
      </c>
      <c r="W260" s="146">
        <v>0.1986111111111111</v>
      </c>
      <c r="X260" s="59">
        <v>406.0</v>
      </c>
      <c r="Y260" s="59"/>
      <c r="Z260" s="59"/>
      <c r="AA260" s="27"/>
      <c r="AB260" s="28"/>
      <c r="AC260" s="28"/>
      <c r="AD260" s="28"/>
    </row>
    <row r="261">
      <c r="A261" s="39">
        <v>43092.0</v>
      </c>
      <c r="B261" s="55">
        <v>0.75</v>
      </c>
      <c r="C261" s="55">
        <v>0.20347222222222222</v>
      </c>
      <c r="D261" s="59">
        <v>653.0</v>
      </c>
      <c r="E261" s="55"/>
      <c r="F261" s="55">
        <v>0.75</v>
      </c>
      <c r="G261" s="55">
        <v>0.7729166666666667</v>
      </c>
      <c r="H261" s="147">
        <v>32.0</v>
      </c>
      <c r="I261" s="55"/>
      <c r="J261" s="145"/>
      <c r="K261" s="145"/>
      <c r="L261" s="145"/>
      <c r="M261" s="60"/>
      <c r="N261" s="46" t="s">
        <v>55</v>
      </c>
      <c r="O261" s="46" t="s">
        <v>55</v>
      </c>
      <c r="P261" s="138"/>
      <c r="Q261" s="57"/>
      <c r="R261" s="55">
        <v>0.18680555555555556</v>
      </c>
      <c r="S261" s="55">
        <v>0.20347222222222222</v>
      </c>
      <c r="T261" s="59">
        <v>24.0</v>
      </c>
      <c r="U261" s="56"/>
      <c r="V261" s="109">
        <v>0.9166666666666666</v>
      </c>
      <c r="W261" s="146">
        <v>0.24791666666666667</v>
      </c>
      <c r="X261" s="59">
        <v>477.0</v>
      </c>
      <c r="Y261" s="59"/>
      <c r="Z261" s="59"/>
      <c r="AA261" s="27"/>
      <c r="AB261" s="28"/>
      <c r="AC261" s="28"/>
      <c r="AD261" s="28"/>
    </row>
    <row r="262">
      <c r="A262" s="39">
        <v>43093.0</v>
      </c>
      <c r="B262" s="55">
        <v>0.75</v>
      </c>
      <c r="C262" s="55">
        <v>0.25277777777777777</v>
      </c>
      <c r="D262" s="59">
        <v>723.0</v>
      </c>
      <c r="E262" s="55"/>
      <c r="F262" s="55">
        <v>0.75</v>
      </c>
      <c r="G262" s="55">
        <v>0.7611111111111111</v>
      </c>
      <c r="H262" s="147">
        <v>15.0</v>
      </c>
      <c r="I262" s="55"/>
      <c r="J262" s="145"/>
      <c r="K262" s="145"/>
      <c r="L262" s="145"/>
      <c r="M262" s="60"/>
      <c r="N262" s="46" t="s">
        <v>55</v>
      </c>
      <c r="O262" s="46" t="s">
        <v>55</v>
      </c>
      <c r="P262" s="138"/>
      <c r="Q262" s="57"/>
      <c r="R262" s="55">
        <v>0.17222222222222222</v>
      </c>
      <c r="S262" s="55">
        <v>0.18541666666666667</v>
      </c>
      <c r="T262" s="59">
        <v>18.0</v>
      </c>
      <c r="U262" s="56"/>
      <c r="V262" s="109">
        <v>0.9166666666666666</v>
      </c>
      <c r="W262" s="146">
        <v>0.24375</v>
      </c>
      <c r="X262" s="59">
        <v>471.0</v>
      </c>
      <c r="Y262" s="59"/>
      <c r="Z262" s="59"/>
      <c r="AA262" s="27"/>
      <c r="AB262" s="28"/>
      <c r="AC262" s="28"/>
      <c r="AD262" s="28"/>
    </row>
    <row r="263">
      <c r="A263" s="39">
        <v>43094.0</v>
      </c>
      <c r="B263" s="55">
        <v>0.75</v>
      </c>
      <c r="C263" s="55">
        <v>0.25</v>
      </c>
      <c r="D263" s="59">
        <v>720.0</v>
      </c>
      <c r="E263" s="55"/>
      <c r="F263" s="55">
        <v>0.8138888888888889</v>
      </c>
      <c r="G263" s="55">
        <v>0.8166666666666667</v>
      </c>
      <c r="H263" s="147">
        <v>4.0</v>
      </c>
      <c r="I263" s="55"/>
      <c r="J263" s="145"/>
      <c r="K263" s="145"/>
      <c r="L263" s="145"/>
      <c r="M263" s="56"/>
      <c r="N263" s="109">
        <v>6.944444444444445E-4</v>
      </c>
      <c r="O263" s="109">
        <v>0.07916666666666666</v>
      </c>
      <c r="P263" s="138">
        <v>112.0</v>
      </c>
      <c r="Q263" s="57"/>
      <c r="R263" s="55">
        <v>0.175</v>
      </c>
      <c r="S263" s="55">
        <v>0.2048611111111111</v>
      </c>
      <c r="T263" s="59">
        <v>43.0</v>
      </c>
      <c r="U263" s="56"/>
      <c r="V263" s="109">
        <v>0.9166666666666666</v>
      </c>
      <c r="W263" s="146">
        <v>0.2548611111111111</v>
      </c>
      <c r="X263" s="59">
        <v>487.0</v>
      </c>
      <c r="Y263" s="59"/>
      <c r="Z263" s="59"/>
      <c r="AA263" s="27"/>
      <c r="AB263" s="28"/>
      <c r="AC263" s="28"/>
      <c r="AD263" s="28"/>
    </row>
    <row r="264">
      <c r="A264" s="39">
        <v>43095.0</v>
      </c>
      <c r="B264" s="55">
        <v>0.75</v>
      </c>
      <c r="C264" s="55">
        <v>0.24930555555555556</v>
      </c>
      <c r="D264" s="59">
        <v>719.0</v>
      </c>
      <c r="E264" s="55"/>
      <c r="F264" s="55">
        <v>0.8513888888888889</v>
      </c>
      <c r="G264" s="55">
        <v>0.8902777777777777</v>
      </c>
      <c r="H264" s="147">
        <v>56.0</v>
      </c>
      <c r="I264" s="55"/>
      <c r="J264" s="145"/>
      <c r="K264" s="145"/>
      <c r="L264" s="145"/>
      <c r="M264" s="56"/>
      <c r="N264" s="109">
        <v>6.944444444444445E-4</v>
      </c>
      <c r="O264" s="109">
        <v>0.05416666666666667</v>
      </c>
      <c r="P264" s="138">
        <v>77.0</v>
      </c>
      <c r="Q264" s="57"/>
      <c r="R264" s="55">
        <v>0.16111111111111112</v>
      </c>
      <c r="S264" s="55">
        <v>0.19652777777777777</v>
      </c>
      <c r="T264" s="59">
        <v>51.0</v>
      </c>
      <c r="U264" s="56"/>
      <c r="V264" s="109">
        <v>0.9166666666666666</v>
      </c>
      <c r="W264" s="146">
        <v>0.25069444444444444</v>
      </c>
      <c r="X264" s="59">
        <v>481.0</v>
      </c>
      <c r="Y264" s="59"/>
      <c r="Z264" s="59"/>
      <c r="AA264" s="27"/>
      <c r="AB264" s="28"/>
      <c r="AC264" s="28"/>
      <c r="AD264" s="28"/>
    </row>
    <row r="265">
      <c r="A265" s="39">
        <v>43096.0</v>
      </c>
      <c r="B265" s="55">
        <v>0.75</v>
      </c>
      <c r="C265" s="55">
        <v>0.2222222222222222</v>
      </c>
      <c r="D265" s="59">
        <v>680.0</v>
      </c>
      <c r="E265" s="55"/>
      <c r="F265" s="55">
        <v>0.8659722222222223</v>
      </c>
      <c r="G265" s="55">
        <v>0.9305555555555556</v>
      </c>
      <c r="H265" s="147">
        <v>92.0</v>
      </c>
      <c r="I265" s="55"/>
      <c r="J265" s="145"/>
      <c r="K265" s="145"/>
      <c r="L265" s="145"/>
      <c r="M265" s="56"/>
      <c r="N265" s="109">
        <v>0.015277777777777777</v>
      </c>
      <c r="O265" s="109">
        <v>0.09166666666666666</v>
      </c>
      <c r="P265" s="138">
        <v>109.0</v>
      </c>
      <c r="Q265" s="57"/>
      <c r="R265" s="55">
        <v>0.1597222222222222</v>
      </c>
      <c r="S265" s="55">
        <v>0.19166666666666668</v>
      </c>
      <c r="T265" s="59">
        <v>45.0</v>
      </c>
      <c r="U265" s="56"/>
      <c r="V265" s="109">
        <v>0.9166666666666666</v>
      </c>
      <c r="W265" s="146">
        <v>0.24722222222222223</v>
      </c>
      <c r="X265" s="59">
        <v>476.0</v>
      </c>
      <c r="Y265" s="59"/>
      <c r="Z265" s="59"/>
      <c r="AA265" s="27"/>
      <c r="AB265" s="28"/>
      <c r="AC265" s="28"/>
      <c r="AD265" s="28"/>
    </row>
    <row r="266">
      <c r="A266" s="39">
        <v>43097.0</v>
      </c>
      <c r="B266" s="55">
        <v>0.75</v>
      </c>
      <c r="C266" s="55">
        <v>0.43125</v>
      </c>
      <c r="D266" s="59">
        <v>980.0</v>
      </c>
      <c r="E266" s="57"/>
      <c r="F266" s="57">
        <v>0.8736111111111111</v>
      </c>
      <c r="G266" s="55">
        <v>0.1638888888888889</v>
      </c>
      <c r="H266" s="148">
        <v>411.0</v>
      </c>
      <c r="I266" s="57"/>
      <c r="J266" s="145"/>
      <c r="K266" s="145"/>
      <c r="L266" s="145"/>
      <c r="M266" s="56"/>
      <c r="N266" s="109">
        <v>0.3145833333333333</v>
      </c>
      <c r="O266" s="109">
        <v>0.3854166666666667</v>
      </c>
      <c r="P266" s="138">
        <v>102.0</v>
      </c>
      <c r="Q266" s="57"/>
      <c r="R266" s="55">
        <v>0.3909722222222222</v>
      </c>
      <c r="S266" s="55">
        <v>0.42430555555555555</v>
      </c>
      <c r="T266" s="59">
        <v>48.0</v>
      </c>
      <c r="U266" s="56"/>
      <c r="V266" s="109">
        <v>0.9166666666666666</v>
      </c>
      <c r="W266" s="146">
        <v>0.5034722222222222</v>
      </c>
      <c r="X266" s="59">
        <v>845.0</v>
      </c>
      <c r="Y266" s="59"/>
      <c r="Z266" s="59"/>
      <c r="AA266" s="27"/>
      <c r="AB266" s="28"/>
      <c r="AC266" s="28"/>
      <c r="AD266" s="28"/>
    </row>
    <row r="267">
      <c r="A267" s="39">
        <v>43098.0</v>
      </c>
      <c r="B267" s="55">
        <v>0.75</v>
      </c>
      <c r="C267" s="55">
        <v>0.1388888888888889</v>
      </c>
      <c r="D267" s="59">
        <v>559.0</v>
      </c>
      <c r="E267" s="55"/>
      <c r="F267" s="55">
        <v>0.875</v>
      </c>
      <c r="G267" s="55">
        <v>0.9354166666666667</v>
      </c>
      <c r="H267" s="147">
        <v>87.0</v>
      </c>
      <c r="I267" s="55"/>
      <c r="J267" s="145"/>
      <c r="K267" s="145"/>
      <c r="L267" s="145"/>
      <c r="M267" s="60"/>
      <c r="N267" s="46" t="s">
        <v>55</v>
      </c>
      <c r="O267" s="46" t="s">
        <v>55</v>
      </c>
      <c r="P267" s="138"/>
      <c r="Q267" s="57"/>
      <c r="R267" s="55">
        <v>0.11319444444444444</v>
      </c>
      <c r="S267" s="55">
        <v>0.1388888888888889</v>
      </c>
      <c r="T267" s="59">
        <v>36.0</v>
      </c>
      <c r="U267" s="56"/>
      <c r="V267" s="109">
        <v>0.9166666666666666</v>
      </c>
      <c r="W267" s="146">
        <v>0.24722222222222223</v>
      </c>
      <c r="X267" s="59">
        <v>476.0</v>
      </c>
      <c r="Y267" s="59"/>
      <c r="Z267" s="59"/>
      <c r="AA267" s="27"/>
      <c r="AB267" s="28"/>
      <c r="AC267" s="28"/>
      <c r="AD267" s="28"/>
    </row>
    <row r="268">
      <c r="A268" s="39">
        <v>43099.0</v>
      </c>
      <c r="B268" s="55">
        <v>0.75</v>
      </c>
      <c r="C268" s="55">
        <v>0.16041666666666668</v>
      </c>
      <c r="D268" s="59">
        <v>591.0</v>
      </c>
      <c r="E268" s="55"/>
      <c r="F268" s="55">
        <v>0.75</v>
      </c>
      <c r="G268" s="55">
        <v>0.7763888888888889</v>
      </c>
      <c r="H268" s="147">
        <v>38.0</v>
      </c>
      <c r="I268" s="55"/>
      <c r="J268" s="145"/>
      <c r="K268" s="145"/>
      <c r="L268" s="145"/>
      <c r="M268" s="60"/>
      <c r="N268" s="46" t="s">
        <v>55</v>
      </c>
      <c r="O268" s="46" t="s">
        <v>55</v>
      </c>
      <c r="P268" s="138"/>
      <c r="Q268" s="57"/>
      <c r="R268" s="55">
        <v>0.14097222222222222</v>
      </c>
      <c r="S268" s="55">
        <v>0.16041666666666668</v>
      </c>
      <c r="T268" s="59">
        <v>27.0</v>
      </c>
      <c r="U268" s="56"/>
      <c r="V268" s="109">
        <v>0.9166666666666666</v>
      </c>
      <c r="W268" s="146">
        <v>0.28402777777777777</v>
      </c>
      <c r="X268" s="59">
        <v>529.0</v>
      </c>
      <c r="Y268" s="59"/>
      <c r="Z268" s="59"/>
      <c r="AA268" s="27"/>
      <c r="AB268" s="28"/>
      <c r="AC268" s="28"/>
      <c r="AD268" s="28"/>
    </row>
    <row r="269">
      <c r="A269" s="39">
        <v>43100.0</v>
      </c>
      <c r="B269" s="55">
        <v>0.75</v>
      </c>
      <c r="C269" s="55">
        <v>0.2652777777777778</v>
      </c>
      <c r="D269" s="59">
        <v>742.0</v>
      </c>
      <c r="E269" s="55"/>
      <c r="F269" s="55">
        <v>0.75</v>
      </c>
      <c r="G269" s="55">
        <v>0.7625</v>
      </c>
      <c r="H269" s="147">
        <v>18.0</v>
      </c>
      <c r="I269" s="55"/>
      <c r="J269" s="145"/>
      <c r="K269" s="145"/>
      <c r="L269" s="145"/>
      <c r="M269" s="60"/>
      <c r="N269" s="46" t="s">
        <v>55</v>
      </c>
      <c r="O269" s="46" t="s">
        <v>55</v>
      </c>
      <c r="P269" s="138"/>
      <c r="Q269" s="57"/>
      <c r="R269" s="55">
        <v>0.24513888888888888</v>
      </c>
      <c r="S269" s="55">
        <v>0.26458333333333334</v>
      </c>
      <c r="T269" s="59">
        <v>27.0</v>
      </c>
      <c r="U269" s="56"/>
      <c r="V269" s="109">
        <v>0.9166666666666666</v>
      </c>
      <c r="W269" s="146">
        <v>0.34791666666666665</v>
      </c>
      <c r="X269" s="59">
        <v>621.0</v>
      </c>
      <c r="Y269" s="59"/>
      <c r="Z269" s="59"/>
      <c r="AA269" s="27"/>
      <c r="AB269" s="28"/>
      <c r="AC269" s="28"/>
      <c r="AD269" s="28"/>
    </row>
    <row r="270">
      <c r="A270" s="39">
        <v>43101.0</v>
      </c>
      <c r="B270" s="55">
        <v>0.8645833333333334</v>
      </c>
      <c r="C270" s="55">
        <v>0.2326388888888889</v>
      </c>
      <c r="D270" s="59">
        <v>529.0</v>
      </c>
      <c r="E270" s="55"/>
      <c r="F270" s="55">
        <v>0.8861111111111111</v>
      </c>
      <c r="G270" s="55">
        <v>0.8881944444444444</v>
      </c>
      <c r="H270" s="147">
        <v>3.0</v>
      </c>
      <c r="I270" s="55"/>
      <c r="J270" s="145"/>
      <c r="K270" s="145"/>
      <c r="L270" s="145"/>
      <c r="M270" s="56"/>
      <c r="N270" s="109">
        <v>6.944444444444445E-4</v>
      </c>
      <c r="O270" s="109">
        <v>0.059027777777777776</v>
      </c>
      <c r="P270" s="138">
        <v>84.0</v>
      </c>
      <c r="Q270" s="57"/>
      <c r="R270" s="55">
        <v>0.13472222222222222</v>
      </c>
      <c r="S270" s="55">
        <v>0.1486111111111111</v>
      </c>
      <c r="T270" s="59">
        <v>19.0</v>
      </c>
      <c r="U270" s="56"/>
      <c r="V270" s="109">
        <v>0.9166666666666666</v>
      </c>
      <c r="W270" s="146">
        <v>0.2777777777777778</v>
      </c>
      <c r="X270" s="59">
        <v>520.0</v>
      </c>
      <c r="Y270" s="59"/>
      <c r="Z270" s="59"/>
      <c r="AA270" s="27"/>
      <c r="AB270" s="28"/>
      <c r="AC270" s="28"/>
      <c r="AD270" s="28"/>
    </row>
    <row r="271">
      <c r="A271" s="39">
        <v>43102.0</v>
      </c>
      <c r="B271" s="55">
        <v>0.75</v>
      </c>
      <c r="C271" s="55">
        <v>0.22361111111111112</v>
      </c>
      <c r="D271" s="59">
        <v>682.0</v>
      </c>
      <c r="E271" s="55"/>
      <c r="F271" s="55">
        <v>0.8618055555555556</v>
      </c>
      <c r="G271" s="55">
        <v>0.9131944444444444</v>
      </c>
      <c r="H271" s="147">
        <v>73.0</v>
      </c>
      <c r="I271" s="55"/>
      <c r="J271" s="145"/>
      <c r="K271" s="145"/>
      <c r="L271" s="145"/>
      <c r="M271" s="56"/>
      <c r="N271" s="109">
        <v>6.944444444444445E-4</v>
      </c>
      <c r="O271" s="109">
        <v>0.06319444444444444</v>
      </c>
      <c r="P271" s="138">
        <v>90.0</v>
      </c>
      <c r="Q271" s="57"/>
      <c r="R271" s="55">
        <v>0.12916666666666668</v>
      </c>
      <c r="S271" s="55">
        <v>0.1451388888888889</v>
      </c>
      <c r="T271" s="59">
        <v>22.0</v>
      </c>
      <c r="U271" s="56"/>
      <c r="V271" s="109">
        <v>0.9166666666666666</v>
      </c>
      <c r="W271" s="146">
        <v>0.23472222222222222</v>
      </c>
      <c r="X271" s="59">
        <v>458.0</v>
      </c>
      <c r="Y271" s="59"/>
      <c r="Z271" s="59"/>
      <c r="AA271" s="27"/>
      <c r="AB271" s="28"/>
      <c r="AC271" s="28"/>
      <c r="AD271" s="28"/>
    </row>
    <row r="272">
      <c r="A272" s="39">
        <v>43103.0</v>
      </c>
      <c r="B272" s="55">
        <v>0.75</v>
      </c>
      <c r="C272" s="55">
        <v>0.22708333333333333</v>
      </c>
      <c r="D272" s="59">
        <v>687.0</v>
      </c>
      <c r="E272" s="55"/>
      <c r="F272" s="55">
        <v>0.8833333333333333</v>
      </c>
      <c r="G272" s="55">
        <v>0.9430555555555555</v>
      </c>
      <c r="H272" s="147">
        <v>86.0</v>
      </c>
      <c r="I272" s="55"/>
      <c r="J272" s="145"/>
      <c r="K272" s="145"/>
      <c r="L272" s="145"/>
      <c r="M272" s="56"/>
      <c r="N272" s="109">
        <v>0.049305555555555554</v>
      </c>
      <c r="O272" s="109">
        <v>0.09652777777777778</v>
      </c>
      <c r="P272" s="138">
        <v>68.0</v>
      </c>
      <c r="Q272" s="57"/>
      <c r="R272" s="55">
        <v>0.12708333333333333</v>
      </c>
      <c r="S272" s="55">
        <v>0.15486111111111112</v>
      </c>
      <c r="T272" s="59">
        <v>40.0</v>
      </c>
      <c r="U272" s="56"/>
      <c r="V272" s="109">
        <v>0.9166666666666666</v>
      </c>
      <c r="W272" s="146">
        <v>0.24791666666666667</v>
      </c>
      <c r="X272" s="59">
        <v>477.0</v>
      </c>
      <c r="Y272" s="59"/>
      <c r="Z272" s="59"/>
      <c r="AA272" s="27"/>
      <c r="AB272" s="28"/>
      <c r="AC272" s="28"/>
      <c r="AD272" s="28"/>
    </row>
    <row r="273">
      <c r="A273" s="39">
        <v>43104.0</v>
      </c>
      <c r="B273" s="55">
        <v>0.75</v>
      </c>
      <c r="C273" s="55">
        <v>0.23125</v>
      </c>
      <c r="D273" s="59">
        <v>693.0</v>
      </c>
      <c r="E273" s="55"/>
      <c r="F273" s="55">
        <v>0.8701388888888889</v>
      </c>
      <c r="G273" s="55">
        <v>0.9298611111111111</v>
      </c>
      <c r="H273" s="147">
        <v>85.0</v>
      </c>
      <c r="I273" s="55"/>
      <c r="J273" s="145"/>
      <c r="K273" s="145"/>
      <c r="L273" s="145"/>
      <c r="M273" s="56"/>
      <c r="N273" s="109">
        <v>0.022916666666666665</v>
      </c>
      <c r="O273" s="109">
        <v>0.09305555555555556</v>
      </c>
      <c r="P273" s="138">
        <v>101.0</v>
      </c>
      <c r="Q273" s="57"/>
      <c r="R273" s="55">
        <v>0.11041666666666666</v>
      </c>
      <c r="S273" s="55">
        <v>0.14444444444444443</v>
      </c>
      <c r="T273" s="59">
        <v>48.0</v>
      </c>
      <c r="U273" s="56"/>
      <c r="V273" s="109">
        <v>0.9166666666666666</v>
      </c>
      <c r="W273" s="146">
        <v>0.2423611111111111</v>
      </c>
      <c r="X273" s="59">
        <v>469.0</v>
      </c>
      <c r="Y273" s="59"/>
      <c r="Z273" s="59"/>
      <c r="AA273" s="27"/>
      <c r="AB273" s="28"/>
      <c r="AC273" s="28"/>
      <c r="AD273" s="28"/>
    </row>
    <row r="274">
      <c r="A274" s="39">
        <v>43105.0</v>
      </c>
      <c r="B274" s="55">
        <v>0.75</v>
      </c>
      <c r="C274" s="55">
        <v>0.13402777777777777</v>
      </c>
      <c r="D274" s="59">
        <v>552.0</v>
      </c>
      <c r="E274" s="55"/>
      <c r="F274" s="55">
        <v>0.8722222222222222</v>
      </c>
      <c r="G274" s="55">
        <v>0.9354166666666667</v>
      </c>
      <c r="H274" s="147">
        <v>90.0</v>
      </c>
      <c r="I274" s="55"/>
      <c r="J274" s="145"/>
      <c r="K274" s="145"/>
      <c r="L274" s="145"/>
      <c r="M274" s="60"/>
      <c r="N274" s="46" t="s">
        <v>55</v>
      </c>
      <c r="O274" s="46" t="s">
        <v>55</v>
      </c>
      <c r="P274" s="138"/>
      <c r="Q274" s="57"/>
      <c r="R274" s="55">
        <v>0.11041666666666666</v>
      </c>
      <c r="S274" s="55">
        <v>0.13402777777777777</v>
      </c>
      <c r="T274" s="59">
        <v>33.0</v>
      </c>
      <c r="U274" s="56"/>
      <c r="V274" s="109">
        <v>0.9166666666666666</v>
      </c>
      <c r="W274" s="146">
        <v>0.2298611111111111</v>
      </c>
      <c r="X274" s="59">
        <v>451.0</v>
      </c>
      <c r="Y274" s="59"/>
      <c r="Z274" s="59"/>
      <c r="AA274" s="27"/>
      <c r="AB274" s="28"/>
      <c r="AC274" s="28"/>
      <c r="AD274" s="28"/>
    </row>
    <row r="275">
      <c r="A275" s="39">
        <v>43106.0</v>
      </c>
      <c r="B275" s="55">
        <v>0.75</v>
      </c>
      <c r="C275" s="55">
        <v>0.13333333333333333</v>
      </c>
      <c r="D275" s="59">
        <v>552.0</v>
      </c>
      <c r="E275" s="55"/>
      <c r="F275" s="55">
        <v>0.75</v>
      </c>
      <c r="G275" s="55">
        <v>0.7729166666666667</v>
      </c>
      <c r="H275" s="147">
        <v>33.0</v>
      </c>
      <c r="I275" s="55"/>
      <c r="J275" s="145"/>
      <c r="K275" s="145"/>
      <c r="L275" s="145"/>
      <c r="M275" s="60"/>
      <c r="N275" s="46" t="s">
        <v>55</v>
      </c>
      <c r="O275" s="46" t="s">
        <v>55</v>
      </c>
      <c r="P275" s="138"/>
      <c r="Q275" s="57"/>
      <c r="R275" s="55">
        <v>0.11180555555555556</v>
      </c>
      <c r="S275" s="55">
        <v>0.13333333333333333</v>
      </c>
      <c r="T275" s="59">
        <v>30.0</v>
      </c>
      <c r="U275" s="56"/>
      <c r="V275" s="109">
        <v>0.9166666666666666</v>
      </c>
      <c r="W275" s="146">
        <v>0.20277777777777778</v>
      </c>
      <c r="X275" s="59">
        <v>412.0</v>
      </c>
      <c r="Y275" s="59"/>
      <c r="Z275" s="59"/>
      <c r="AA275" s="27"/>
      <c r="AB275" s="28"/>
      <c r="AC275" s="28"/>
      <c r="AD275" s="28"/>
    </row>
    <row r="276">
      <c r="A276" s="39">
        <v>43107.0</v>
      </c>
      <c r="B276" s="55">
        <v>0.75</v>
      </c>
      <c r="C276" s="55">
        <v>0.2222222222222222</v>
      </c>
      <c r="D276" s="59">
        <v>679.0</v>
      </c>
      <c r="E276" s="55"/>
      <c r="F276" s="55">
        <v>0.75</v>
      </c>
      <c r="G276" s="55">
        <v>0.7680555555555556</v>
      </c>
      <c r="H276" s="147">
        <v>26.0</v>
      </c>
      <c r="I276" s="55"/>
      <c r="J276" s="145"/>
      <c r="K276" s="145"/>
      <c r="L276" s="145"/>
      <c r="M276" s="56"/>
      <c r="N276" s="109">
        <v>6.944444444444445E-4</v>
      </c>
      <c r="O276" s="109">
        <v>0.06111111111111111</v>
      </c>
      <c r="P276" s="138">
        <v>87.0</v>
      </c>
      <c r="Q276" s="57"/>
      <c r="R276" s="55">
        <v>0.14583333333333334</v>
      </c>
      <c r="S276" s="55">
        <v>0.16527777777777777</v>
      </c>
      <c r="T276" s="59">
        <v>28.0</v>
      </c>
      <c r="U276" s="56"/>
      <c r="V276" s="109">
        <v>0.9166666666666666</v>
      </c>
      <c r="W276" s="146">
        <v>0.2263888888888889</v>
      </c>
      <c r="X276" s="59">
        <v>446.0</v>
      </c>
      <c r="Y276" s="59"/>
      <c r="Z276" s="59"/>
      <c r="AA276" s="27"/>
      <c r="AB276" s="28"/>
      <c r="AC276" s="28"/>
      <c r="AD276" s="28"/>
    </row>
    <row r="277">
      <c r="A277" s="39">
        <v>43108.0</v>
      </c>
      <c r="B277" s="55">
        <v>0.75</v>
      </c>
      <c r="C277" s="149">
        <v>0.22708333333333333</v>
      </c>
      <c r="D277" s="150">
        <v>686.0</v>
      </c>
      <c r="E277" s="55"/>
      <c r="F277" s="55">
        <v>0.8673611111111111</v>
      </c>
      <c r="G277" s="55">
        <v>0.9159722222222222</v>
      </c>
      <c r="H277" s="147">
        <v>70.0</v>
      </c>
      <c r="I277" s="55"/>
      <c r="J277" s="109">
        <v>0.9736111111111111</v>
      </c>
      <c r="K277" s="109">
        <v>0.9784722222222222</v>
      </c>
      <c r="L277" s="138">
        <v>6.0</v>
      </c>
      <c r="M277" s="56"/>
      <c r="N277" s="109">
        <v>0.05763888888888889</v>
      </c>
      <c r="O277" s="109">
        <v>0.1076388888888889</v>
      </c>
      <c r="P277" s="138">
        <v>72.0</v>
      </c>
      <c r="Q277" s="57"/>
      <c r="R277" s="55">
        <v>0.14444444444444443</v>
      </c>
      <c r="S277" s="55">
        <v>0.1763888888888889</v>
      </c>
      <c r="T277" s="59">
        <v>45.0</v>
      </c>
      <c r="U277" s="56"/>
      <c r="V277" s="109">
        <v>0.9166666666666666</v>
      </c>
      <c r="W277" s="146">
        <v>0.25069444444444444</v>
      </c>
      <c r="X277" s="59">
        <v>481.0</v>
      </c>
      <c r="Y277" s="59"/>
      <c r="Z277" s="59"/>
      <c r="AA277" s="27"/>
      <c r="AB277" s="28"/>
      <c r="AC277" s="28"/>
      <c r="AD277" s="28"/>
    </row>
    <row r="278">
      <c r="A278" s="39">
        <v>43109.0</v>
      </c>
      <c r="B278" s="109">
        <v>0.75</v>
      </c>
      <c r="C278" s="149">
        <v>0.225</v>
      </c>
      <c r="D278" s="150">
        <v>684.0</v>
      </c>
      <c r="E278" s="62"/>
      <c r="F278" s="62">
        <v>0.8680555555555556</v>
      </c>
      <c r="G278" s="62">
        <v>0.9340277777777778</v>
      </c>
      <c r="H278" s="138">
        <v>94.0</v>
      </c>
      <c r="I278" s="62"/>
      <c r="J278" s="145"/>
      <c r="K278" s="145"/>
      <c r="L278" s="145"/>
      <c r="M278" s="56"/>
      <c r="N278" s="109">
        <v>0.034027777777777775</v>
      </c>
      <c r="O278" s="109">
        <v>0.08680555555555555</v>
      </c>
      <c r="P278" s="138">
        <v>76.0</v>
      </c>
      <c r="Q278" s="57"/>
      <c r="R278" s="55">
        <v>0.1076388888888889</v>
      </c>
      <c r="S278" s="55">
        <v>0.1326388888888889</v>
      </c>
      <c r="T278" s="59">
        <v>36.0</v>
      </c>
      <c r="U278" s="56"/>
      <c r="V278" s="109">
        <v>0.9166666666666666</v>
      </c>
      <c r="W278" s="55">
        <v>0.2916666666666667</v>
      </c>
      <c r="X278" s="59">
        <v>540.0</v>
      </c>
      <c r="Y278" s="59"/>
      <c r="Z278" s="59"/>
      <c r="AA278" s="27"/>
      <c r="AB278" s="28"/>
      <c r="AC278" s="28"/>
      <c r="AD278" s="28"/>
    </row>
    <row r="279">
      <c r="A279" s="39">
        <v>43110.0</v>
      </c>
      <c r="B279" s="109">
        <v>0.75</v>
      </c>
      <c r="C279" s="149">
        <v>0.225</v>
      </c>
      <c r="D279" s="150">
        <v>684.0</v>
      </c>
      <c r="E279" s="62"/>
      <c r="F279" s="62">
        <v>0.8763888888888889</v>
      </c>
      <c r="G279" s="62">
        <v>0.9284722222222223</v>
      </c>
      <c r="H279" s="138">
        <v>74.0</v>
      </c>
      <c r="I279" s="62"/>
      <c r="J279" s="145"/>
      <c r="K279" s="145"/>
      <c r="L279" s="145"/>
      <c r="M279" s="56"/>
      <c r="N279" s="109">
        <v>0.020833333333333332</v>
      </c>
      <c r="O279" s="109">
        <v>0.06944444444444445</v>
      </c>
      <c r="P279" s="138">
        <v>69.0</v>
      </c>
      <c r="Q279" s="57"/>
      <c r="R279" s="55">
        <v>0.1111111111111111</v>
      </c>
      <c r="S279" s="55">
        <v>0.14652777777777778</v>
      </c>
      <c r="T279" s="59">
        <v>51.0</v>
      </c>
      <c r="U279" s="56"/>
      <c r="V279" s="109">
        <v>0.9166666666666666</v>
      </c>
      <c r="W279" s="55">
        <v>0.2916666666666667</v>
      </c>
      <c r="X279" s="59">
        <v>539.0</v>
      </c>
      <c r="Y279" s="59"/>
      <c r="Z279" s="59"/>
      <c r="AA279" s="27"/>
      <c r="AB279" s="28"/>
      <c r="AC279" s="28"/>
      <c r="AD279" s="28"/>
    </row>
    <row r="280">
      <c r="A280" s="39">
        <v>43111.0</v>
      </c>
      <c r="B280" s="109">
        <v>0.75</v>
      </c>
      <c r="C280" s="149">
        <v>0.22361111111111112</v>
      </c>
      <c r="D280" s="150">
        <v>682.0</v>
      </c>
      <c r="E280" s="62"/>
      <c r="F280" s="62">
        <v>0.8791666666666667</v>
      </c>
      <c r="G280" s="62">
        <v>0.9340277777777778</v>
      </c>
      <c r="H280" s="138">
        <v>79.0</v>
      </c>
      <c r="I280" s="62"/>
      <c r="J280" s="145"/>
      <c r="K280" s="145"/>
      <c r="L280" s="145"/>
      <c r="M280" s="56"/>
      <c r="N280" s="109">
        <v>0.022916666666666665</v>
      </c>
      <c r="O280" s="109">
        <v>0.09166666666666666</v>
      </c>
      <c r="P280" s="138">
        <v>99.0</v>
      </c>
      <c r="Q280" s="57"/>
      <c r="R280" s="55">
        <v>0.09722222222222222</v>
      </c>
      <c r="S280" s="55">
        <v>0.14583333333333334</v>
      </c>
      <c r="T280" s="59">
        <v>69.0</v>
      </c>
      <c r="U280" s="56"/>
      <c r="V280" s="109">
        <v>0.9166666666666666</v>
      </c>
      <c r="W280" s="55">
        <v>0.22152777777777777</v>
      </c>
      <c r="X280" s="59">
        <v>439.0</v>
      </c>
      <c r="Y280" s="59"/>
      <c r="Z280" s="59"/>
      <c r="AA280" s="27"/>
      <c r="AB280" s="28"/>
      <c r="AC280" s="28"/>
      <c r="AD280" s="28"/>
    </row>
    <row r="281">
      <c r="A281" s="39">
        <v>43112.0</v>
      </c>
      <c r="B281" s="109">
        <v>0.75</v>
      </c>
      <c r="C281" s="149">
        <v>0.11041666666666666</v>
      </c>
      <c r="D281" s="150">
        <v>519.0</v>
      </c>
      <c r="E281" s="62"/>
      <c r="F281" s="62">
        <v>0.8652777777777778</v>
      </c>
      <c r="G281" s="62">
        <v>0.9215277777777777</v>
      </c>
      <c r="H281" s="138">
        <v>81.0</v>
      </c>
      <c r="I281" s="62"/>
      <c r="J281" s="145"/>
      <c r="K281" s="145"/>
      <c r="L281" s="145"/>
      <c r="M281" s="60"/>
      <c r="N281" s="46" t="s">
        <v>55</v>
      </c>
      <c r="O281" s="46" t="s">
        <v>55</v>
      </c>
      <c r="P281" s="138"/>
      <c r="Q281" s="57"/>
      <c r="R281" s="55">
        <v>0.09375</v>
      </c>
      <c r="S281" s="55">
        <v>0.11041666666666666</v>
      </c>
      <c r="T281" s="59">
        <v>24.0</v>
      </c>
      <c r="U281" s="56"/>
      <c r="V281" s="109">
        <v>0.9166666666666666</v>
      </c>
      <c r="W281" s="55">
        <v>0.19236111111111112</v>
      </c>
      <c r="X281" s="59">
        <v>397.0</v>
      </c>
      <c r="Y281" s="59"/>
      <c r="Z281" s="59"/>
      <c r="AA281" s="27"/>
      <c r="AB281" s="28"/>
      <c r="AC281" s="28"/>
      <c r="AD281" s="28"/>
    </row>
    <row r="282">
      <c r="A282" s="39">
        <v>43113.0</v>
      </c>
      <c r="B282" s="109">
        <v>0.75</v>
      </c>
      <c r="C282" s="149">
        <v>0.25833333333333336</v>
      </c>
      <c r="D282" s="150">
        <v>732.0</v>
      </c>
      <c r="E282" s="62"/>
      <c r="F282" s="62">
        <v>0.75</v>
      </c>
      <c r="G282" s="62">
        <v>0.7666666666666667</v>
      </c>
      <c r="H282" s="138">
        <v>23.0</v>
      </c>
      <c r="I282" s="62"/>
      <c r="J282" s="145"/>
      <c r="K282" s="145"/>
      <c r="L282" s="145"/>
      <c r="M282" s="60"/>
      <c r="N282" s="46" t="s">
        <v>55</v>
      </c>
      <c r="O282" s="46" t="s">
        <v>55</v>
      </c>
      <c r="P282" s="138"/>
      <c r="Q282" s="57"/>
      <c r="R282" s="55">
        <v>0.11041666666666666</v>
      </c>
      <c r="S282" s="55">
        <v>0.11875</v>
      </c>
      <c r="T282" s="59">
        <v>12.0</v>
      </c>
      <c r="U282" s="56"/>
      <c r="V282" s="109">
        <v>0.9166666666666666</v>
      </c>
      <c r="W282" s="55">
        <v>0.19166666666666668</v>
      </c>
      <c r="X282" s="59">
        <v>396.0</v>
      </c>
      <c r="Y282" s="59"/>
      <c r="Z282" s="59"/>
      <c r="AA282" s="27"/>
      <c r="AB282" s="28"/>
      <c r="AC282" s="28"/>
      <c r="AD282" s="28"/>
    </row>
    <row r="283">
      <c r="A283" s="39">
        <v>43114.0</v>
      </c>
      <c r="B283" s="109">
        <v>0.75</v>
      </c>
      <c r="C283" s="149">
        <v>0.25069444444444444</v>
      </c>
      <c r="D283" s="150">
        <v>720.0</v>
      </c>
      <c r="E283" s="62"/>
      <c r="F283" s="62">
        <v>0.75</v>
      </c>
      <c r="G283" s="62">
        <v>0.7638888888888888</v>
      </c>
      <c r="H283" s="138">
        <v>20.0</v>
      </c>
      <c r="I283" s="62"/>
      <c r="J283" s="145"/>
      <c r="K283" s="145"/>
      <c r="L283" s="145"/>
      <c r="M283" s="60"/>
      <c r="N283" s="46" t="s">
        <v>55</v>
      </c>
      <c r="O283" s="46" t="s">
        <v>55</v>
      </c>
      <c r="P283" s="138"/>
      <c r="Q283" s="57"/>
      <c r="R283" s="55">
        <v>0.13402777777777777</v>
      </c>
      <c r="S283" s="55">
        <v>0.14722222222222223</v>
      </c>
      <c r="T283" s="59">
        <v>18.0</v>
      </c>
      <c r="U283" s="56"/>
      <c r="V283" s="109">
        <v>0.9166666666666666</v>
      </c>
      <c r="W283" s="55">
        <v>0.2222222222222222</v>
      </c>
      <c r="X283" s="59">
        <v>439.0</v>
      </c>
      <c r="Y283" s="59"/>
      <c r="Z283" s="59"/>
      <c r="AA283" s="27"/>
      <c r="AB283" s="28"/>
      <c r="AC283" s="28"/>
      <c r="AD283" s="28"/>
    </row>
    <row r="284">
      <c r="A284" s="39">
        <v>43115.0</v>
      </c>
      <c r="B284" s="109">
        <v>0.75</v>
      </c>
      <c r="C284" s="149">
        <v>0.22361111111111112</v>
      </c>
      <c r="D284" s="150">
        <v>682.0</v>
      </c>
      <c r="E284" s="62"/>
      <c r="F284" s="62">
        <v>0.8631944444444445</v>
      </c>
      <c r="G284" s="62">
        <v>0.9083333333333333</v>
      </c>
      <c r="H284" s="138">
        <v>64.0</v>
      </c>
      <c r="I284" s="62"/>
      <c r="J284" s="145"/>
      <c r="K284" s="145"/>
      <c r="L284" s="145"/>
      <c r="M284" s="56"/>
      <c r="N284" s="109">
        <v>6.944444444444445E-4</v>
      </c>
      <c r="O284" s="109">
        <v>0.06111111111111111</v>
      </c>
      <c r="P284" s="138">
        <v>86.0</v>
      </c>
      <c r="Q284" s="57"/>
      <c r="R284" s="55">
        <v>0.08402777777777778</v>
      </c>
      <c r="S284" s="55">
        <v>0.1451388888888889</v>
      </c>
      <c r="T284" s="59">
        <v>87.0</v>
      </c>
      <c r="U284" s="56"/>
      <c r="V284" s="109">
        <v>0.9166666666666666</v>
      </c>
      <c r="W284" s="55">
        <v>0.19027777777777777</v>
      </c>
      <c r="X284" s="59">
        <v>394.0</v>
      </c>
      <c r="Y284" s="59"/>
      <c r="Z284" s="59"/>
      <c r="AA284" s="27"/>
      <c r="AB284" s="28"/>
      <c r="AC284" s="28"/>
      <c r="AD284" s="28"/>
    </row>
    <row r="285">
      <c r="A285" s="39">
        <v>43116.0</v>
      </c>
      <c r="B285" s="109">
        <v>0.75</v>
      </c>
      <c r="C285" s="149">
        <v>0.22569444444444445</v>
      </c>
      <c r="D285" s="150">
        <v>684.0</v>
      </c>
      <c r="E285" s="62"/>
      <c r="F285" s="62">
        <v>0.8729166666666667</v>
      </c>
      <c r="G285" s="62">
        <v>0.9284722222222223</v>
      </c>
      <c r="H285" s="138">
        <v>80.0</v>
      </c>
      <c r="I285" s="62"/>
      <c r="J285" s="145"/>
      <c r="K285" s="145"/>
      <c r="L285" s="145"/>
      <c r="M285" s="56"/>
      <c r="N285" s="109">
        <v>0.02361111111111111</v>
      </c>
      <c r="O285" s="109">
        <v>0.08472222222222223</v>
      </c>
      <c r="P285" s="138">
        <v>88.0</v>
      </c>
      <c r="Q285" s="57"/>
      <c r="R285" s="55">
        <v>0.10208333333333333</v>
      </c>
      <c r="S285" s="55">
        <v>0.15208333333333332</v>
      </c>
      <c r="T285" s="59">
        <v>72.0</v>
      </c>
      <c r="U285" s="56"/>
      <c r="V285" s="109">
        <v>0.9166666666666666</v>
      </c>
      <c r="W285" s="55">
        <v>0.21875</v>
      </c>
      <c r="X285" s="59">
        <v>435.0</v>
      </c>
      <c r="Y285" s="59"/>
      <c r="Z285" s="59"/>
      <c r="AA285" s="27"/>
      <c r="AB285" s="28"/>
      <c r="AC285" s="28"/>
      <c r="AD285" s="28"/>
    </row>
    <row r="286">
      <c r="A286" s="39">
        <v>43117.0</v>
      </c>
      <c r="B286" s="109">
        <v>0.75</v>
      </c>
      <c r="C286" s="149">
        <v>0.22430555555555556</v>
      </c>
      <c r="D286" s="150">
        <v>683.0</v>
      </c>
      <c r="E286" s="62"/>
      <c r="F286" s="62">
        <v>0.8868055555555555</v>
      </c>
      <c r="G286" s="62">
        <v>0.9402777777777778</v>
      </c>
      <c r="H286" s="138">
        <v>77.0</v>
      </c>
      <c r="I286" s="62"/>
      <c r="J286" s="145"/>
      <c r="K286" s="145"/>
      <c r="L286" s="145"/>
      <c r="M286" s="56"/>
      <c r="N286" s="109">
        <v>0.019444444444444445</v>
      </c>
      <c r="O286" s="109">
        <v>0.07430555555555556</v>
      </c>
      <c r="P286" s="138">
        <v>78.0</v>
      </c>
      <c r="Q286" s="57"/>
      <c r="R286" s="55">
        <v>0.10347222222222222</v>
      </c>
      <c r="S286" s="55">
        <v>0.14583333333333334</v>
      </c>
      <c r="T286" s="59">
        <v>60.0</v>
      </c>
      <c r="U286" s="56"/>
      <c r="V286" s="109">
        <v>0.9166666666666666</v>
      </c>
      <c r="W286" s="55">
        <v>0.20833333333333334</v>
      </c>
      <c r="X286" s="59">
        <v>420.0</v>
      </c>
      <c r="Y286" s="59"/>
      <c r="Z286" s="59"/>
      <c r="AA286" s="27"/>
      <c r="AB286" s="28"/>
      <c r="AC286" s="28"/>
      <c r="AD286" s="28"/>
    </row>
    <row r="287">
      <c r="A287" s="39">
        <v>43118.0</v>
      </c>
      <c r="B287" s="109">
        <v>0.75</v>
      </c>
      <c r="C287" s="149">
        <v>0.22152777777777777</v>
      </c>
      <c r="D287" s="150">
        <v>379.0</v>
      </c>
      <c r="E287" s="62"/>
      <c r="F287" s="62">
        <v>0.9833333333333333</v>
      </c>
      <c r="G287" s="62">
        <v>0.03333333333333333</v>
      </c>
      <c r="H287" s="138">
        <v>72.0</v>
      </c>
      <c r="I287" s="62"/>
      <c r="J287" s="145"/>
      <c r="K287" s="145"/>
      <c r="L287" s="145"/>
      <c r="M287" s="56"/>
      <c r="N287" s="109">
        <v>0.11805555555555555</v>
      </c>
      <c r="O287" s="109">
        <v>0.16527777777777777</v>
      </c>
      <c r="P287" s="138">
        <v>67.0</v>
      </c>
      <c r="Q287" s="57"/>
      <c r="R287" s="55">
        <v>0.17222222222222222</v>
      </c>
      <c r="S287" s="55">
        <v>0.20555555555555555</v>
      </c>
      <c r="T287" s="59">
        <v>48.0</v>
      </c>
      <c r="U287" s="56"/>
      <c r="V287" s="109">
        <v>0.9166666666666666</v>
      </c>
      <c r="W287" s="55">
        <v>0.27569444444444446</v>
      </c>
      <c r="X287" s="59">
        <v>517.0</v>
      </c>
      <c r="Y287" s="59"/>
      <c r="Z287" s="59"/>
      <c r="AA287" s="27"/>
      <c r="AB287" s="28"/>
      <c r="AC287" s="28"/>
      <c r="AD287" s="28"/>
    </row>
    <row r="288">
      <c r="A288" s="39">
        <v>43119.0</v>
      </c>
      <c r="B288" s="109">
        <v>0.75</v>
      </c>
      <c r="C288" s="149">
        <v>0.1527777777777778</v>
      </c>
      <c r="D288" s="150">
        <v>579.0</v>
      </c>
      <c r="E288" s="62"/>
      <c r="F288" s="62">
        <v>0.8756944444444444</v>
      </c>
      <c r="G288" s="62">
        <v>0.9298611111111111</v>
      </c>
      <c r="H288" s="138">
        <v>78.0</v>
      </c>
      <c r="I288" s="62"/>
      <c r="J288" s="145"/>
      <c r="K288" s="145"/>
      <c r="L288" s="145"/>
      <c r="M288" s="60"/>
      <c r="N288" s="46" t="s">
        <v>55</v>
      </c>
      <c r="O288" s="46" t="s">
        <v>55</v>
      </c>
      <c r="P288" s="138"/>
      <c r="Q288" s="57"/>
      <c r="R288" s="55">
        <v>0.12916666666666668</v>
      </c>
      <c r="S288" s="55">
        <v>0.1527777777777778</v>
      </c>
      <c r="T288" s="59">
        <v>33.0</v>
      </c>
      <c r="U288" s="56"/>
      <c r="V288" s="109">
        <v>0.9166666666666666</v>
      </c>
      <c r="W288" s="55">
        <v>0.21597222222222223</v>
      </c>
      <c r="X288" s="59">
        <v>431.0</v>
      </c>
      <c r="Y288" s="59"/>
      <c r="Z288" s="59"/>
      <c r="AA288" s="27"/>
      <c r="AB288" s="28"/>
      <c r="AC288" s="28"/>
      <c r="AD288" s="28"/>
    </row>
    <row r="289">
      <c r="A289" s="39">
        <v>43120.0</v>
      </c>
      <c r="B289" s="109">
        <v>0.75</v>
      </c>
      <c r="C289" s="149">
        <v>0.1673611111111111</v>
      </c>
      <c r="D289" s="150">
        <v>601.0</v>
      </c>
      <c r="E289" s="62"/>
      <c r="F289" s="62">
        <v>0.75</v>
      </c>
      <c r="G289" s="62">
        <v>0.7645833333333333</v>
      </c>
      <c r="H289" s="138">
        <v>21.0</v>
      </c>
      <c r="I289" s="62"/>
      <c r="J289" s="145"/>
      <c r="K289" s="145"/>
      <c r="L289" s="145"/>
      <c r="M289" s="60"/>
      <c r="N289" s="46" t="s">
        <v>55</v>
      </c>
      <c r="O289" s="46" t="s">
        <v>55</v>
      </c>
      <c r="P289" s="138"/>
      <c r="Q289" s="57"/>
      <c r="R289" s="55">
        <v>0.1527777777777778</v>
      </c>
      <c r="S289" s="55">
        <v>0.1673611111111111</v>
      </c>
      <c r="T289" s="59">
        <v>21.0</v>
      </c>
      <c r="U289" s="56"/>
      <c r="V289" s="109">
        <v>0.9166666666666666</v>
      </c>
      <c r="W289" s="55">
        <v>0.21041666666666667</v>
      </c>
      <c r="X289" s="59">
        <v>423.0</v>
      </c>
      <c r="Y289" s="59"/>
      <c r="Z289" s="59"/>
      <c r="AA289" s="27"/>
      <c r="AB289" s="28"/>
      <c r="AC289" s="28"/>
      <c r="AD289" s="28"/>
    </row>
    <row r="290">
      <c r="A290" s="39">
        <v>43121.0</v>
      </c>
      <c r="B290" s="109">
        <v>0.75</v>
      </c>
      <c r="C290" s="149">
        <v>0.2423611111111111</v>
      </c>
      <c r="D290" s="150">
        <v>709.0</v>
      </c>
      <c r="E290" s="62"/>
      <c r="F290" s="62">
        <v>0.75</v>
      </c>
      <c r="G290" s="62">
        <v>0.7638888888888888</v>
      </c>
      <c r="H290" s="138">
        <v>20.0</v>
      </c>
      <c r="I290" s="62"/>
      <c r="J290" s="145"/>
      <c r="K290" s="145"/>
      <c r="L290" s="145"/>
      <c r="M290" s="56"/>
      <c r="N290" s="109">
        <v>6.944444444444445E-4</v>
      </c>
      <c r="O290" s="109">
        <v>0.049305555555555554</v>
      </c>
      <c r="P290" s="138">
        <v>70.0</v>
      </c>
      <c r="Q290" s="57"/>
      <c r="R290" s="55">
        <v>0.21666666666666667</v>
      </c>
      <c r="S290" s="55">
        <v>0.23958333333333334</v>
      </c>
      <c r="T290" s="59">
        <v>33.0</v>
      </c>
      <c r="U290" s="56"/>
      <c r="V290" s="109">
        <v>0.9166666666666666</v>
      </c>
      <c r="W290" s="55">
        <v>0.29444444444444445</v>
      </c>
      <c r="X290" s="59">
        <v>544.0</v>
      </c>
      <c r="Y290" s="59"/>
      <c r="Z290" s="59"/>
      <c r="AA290" s="27"/>
      <c r="AB290" s="28"/>
      <c r="AC290" s="28"/>
      <c r="AD290" s="28"/>
    </row>
    <row r="291">
      <c r="A291" s="39">
        <v>43122.0</v>
      </c>
      <c r="B291" s="109">
        <v>0.75</v>
      </c>
      <c r="C291" s="149">
        <v>0.22361111111111112</v>
      </c>
      <c r="D291" s="150">
        <v>682.0</v>
      </c>
      <c r="E291" s="63"/>
      <c r="F291" s="63">
        <v>0.8645833333333334</v>
      </c>
      <c r="G291" s="63">
        <v>0.9069444444444444</v>
      </c>
      <c r="H291" s="147">
        <v>61.0</v>
      </c>
      <c r="I291" s="63"/>
      <c r="J291" s="145"/>
      <c r="K291" s="145"/>
      <c r="L291" s="145"/>
      <c r="M291" s="56"/>
      <c r="N291" s="109">
        <v>6.944444444444445E-4</v>
      </c>
      <c r="O291" s="109">
        <v>0.05347222222222222</v>
      </c>
      <c r="P291" s="138">
        <v>75.0</v>
      </c>
      <c r="Q291" s="57"/>
      <c r="R291" s="55">
        <v>0.13819444444444445</v>
      </c>
      <c r="S291" s="55">
        <v>0.16597222222222222</v>
      </c>
      <c r="T291" s="59">
        <v>40.0</v>
      </c>
      <c r="U291" s="56"/>
      <c r="V291" s="109">
        <v>0.9166666666666666</v>
      </c>
      <c r="W291" s="55">
        <v>0.23680555555555555</v>
      </c>
      <c r="X291" s="59">
        <v>461.0</v>
      </c>
      <c r="Y291" s="59"/>
      <c r="Z291" s="59"/>
      <c r="AA291" s="27"/>
      <c r="AB291" s="28"/>
      <c r="AC291" s="28"/>
      <c r="AD291" s="28"/>
    </row>
    <row r="292">
      <c r="A292" s="39">
        <v>43123.0</v>
      </c>
      <c r="B292" s="109">
        <v>0.75</v>
      </c>
      <c r="C292" s="149">
        <v>0.22708333333333333</v>
      </c>
      <c r="D292" s="150">
        <v>686.0</v>
      </c>
      <c r="E292" s="55"/>
      <c r="F292" s="55">
        <v>0.8666666666666667</v>
      </c>
      <c r="G292" s="55">
        <v>0.9229166666666667</v>
      </c>
      <c r="H292" s="147">
        <v>81.0</v>
      </c>
      <c r="I292" s="55"/>
      <c r="J292" s="145"/>
      <c r="K292" s="145"/>
      <c r="L292" s="145"/>
      <c r="M292" s="56"/>
      <c r="N292" s="109">
        <v>0.014583333333333334</v>
      </c>
      <c r="O292" s="109">
        <v>0.07569444444444444</v>
      </c>
      <c r="P292" s="138">
        <v>87.0</v>
      </c>
      <c r="Q292" s="57"/>
      <c r="R292" s="55">
        <v>0.12361111111111112</v>
      </c>
      <c r="S292" s="55">
        <v>0.15486111111111112</v>
      </c>
      <c r="T292" s="59">
        <v>45.0</v>
      </c>
      <c r="U292" s="56"/>
      <c r="V292" s="109">
        <v>0.9166666666666666</v>
      </c>
      <c r="W292" s="55">
        <v>0.23055555555555557</v>
      </c>
      <c r="X292" s="59">
        <v>451.0</v>
      </c>
      <c r="Y292" s="59"/>
      <c r="Z292" s="59"/>
      <c r="AA292" s="27"/>
      <c r="AB292" s="28"/>
      <c r="AC292" s="28"/>
      <c r="AD292" s="28"/>
    </row>
    <row r="293">
      <c r="A293" s="39">
        <v>43124.0</v>
      </c>
      <c r="B293" s="109">
        <v>0.75</v>
      </c>
      <c r="C293" s="149">
        <v>0.22152777777777777</v>
      </c>
      <c r="D293" s="150">
        <v>679.0</v>
      </c>
      <c r="E293" s="55"/>
      <c r="F293" s="55">
        <v>0.8625</v>
      </c>
      <c r="G293" s="55">
        <v>0.9145833333333333</v>
      </c>
      <c r="H293" s="147">
        <v>75.0</v>
      </c>
      <c r="I293" s="55"/>
      <c r="J293" s="145"/>
      <c r="K293" s="145"/>
      <c r="L293" s="145"/>
      <c r="M293" s="56"/>
      <c r="N293" s="109">
        <v>6.944444444444445E-4</v>
      </c>
      <c r="O293" s="109">
        <v>0.049305555555555554</v>
      </c>
      <c r="P293" s="138">
        <v>69.0</v>
      </c>
      <c r="Q293" s="57"/>
      <c r="R293" s="55">
        <v>0.12569444444444444</v>
      </c>
      <c r="S293" s="55">
        <v>0.14305555555555555</v>
      </c>
      <c r="T293" s="59">
        <v>24.0</v>
      </c>
      <c r="U293" s="56"/>
      <c r="V293" s="109">
        <v>0.9166666666666666</v>
      </c>
      <c r="W293" s="55">
        <v>0.21875</v>
      </c>
      <c r="X293" s="59">
        <v>435.0</v>
      </c>
      <c r="Y293" s="59"/>
      <c r="Z293" s="59"/>
      <c r="AA293" s="27"/>
      <c r="AB293" s="28"/>
      <c r="AC293" s="28"/>
      <c r="AD293" s="28"/>
    </row>
    <row r="294">
      <c r="A294" s="39">
        <v>43125.0</v>
      </c>
      <c r="B294" s="109">
        <v>0.75</v>
      </c>
      <c r="C294" s="149">
        <v>0.22430555555555556</v>
      </c>
      <c r="D294" s="150">
        <v>683.0</v>
      </c>
      <c r="E294" s="55"/>
      <c r="F294" s="55">
        <v>0.8666666666666667</v>
      </c>
      <c r="G294" s="55">
        <v>0.9173611111111111</v>
      </c>
      <c r="H294" s="147">
        <v>72.0</v>
      </c>
      <c r="I294" s="55"/>
      <c r="J294" s="145"/>
      <c r="K294" s="145"/>
      <c r="L294" s="145"/>
      <c r="M294" s="56"/>
      <c r="N294" s="109">
        <v>6.944444444444445E-4</v>
      </c>
      <c r="O294" s="109">
        <v>0.08194444444444444</v>
      </c>
      <c r="P294" s="138">
        <v>117.0</v>
      </c>
      <c r="Q294" s="57"/>
      <c r="R294" s="55">
        <v>0.10833333333333334</v>
      </c>
      <c r="S294" s="55">
        <v>0.125</v>
      </c>
      <c r="T294" s="59">
        <v>24.0</v>
      </c>
      <c r="U294" s="56"/>
      <c r="V294" s="109">
        <v>0.9166666666666666</v>
      </c>
      <c r="W294" s="55">
        <v>0.2125</v>
      </c>
      <c r="X294" s="59">
        <v>425.0</v>
      </c>
      <c r="Y294" s="59"/>
      <c r="Z294" s="59"/>
      <c r="AA294" s="27"/>
      <c r="AB294" s="28"/>
      <c r="AC294" s="28"/>
      <c r="AD294" s="28"/>
    </row>
    <row r="295">
      <c r="A295" s="39">
        <v>43126.0</v>
      </c>
      <c r="B295" s="109">
        <v>0.75</v>
      </c>
      <c r="C295" s="149">
        <v>0.1125</v>
      </c>
      <c r="D295" s="150">
        <v>522.0</v>
      </c>
      <c r="E295" s="55"/>
      <c r="F295" s="55">
        <v>0.8666666666666667</v>
      </c>
      <c r="G295" s="55">
        <v>0.9166666666666666</v>
      </c>
      <c r="H295" s="147">
        <v>71.0</v>
      </c>
      <c r="I295" s="55"/>
      <c r="J295" s="145"/>
      <c r="K295" s="145"/>
      <c r="L295" s="145"/>
      <c r="M295" s="60"/>
      <c r="N295" s="46" t="s">
        <v>55</v>
      </c>
      <c r="O295" s="46" t="s">
        <v>55</v>
      </c>
      <c r="P295" s="138"/>
      <c r="Q295" s="57"/>
      <c r="R295" s="55">
        <v>0.09652777777777778</v>
      </c>
      <c r="S295" s="55">
        <v>0.1125</v>
      </c>
      <c r="T295" s="59">
        <v>22.0</v>
      </c>
      <c r="U295" s="56"/>
      <c r="V295" s="109">
        <v>0.9166666666666666</v>
      </c>
      <c r="W295" s="55">
        <v>0.19236111111111112</v>
      </c>
      <c r="X295" s="59">
        <v>397.0</v>
      </c>
      <c r="Y295" s="59"/>
      <c r="Z295" s="59"/>
      <c r="AA295" s="27"/>
      <c r="AB295" s="28"/>
      <c r="AC295" s="28"/>
      <c r="AD295" s="28"/>
    </row>
    <row r="296">
      <c r="A296" s="39">
        <v>43127.0</v>
      </c>
      <c r="B296" s="109">
        <v>0.8076388888888889</v>
      </c>
      <c r="C296" s="149">
        <v>0.10208333333333333</v>
      </c>
      <c r="D296" s="150">
        <v>424.0</v>
      </c>
      <c r="E296" s="55"/>
      <c r="F296" s="55">
        <v>0.8076388888888889</v>
      </c>
      <c r="G296" s="55">
        <v>0.8256944444444444</v>
      </c>
      <c r="H296" s="147">
        <v>25.0</v>
      </c>
      <c r="I296" s="55"/>
      <c r="J296" s="145"/>
      <c r="K296" s="145"/>
      <c r="L296" s="145"/>
      <c r="M296" s="60"/>
      <c r="N296" s="46" t="s">
        <v>55</v>
      </c>
      <c r="O296" s="46" t="s">
        <v>55</v>
      </c>
      <c r="P296" s="138"/>
      <c r="Q296" s="57"/>
      <c r="R296" s="55">
        <v>0.0875</v>
      </c>
      <c r="S296" s="55">
        <v>0.10208333333333333</v>
      </c>
      <c r="T296" s="59">
        <v>21.0</v>
      </c>
      <c r="U296" s="56"/>
      <c r="V296" s="109">
        <v>0.9166666666666666</v>
      </c>
      <c r="W296" s="55">
        <v>0.18333333333333332</v>
      </c>
      <c r="X296" s="59">
        <v>384.0</v>
      </c>
      <c r="Y296" s="59"/>
      <c r="Z296" s="59"/>
      <c r="AA296" s="27"/>
      <c r="AB296" s="28"/>
      <c r="AC296" s="28"/>
      <c r="AD296" s="28"/>
    </row>
    <row r="297">
      <c r="A297" s="39">
        <v>43128.0</v>
      </c>
      <c r="B297" s="109">
        <v>0.75</v>
      </c>
      <c r="C297" s="149">
        <v>0.22708333333333333</v>
      </c>
      <c r="D297" s="150">
        <v>686.0</v>
      </c>
      <c r="E297" s="55"/>
      <c r="F297" s="55">
        <v>0.75</v>
      </c>
      <c r="G297" s="55">
        <v>0.7680555555555556</v>
      </c>
      <c r="H297" s="147">
        <v>26.0</v>
      </c>
      <c r="I297" s="55"/>
      <c r="J297" s="145"/>
      <c r="K297" s="145"/>
      <c r="L297" s="145"/>
      <c r="M297" s="56"/>
      <c r="N297" s="109">
        <v>6.944444444444445E-4</v>
      </c>
      <c r="O297" s="109">
        <v>0.04236111111111111</v>
      </c>
      <c r="P297" s="138">
        <v>59.0</v>
      </c>
      <c r="Q297" s="57"/>
      <c r="R297" s="55">
        <v>0.13402777777777777</v>
      </c>
      <c r="S297" s="55">
        <v>0.15555555555555556</v>
      </c>
      <c r="T297" s="59">
        <v>30.0</v>
      </c>
      <c r="U297" s="56"/>
      <c r="V297" s="109">
        <v>0.9166666666666666</v>
      </c>
      <c r="W297" s="55">
        <v>0.21388888888888888</v>
      </c>
      <c r="X297" s="59">
        <v>428.0</v>
      </c>
      <c r="Y297" s="59"/>
      <c r="Z297" s="59"/>
      <c r="AA297" s="27"/>
      <c r="AB297" s="28"/>
      <c r="AC297" s="28"/>
      <c r="AD297" s="28"/>
    </row>
    <row r="298">
      <c r="A298" s="39">
        <v>43129.0</v>
      </c>
      <c r="B298" s="109">
        <v>0.75</v>
      </c>
      <c r="C298" s="149">
        <v>0.22569444444444445</v>
      </c>
      <c r="D298" s="150">
        <v>685.0</v>
      </c>
      <c r="E298" s="55"/>
      <c r="F298" s="55">
        <v>0.8590277777777777</v>
      </c>
      <c r="G298" s="55">
        <v>0.9166666666666666</v>
      </c>
      <c r="H298" s="147">
        <v>82.0</v>
      </c>
      <c r="I298" s="55"/>
      <c r="J298" s="145"/>
      <c r="K298" s="145"/>
      <c r="L298" s="145"/>
      <c r="M298" s="56"/>
      <c r="N298" s="109">
        <v>6.944444444444445E-4</v>
      </c>
      <c r="O298" s="109">
        <v>0.04791666666666667</v>
      </c>
      <c r="P298" s="138">
        <v>68.0</v>
      </c>
      <c r="Q298" s="57"/>
      <c r="R298" s="55">
        <v>0.08958333333333333</v>
      </c>
      <c r="S298" s="55">
        <v>0.10416666666666667</v>
      </c>
      <c r="T298" s="59">
        <v>21.0</v>
      </c>
      <c r="U298" s="56"/>
      <c r="V298" s="109">
        <v>0.9166666666666666</v>
      </c>
      <c r="W298" s="55">
        <v>0.1875</v>
      </c>
      <c r="X298" s="59">
        <v>390.0</v>
      </c>
      <c r="Y298" s="59"/>
      <c r="Z298" s="59"/>
      <c r="AA298" s="27"/>
      <c r="AB298" s="28"/>
      <c r="AC298" s="28"/>
      <c r="AD298" s="28"/>
    </row>
    <row r="299">
      <c r="A299" s="39">
        <v>43130.0</v>
      </c>
      <c r="B299" s="109">
        <v>0.75</v>
      </c>
      <c r="C299" s="149">
        <v>0.225</v>
      </c>
      <c r="D299" s="150">
        <v>683.0</v>
      </c>
      <c r="E299" s="55"/>
      <c r="F299" s="55">
        <v>0.8645833333333334</v>
      </c>
      <c r="G299" s="55">
        <v>0.9256944444444445</v>
      </c>
      <c r="H299" s="147">
        <v>87.0</v>
      </c>
      <c r="I299" s="55"/>
      <c r="J299" s="145"/>
      <c r="K299" s="145"/>
      <c r="L299" s="145"/>
      <c r="M299" s="56"/>
      <c r="N299" s="109">
        <v>0.02013888888888889</v>
      </c>
      <c r="O299" s="109">
        <v>0.07430555555555556</v>
      </c>
      <c r="P299" s="138">
        <v>78.0</v>
      </c>
      <c r="Q299" s="57"/>
      <c r="R299" s="55">
        <v>0.09097222222222222</v>
      </c>
      <c r="S299" s="55">
        <v>0.11805555555555555</v>
      </c>
      <c r="T299" s="59">
        <v>39.0</v>
      </c>
      <c r="U299" s="56"/>
      <c r="V299" s="109">
        <v>0.9166666666666666</v>
      </c>
      <c r="W299" s="55">
        <v>0.1986111111111111</v>
      </c>
      <c r="X299" s="59">
        <v>406.0</v>
      </c>
      <c r="Y299" s="59"/>
      <c r="Z299" s="59"/>
      <c r="AA299" s="65"/>
      <c r="AB299" s="66"/>
      <c r="AC299" s="66"/>
      <c r="AD299" s="66"/>
    </row>
    <row r="300">
      <c r="A300" s="39">
        <v>43131.0</v>
      </c>
      <c r="B300" s="109">
        <v>0.75</v>
      </c>
      <c r="C300" s="149">
        <v>0.22361111111111112</v>
      </c>
      <c r="D300" s="150">
        <v>682.0</v>
      </c>
      <c r="E300" s="55"/>
      <c r="F300" s="55">
        <v>0.8694444444444445</v>
      </c>
      <c r="G300" s="55">
        <v>0.9243055555555556</v>
      </c>
      <c r="H300" s="147">
        <v>78.0</v>
      </c>
      <c r="I300" s="55"/>
      <c r="J300" s="145"/>
      <c r="K300" s="145"/>
      <c r="L300" s="145"/>
      <c r="M300" s="56"/>
      <c r="N300" s="109">
        <v>0.0020833333333333333</v>
      </c>
      <c r="O300" s="109">
        <v>0.05416666666666667</v>
      </c>
      <c r="P300" s="138">
        <v>74.0</v>
      </c>
      <c r="Q300" s="57"/>
      <c r="R300" s="55">
        <v>0.10694444444444444</v>
      </c>
      <c r="S300" s="55">
        <v>0.13125</v>
      </c>
      <c r="T300" s="59">
        <v>35.0</v>
      </c>
      <c r="U300" s="56"/>
      <c r="V300" s="109">
        <v>0.9166666666666666</v>
      </c>
      <c r="W300" s="55">
        <v>0.20625</v>
      </c>
      <c r="X300" s="59">
        <v>416.0</v>
      </c>
      <c r="Y300" s="59"/>
      <c r="Z300" s="59"/>
      <c r="AA300" s="43"/>
      <c r="AB300" s="43"/>
      <c r="AC300" s="43"/>
      <c r="AD300" s="43"/>
    </row>
    <row r="301">
      <c r="A301" s="39">
        <v>43132.0</v>
      </c>
      <c r="B301" s="109">
        <v>0.75</v>
      </c>
      <c r="C301" s="149">
        <v>0.22430555555555556</v>
      </c>
      <c r="D301" s="150">
        <v>683.0</v>
      </c>
      <c r="E301" s="43"/>
      <c r="F301" s="109">
        <v>0.8506944444444444</v>
      </c>
      <c r="G301" s="109">
        <v>0.9131944444444444</v>
      </c>
      <c r="H301" s="138">
        <v>90.0</v>
      </c>
      <c r="I301" s="43"/>
      <c r="J301" s="145"/>
      <c r="K301" s="145"/>
      <c r="L301" s="145"/>
      <c r="M301" s="56"/>
      <c r="N301" s="109">
        <v>6.944444444444445E-4</v>
      </c>
      <c r="O301" s="109">
        <v>0.04861111111111111</v>
      </c>
      <c r="P301" s="138">
        <v>69.0</v>
      </c>
      <c r="Q301" s="44"/>
      <c r="R301" s="109">
        <v>0.08263888888888889</v>
      </c>
      <c r="S301" s="109">
        <v>0.1125</v>
      </c>
      <c r="T301" s="78">
        <v>43.0</v>
      </c>
      <c r="U301" s="56"/>
      <c r="V301" s="56">
        <v>0.9166666666666666</v>
      </c>
      <c r="W301" s="57">
        <v>0.19444444444444445</v>
      </c>
      <c r="X301" s="69">
        <v>400.0</v>
      </c>
      <c r="Y301" s="69"/>
      <c r="Z301" s="69"/>
      <c r="AA301" s="70"/>
      <c r="AB301" s="71"/>
      <c r="AC301" s="71"/>
      <c r="AD301" s="71"/>
    </row>
    <row r="302">
      <c r="A302" s="39">
        <v>43133.0</v>
      </c>
      <c r="B302" s="109">
        <v>0.75</v>
      </c>
      <c r="C302" s="149">
        <v>0.11319444444444444</v>
      </c>
      <c r="D302" s="150">
        <v>523.0</v>
      </c>
      <c r="E302" s="43"/>
      <c r="F302" s="109">
        <v>0.8486111111111111</v>
      </c>
      <c r="G302" s="109">
        <v>0.9083333333333333</v>
      </c>
      <c r="H302" s="138">
        <v>86.0</v>
      </c>
      <c r="I302" s="43"/>
      <c r="J302" s="145"/>
      <c r="K302" s="145"/>
      <c r="L302" s="145"/>
      <c r="M302" s="44"/>
      <c r="N302" s="46" t="s">
        <v>55</v>
      </c>
      <c r="O302" s="46" t="s">
        <v>55</v>
      </c>
      <c r="P302" s="43"/>
      <c r="Q302" s="44"/>
      <c r="R302" s="109">
        <v>0.09791666666666667</v>
      </c>
      <c r="S302" s="109">
        <v>0.1125</v>
      </c>
      <c r="T302" s="78">
        <v>21.0</v>
      </c>
      <c r="U302" s="56"/>
      <c r="V302" s="56">
        <v>0.9166666666666666</v>
      </c>
      <c r="W302" s="56">
        <v>0.1909722222222222</v>
      </c>
      <c r="X302" s="72">
        <v>395.0</v>
      </c>
      <c r="Y302" s="72"/>
      <c r="Z302" s="72"/>
      <c r="AA302" s="27"/>
      <c r="AB302" s="28"/>
      <c r="AC302" s="28"/>
      <c r="AD302" s="28"/>
    </row>
    <row r="303">
      <c r="A303" s="39">
        <v>43134.0</v>
      </c>
      <c r="B303" s="109">
        <v>0.75</v>
      </c>
      <c r="C303" s="149">
        <v>0.16458333333333333</v>
      </c>
      <c r="D303" s="150">
        <v>597.0</v>
      </c>
      <c r="E303" s="43"/>
      <c r="F303" s="109">
        <v>0.75</v>
      </c>
      <c r="G303" s="149">
        <v>0.7652777777777777</v>
      </c>
      <c r="H303" s="150">
        <v>22.0</v>
      </c>
      <c r="I303" s="43"/>
      <c r="J303" s="145"/>
      <c r="K303" s="145"/>
      <c r="L303" s="145"/>
      <c r="M303" s="44"/>
      <c r="N303" s="46" t="s">
        <v>55</v>
      </c>
      <c r="O303" s="46" t="s">
        <v>55</v>
      </c>
      <c r="P303" s="138"/>
      <c r="Q303" s="44"/>
      <c r="R303" s="55">
        <v>0.11875</v>
      </c>
      <c r="S303" s="55">
        <v>0.13125</v>
      </c>
      <c r="T303" s="59">
        <v>18.0</v>
      </c>
      <c r="U303" s="56"/>
      <c r="V303" s="109">
        <v>0.9166666666666666</v>
      </c>
      <c r="W303" s="109">
        <v>0.2</v>
      </c>
      <c r="X303" s="59">
        <v>408.0</v>
      </c>
      <c r="Y303" s="59"/>
      <c r="Z303" s="59"/>
      <c r="AA303" s="27"/>
      <c r="AB303" s="28"/>
      <c r="AC303" s="28"/>
      <c r="AD303" s="28"/>
    </row>
    <row r="304">
      <c r="A304" s="39">
        <v>43135.0</v>
      </c>
      <c r="B304" s="109">
        <v>0.75</v>
      </c>
      <c r="C304" s="149">
        <v>0.22013888888888888</v>
      </c>
      <c r="D304" s="150">
        <v>677.0</v>
      </c>
      <c r="E304" s="43"/>
      <c r="F304" s="109">
        <v>0.75</v>
      </c>
      <c r="G304" s="149">
        <v>0.9069444444444444</v>
      </c>
      <c r="H304" s="150">
        <v>226.0</v>
      </c>
      <c r="I304" s="43"/>
      <c r="J304" s="145"/>
      <c r="K304" s="145"/>
      <c r="L304" s="145"/>
      <c r="M304" s="44"/>
      <c r="N304" s="109">
        <v>6.944444444444445E-4</v>
      </c>
      <c r="O304" s="109">
        <v>0.04513888888888889</v>
      </c>
      <c r="P304" s="138">
        <v>64.0</v>
      </c>
      <c r="Q304" s="44"/>
      <c r="R304" s="55">
        <v>0.12569444444444444</v>
      </c>
      <c r="S304" s="55">
        <v>0.14930555555555555</v>
      </c>
      <c r="T304" s="59">
        <v>33.0</v>
      </c>
      <c r="U304" s="56"/>
      <c r="V304" s="109">
        <v>0.9166666666666666</v>
      </c>
      <c r="W304" s="109">
        <v>0.20625</v>
      </c>
      <c r="X304" s="59">
        <v>417.0</v>
      </c>
      <c r="Y304" s="59"/>
      <c r="Z304" s="59"/>
      <c r="AA304" s="27"/>
      <c r="AB304" s="28"/>
      <c r="AC304" s="28"/>
      <c r="AD304" s="28"/>
    </row>
    <row r="305">
      <c r="A305" s="39">
        <v>43136.0</v>
      </c>
      <c r="B305" s="109">
        <v>0.75</v>
      </c>
      <c r="C305" s="149">
        <v>0.225</v>
      </c>
      <c r="D305" s="150">
        <v>684.0</v>
      </c>
      <c r="E305" s="43"/>
      <c r="F305" s="109">
        <v>0.7534722222222222</v>
      </c>
      <c r="G305" s="149">
        <v>0.9097222222222222</v>
      </c>
      <c r="H305" s="150">
        <v>225.0</v>
      </c>
      <c r="I305" s="43"/>
      <c r="J305" s="145"/>
      <c r="K305" s="145"/>
      <c r="L305" s="145"/>
      <c r="M305" s="44"/>
      <c r="N305" s="109">
        <v>6.944444444444445E-4</v>
      </c>
      <c r="O305" s="109">
        <v>0.04027777777777778</v>
      </c>
      <c r="P305" s="138">
        <v>57.0</v>
      </c>
      <c r="Q305" s="44"/>
      <c r="R305" s="55">
        <v>0.10972222222222222</v>
      </c>
      <c r="S305" s="55">
        <v>0.12569444444444444</v>
      </c>
      <c r="T305" s="59">
        <v>22.0</v>
      </c>
      <c r="U305" s="56"/>
      <c r="V305" s="109">
        <v>0.9166666666666666</v>
      </c>
      <c r="W305" s="109">
        <v>0.19930555555555557</v>
      </c>
      <c r="X305" s="59">
        <v>407.0</v>
      </c>
      <c r="Y305" s="59"/>
      <c r="Z305" s="59"/>
      <c r="AA305" s="27"/>
      <c r="AB305" s="28"/>
      <c r="AC305" s="28"/>
      <c r="AD305" s="28"/>
    </row>
    <row r="306">
      <c r="A306" s="39">
        <v>43137.0</v>
      </c>
      <c r="B306" s="109">
        <v>0.75</v>
      </c>
      <c r="C306" s="149">
        <v>0.22708333333333333</v>
      </c>
      <c r="D306" s="150">
        <v>687.0</v>
      </c>
      <c r="E306" s="43"/>
      <c r="F306" s="109">
        <v>0.8604166666666667</v>
      </c>
      <c r="G306" s="149">
        <v>0.9138888888888889</v>
      </c>
      <c r="H306" s="150">
        <v>77.0</v>
      </c>
      <c r="I306" s="43"/>
      <c r="J306" s="145"/>
      <c r="K306" s="145"/>
      <c r="L306" s="145"/>
      <c r="M306" s="44"/>
      <c r="N306" s="109">
        <v>6.944444444444445E-4</v>
      </c>
      <c r="O306" s="109">
        <v>0.04861111111111111</v>
      </c>
      <c r="P306" s="138">
        <v>69.0</v>
      </c>
      <c r="Q306" s="44"/>
      <c r="R306" s="55">
        <v>0.08888888888888889</v>
      </c>
      <c r="S306" s="55">
        <v>0.10625</v>
      </c>
      <c r="T306" s="59">
        <v>24.0</v>
      </c>
      <c r="U306" s="56"/>
      <c r="V306" s="109">
        <v>0.9166666666666666</v>
      </c>
      <c r="W306" s="109">
        <v>0.1986111111111111</v>
      </c>
      <c r="X306" s="59">
        <v>406.0</v>
      </c>
      <c r="Y306" s="59"/>
      <c r="Z306" s="59"/>
      <c r="AA306" s="27"/>
      <c r="AB306" s="28"/>
      <c r="AC306" s="28"/>
      <c r="AD306" s="28"/>
    </row>
    <row r="307">
      <c r="A307" s="39">
        <v>43138.0</v>
      </c>
      <c r="B307" s="109">
        <v>0.75</v>
      </c>
      <c r="C307" s="149">
        <v>0.22569444444444445</v>
      </c>
      <c r="D307" s="150">
        <v>685.0</v>
      </c>
      <c r="E307" s="43"/>
      <c r="F307" s="109">
        <v>0.8555555555555555</v>
      </c>
      <c r="G307" s="149">
        <v>0.9180555555555555</v>
      </c>
      <c r="H307" s="150">
        <v>83.0</v>
      </c>
      <c r="I307" s="43"/>
      <c r="J307" s="145"/>
      <c r="K307" s="145"/>
      <c r="L307" s="145"/>
      <c r="M307" s="44"/>
      <c r="N307" s="109">
        <v>6.944444444444445E-4</v>
      </c>
      <c r="O307" s="109">
        <v>0.05416666666666667</v>
      </c>
      <c r="P307" s="138">
        <v>76.0</v>
      </c>
      <c r="Q307" s="44"/>
      <c r="R307" s="55">
        <v>0.1111111111111111</v>
      </c>
      <c r="S307" s="55">
        <v>0.12569444444444444</v>
      </c>
      <c r="T307" s="59">
        <v>21.0</v>
      </c>
      <c r="U307" s="56"/>
      <c r="V307" s="109">
        <v>0.9166666666666666</v>
      </c>
      <c r="W307" s="109">
        <v>0.20902777777777778</v>
      </c>
      <c r="X307" s="59">
        <v>421.0</v>
      </c>
      <c r="Y307" s="59"/>
      <c r="Z307" s="59"/>
      <c r="AA307" s="27"/>
      <c r="AB307" s="28"/>
      <c r="AC307" s="28"/>
      <c r="AD307" s="28"/>
    </row>
    <row r="308">
      <c r="A308" s="39">
        <v>43139.0</v>
      </c>
      <c r="B308" s="109">
        <v>0.75</v>
      </c>
      <c r="C308" s="149">
        <v>0.22152777777777777</v>
      </c>
      <c r="D308" s="150">
        <v>679.0</v>
      </c>
      <c r="E308" s="43"/>
      <c r="F308" s="109">
        <v>0.8465277777777778</v>
      </c>
      <c r="G308" s="149">
        <v>0.9145833333333333</v>
      </c>
      <c r="H308" s="150">
        <v>108.0</v>
      </c>
      <c r="I308" s="43"/>
      <c r="J308" s="145"/>
      <c r="K308" s="145"/>
      <c r="L308" s="145"/>
      <c r="M308" s="44"/>
      <c r="N308" s="109">
        <v>6.944444444444445E-4</v>
      </c>
      <c r="O308" s="109">
        <v>0.06180555555555556</v>
      </c>
      <c r="P308" s="138">
        <v>88.0</v>
      </c>
      <c r="Q308" s="44"/>
      <c r="R308" s="55">
        <v>0.08541666666666667</v>
      </c>
      <c r="S308" s="55">
        <v>0.10972222222222222</v>
      </c>
      <c r="T308" s="59">
        <v>34.0</v>
      </c>
      <c r="U308" s="56"/>
      <c r="V308" s="109">
        <v>0.9166666666666666</v>
      </c>
      <c r="W308" s="109">
        <v>0.20694444444444443</v>
      </c>
      <c r="X308" s="59">
        <v>418.0</v>
      </c>
      <c r="Y308" s="59"/>
      <c r="Z308" s="59"/>
      <c r="AA308" s="27"/>
      <c r="AB308" s="28"/>
      <c r="AC308" s="28"/>
      <c r="AD308" s="28"/>
    </row>
    <row r="309">
      <c r="A309" s="39">
        <v>43140.0</v>
      </c>
      <c r="B309" s="109">
        <v>0.75</v>
      </c>
      <c r="C309" s="149">
        <v>0.13472222222222222</v>
      </c>
      <c r="D309" s="150">
        <v>554.0</v>
      </c>
      <c r="E309" s="43"/>
      <c r="F309" s="109">
        <v>0.8430555555555556</v>
      </c>
      <c r="G309" s="149">
        <v>0.9145833333333333</v>
      </c>
      <c r="H309" s="150">
        <v>93.0</v>
      </c>
      <c r="I309" s="43"/>
      <c r="J309" s="145"/>
      <c r="K309" s="145"/>
      <c r="L309" s="145"/>
      <c r="M309" s="44"/>
      <c r="N309" s="46" t="s">
        <v>55</v>
      </c>
      <c r="O309" s="46" t="s">
        <v>55</v>
      </c>
      <c r="P309" s="138"/>
      <c r="Q309" s="44"/>
      <c r="R309" s="55">
        <v>0.07430555555555556</v>
      </c>
      <c r="S309" s="55">
        <v>0.13472222222222222</v>
      </c>
      <c r="T309" s="59">
        <v>87.0</v>
      </c>
      <c r="U309" s="56"/>
      <c r="V309" s="109">
        <v>0.9166666666666666</v>
      </c>
      <c r="W309" s="109">
        <v>0.2326388888888889</v>
      </c>
      <c r="X309" s="59">
        <v>455.0</v>
      </c>
      <c r="Y309" s="59"/>
      <c r="Z309" s="59"/>
      <c r="AA309" s="27"/>
      <c r="AB309" s="28"/>
      <c r="AC309" s="28"/>
      <c r="AD309" s="28"/>
    </row>
    <row r="310">
      <c r="A310" s="39">
        <v>43141.0</v>
      </c>
      <c r="B310" s="109">
        <v>0.75</v>
      </c>
      <c r="C310" s="149">
        <v>0.10069444444444445</v>
      </c>
      <c r="D310" s="150">
        <v>505.0</v>
      </c>
      <c r="E310" s="43"/>
      <c r="F310" s="109">
        <v>0.75</v>
      </c>
      <c r="G310" s="149">
        <v>0.7673611111111112</v>
      </c>
      <c r="H310" s="150">
        <v>25.0</v>
      </c>
      <c r="I310" s="43"/>
      <c r="J310" s="145"/>
      <c r="K310" s="145"/>
      <c r="L310" s="145"/>
      <c r="M310" s="44"/>
      <c r="N310" s="46" t="s">
        <v>55</v>
      </c>
      <c r="O310" s="46" t="s">
        <v>55</v>
      </c>
      <c r="P310" s="138"/>
      <c r="Q310" s="44"/>
      <c r="R310" s="55">
        <v>0.08958333333333333</v>
      </c>
      <c r="S310" s="55">
        <v>0.10069444444444445</v>
      </c>
      <c r="T310" s="59">
        <v>15.0</v>
      </c>
      <c r="U310" s="56"/>
      <c r="V310" s="109">
        <v>0.9166666666666666</v>
      </c>
      <c r="W310" s="109">
        <v>0.20625</v>
      </c>
      <c r="X310" s="59">
        <v>417.0</v>
      </c>
      <c r="Y310" s="59"/>
      <c r="Z310" s="59"/>
      <c r="AA310" s="27"/>
      <c r="AB310" s="28"/>
      <c r="AC310" s="28"/>
      <c r="AD310" s="28"/>
    </row>
    <row r="311">
      <c r="A311" s="39">
        <v>43142.0</v>
      </c>
      <c r="B311" s="109">
        <v>0.75</v>
      </c>
      <c r="C311" s="149">
        <v>0.22291666666666668</v>
      </c>
      <c r="D311" s="150">
        <v>681.0</v>
      </c>
      <c r="E311" s="43"/>
      <c r="F311" s="109">
        <v>0.75</v>
      </c>
      <c r="G311" s="149">
        <v>0.9097222222222222</v>
      </c>
      <c r="H311" s="150">
        <v>230.0</v>
      </c>
      <c r="I311" s="43"/>
      <c r="J311" s="145"/>
      <c r="K311" s="145"/>
      <c r="L311" s="145"/>
      <c r="M311" s="44"/>
      <c r="N311" s="109">
        <v>6.944444444444445E-4</v>
      </c>
      <c r="O311" s="109">
        <v>0.04791666666666667</v>
      </c>
      <c r="P311" s="138">
        <v>68.0</v>
      </c>
      <c r="Q311" s="44"/>
      <c r="R311" s="55">
        <v>0.1284722222222222</v>
      </c>
      <c r="S311" s="55">
        <v>0.15208333333333332</v>
      </c>
      <c r="T311" s="59">
        <v>33.0</v>
      </c>
      <c r="U311" s="56"/>
      <c r="V311" s="109">
        <v>0.9166666666666666</v>
      </c>
      <c r="W311" s="109">
        <v>0.2076388888888889</v>
      </c>
      <c r="X311" s="59">
        <v>419.0</v>
      </c>
      <c r="Y311" s="59"/>
      <c r="Z311" s="59"/>
      <c r="AA311" s="27"/>
      <c r="AB311" s="28"/>
      <c r="AC311" s="28"/>
      <c r="AD311" s="28"/>
    </row>
    <row r="312">
      <c r="A312" s="39">
        <v>43143.0</v>
      </c>
      <c r="B312" s="109">
        <v>0.75</v>
      </c>
      <c r="C312" s="149">
        <v>0.2222222222222222</v>
      </c>
      <c r="D312" s="150">
        <v>680.0</v>
      </c>
      <c r="E312" s="43"/>
      <c r="F312" s="109">
        <v>0.75</v>
      </c>
      <c r="G312" s="149">
        <v>0.9347222222222222</v>
      </c>
      <c r="H312" s="150">
        <v>266.0</v>
      </c>
      <c r="I312" s="43"/>
      <c r="J312" s="145"/>
      <c r="K312" s="145"/>
      <c r="L312" s="145"/>
      <c r="M312" s="44"/>
      <c r="N312" s="109">
        <v>0.004166666666666667</v>
      </c>
      <c r="O312" s="109">
        <v>0.04583333333333333</v>
      </c>
      <c r="P312" s="138">
        <v>60.0</v>
      </c>
      <c r="Q312" s="44"/>
      <c r="R312" s="55">
        <v>0.15208333333333332</v>
      </c>
      <c r="S312" s="55">
        <v>0.17083333333333334</v>
      </c>
      <c r="T312" s="59">
        <v>27.0</v>
      </c>
      <c r="U312" s="56"/>
      <c r="V312" s="109">
        <v>0.9166666666666666</v>
      </c>
      <c r="W312" s="109">
        <v>0.2375</v>
      </c>
      <c r="X312" s="59">
        <v>462.0</v>
      </c>
      <c r="Y312" s="59"/>
      <c r="Z312" s="59"/>
      <c r="AA312" s="27"/>
      <c r="AB312" s="28"/>
      <c r="AC312" s="28"/>
      <c r="AD312" s="28"/>
    </row>
    <row r="313">
      <c r="A313" s="39">
        <v>43144.0</v>
      </c>
      <c r="B313" s="109">
        <v>0.75</v>
      </c>
      <c r="C313" s="149">
        <v>0.22291666666666668</v>
      </c>
      <c r="D313" s="150">
        <v>681.0</v>
      </c>
      <c r="E313" s="43"/>
      <c r="F313" s="109">
        <v>0.8611111111111112</v>
      </c>
      <c r="G313" s="149">
        <v>0.9173611111111111</v>
      </c>
      <c r="H313" s="150">
        <v>81.0</v>
      </c>
      <c r="I313" s="43"/>
      <c r="J313" s="145"/>
      <c r="K313" s="145"/>
      <c r="L313" s="145"/>
      <c r="M313" s="44"/>
      <c r="N313" s="109">
        <v>0.11388888888888889</v>
      </c>
      <c r="O313" s="109">
        <v>0.16319444444444445</v>
      </c>
      <c r="P313" s="138">
        <v>70.0</v>
      </c>
      <c r="Q313" s="44"/>
      <c r="R313" s="55">
        <v>0.19305555555555556</v>
      </c>
      <c r="S313" s="55">
        <v>0.22083333333333333</v>
      </c>
      <c r="T313" s="59">
        <v>39.0</v>
      </c>
      <c r="U313" s="56"/>
      <c r="V313" s="109">
        <v>0.9166666666666666</v>
      </c>
      <c r="W313" s="109">
        <v>0.2847222222222222</v>
      </c>
      <c r="X313" s="59">
        <v>530.0</v>
      </c>
      <c r="Y313" s="59"/>
      <c r="Z313" s="59"/>
      <c r="AA313" s="27"/>
      <c r="AB313" s="28"/>
      <c r="AC313" s="28"/>
      <c r="AD313" s="28"/>
    </row>
    <row r="314">
      <c r="A314" s="39">
        <v>43145.0</v>
      </c>
      <c r="B314" s="109">
        <v>0.75</v>
      </c>
      <c r="C314" s="149">
        <v>0.22430555555555556</v>
      </c>
      <c r="D314" s="150">
        <v>683.0</v>
      </c>
      <c r="E314" s="43"/>
      <c r="F314" s="109">
        <v>0.8513888888888889</v>
      </c>
      <c r="G314" s="149">
        <v>0.9118055555555555</v>
      </c>
      <c r="H314" s="150">
        <v>87.0</v>
      </c>
      <c r="I314" s="43"/>
      <c r="J314" s="145"/>
      <c r="K314" s="145"/>
      <c r="L314" s="145"/>
      <c r="M314" s="44"/>
      <c r="N314" s="109">
        <v>0.015277777777777777</v>
      </c>
      <c r="O314" s="109">
        <v>0.07430555555555556</v>
      </c>
      <c r="P314" s="138">
        <v>84.0</v>
      </c>
      <c r="Q314" s="44"/>
      <c r="R314" s="55">
        <v>0.12708333333333333</v>
      </c>
      <c r="S314" s="55">
        <v>0.1527777777777778</v>
      </c>
      <c r="T314" s="59">
        <v>37.0</v>
      </c>
      <c r="U314" s="56"/>
      <c r="V314" s="109">
        <v>0.9166666666666666</v>
      </c>
      <c r="W314" s="109">
        <v>0.22916666666666666</v>
      </c>
      <c r="X314" s="59">
        <v>450.0</v>
      </c>
      <c r="Y314" s="59"/>
      <c r="Z314" s="59"/>
      <c r="AA314" s="27"/>
      <c r="AB314" s="28"/>
      <c r="AC314" s="28"/>
      <c r="AD314" s="28"/>
    </row>
    <row r="315">
      <c r="A315" s="39">
        <v>43146.0</v>
      </c>
      <c r="B315" s="109">
        <v>0.75</v>
      </c>
      <c r="C315" s="149">
        <v>0.2222222222222222</v>
      </c>
      <c r="D315" s="150">
        <v>680.0</v>
      </c>
      <c r="E315" s="43"/>
      <c r="F315" s="109">
        <v>0.8527777777777777</v>
      </c>
      <c r="G315" s="149">
        <v>0.9194444444444444</v>
      </c>
      <c r="H315" s="150">
        <v>96.0</v>
      </c>
      <c r="I315" s="43"/>
      <c r="J315" s="145"/>
      <c r="K315" s="145"/>
      <c r="L315" s="145"/>
      <c r="M315" s="44"/>
      <c r="N315" s="109">
        <v>6.944444444444445E-4</v>
      </c>
      <c r="O315" s="109">
        <v>0.06944444444444445</v>
      </c>
      <c r="P315" s="138">
        <v>99.0</v>
      </c>
      <c r="Q315" s="44"/>
      <c r="R315" s="55">
        <v>0.12986111111111112</v>
      </c>
      <c r="S315" s="55">
        <v>0.15138888888888888</v>
      </c>
      <c r="T315" s="59">
        <v>30.0</v>
      </c>
      <c r="U315" s="56"/>
      <c r="V315" s="109">
        <v>0.9166666666666666</v>
      </c>
      <c r="W315" s="109">
        <v>0.24027777777777778</v>
      </c>
      <c r="X315" s="59">
        <v>466.0</v>
      </c>
      <c r="Y315" s="59"/>
      <c r="Z315" s="59"/>
      <c r="AA315" s="27"/>
      <c r="AB315" s="28"/>
      <c r="AC315" s="28"/>
      <c r="AD315" s="28"/>
    </row>
    <row r="316">
      <c r="A316" s="39">
        <v>43147.0</v>
      </c>
      <c r="B316" s="109">
        <v>0.75</v>
      </c>
      <c r="C316" s="149">
        <v>0.10902777777777778</v>
      </c>
      <c r="D316" s="150">
        <v>517.0</v>
      </c>
      <c r="E316" s="43"/>
      <c r="F316" s="109">
        <v>0.8604166666666667</v>
      </c>
      <c r="G316" s="149">
        <v>0.9194444444444444</v>
      </c>
      <c r="H316" s="150">
        <v>87.0</v>
      </c>
      <c r="I316" s="43"/>
      <c r="J316" s="145"/>
      <c r="K316" s="145"/>
      <c r="L316" s="145"/>
      <c r="M316" s="44"/>
      <c r="N316" s="46" t="s">
        <v>55</v>
      </c>
      <c r="O316" s="46" t="s">
        <v>55</v>
      </c>
      <c r="P316" s="138"/>
      <c r="Q316" s="44"/>
      <c r="R316" s="55">
        <v>0.09444444444444444</v>
      </c>
      <c r="S316" s="55">
        <v>0.10902777777777778</v>
      </c>
      <c r="T316" s="59">
        <v>21.0</v>
      </c>
      <c r="U316" s="56"/>
      <c r="V316" s="109">
        <v>0.9166666666666666</v>
      </c>
      <c r="W316" s="109">
        <v>0.19444444444444445</v>
      </c>
      <c r="X316" s="59">
        <v>400.0</v>
      </c>
      <c r="Y316" s="59"/>
      <c r="Z316" s="59"/>
      <c r="AA316" s="27"/>
      <c r="AB316" s="28"/>
      <c r="AC316" s="28"/>
      <c r="AD316" s="28"/>
    </row>
    <row r="317">
      <c r="A317" s="39">
        <v>43148.0</v>
      </c>
      <c r="B317" s="109">
        <v>0.75</v>
      </c>
      <c r="C317" s="149">
        <v>0.1986111111111111</v>
      </c>
      <c r="D317" s="150">
        <v>645.0</v>
      </c>
      <c r="E317" s="43"/>
      <c r="F317" s="109">
        <v>0.75</v>
      </c>
      <c r="G317" s="149">
        <v>0.7659722222222223</v>
      </c>
      <c r="H317" s="150">
        <v>23.0</v>
      </c>
      <c r="I317" s="43"/>
      <c r="J317" s="145"/>
      <c r="K317" s="145"/>
      <c r="L317" s="145"/>
      <c r="M317" s="44"/>
      <c r="N317" s="46" t="s">
        <v>55</v>
      </c>
      <c r="O317" s="46" t="s">
        <v>55</v>
      </c>
      <c r="P317" s="138"/>
      <c r="Q317" s="44"/>
      <c r="R317" s="55">
        <v>0.15763888888888888</v>
      </c>
      <c r="S317" s="55">
        <v>0.17430555555555555</v>
      </c>
      <c r="T317" s="59">
        <v>24.0</v>
      </c>
      <c r="U317" s="56"/>
      <c r="V317" s="109">
        <v>0.9166666666666666</v>
      </c>
      <c r="W317" s="109">
        <v>0.22083333333333333</v>
      </c>
      <c r="X317" s="59">
        <v>438.0</v>
      </c>
      <c r="Y317" s="59"/>
      <c r="Z317" s="59"/>
      <c r="AA317" s="27"/>
      <c r="AB317" s="28"/>
      <c r="AC317" s="28"/>
      <c r="AD317" s="28"/>
    </row>
    <row r="318">
      <c r="A318" s="39">
        <v>43149.0</v>
      </c>
      <c r="B318" s="109">
        <v>0.75</v>
      </c>
      <c r="C318" s="149">
        <v>0.2263888888888889</v>
      </c>
      <c r="D318" s="150">
        <v>686.0</v>
      </c>
      <c r="E318" s="43"/>
      <c r="F318" s="109">
        <v>0.75</v>
      </c>
      <c r="G318" s="109">
        <v>0.7645833333333333</v>
      </c>
      <c r="H318" s="150">
        <v>21.0</v>
      </c>
      <c r="I318" s="43"/>
      <c r="J318" s="145"/>
      <c r="K318" s="145"/>
      <c r="L318" s="145"/>
      <c r="M318" s="44"/>
      <c r="N318" s="46" t="s">
        <v>55</v>
      </c>
      <c r="O318" s="46" t="s">
        <v>55</v>
      </c>
      <c r="P318" s="138"/>
      <c r="Q318" s="44"/>
      <c r="R318" s="55">
        <v>0.16319444444444445</v>
      </c>
      <c r="S318" s="55">
        <v>0.19305555555555556</v>
      </c>
      <c r="T318" s="59">
        <v>42.0</v>
      </c>
      <c r="U318" s="56"/>
      <c r="V318" s="109">
        <v>0.9166666666666666</v>
      </c>
      <c r="W318" s="109">
        <v>0.23680555555555555</v>
      </c>
      <c r="X318" s="59">
        <v>461.0</v>
      </c>
      <c r="Y318" s="59"/>
      <c r="Z318" s="59"/>
      <c r="AA318" s="27"/>
      <c r="AB318" s="28"/>
      <c r="AC318" s="28"/>
      <c r="AD318" s="28"/>
    </row>
    <row r="319">
      <c r="A319" s="39">
        <v>43150.0</v>
      </c>
      <c r="B319" s="109">
        <v>0.75</v>
      </c>
      <c r="C319" s="149">
        <v>0.4097222222222222</v>
      </c>
      <c r="D319" s="150">
        <v>949.0</v>
      </c>
      <c r="E319" s="43"/>
      <c r="F319" s="109">
        <v>0.8534722222222222</v>
      </c>
      <c r="G319" s="109">
        <v>0.8951388888888889</v>
      </c>
      <c r="H319" s="150">
        <v>59.0</v>
      </c>
      <c r="I319" s="43"/>
      <c r="J319" s="145"/>
      <c r="K319" s="145"/>
      <c r="L319" s="145"/>
      <c r="M319" s="44"/>
      <c r="N319" s="109">
        <v>6.944444444444445E-4</v>
      </c>
      <c r="O319" s="109">
        <v>0.10277777777777777</v>
      </c>
      <c r="P319" s="138">
        <v>146.0</v>
      </c>
      <c r="Q319" s="44"/>
      <c r="R319" s="55">
        <v>0.13402777777777777</v>
      </c>
      <c r="S319" s="55">
        <v>0.15902777777777777</v>
      </c>
      <c r="T319" s="59">
        <v>36.0</v>
      </c>
      <c r="U319" s="44"/>
      <c r="V319" s="109">
        <v>0.9166666666666666</v>
      </c>
      <c r="W319" s="109">
        <v>0.21458333333333332</v>
      </c>
      <c r="X319" s="59">
        <v>429.0</v>
      </c>
      <c r="Y319" s="59"/>
      <c r="Z319" s="59"/>
      <c r="AA319" s="27"/>
      <c r="AB319" s="28"/>
      <c r="AC319" s="28"/>
      <c r="AD319" s="28"/>
    </row>
    <row r="320">
      <c r="A320" s="39">
        <v>43151.0</v>
      </c>
      <c r="B320" s="109">
        <v>0.75</v>
      </c>
      <c r="C320" s="149">
        <v>0.22430555555555556</v>
      </c>
      <c r="D320" s="150">
        <v>683.0</v>
      </c>
      <c r="E320" s="43"/>
      <c r="F320" s="109">
        <v>0.8659722222222223</v>
      </c>
      <c r="G320" s="109">
        <v>0.9263888888888889</v>
      </c>
      <c r="H320" s="150">
        <v>86.0</v>
      </c>
      <c r="I320" s="43"/>
      <c r="J320" s="145"/>
      <c r="K320" s="145"/>
      <c r="L320" s="145"/>
      <c r="M320" s="44"/>
      <c r="N320" s="109">
        <v>6.944444444444445E-4</v>
      </c>
      <c r="O320" s="109">
        <v>0.05486111111111111</v>
      </c>
      <c r="P320" s="138">
        <v>77.0</v>
      </c>
      <c r="Q320" s="44"/>
      <c r="R320" s="55">
        <v>0.1423611111111111</v>
      </c>
      <c r="S320" s="55">
        <v>0.16597222222222222</v>
      </c>
      <c r="T320" s="59">
        <v>33.0</v>
      </c>
      <c r="U320" s="44"/>
      <c r="V320" s="109">
        <v>0.9166666666666666</v>
      </c>
      <c r="W320" s="109">
        <v>0.22291666666666668</v>
      </c>
      <c r="X320" s="59">
        <v>441.0</v>
      </c>
      <c r="Y320" s="59"/>
      <c r="Z320" s="59"/>
      <c r="AA320" s="27"/>
      <c r="AB320" s="28"/>
      <c r="AC320" s="28"/>
      <c r="AD320" s="28"/>
    </row>
    <row r="321">
      <c r="A321" s="39">
        <v>43152.0</v>
      </c>
      <c r="B321" s="109">
        <v>0.75</v>
      </c>
      <c r="C321" s="149">
        <v>0.2222222222222222</v>
      </c>
      <c r="D321" s="150">
        <v>680.0</v>
      </c>
      <c r="E321" s="43"/>
      <c r="F321" s="109">
        <v>0.8638888888888889</v>
      </c>
      <c r="G321" s="109">
        <v>0.9222222222222223</v>
      </c>
      <c r="H321" s="150">
        <v>84.0</v>
      </c>
      <c r="I321" s="43"/>
      <c r="J321" s="145"/>
      <c r="K321" s="145"/>
      <c r="L321" s="145"/>
      <c r="M321" s="44"/>
      <c r="N321" s="109">
        <v>6.944444444444445E-4</v>
      </c>
      <c r="O321" s="109">
        <v>0.07222222222222222</v>
      </c>
      <c r="P321" s="138">
        <v>103.0</v>
      </c>
      <c r="Q321" s="44"/>
      <c r="R321" s="55">
        <v>0.08541666666666667</v>
      </c>
      <c r="S321" s="55">
        <v>0.10833333333333334</v>
      </c>
      <c r="T321" s="59">
        <v>33.0</v>
      </c>
      <c r="U321" s="44"/>
      <c r="V321" s="109">
        <v>0.9166666666666666</v>
      </c>
      <c r="W321" s="109">
        <v>0.1986111111111111</v>
      </c>
      <c r="X321" s="59">
        <v>406.0</v>
      </c>
      <c r="Y321" s="59"/>
      <c r="Z321" s="59"/>
      <c r="AA321" s="27"/>
      <c r="AB321" s="28"/>
      <c r="AC321" s="28"/>
      <c r="AD321" s="28"/>
    </row>
    <row r="322">
      <c r="A322" s="39">
        <v>43153.0</v>
      </c>
      <c r="B322" s="109">
        <v>0.75</v>
      </c>
      <c r="C322" s="149">
        <v>0.22569444444444445</v>
      </c>
      <c r="D322" s="150">
        <v>684.0</v>
      </c>
      <c r="E322" s="43"/>
      <c r="F322" s="109">
        <v>0.8666666666666667</v>
      </c>
      <c r="G322" s="109">
        <v>0.9118055555555555</v>
      </c>
      <c r="H322" s="150">
        <v>64.0</v>
      </c>
      <c r="I322" s="43"/>
      <c r="J322" s="145"/>
      <c r="K322" s="145"/>
      <c r="L322" s="145"/>
      <c r="M322" s="44"/>
      <c r="N322" s="109">
        <v>6.944444444444445E-4</v>
      </c>
      <c r="O322" s="109">
        <v>0.0763888888888889</v>
      </c>
      <c r="P322" s="138">
        <v>108.0</v>
      </c>
      <c r="Q322" s="44"/>
      <c r="R322" s="55">
        <v>0.09513888888888888</v>
      </c>
      <c r="S322" s="55">
        <v>0.1125</v>
      </c>
      <c r="T322" s="59">
        <v>24.0</v>
      </c>
      <c r="U322" s="44"/>
      <c r="V322" s="109">
        <v>0.9166666666666666</v>
      </c>
      <c r="W322" s="109">
        <v>0.1986111111111111</v>
      </c>
      <c r="X322" s="59">
        <v>406.0</v>
      </c>
      <c r="Y322" s="59"/>
      <c r="Z322" s="59"/>
      <c r="AA322" s="27"/>
      <c r="AB322" s="28"/>
      <c r="AC322" s="28"/>
      <c r="AD322" s="28"/>
    </row>
    <row r="323">
      <c r="A323" s="39">
        <v>43154.0</v>
      </c>
      <c r="B323" s="109">
        <v>0.75</v>
      </c>
      <c r="C323" s="149">
        <v>0.11041666666666666</v>
      </c>
      <c r="D323" s="150">
        <v>519.0</v>
      </c>
      <c r="E323" s="43"/>
      <c r="F323" s="109">
        <v>0.85625</v>
      </c>
      <c r="G323" s="109">
        <v>0.9048611111111111</v>
      </c>
      <c r="H323" s="150">
        <v>70.0</v>
      </c>
      <c r="I323" s="43"/>
      <c r="J323" s="145"/>
      <c r="K323" s="145"/>
      <c r="L323" s="145"/>
      <c r="M323" s="44"/>
      <c r="N323" s="46" t="s">
        <v>55</v>
      </c>
      <c r="O323" s="46" t="s">
        <v>55</v>
      </c>
      <c r="P323" s="138"/>
      <c r="Q323" s="44"/>
      <c r="R323" s="55">
        <v>0.09375</v>
      </c>
      <c r="S323" s="55">
        <v>0.11041666666666666</v>
      </c>
      <c r="T323" s="59">
        <v>24.0</v>
      </c>
      <c r="U323" s="44"/>
      <c r="V323" s="109">
        <v>0.9166666666666666</v>
      </c>
      <c r="W323" s="109">
        <v>0.19722222222222222</v>
      </c>
      <c r="X323" s="59">
        <v>404.0</v>
      </c>
      <c r="Y323" s="59"/>
      <c r="Z323" s="59"/>
      <c r="AA323" s="27"/>
      <c r="AB323" s="28"/>
      <c r="AC323" s="28"/>
      <c r="AD323" s="28"/>
    </row>
    <row r="324">
      <c r="A324" s="39">
        <v>43155.0</v>
      </c>
      <c r="B324" s="109">
        <v>0.75</v>
      </c>
      <c r="C324" s="149">
        <v>0.12083333333333333</v>
      </c>
      <c r="D324" s="150">
        <v>534.0</v>
      </c>
      <c r="E324" s="43"/>
      <c r="F324" s="109">
        <v>0.75</v>
      </c>
      <c r="G324" s="109">
        <v>0.7645833333333333</v>
      </c>
      <c r="H324" s="150">
        <v>20.0</v>
      </c>
      <c r="I324" s="43"/>
      <c r="J324" s="145"/>
      <c r="K324" s="145"/>
      <c r="L324" s="145"/>
      <c r="M324" s="44"/>
      <c r="N324" s="46" t="s">
        <v>55</v>
      </c>
      <c r="O324" s="46" t="s">
        <v>55</v>
      </c>
      <c r="P324" s="138"/>
      <c r="Q324" s="44"/>
      <c r="R324" s="55">
        <v>0.1076388888888889</v>
      </c>
      <c r="S324" s="55">
        <v>0.12083333333333333</v>
      </c>
      <c r="T324" s="59">
        <v>19.0</v>
      </c>
      <c r="U324" s="44"/>
      <c r="V324" s="109">
        <v>0.9166666666666666</v>
      </c>
      <c r="W324" s="109">
        <v>0.19652777777777777</v>
      </c>
      <c r="X324" s="59">
        <v>403.0</v>
      </c>
      <c r="Y324" s="59"/>
      <c r="Z324" s="59"/>
      <c r="AA324" s="27"/>
      <c r="AB324" s="28"/>
      <c r="AC324" s="28"/>
      <c r="AD324" s="28"/>
    </row>
    <row r="325">
      <c r="A325" s="39">
        <v>43156.0</v>
      </c>
      <c r="B325" s="109">
        <v>0.75</v>
      </c>
      <c r="C325" s="149">
        <v>0.22430555555555556</v>
      </c>
      <c r="D325" s="150">
        <v>683.0</v>
      </c>
      <c r="E325" s="43"/>
      <c r="F325" s="109">
        <v>0.75</v>
      </c>
      <c r="G325" s="109">
        <v>0.7631944444444444</v>
      </c>
      <c r="H325" s="150">
        <v>18.0</v>
      </c>
      <c r="I325" s="43"/>
      <c r="J325" s="145"/>
      <c r="K325" s="145"/>
      <c r="L325" s="145"/>
      <c r="M325" s="44"/>
      <c r="N325" s="109">
        <v>6.944444444444445E-4</v>
      </c>
      <c r="O325" s="109">
        <v>0.050694444444444445</v>
      </c>
      <c r="P325" s="138">
        <v>72.0</v>
      </c>
      <c r="Q325" s="44"/>
      <c r="R325" s="55">
        <v>0.12708333333333333</v>
      </c>
      <c r="S325" s="55">
        <v>0.13958333333333334</v>
      </c>
      <c r="T325" s="59">
        <v>18.0</v>
      </c>
      <c r="U325" s="44"/>
      <c r="V325" s="109">
        <v>0.9166666666666666</v>
      </c>
      <c r="W325" s="109">
        <v>0.2111111111111111</v>
      </c>
      <c r="X325" s="59">
        <v>424.0</v>
      </c>
      <c r="Y325" s="59"/>
      <c r="Z325" s="59"/>
      <c r="AA325" s="27"/>
      <c r="AB325" s="28"/>
      <c r="AC325" s="28"/>
      <c r="AD325" s="28"/>
    </row>
    <row r="326">
      <c r="A326" s="39">
        <v>43157.0</v>
      </c>
      <c r="B326" s="109">
        <v>0.75</v>
      </c>
      <c r="C326" s="149">
        <v>0.2222222222222222</v>
      </c>
      <c r="D326" s="150">
        <v>680.0</v>
      </c>
      <c r="E326" s="43"/>
      <c r="F326" s="109">
        <v>0.8736111111111111</v>
      </c>
      <c r="G326" s="109">
        <v>0.91875</v>
      </c>
      <c r="H326" s="150">
        <v>64.0</v>
      </c>
      <c r="I326" s="43"/>
      <c r="J326" s="145"/>
      <c r="K326" s="145"/>
      <c r="L326" s="145"/>
      <c r="M326" s="44"/>
      <c r="N326" s="109">
        <v>6.944444444444445E-4</v>
      </c>
      <c r="O326" s="109">
        <v>0.04375</v>
      </c>
      <c r="P326" s="138">
        <v>62.0</v>
      </c>
      <c r="Q326" s="44"/>
      <c r="R326" s="55">
        <v>0.09236111111111112</v>
      </c>
      <c r="S326" s="55">
        <v>0.10902777777777778</v>
      </c>
      <c r="T326" s="59">
        <v>24.0</v>
      </c>
      <c r="U326" s="44"/>
      <c r="V326" s="109">
        <v>0.9166666666666666</v>
      </c>
      <c r="W326" s="109">
        <v>0.21875</v>
      </c>
      <c r="X326" s="59">
        <v>435.0</v>
      </c>
      <c r="Y326" s="59"/>
      <c r="Z326" s="59"/>
      <c r="AA326" s="27"/>
      <c r="AB326" s="28"/>
      <c r="AC326" s="28"/>
      <c r="AD326" s="28"/>
    </row>
    <row r="327">
      <c r="A327" s="39">
        <v>43158.0</v>
      </c>
      <c r="B327" s="109">
        <v>0.75</v>
      </c>
      <c r="C327" s="149">
        <v>0.22708333333333333</v>
      </c>
      <c r="D327" s="150">
        <v>687.0</v>
      </c>
      <c r="E327" s="43"/>
      <c r="F327" s="109">
        <v>0.8861111111111111</v>
      </c>
      <c r="G327" s="109">
        <v>0.9472222222222222</v>
      </c>
      <c r="H327" s="150">
        <v>87.0</v>
      </c>
      <c r="I327" s="43"/>
      <c r="J327" s="145"/>
      <c r="K327" s="145"/>
      <c r="L327" s="145"/>
      <c r="M327" s="44"/>
      <c r="N327" s="109">
        <v>0.034027777777777775</v>
      </c>
      <c r="O327" s="109">
        <v>0.13958333333333334</v>
      </c>
      <c r="P327" s="138">
        <v>151.0</v>
      </c>
      <c r="Q327" s="44"/>
      <c r="R327" s="55">
        <v>0.1451388888888889</v>
      </c>
      <c r="S327" s="55">
        <v>0.16875</v>
      </c>
      <c r="T327" s="59">
        <v>33.0</v>
      </c>
      <c r="U327" s="44"/>
      <c r="V327" s="109">
        <v>0.9166666666666666</v>
      </c>
      <c r="W327" s="109">
        <v>0.23402777777777778</v>
      </c>
      <c r="X327" s="59">
        <v>457.0</v>
      </c>
      <c r="Y327" s="59"/>
      <c r="Z327" s="59"/>
      <c r="AA327" s="27"/>
      <c r="AB327" s="28"/>
      <c r="AC327" s="28"/>
      <c r="AD327" s="28"/>
    </row>
    <row r="328">
      <c r="A328" s="39">
        <v>43159.0</v>
      </c>
      <c r="B328" s="109">
        <v>0.75</v>
      </c>
      <c r="C328" s="149">
        <v>0.2222222222222222</v>
      </c>
      <c r="D328" s="150">
        <v>679.0</v>
      </c>
      <c r="E328" s="43"/>
      <c r="F328" s="109">
        <v>0.875</v>
      </c>
      <c r="G328" s="109">
        <v>0.9277777777777778</v>
      </c>
      <c r="H328" s="150">
        <v>75.0</v>
      </c>
      <c r="I328" s="43"/>
      <c r="J328" s="145"/>
      <c r="K328" s="145"/>
      <c r="L328" s="145"/>
      <c r="M328" s="44"/>
      <c r="N328" s="109">
        <v>0.003472222222222222</v>
      </c>
      <c r="O328" s="109">
        <v>0.049305555555555554</v>
      </c>
      <c r="P328" s="138">
        <v>65.0</v>
      </c>
      <c r="Q328" s="44"/>
      <c r="R328" s="55">
        <v>0.08611111111111111</v>
      </c>
      <c r="S328" s="55">
        <v>0.10902777777777778</v>
      </c>
      <c r="T328" s="59">
        <v>33.0</v>
      </c>
      <c r="U328" s="44"/>
      <c r="V328" s="109">
        <v>0.9166666666666666</v>
      </c>
      <c r="W328" s="109">
        <v>0.20347222222222222</v>
      </c>
      <c r="X328" s="59">
        <v>413.0</v>
      </c>
      <c r="Y328" s="59"/>
      <c r="Z328" s="59"/>
      <c r="AA328" s="27"/>
      <c r="AB328" s="28"/>
      <c r="AC328" s="28"/>
      <c r="AD328" s="28"/>
    </row>
    <row r="329">
      <c r="A329" s="39">
        <v>43160.0</v>
      </c>
      <c r="B329" s="109">
        <v>0.5944444444444444</v>
      </c>
      <c r="C329" s="149">
        <v>0.22152777777777777</v>
      </c>
      <c r="D329" s="150">
        <v>902.0</v>
      </c>
      <c r="E329" s="43"/>
      <c r="F329" s="109">
        <v>0.8604166666666667</v>
      </c>
      <c r="G329" s="109">
        <v>0.9131944444444444</v>
      </c>
      <c r="H329" s="150">
        <v>75.0</v>
      </c>
      <c r="I329" s="43"/>
      <c r="J329" s="145"/>
      <c r="K329" s="145"/>
      <c r="L329" s="145"/>
      <c r="M329" s="44"/>
      <c r="N329" s="109">
        <v>6.944444444444445E-4</v>
      </c>
      <c r="O329" s="109">
        <v>0.09166666666666666</v>
      </c>
      <c r="P329" s="138">
        <v>131.0</v>
      </c>
      <c r="Q329" s="44"/>
      <c r="R329" s="55">
        <v>0.12013888888888889</v>
      </c>
      <c r="S329" s="55">
        <v>0.15763888888888888</v>
      </c>
      <c r="T329" s="59">
        <v>54.0</v>
      </c>
      <c r="U329" s="44"/>
      <c r="V329" s="109">
        <v>0.9166666666666666</v>
      </c>
      <c r="W329" s="109">
        <v>0.28888888888888886</v>
      </c>
      <c r="X329" s="59">
        <v>536.0</v>
      </c>
      <c r="Y329" s="59"/>
      <c r="Z329" s="59"/>
      <c r="AA329" s="27"/>
      <c r="AB329" s="28"/>
      <c r="AC329" s="28"/>
      <c r="AD329" s="28"/>
    </row>
    <row r="330">
      <c r="A330" s="39">
        <v>43161.0</v>
      </c>
      <c r="B330" s="109">
        <v>0.6166666666666667</v>
      </c>
      <c r="C330" s="149">
        <v>0.12083333333333333</v>
      </c>
      <c r="D330" s="150">
        <v>726.0</v>
      </c>
      <c r="E330" s="43"/>
      <c r="F330" s="109">
        <v>0.8895833333333333</v>
      </c>
      <c r="G330" s="109">
        <v>0.9388888888888889</v>
      </c>
      <c r="H330" s="150">
        <v>71.0</v>
      </c>
      <c r="I330" s="43"/>
      <c r="J330" s="145"/>
      <c r="K330" s="145"/>
      <c r="L330" s="145"/>
      <c r="M330" s="44"/>
      <c r="N330" s="46" t="s">
        <v>55</v>
      </c>
      <c r="O330" s="46" t="s">
        <v>55</v>
      </c>
      <c r="P330" s="138"/>
      <c r="Q330" s="44"/>
      <c r="R330" s="55">
        <v>0.09791666666666667</v>
      </c>
      <c r="S330" s="55">
        <v>0.12083333333333333</v>
      </c>
      <c r="T330" s="59">
        <v>33.0</v>
      </c>
      <c r="U330" s="44"/>
      <c r="V330" s="109">
        <v>0.9166666666666666</v>
      </c>
      <c r="W330" s="109">
        <v>0.2</v>
      </c>
      <c r="X330" s="59">
        <v>408.0</v>
      </c>
      <c r="Y330" s="59"/>
      <c r="Z330" s="59"/>
      <c r="AA330" s="27"/>
      <c r="AB330" s="28"/>
      <c r="AC330" s="28"/>
      <c r="AD330" s="28"/>
    </row>
    <row r="331">
      <c r="A331" s="39">
        <v>43162.0</v>
      </c>
      <c r="B331" s="109">
        <v>0.75</v>
      </c>
      <c r="C331" s="149">
        <v>0.1597222222222222</v>
      </c>
      <c r="D331" s="150">
        <v>589.0</v>
      </c>
      <c r="E331" s="43"/>
      <c r="F331" s="109">
        <v>0.75</v>
      </c>
      <c r="G331" s="109">
        <v>0.7645833333333333</v>
      </c>
      <c r="H331" s="150">
        <v>20.0</v>
      </c>
      <c r="I331" s="43"/>
      <c r="J331" s="145"/>
      <c r="K331" s="145"/>
      <c r="L331" s="145"/>
      <c r="M331" s="44"/>
      <c r="N331" s="46" t="s">
        <v>55</v>
      </c>
      <c r="O331" s="46" t="s">
        <v>55</v>
      </c>
      <c r="P331" s="138"/>
      <c r="Q331" s="44"/>
      <c r="R331" s="55">
        <v>0.1284722222222222</v>
      </c>
      <c r="S331" s="55">
        <v>0.14097222222222222</v>
      </c>
      <c r="T331" s="59">
        <v>18.0</v>
      </c>
      <c r="U331" s="44"/>
      <c r="V331" s="109">
        <v>0.9166666666666666</v>
      </c>
      <c r="W331" s="109">
        <v>0.2152777777777778</v>
      </c>
      <c r="X331" s="59">
        <v>430.0</v>
      </c>
      <c r="Y331" s="59"/>
      <c r="Z331" s="59"/>
      <c r="AA331" s="27"/>
      <c r="AB331" s="28"/>
      <c r="AC331" s="28"/>
      <c r="AD331" s="28"/>
    </row>
    <row r="332">
      <c r="A332" s="39">
        <v>43163.0</v>
      </c>
      <c r="B332" s="109">
        <v>0.75</v>
      </c>
      <c r="C332" s="149">
        <v>0.22083333333333333</v>
      </c>
      <c r="D332" s="150">
        <v>678.0</v>
      </c>
      <c r="E332" s="43"/>
      <c r="F332" s="109">
        <v>0.75</v>
      </c>
      <c r="G332" s="109">
        <v>0.7631944444444444</v>
      </c>
      <c r="H332" s="150">
        <v>19.0</v>
      </c>
      <c r="I332" s="43"/>
      <c r="J332" s="145"/>
      <c r="K332" s="145"/>
      <c r="L332" s="145"/>
      <c r="M332" s="44"/>
      <c r="N332" s="109">
        <v>6.944444444444445E-4</v>
      </c>
      <c r="O332" s="109">
        <v>0.04097222222222222</v>
      </c>
      <c r="P332" s="138">
        <v>58.0</v>
      </c>
      <c r="Q332" s="44"/>
      <c r="R332" s="55">
        <v>0.12569444444444444</v>
      </c>
      <c r="S332" s="55">
        <v>0.14930555555555555</v>
      </c>
      <c r="T332" s="59">
        <v>34.0</v>
      </c>
      <c r="U332" s="44"/>
      <c r="V332" s="109">
        <v>0.9166666666666666</v>
      </c>
      <c r="W332" s="109">
        <v>0.20833333333333334</v>
      </c>
      <c r="X332" s="59">
        <v>420.0</v>
      </c>
      <c r="Y332" s="59"/>
      <c r="Z332" s="59"/>
      <c r="AA332" s="27"/>
      <c r="AB332" s="28"/>
      <c r="AC332" s="28"/>
      <c r="AD332" s="28"/>
    </row>
    <row r="333">
      <c r="A333" s="39">
        <v>43164.0</v>
      </c>
      <c r="B333" s="109">
        <v>0.75</v>
      </c>
      <c r="C333" s="149">
        <v>0.225</v>
      </c>
      <c r="D333" s="150">
        <v>683.0</v>
      </c>
      <c r="E333" s="43"/>
      <c r="F333" s="109">
        <v>0.8625</v>
      </c>
      <c r="G333" s="109">
        <v>0.90625</v>
      </c>
      <c r="H333" s="150">
        <v>62.0</v>
      </c>
      <c r="I333" s="43"/>
      <c r="J333" s="145"/>
      <c r="K333" s="145"/>
      <c r="L333" s="145"/>
      <c r="M333" s="44"/>
      <c r="N333" s="109">
        <v>6.944444444444445E-4</v>
      </c>
      <c r="O333" s="109">
        <v>0.03819444444444445</v>
      </c>
      <c r="P333" s="138">
        <v>54.0</v>
      </c>
      <c r="Q333" s="44"/>
      <c r="R333" s="55">
        <v>0.08680555555555555</v>
      </c>
      <c r="S333" s="55">
        <v>0.10416666666666667</v>
      </c>
      <c r="T333" s="59">
        <v>24.0</v>
      </c>
      <c r="U333" s="44"/>
      <c r="V333" s="109">
        <v>0.9166666666666666</v>
      </c>
      <c r="W333" s="109">
        <v>0.19027777777777777</v>
      </c>
      <c r="X333" s="59">
        <v>394.0</v>
      </c>
      <c r="Y333" s="59"/>
      <c r="Z333" s="59"/>
      <c r="AA333" s="27"/>
      <c r="AB333" s="28"/>
      <c r="AC333" s="28"/>
      <c r="AD333" s="28"/>
    </row>
    <row r="334">
      <c r="A334" s="39">
        <v>43165.0</v>
      </c>
      <c r="B334" s="151"/>
      <c r="C334" s="151"/>
      <c r="D334" s="151"/>
      <c r="E334" s="43"/>
      <c r="F334" s="109">
        <v>0.8631944444444445</v>
      </c>
      <c r="G334" s="109">
        <v>0.9194444444444444</v>
      </c>
      <c r="H334" s="150">
        <v>80.0</v>
      </c>
      <c r="I334" s="43"/>
      <c r="J334" s="145"/>
      <c r="K334" s="145"/>
      <c r="L334" s="145"/>
      <c r="M334" s="44"/>
      <c r="N334" s="109">
        <v>0.003472222222222222</v>
      </c>
      <c r="O334" s="109">
        <v>0.049305555555555554</v>
      </c>
      <c r="P334" s="138">
        <v>65.0</v>
      </c>
      <c r="Q334" s="44"/>
      <c r="R334" s="55"/>
      <c r="S334" s="55"/>
      <c r="T334" s="59"/>
      <c r="U334" s="44"/>
      <c r="V334" s="109">
        <v>0.9166666666666666</v>
      </c>
      <c r="W334" s="109">
        <v>0.2111111111111111</v>
      </c>
      <c r="X334" s="59">
        <v>424.0</v>
      </c>
      <c r="Y334" s="59"/>
      <c r="Z334" s="59"/>
      <c r="AA334" s="27"/>
      <c r="AB334" s="28"/>
      <c r="AC334" s="28"/>
      <c r="AD334" s="28"/>
    </row>
    <row r="335">
      <c r="A335" s="39">
        <v>43166.0</v>
      </c>
      <c r="B335" s="151"/>
      <c r="C335" s="151"/>
      <c r="D335" s="151"/>
      <c r="E335" s="43"/>
      <c r="F335" s="109">
        <v>0.8555555555555555</v>
      </c>
      <c r="G335" s="109">
        <v>0.9076388888888889</v>
      </c>
      <c r="H335" s="150">
        <v>74.0</v>
      </c>
      <c r="I335" s="43"/>
      <c r="J335" s="145"/>
      <c r="K335" s="145"/>
      <c r="L335" s="145"/>
      <c r="M335" s="44"/>
      <c r="N335" s="43"/>
      <c r="O335" s="43"/>
      <c r="P335" s="43"/>
      <c r="Q335" s="44"/>
      <c r="R335" s="43"/>
      <c r="S335" s="43"/>
      <c r="T335" s="43"/>
      <c r="U335" s="44"/>
      <c r="V335" s="109">
        <v>0.9166666666666666</v>
      </c>
      <c r="W335" s="109">
        <v>0.24166666666666667</v>
      </c>
      <c r="X335" s="59">
        <v>468.0</v>
      </c>
      <c r="Y335" s="59"/>
      <c r="Z335" s="59"/>
      <c r="AA335" s="27"/>
      <c r="AB335" s="28"/>
      <c r="AC335" s="28"/>
      <c r="AD335" s="28"/>
    </row>
    <row r="336">
      <c r="A336" s="39">
        <v>43167.0</v>
      </c>
      <c r="B336" s="151"/>
      <c r="C336" s="151"/>
      <c r="D336" s="151"/>
      <c r="E336" s="43"/>
      <c r="F336" s="109">
        <v>0.8680555555555556</v>
      </c>
      <c r="G336" s="109">
        <v>0.9173611111111111</v>
      </c>
      <c r="H336" s="150">
        <v>71.0</v>
      </c>
      <c r="I336" s="43"/>
      <c r="J336" s="145"/>
      <c r="K336" s="145"/>
      <c r="L336" s="145"/>
      <c r="M336" s="44"/>
      <c r="N336" s="43"/>
      <c r="O336" s="43"/>
      <c r="P336" s="43"/>
      <c r="Q336" s="44"/>
      <c r="R336" s="43"/>
      <c r="S336" s="43"/>
      <c r="T336" s="43"/>
      <c r="U336" s="44"/>
      <c r="V336" s="109">
        <v>0.9166666666666666</v>
      </c>
      <c r="W336" s="109">
        <v>0.2013888888888889</v>
      </c>
      <c r="X336" s="59">
        <v>410.0</v>
      </c>
      <c r="Y336" s="59"/>
      <c r="Z336" s="59"/>
      <c r="AA336" s="27"/>
      <c r="AB336" s="28"/>
      <c r="AC336" s="28"/>
      <c r="AD336" s="28"/>
    </row>
    <row r="337">
      <c r="A337" s="39">
        <v>43168.0</v>
      </c>
      <c r="B337" s="113"/>
      <c r="C337" s="151"/>
      <c r="D337" s="151"/>
      <c r="E337" s="43"/>
      <c r="F337" s="109">
        <v>0.8645833333333334</v>
      </c>
      <c r="G337" s="109">
        <v>0.9131944444444444</v>
      </c>
      <c r="H337" s="150">
        <v>69.0</v>
      </c>
      <c r="I337" s="43"/>
      <c r="J337" s="145"/>
      <c r="K337" s="145"/>
      <c r="L337" s="145"/>
      <c r="M337" s="44"/>
      <c r="N337" s="43"/>
      <c r="O337" s="43"/>
      <c r="P337" s="43"/>
      <c r="Q337" s="44"/>
      <c r="R337" s="43"/>
      <c r="S337" s="43"/>
      <c r="T337" s="43"/>
      <c r="U337" s="44"/>
      <c r="V337" s="109">
        <v>0.9166666666666666</v>
      </c>
      <c r="W337" s="109">
        <v>0.2222222222222222</v>
      </c>
      <c r="X337" s="59">
        <v>440.0</v>
      </c>
      <c r="Y337" s="59"/>
      <c r="Z337" s="59"/>
      <c r="AA337" s="27"/>
      <c r="AB337" s="28"/>
      <c r="AC337" s="28"/>
      <c r="AD337" s="28"/>
    </row>
    <row r="338">
      <c r="A338" s="39">
        <v>43169.0</v>
      </c>
      <c r="B338" s="106"/>
      <c r="C338" s="106"/>
      <c r="D338" s="151"/>
      <c r="E338" s="43"/>
      <c r="F338" s="109">
        <v>0.75</v>
      </c>
      <c r="G338" s="109">
        <v>0.7659722222222223</v>
      </c>
      <c r="H338" s="150">
        <v>23.0</v>
      </c>
      <c r="I338" s="43"/>
      <c r="J338" s="145"/>
      <c r="K338" s="145"/>
      <c r="L338" s="145"/>
      <c r="M338" s="44"/>
      <c r="N338" s="43"/>
      <c r="O338" s="43"/>
      <c r="P338" s="43"/>
      <c r="Q338" s="44"/>
      <c r="R338" s="43"/>
      <c r="S338" s="43"/>
      <c r="T338" s="43"/>
      <c r="U338" s="44"/>
      <c r="V338" s="109">
        <v>0.9166666666666666</v>
      </c>
      <c r="W338" s="109">
        <v>0.2590277777777778</v>
      </c>
      <c r="X338" s="59">
        <v>493.0</v>
      </c>
      <c r="Y338" s="59"/>
      <c r="Z338" s="59"/>
      <c r="AA338" s="27"/>
      <c r="AB338" s="28"/>
      <c r="AC338" s="28"/>
      <c r="AD338" s="28"/>
    </row>
    <row r="339">
      <c r="A339" s="53">
        <v>43170.75020833333</v>
      </c>
      <c r="B339" s="106"/>
      <c r="C339" s="106"/>
      <c r="D339" s="151"/>
      <c r="E339" s="43"/>
      <c r="F339" s="109">
        <v>0.75</v>
      </c>
      <c r="G339" s="109">
        <v>0.7645833333333333</v>
      </c>
      <c r="H339" s="150">
        <v>20.0</v>
      </c>
      <c r="I339" s="43"/>
      <c r="J339" s="145"/>
      <c r="K339" s="145"/>
      <c r="L339" s="145"/>
      <c r="M339" s="44"/>
      <c r="N339" s="41"/>
      <c r="O339" s="41"/>
      <c r="P339" s="43"/>
      <c r="Q339" s="44"/>
      <c r="R339" s="41">
        <v>43170.17606481481</v>
      </c>
      <c r="S339" s="41">
        <v>43170.188784722224</v>
      </c>
      <c r="T339" s="152" t="str">
        <f t="shared" ref="T339:T384" si="1">TEXT(S339-R339, "h:mm")</f>
        <v>0:18</v>
      </c>
      <c r="U339" s="44"/>
      <c r="V339" s="109">
        <v>0.9166666666666666</v>
      </c>
      <c r="W339" s="109">
        <v>0.21736111111111112</v>
      </c>
      <c r="X339" s="59">
        <v>433.0</v>
      </c>
      <c r="Y339" s="59"/>
      <c r="Z339" s="59"/>
      <c r="AA339" s="27"/>
      <c r="AB339" s="28"/>
      <c r="AC339" s="28"/>
      <c r="AD339" s="28"/>
    </row>
    <row r="340">
      <c r="A340" s="53">
        <v>43171.75016203704</v>
      </c>
      <c r="B340" s="106"/>
      <c r="C340" s="106"/>
      <c r="D340" s="151"/>
      <c r="E340" s="43"/>
      <c r="F340" s="109">
        <v>0.8569444444444444</v>
      </c>
      <c r="G340" s="109">
        <v>0.9034722222222222</v>
      </c>
      <c r="H340" s="150">
        <v>66.0</v>
      </c>
      <c r="I340" s="43"/>
      <c r="J340" s="145"/>
      <c r="K340" s="145"/>
      <c r="L340" s="145"/>
      <c r="M340" s="44"/>
      <c r="N340" s="41">
        <v>43171.00087962963</v>
      </c>
      <c r="O340" s="41">
        <v>43171.043125</v>
      </c>
      <c r="P340" s="152" t="str">
        <f t="shared" ref="P340:P344" si="2">TEXT(O340-N340, "h:mm")</f>
        <v>1:00</v>
      </c>
      <c r="Q340" s="44"/>
      <c r="R340" s="41">
        <v>43171.13715277778</v>
      </c>
      <c r="S340" s="41">
        <v>43171.15840277778</v>
      </c>
      <c r="T340" s="152" t="str">
        <f t="shared" si="1"/>
        <v>0:30</v>
      </c>
      <c r="U340" s="44"/>
      <c r="V340" s="109">
        <v>0.9166666666666666</v>
      </c>
      <c r="W340" s="109">
        <v>0.20555555555555555</v>
      </c>
      <c r="X340" s="59">
        <v>416.0</v>
      </c>
      <c r="Y340" s="59"/>
      <c r="Z340" s="59"/>
      <c r="AA340" s="27"/>
      <c r="AB340" s="28"/>
      <c r="AC340" s="28"/>
      <c r="AD340" s="28"/>
    </row>
    <row r="341">
      <c r="A341" s="53">
        <v>43172.75021990741</v>
      </c>
      <c r="B341" s="106"/>
      <c r="C341" s="106"/>
      <c r="D341" s="151"/>
      <c r="E341" s="43"/>
      <c r="F341" s="109">
        <v>0.8722222222222222</v>
      </c>
      <c r="G341" s="109">
        <v>0.9270833333333334</v>
      </c>
      <c r="H341" s="150">
        <v>79.0</v>
      </c>
      <c r="I341" s="43"/>
      <c r="J341" s="145"/>
      <c r="K341" s="145"/>
      <c r="L341" s="145"/>
      <c r="M341" s="44"/>
      <c r="N341" s="41">
        <v>43172.00100694445</v>
      </c>
      <c r="O341" s="41">
        <v>43172.088472222225</v>
      </c>
      <c r="P341" s="152" t="str">
        <f t="shared" si="2"/>
        <v>2:05</v>
      </c>
      <c r="Q341" s="44"/>
      <c r="R341" s="41">
        <v>43172.11064814815</v>
      </c>
      <c r="S341" s="41">
        <v>43172.12347222222</v>
      </c>
      <c r="T341" s="152" t="str">
        <f t="shared" si="1"/>
        <v>0:18</v>
      </c>
      <c r="U341" s="44"/>
      <c r="V341" s="109">
        <v>0.9166666666666666</v>
      </c>
      <c r="W341" s="109">
        <v>0.23958333333333334</v>
      </c>
      <c r="X341" s="59">
        <v>465.0</v>
      </c>
      <c r="Y341" s="59"/>
      <c r="Z341" s="59"/>
      <c r="AA341" s="27"/>
      <c r="AB341" s="28"/>
      <c r="AC341" s="28"/>
      <c r="AD341" s="28"/>
    </row>
    <row r="342">
      <c r="A342" s="53">
        <v>43173.750231481485</v>
      </c>
      <c r="B342" s="106"/>
      <c r="C342" s="106"/>
      <c r="D342" s="151"/>
      <c r="E342" s="43"/>
      <c r="F342" s="109">
        <v>0.8604166666666667</v>
      </c>
      <c r="G342" s="109">
        <v>0.9138888888888889</v>
      </c>
      <c r="H342" s="150">
        <v>76.0</v>
      </c>
      <c r="I342" s="43"/>
      <c r="J342" s="145"/>
      <c r="K342" s="145"/>
      <c r="L342" s="145"/>
      <c r="M342" s="44"/>
      <c r="N342" s="41">
        <v>43173.010416666664</v>
      </c>
      <c r="O342" s="41">
        <v>43173.066875</v>
      </c>
      <c r="P342" s="152" t="str">
        <f t="shared" si="2"/>
        <v>1:21</v>
      </c>
      <c r="Q342" s="44"/>
      <c r="R342" s="41">
        <v>43173.12479166667</v>
      </c>
      <c r="S342" s="41">
        <v>43173.14822916667</v>
      </c>
      <c r="T342" s="152" t="str">
        <f t="shared" si="1"/>
        <v>0:33</v>
      </c>
      <c r="U342" s="44"/>
      <c r="V342" s="109">
        <v>0.9166666666666666</v>
      </c>
      <c r="W342" s="109">
        <v>0.2263888888888889</v>
      </c>
      <c r="X342" s="59">
        <v>446.0</v>
      </c>
      <c r="Y342" s="59"/>
      <c r="Z342" s="59"/>
      <c r="AA342" s="27"/>
      <c r="AB342" s="28"/>
      <c r="AC342" s="28"/>
      <c r="AD342" s="28"/>
    </row>
    <row r="343">
      <c r="A343" s="53">
        <v>43174.750023148146</v>
      </c>
      <c r="B343" s="106"/>
      <c r="C343" s="106"/>
      <c r="D343" s="151"/>
      <c r="E343" s="43"/>
      <c r="F343" s="109">
        <v>0.8673611111111111</v>
      </c>
      <c r="G343" s="109">
        <v>0.9166666666666666</v>
      </c>
      <c r="H343" s="150">
        <v>70.0</v>
      </c>
      <c r="I343" s="43"/>
      <c r="J343" s="145"/>
      <c r="K343" s="145"/>
      <c r="L343" s="145"/>
      <c r="M343" s="44"/>
      <c r="N343" s="41">
        <v>43174.00078703704</v>
      </c>
      <c r="O343" s="41">
        <v>43174.056539351855</v>
      </c>
      <c r="P343" s="152" t="str">
        <f t="shared" si="2"/>
        <v>1:20</v>
      </c>
      <c r="Q343" s="44"/>
      <c r="R343" s="41">
        <v>43174.123078703706</v>
      </c>
      <c r="S343" s="41">
        <v>43174.146469907406</v>
      </c>
      <c r="T343" s="152" t="str">
        <f t="shared" si="1"/>
        <v>0:33</v>
      </c>
      <c r="U343" s="44"/>
      <c r="V343" s="109">
        <v>0.9166666666666666</v>
      </c>
      <c r="W343" s="109">
        <v>0.21805555555555556</v>
      </c>
      <c r="X343" s="59">
        <v>434.0</v>
      </c>
      <c r="Y343" s="59"/>
      <c r="Z343" s="59"/>
      <c r="AA343" s="27"/>
      <c r="AB343" s="28"/>
      <c r="AC343" s="28"/>
      <c r="AD343" s="28"/>
    </row>
    <row r="344">
      <c r="A344" s="53">
        <v>43175.750023148146</v>
      </c>
      <c r="B344" s="106"/>
      <c r="C344" s="106"/>
      <c r="D344" s="151"/>
      <c r="E344" s="43"/>
      <c r="F344" s="109">
        <v>0.8708333333333333</v>
      </c>
      <c r="G344" s="109">
        <v>0.9222222222222223</v>
      </c>
      <c r="H344" s="150">
        <v>74.0</v>
      </c>
      <c r="I344" s="43"/>
      <c r="J344" s="145"/>
      <c r="K344" s="145"/>
      <c r="L344" s="145"/>
      <c r="M344" s="44"/>
      <c r="N344" s="41">
        <v>43175.0008912037</v>
      </c>
      <c r="O344" s="41">
        <v>43175.06967592592</v>
      </c>
      <c r="P344" s="152" t="str">
        <f t="shared" si="2"/>
        <v>1:39</v>
      </c>
      <c r="Q344" s="44"/>
      <c r="R344" s="41">
        <v>43175.12225694444</v>
      </c>
      <c r="S344" s="41">
        <v>43175.14572916667</v>
      </c>
      <c r="T344" s="152" t="str">
        <f t="shared" si="1"/>
        <v>0:33</v>
      </c>
      <c r="U344" s="44"/>
      <c r="V344" s="109">
        <v>0.9166666666666666</v>
      </c>
      <c r="W344" s="109">
        <v>0.25277777777777777</v>
      </c>
      <c r="X344" s="59">
        <v>484.0</v>
      </c>
      <c r="Y344" s="59"/>
      <c r="Z344" s="59"/>
      <c r="AA344" s="27"/>
      <c r="AB344" s="28"/>
      <c r="AC344" s="28"/>
      <c r="AD344" s="28"/>
    </row>
    <row r="345">
      <c r="A345" s="53">
        <v>43176.75016203704</v>
      </c>
      <c r="B345" s="40">
        <v>0.75</v>
      </c>
      <c r="C345" s="40">
        <v>0.17222222222222222</v>
      </c>
      <c r="D345" s="59">
        <v>608.0</v>
      </c>
      <c r="E345" s="43"/>
      <c r="F345" s="109">
        <v>0.7826388888888889</v>
      </c>
      <c r="G345" s="109">
        <v>0.8013888888888889</v>
      </c>
      <c r="H345" s="150">
        <v>26.0</v>
      </c>
      <c r="I345" s="43"/>
      <c r="J345" s="145"/>
      <c r="K345" s="145"/>
      <c r="L345" s="145"/>
      <c r="M345" s="44"/>
      <c r="N345" s="41"/>
      <c r="O345" s="41"/>
      <c r="P345" s="152"/>
      <c r="Q345" s="44"/>
      <c r="R345" s="40">
        <v>0.15555555555555556</v>
      </c>
      <c r="S345" s="40">
        <v>0.17222222222222222</v>
      </c>
      <c r="T345" s="152" t="str">
        <f t="shared" si="1"/>
        <v>0:24</v>
      </c>
      <c r="U345" s="44"/>
      <c r="V345" s="109">
        <v>0.9166666666666666</v>
      </c>
      <c r="W345" s="109">
        <v>0.22361111111111112</v>
      </c>
      <c r="X345" s="59">
        <v>442.0</v>
      </c>
      <c r="Y345" s="59"/>
      <c r="Z345" s="59"/>
      <c r="AA345" s="27"/>
      <c r="AB345" s="28"/>
      <c r="AC345" s="28"/>
      <c r="AD345" s="28"/>
    </row>
    <row r="346">
      <c r="A346" s="53">
        <v>43177.75009259259</v>
      </c>
      <c r="B346" s="40">
        <v>0.75</v>
      </c>
      <c r="C346" s="40">
        <v>0.22361111111111112</v>
      </c>
      <c r="D346" s="59">
        <v>682.0</v>
      </c>
      <c r="E346" s="43"/>
      <c r="F346" s="55">
        <v>0.75</v>
      </c>
      <c r="G346" s="55">
        <v>0.7631944444444444</v>
      </c>
      <c r="H346" s="153" t="str">
        <f t="shared" ref="H346:H382" si="3">TEXT(G346-F346, "h:mm")</f>
        <v>0:19</v>
      </c>
      <c r="I346" s="75"/>
      <c r="J346" s="55">
        <v>0.7534722222222222</v>
      </c>
      <c r="K346" s="55">
        <v>0.7534722222222222</v>
      </c>
      <c r="L346" s="153" t="str">
        <f t="shared" ref="L346:L384" si="4">TEXT(K346-J346, "h:mm")</f>
        <v>0:00</v>
      </c>
      <c r="M346" s="44"/>
      <c r="N346" s="41">
        <v>6.944444444444445E-4</v>
      </c>
      <c r="O346" s="41">
        <v>0.04791666666666667</v>
      </c>
      <c r="P346" s="152" t="str">
        <f t="shared" ref="P346:P351" si="5">TEXT(O346-N346, "h:mm")</f>
        <v>1:08</v>
      </c>
      <c r="Q346" s="44"/>
      <c r="R346" s="40">
        <v>0.18611111111111112</v>
      </c>
      <c r="S346" s="40">
        <v>0.2076388888888889</v>
      </c>
      <c r="T346" s="152" t="str">
        <f t="shared" si="1"/>
        <v>0:31</v>
      </c>
      <c r="U346" s="44"/>
      <c r="V346" s="109">
        <v>0.9166666666666666</v>
      </c>
      <c r="W346" s="55">
        <v>0.25416666666666665</v>
      </c>
      <c r="X346" s="154" t="s">
        <v>74</v>
      </c>
      <c r="Y346" s="59"/>
      <c r="Z346" s="59"/>
      <c r="AA346" s="27"/>
      <c r="AB346" s="28"/>
      <c r="AC346" s="28"/>
      <c r="AD346" s="28"/>
    </row>
    <row r="347">
      <c r="A347" s="53">
        <v>43178.75020833333</v>
      </c>
      <c r="B347" s="40">
        <v>0.75</v>
      </c>
      <c r="C347" s="40">
        <v>0.22708333333333333</v>
      </c>
      <c r="D347" s="59">
        <v>687.0</v>
      </c>
      <c r="E347" s="43"/>
      <c r="F347" s="55">
        <v>0.8625</v>
      </c>
      <c r="G347" s="55">
        <v>0.9090277777777778</v>
      </c>
      <c r="H347" s="153" t="str">
        <f t="shared" si="3"/>
        <v>1:07</v>
      </c>
      <c r="I347" s="43"/>
      <c r="J347" s="55">
        <v>0.8520833333333333</v>
      </c>
      <c r="K347" s="55">
        <v>0.8520833333333333</v>
      </c>
      <c r="L347" s="153" t="str">
        <f t="shared" si="4"/>
        <v>0:00</v>
      </c>
      <c r="M347" s="44"/>
      <c r="N347" s="41">
        <v>43178.00099537037</v>
      </c>
      <c r="O347" s="41">
        <v>43178.0480787037</v>
      </c>
      <c r="P347" s="152" t="str">
        <f t="shared" si="5"/>
        <v>1:07</v>
      </c>
      <c r="Q347" s="44"/>
      <c r="R347" s="40">
        <v>0.14583333333333334</v>
      </c>
      <c r="S347" s="40">
        <v>0.16944444444444445</v>
      </c>
      <c r="T347" s="152" t="str">
        <f t="shared" si="1"/>
        <v>0:34</v>
      </c>
      <c r="U347" s="44"/>
      <c r="V347" s="109">
        <v>0.9166666666666666</v>
      </c>
      <c r="W347" s="55">
        <v>0.2388888888888889</v>
      </c>
      <c r="X347" s="59" t="s">
        <v>75</v>
      </c>
      <c r="Y347" s="59"/>
      <c r="Z347" s="59"/>
      <c r="AA347" s="27"/>
      <c r="AB347" s="28"/>
      <c r="AC347" s="28"/>
      <c r="AD347" s="28"/>
    </row>
    <row r="348">
      <c r="A348" s="53">
        <v>43179.59315972222</v>
      </c>
      <c r="B348" s="40">
        <v>0.5930555555555556</v>
      </c>
      <c r="C348" s="40">
        <v>0.33402777777777776</v>
      </c>
      <c r="D348" s="59">
        <v>1067.0</v>
      </c>
      <c r="E348" s="43"/>
      <c r="F348" s="55">
        <v>0.8722222222222222</v>
      </c>
      <c r="G348" s="55">
        <v>0.9284722222222223</v>
      </c>
      <c r="H348" s="153" t="str">
        <f t="shared" si="3"/>
        <v>1:21</v>
      </c>
      <c r="I348" s="43"/>
      <c r="J348" s="55">
        <v>0.8652777777777778</v>
      </c>
      <c r="K348" s="55">
        <v>0.8652777777777778</v>
      </c>
      <c r="L348" s="153" t="str">
        <f t="shared" si="4"/>
        <v>0:00</v>
      </c>
      <c r="M348" s="44"/>
      <c r="N348" s="41">
        <v>43179.00078703704</v>
      </c>
      <c r="O348" s="41">
        <v>43179.040601851855</v>
      </c>
      <c r="P348" s="152" t="str">
        <f t="shared" si="5"/>
        <v>0:57</v>
      </c>
      <c r="Q348" s="44"/>
      <c r="R348" s="40">
        <v>0.28055555555555556</v>
      </c>
      <c r="S348" s="40">
        <v>0.33402777777777776</v>
      </c>
      <c r="T348" s="152" t="str">
        <f t="shared" si="1"/>
        <v>1:17</v>
      </c>
      <c r="U348" s="44"/>
      <c r="V348" s="109">
        <v>0.9166666666666666</v>
      </c>
      <c r="W348" s="55">
        <v>0.4340277777777778</v>
      </c>
      <c r="X348" s="78" t="s">
        <v>76</v>
      </c>
      <c r="Y348" s="43"/>
      <c r="Z348" s="43"/>
      <c r="AA348" s="27"/>
      <c r="AB348" s="28"/>
      <c r="AC348" s="28"/>
      <c r="AD348" s="28"/>
    </row>
    <row r="349">
      <c r="A349" s="53">
        <v>43180.75001157408</v>
      </c>
      <c r="B349" s="40">
        <v>0.75</v>
      </c>
      <c r="C349" s="40">
        <v>0.22291666666666668</v>
      </c>
      <c r="D349" s="59">
        <v>681.0</v>
      </c>
      <c r="E349" s="43"/>
      <c r="F349" s="55">
        <v>0.8701388888888889</v>
      </c>
      <c r="G349" s="55">
        <v>0.9208333333333333</v>
      </c>
      <c r="H349" s="153" t="str">
        <f t="shared" si="3"/>
        <v>1:13</v>
      </c>
      <c r="I349" s="43"/>
      <c r="J349" s="55">
        <v>0.8576388888888888</v>
      </c>
      <c r="K349" s="55">
        <v>0.8576388888888888</v>
      </c>
      <c r="L349" s="153" t="str">
        <f t="shared" si="4"/>
        <v>0:00</v>
      </c>
      <c r="M349" s="44"/>
      <c r="N349" s="41">
        <v>43180.012708333335</v>
      </c>
      <c r="O349" s="41">
        <v>43180.276724537034</v>
      </c>
      <c r="P349" s="152" t="str">
        <f t="shared" si="5"/>
        <v>6:20</v>
      </c>
      <c r="Q349" s="44"/>
      <c r="R349" s="40">
        <v>0.1076388888888889</v>
      </c>
      <c r="S349" s="40">
        <v>0.12430555555555556</v>
      </c>
      <c r="T349" s="152" t="str">
        <f t="shared" si="1"/>
        <v>0:24</v>
      </c>
      <c r="U349" s="44"/>
      <c r="V349" s="109">
        <v>0.9166666666666666</v>
      </c>
      <c r="W349" s="55">
        <v>0.2708333333333333</v>
      </c>
      <c r="X349" s="78" t="s">
        <v>77</v>
      </c>
      <c r="Y349" s="43"/>
      <c r="Z349" s="43"/>
      <c r="AA349" s="27"/>
      <c r="AB349" s="28"/>
      <c r="AC349" s="28"/>
      <c r="AD349" s="28"/>
    </row>
    <row r="350">
      <c r="A350" s="53">
        <v>43181.75013888889</v>
      </c>
      <c r="B350" s="40">
        <v>0.75</v>
      </c>
      <c r="C350" s="40">
        <v>0.22291666666666668</v>
      </c>
      <c r="D350" s="59">
        <v>681.0</v>
      </c>
      <c r="E350" s="43"/>
      <c r="F350" s="55">
        <v>0.8659722222222223</v>
      </c>
      <c r="G350" s="55">
        <v>0.9166666666666666</v>
      </c>
      <c r="H350" s="153" t="str">
        <f t="shared" si="3"/>
        <v>1:13</v>
      </c>
      <c r="I350" s="43"/>
      <c r="J350" s="55">
        <v>0.8541666666666666</v>
      </c>
      <c r="K350" s="55">
        <v>0.8541666666666666</v>
      </c>
      <c r="L350" s="153" t="str">
        <f t="shared" si="4"/>
        <v>0:00</v>
      </c>
      <c r="M350" s="44"/>
      <c r="N350" s="41">
        <v>43181.00334490741</v>
      </c>
      <c r="O350" s="41">
        <v>43181.07928240741</v>
      </c>
      <c r="P350" s="152" t="str">
        <f t="shared" si="5"/>
        <v>1:49</v>
      </c>
      <c r="Q350" s="44"/>
      <c r="R350" s="40">
        <v>0.12222222222222222</v>
      </c>
      <c r="S350" s="40">
        <v>0.1388888888888889</v>
      </c>
      <c r="T350" s="152" t="str">
        <f t="shared" si="1"/>
        <v>0:24</v>
      </c>
      <c r="U350" s="44"/>
      <c r="V350" s="109">
        <v>0.9166666666666666</v>
      </c>
      <c r="W350" s="55">
        <v>0.22361111111111112</v>
      </c>
      <c r="X350" s="78" t="s">
        <v>78</v>
      </c>
      <c r="Y350" s="43"/>
      <c r="Z350" s="43"/>
      <c r="AA350" s="27"/>
      <c r="AB350" s="28"/>
      <c r="AC350" s="28"/>
      <c r="AD350" s="28"/>
    </row>
    <row r="351">
      <c r="A351" s="53">
        <v>43182.75015046296</v>
      </c>
      <c r="B351" s="40">
        <v>0.75</v>
      </c>
      <c r="C351" s="40">
        <v>0.21597222222222223</v>
      </c>
      <c r="D351" s="59">
        <v>671.0</v>
      </c>
      <c r="E351" s="43"/>
      <c r="F351" s="55">
        <v>0.8701388888888889</v>
      </c>
      <c r="G351" s="55">
        <v>0.91875</v>
      </c>
      <c r="H351" s="153" t="str">
        <f t="shared" si="3"/>
        <v>1:10</v>
      </c>
      <c r="I351" s="43"/>
      <c r="J351" s="55">
        <v>0.8555555555555555</v>
      </c>
      <c r="K351" s="55">
        <v>0.8555555555555555</v>
      </c>
      <c r="L351" s="153" t="str">
        <f t="shared" si="4"/>
        <v>0:00</v>
      </c>
      <c r="M351" s="44"/>
      <c r="N351" s="41">
        <v>43182.00104166667</v>
      </c>
      <c r="O351" s="41">
        <v>43182.043217592596</v>
      </c>
      <c r="P351" s="152" t="str">
        <f t="shared" si="5"/>
        <v>1:00</v>
      </c>
      <c r="Q351" s="44"/>
      <c r="R351" s="40">
        <v>0.10833333333333334</v>
      </c>
      <c r="S351" s="40">
        <v>0.125</v>
      </c>
      <c r="T351" s="152" t="str">
        <f t="shared" si="1"/>
        <v>0:24</v>
      </c>
      <c r="U351" s="44"/>
      <c r="V351" s="109">
        <v>0.9166666666666666</v>
      </c>
      <c r="W351" s="55">
        <v>0.21736111111111112</v>
      </c>
      <c r="X351" s="78" t="s">
        <v>79</v>
      </c>
      <c r="Y351" s="43"/>
      <c r="Z351" s="43"/>
      <c r="AA351" s="27"/>
      <c r="AB351" s="28"/>
      <c r="AC351" s="28"/>
      <c r="AD351" s="28"/>
    </row>
    <row r="352">
      <c r="A352" s="53">
        <v>43183.75016203704</v>
      </c>
      <c r="B352" s="40">
        <v>0.75</v>
      </c>
      <c r="C352" s="40">
        <v>0.11319444444444444</v>
      </c>
      <c r="D352" s="59">
        <v>523.0</v>
      </c>
      <c r="E352" s="43"/>
      <c r="F352" s="55">
        <v>0.75</v>
      </c>
      <c r="G352" s="55">
        <v>0.7680555555555556</v>
      </c>
      <c r="H352" s="153" t="str">
        <f t="shared" si="3"/>
        <v>0:26</v>
      </c>
      <c r="I352" s="43"/>
      <c r="J352" s="55">
        <v>0.7534722222222222</v>
      </c>
      <c r="K352" s="55">
        <v>0.7534722222222222</v>
      </c>
      <c r="L352" s="153" t="str">
        <f t="shared" si="4"/>
        <v>0:00</v>
      </c>
      <c r="M352" s="44"/>
      <c r="N352" s="46" t="s">
        <v>55</v>
      </c>
      <c r="O352" s="46" t="s">
        <v>55</v>
      </c>
      <c r="P352" s="152"/>
      <c r="Q352" s="44"/>
      <c r="R352" s="40">
        <v>0.09861111111111111</v>
      </c>
      <c r="S352" s="40">
        <v>0.11319444444444444</v>
      </c>
      <c r="T352" s="152" t="str">
        <f t="shared" si="1"/>
        <v>0:21</v>
      </c>
      <c r="U352" s="44"/>
      <c r="V352" s="109">
        <v>0.9166666666666666</v>
      </c>
      <c r="W352" s="55">
        <v>0.1951388888888889</v>
      </c>
      <c r="X352" s="78" t="s">
        <v>80</v>
      </c>
      <c r="Y352" s="43"/>
      <c r="Z352" s="43"/>
      <c r="AA352" s="27"/>
      <c r="AB352" s="28"/>
      <c r="AC352" s="28"/>
      <c r="AD352" s="28"/>
    </row>
    <row r="353">
      <c r="A353" s="53">
        <v>43184.7500462963</v>
      </c>
      <c r="B353" s="40">
        <v>0.75</v>
      </c>
      <c r="C353" s="40">
        <v>0.225</v>
      </c>
      <c r="D353" s="59">
        <v>684.0</v>
      </c>
      <c r="E353" s="43"/>
      <c r="F353" s="55">
        <v>0.75</v>
      </c>
      <c r="G353" s="55">
        <v>0.7638888888888888</v>
      </c>
      <c r="H353" s="153" t="str">
        <f t="shared" si="3"/>
        <v>0:20</v>
      </c>
      <c r="I353" s="43"/>
      <c r="J353" s="55">
        <v>0.7534722222222222</v>
      </c>
      <c r="K353" s="55">
        <v>0.7534722222222222</v>
      </c>
      <c r="L353" s="153" t="str">
        <f t="shared" si="4"/>
        <v>0:00</v>
      </c>
      <c r="M353" s="44"/>
      <c r="N353" s="46" t="s">
        <v>55</v>
      </c>
      <c r="O353" s="46" t="s">
        <v>55</v>
      </c>
      <c r="P353" s="152"/>
      <c r="Q353" s="44"/>
      <c r="R353" s="40">
        <v>0.12569444444444444</v>
      </c>
      <c r="S353" s="40">
        <v>0.14722222222222223</v>
      </c>
      <c r="T353" s="152" t="str">
        <f t="shared" si="1"/>
        <v>0:31</v>
      </c>
      <c r="U353" s="44"/>
      <c r="V353" s="109">
        <v>0.9166666666666666</v>
      </c>
      <c r="W353" s="55">
        <v>0.21875</v>
      </c>
      <c r="X353" s="78" t="s">
        <v>81</v>
      </c>
      <c r="Y353" s="43"/>
      <c r="Z353" s="43"/>
      <c r="AA353" s="27"/>
      <c r="AB353" s="28"/>
      <c r="AC353" s="28"/>
      <c r="AD353" s="28"/>
    </row>
    <row r="354">
      <c r="A354" s="53">
        <v>43185.75019675926</v>
      </c>
      <c r="B354" s="40">
        <v>0.75</v>
      </c>
      <c r="C354" s="40">
        <v>0.22152777777777777</v>
      </c>
      <c r="D354" s="59">
        <v>679.0</v>
      </c>
      <c r="E354" s="43"/>
      <c r="F354" s="55">
        <v>0.8569444444444444</v>
      </c>
      <c r="G354" s="55">
        <v>0.9048611111111111</v>
      </c>
      <c r="H354" s="153" t="str">
        <f t="shared" si="3"/>
        <v>1:09</v>
      </c>
      <c r="I354" s="43"/>
      <c r="J354" s="55">
        <v>0.7534722222222222</v>
      </c>
      <c r="K354" s="55">
        <v>0.8486111111111111</v>
      </c>
      <c r="L354" s="153" t="str">
        <f t="shared" si="4"/>
        <v>2:17</v>
      </c>
      <c r="M354" s="44"/>
      <c r="N354" s="41">
        <v>43185.000914351855</v>
      </c>
      <c r="O354" s="41">
        <v>43185.05207175926</v>
      </c>
      <c r="P354" s="152" t="str">
        <f t="shared" ref="P354:P358" si="6">TEXT(O354-N354, "h:mm")</f>
        <v>1:13</v>
      </c>
      <c r="Q354" s="44"/>
      <c r="R354" s="40">
        <v>0.11041666666666666</v>
      </c>
      <c r="S354" s="40">
        <v>0.12986111111111112</v>
      </c>
      <c r="T354" s="152" t="str">
        <f t="shared" si="1"/>
        <v>0:28</v>
      </c>
      <c r="U354" s="44"/>
      <c r="V354" s="109">
        <v>0.9166666666666666</v>
      </c>
      <c r="W354" s="55">
        <v>0.2111111111111111</v>
      </c>
      <c r="X354" s="78" t="s">
        <v>82</v>
      </c>
      <c r="Y354" s="43"/>
      <c r="Z354" s="43"/>
      <c r="AA354" s="27"/>
      <c r="AB354" s="28"/>
      <c r="AC354" s="28"/>
      <c r="AD354" s="28"/>
    </row>
    <row r="355">
      <c r="A355" s="53">
        <v>43186.750069444446</v>
      </c>
      <c r="B355" s="40">
        <v>0.75</v>
      </c>
      <c r="C355" s="40">
        <v>0.22152777777777777</v>
      </c>
      <c r="D355" s="59">
        <v>679.0</v>
      </c>
      <c r="E355" s="43"/>
      <c r="F355" s="55">
        <v>0.86875</v>
      </c>
      <c r="G355" s="55">
        <v>0.9243055555555556</v>
      </c>
      <c r="H355" s="153" t="str">
        <f t="shared" si="3"/>
        <v>1:20</v>
      </c>
      <c r="I355" s="43"/>
      <c r="J355" s="55">
        <v>0.7534722222222222</v>
      </c>
      <c r="K355" s="55">
        <v>0.8625</v>
      </c>
      <c r="L355" s="153" t="str">
        <f t="shared" si="4"/>
        <v>2:37</v>
      </c>
      <c r="M355" s="44"/>
      <c r="N355" s="41">
        <v>43186.000925925924</v>
      </c>
      <c r="O355" s="41">
        <v>43186.04666666667</v>
      </c>
      <c r="P355" s="152" t="str">
        <f t="shared" si="6"/>
        <v>1:05</v>
      </c>
      <c r="Q355" s="44"/>
      <c r="R355" s="40">
        <v>0.10972222222222222</v>
      </c>
      <c r="S355" s="40">
        <v>0.13541666666666666</v>
      </c>
      <c r="T355" s="152" t="str">
        <f t="shared" si="1"/>
        <v>0:37</v>
      </c>
      <c r="U355" s="44"/>
      <c r="V355" s="109">
        <v>0.9166666666666666</v>
      </c>
      <c r="W355" s="55">
        <v>0.21666666666666667</v>
      </c>
      <c r="X355" s="78" t="s">
        <v>83</v>
      </c>
      <c r="Y355" s="43"/>
      <c r="Z355" s="43"/>
      <c r="AA355" s="27"/>
      <c r="AB355" s="28"/>
      <c r="AC355" s="28"/>
      <c r="AD355" s="28"/>
    </row>
    <row r="356">
      <c r="A356" s="53">
        <v>43187.750127314815</v>
      </c>
      <c r="B356" s="40">
        <v>0.75</v>
      </c>
      <c r="C356" s="40">
        <v>0.22083333333333333</v>
      </c>
      <c r="D356" s="59">
        <v>677.0</v>
      </c>
      <c r="E356" s="43"/>
      <c r="F356" s="55">
        <v>0.8618055555555556</v>
      </c>
      <c r="G356" s="55">
        <v>0.9173611111111111</v>
      </c>
      <c r="H356" s="153" t="str">
        <f t="shared" si="3"/>
        <v>1:20</v>
      </c>
      <c r="I356" s="43"/>
      <c r="J356" s="55">
        <v>0.7534722222222222</v>
      </c>
      <c r="K356" s="55">
        <v>0.8520833333333333</v>
      </c>
      <c r="L356" s="153" t="str">
        <f t="shared" si="4"/>
        <v>2:22</v>
      </c>
      <c r="M356" s="44"/>
      <c r="N356" s="41">
        <v>43187.01011574074</v>
      </c>
      <c r="O356" s="41">
        <v>43187.06353009259</v>
      </c>
      <c r="P356" s="152" t="str">
        <f t="shared" si="6"/>
        <v>1:16</v>
      </c>
      <c r="Q356" s="44"/>
      <c r="R356" s="40">
        <v>0.10902777777777778</v>
      </c>
      <c r="S356" s="40">
        <v>0.1284722222222222</v>
      </c>
      <c r="T356" s="152" t="str">
        <f t="shared" si="1"/>
        <v>0:28</v>
      </c>
      <c r="U356" s="44"/>
      <c r="V356" s="109">
        <v>0.9166666666666666</v>
      </c>
      <c r="W356" s="55">
        <v>0.21666666666666667</v>
      </c>
      <c r="X356" s="78" t="s">
        <v>83</v>
      </c>
      <c r="Y356" s="43"/>
      <c r="Z356" s="43"/>
      <c r="AA356" s="27"/>
      <c r="AB356" s="28"/>
      <c r="AC356" s="28"/>
      <c r="AD356" s="28"/>
    </row>
    <row r="357">
      <c r="A357" s="53">
        <v>43188.75020833333</v>
      </c>
      <c r="B357" s="40">
        <v>0.75</v>
      </c>
      <c r="C357" s="40">
        <v>0.22152777777777777</v>
      </c>
      <c r="D357" s="59">
        <v>678.0</v>
      </c>
      <c r="E357" s="43"/>
      <c r="F357" s="55">
        <v>0.8659722222222223</v>
      </c>
      <c r="G357" s="55">
        <v>0.9215277777777777</v>
      </c>
      <c r="H357" s="153" t="str">
        <f t="shared" si="3"/>
        <v>1:20</v>
      </c>
      <c r="I357" s="43"/>
      <c r="J357" s="55">
        <v>0.7534722222222222</v>
      </c>
      <c r="K357" s="55">
        <v>0.8555555555555555</v>
      </c>
      <c r="L357" s="153" t="str">
        <f t="shared" si="4"/>
        <v>2:27</v>
      </c>
      <c r="M357" s="44"/>
      <c r="N357" s="41">
        <v>43188.00085648148</v>
      </c>
      <c r="O357" s="41">
        <v>43188.05637731482</v>
      </c>
      <c r="P357" s="152" t="str">
        <f t="shared" si="6"/>
        <v>1:19</v>
      </c>
      <c r="Q357" s="44"/>
      <c r="R357" s="40">
        <v>0.12361111111111112</v>
      </c>
      <c r="S357" s="40">
        <v>0.15763888888888888</v>
      </c>
      <c r="T357" s="152" t="str">
        <f t="shared" si="1"/>
        <v>0:49</v>
      </c>
      <c r="U357" s="44"/>
      <c r="V357" s="109">
        <v>0.9166666666666666</v>
      </c>
      <c r="W357" s="55">
        <v>0.22152777777777777</v>
      </c>
      <c r="X357" s="78" t="s">
        <v>84</v>
      </c>
      <c r="Y357" s="43"/>
      <c r="Z357" s="43"/>
      <c r="AA357" s="27"/>
      <c r="AB357" s="28"/>
      <c r="AC357" s="28"/>
      <c r="AD357" s="28"/>
    </row>
    <row r="358">
      <c r="A358" s="53">
        <v>43189.7500462963</v>
      </c>
      <c r="B358" s="40">
        <v>0.75</v>
      </c>
      <c r="C358" s="40">
        <v>0.1423611111111111</v>
      </c>
      <c r="D358" s="59">
        <v>565.0</v>
      </c>
      <c r="E358" s="43"/>
      <c r="F358" s="55">
        <v>0.8444444444444444</v>
      </c>
      <c r="G358" s="55">
        <v>0.8729166666666667</v>
      </c>
      <c r="H358" s="153" t="str">
        <f t="shared" si="3"/>
        <v>0:41</v>
      </c>
      <c r="I358" s="43"/>
      <c r="J358" s="55">
        <v>0.7534722222222222</v>
      </c>
      <c r="K358" s="55">
        <v>0.8319444444444445</v>
      </c>
      <c r="L358" s="153" t="str">
        <f t="shared" si="4"/>
        <v>1:53</v>
      </c>
      <c r="M358" s="44"/>
      <c r="N358" s="41">
        <v>43189.000763888886</v>
      </c>
      <c r="O358" s="41">
        <v>43189.07976851852</v>
      </c>
      <c r="P358" s="152" t="str">
        <f t="shared" si="6"/>
        <v>1:53</v>
      </c>
      <c r="Q358" s="44"/>
      <c r="R358" s="40">
        <v>0.12361111111111112</v>
      </c>
      <c r="S358" s="40">
        <v>0.1423611111111111</v>
      </c>
      <c r="T358" s="152" t="str">
        <f t="shared" si="1"/>
        <v>0:27</v>
      </c>
      <c r="U358" s="44"/>
      <c r="V358" s="109">
        <v>0.9166666666666666</v>
      </c>
      <c r="W358" s="55">
        <v>0.21736111111111112</v>
      </c>
      <c r="X358" s="78" t="s">
        <v>79</v>
      </c>
      <c r="Y358" s="43"/>
      <c r="Z358" s="43"/>
      <c r="AA358" s="27"/>
      <c r="AB358" s="28"/>
      <c r="AC358" s="28"/>
      <c r="AD358" s="28"/>
    </row>
    <row r="359">
      <c r="A359" s="53">
        <v>43190.750069444446</v>
      </c>
      <c r="B359" s="40">
        <v>0.75</v>
      </c>
      <c r="C359" s="40">
        <v>0.16944444444444445</v>
      </c>
      <c r="D359" s="59">
        <v>604.0</v>
      </c>
      <c r="E359" s="43"/>
      <c r="F359" s="55">
        <v>0.75</v>
      </c>
      <c r="G359" s="55">
        <v>0.7652777777777777</v>
      </c>
      <c r="H359" s="153" t="str">
        <f t="shared" si="3"/>
        <v>0:22</v>
      </c>
      <c r="I359" s="43"/>
      <c r="J359" s="55">
        <v>0.7534722222222222</v>
      </c>
      <c r="K359" s="55">
        <v>0.7534722222222222</v>
      </c>
      <c r="L359" s="153" t="str">
        <f t="shared" si="4"/>
        <v>0:00</v>
      </c>
      <c r="M359" s="44"/>
      <c r="N359" s="46" t="s">
        <v>55</v>
      </c>
      <c r="O359" s="46" t="s">
        <v>55</v>
      </c>
      <c r="P359" s="152"/>
      <c r="Q359" s="44"/>
      <c r="R359" s="40">
        <v>0.12777777777777777</v>
      </c>
      <c r="S359" s="40">
        <v>0.14652777777777778</v>
      </c>
      <c r="T359" s="152" t="str">
        <f t="shared" si="1"/>
        <v>0:27</v>
      </c>
      <c r="U359" s="44"/>
      <c r="V359" s="109">
        <v>0.9166666666666666</v>
      </c>
      <c r="W359" s="55">
        <v>0.2222222222222222</v>
      </c>
      <c r="X359" s="78" t="s">
        <v>85</v>
      </c>
      <c r="Y359" s="43"/>
      <c r="Z359" s="43"/>
      <c r="AA359" s="27"/>
      <c r="AB359" s="28"/>
      <c r="AC359" s="28"/>
      <c r="AD359" s="28"/>
    </row>
    <row r="360">
      <c r="A360" s="53">
        <v>43191.7500462963</v>
      </c>
      <c r="B360" s="40">
        <v>0.75</v>
      </c>
      <c r="C360" s="40">
        <v>0.2375</v>
      </c>
      <c r="D360" s="59">
        <v>702.0</v>
      </c>
      <c r="E360" s="43"/>
      <c r="F360" s="55">
        <v>0.7923611111111111</v>
      </c>
      <c r="G360" s="55">
        <v>0.7958333333333333</v>
      </c>
      <c r="H360" s="153" t="str">
        <f t="shared" si="3"/>
        <v>0:05</v>
      </c>
      <c r="I360" s="43"/>
      <c r="J360" s="55">
        <v>0.7534722222222222</v>
      </c>
      <c r="K360" s="55">
        <v>0.7930555555555555</v>
      </c>
      <c r="L360" s="153" t="str">
        <f t="shared" si="4"/>
        <v>0:57</v>
      </c>
      <c r="M360" s="44"/>
      <c r="N360" s="46" t="s">
        <v>55</v>
      </c>
      <c r="O360" s="46" t="s">
        <v>55</v>
      </c>
      <c r="P360" s="152"/>
      <c r="Q360" s="44"/>
      <c r="R360" s="40">
        <v>0.12777777777777777</v>
      </c>
      <c r="S360" s="40">
        <v>0.14930555555555555</v>
      </c>
      <c r="T360" s="152" t="str">
        <f t="shared" si="1"/>
        <v>0:31</v>
      </c>
      <c r="U360" s="44"/>
      <c r="V360" s="109">
        <v>0.9166666666666666</v>
      </c>
      <c r="W360" s="55">
        <v>0.21319444444444444</v>
      </c>
      <c r="X360" s="78" t="s">
        <v>86</v>
      </c>
      <c r="Y360" s="43"/>
      <c r="Z360" s="43"/>
      <c r="AA360" s="27"/>
      <c r="AB360" s="28"/>
      <c r="AC360" s="28"/>
      <c r="AD360" s="28"/>
    </row>
    <row r="361">
      <c r="A361" s="53">
        <v>43192.75010416667</v>
      </c>
      <c r="B361" s="40">
        <v>0.75</v>
      </c>
      <c r="C361" s="40">
        <v>0.22083333333333333</v>
      </c>
      <c r="D361" s="59">
        <v>678.0</v>
      </c>
      <c r="E361" s="43"/>
      <c r="F361" s="55">
        <v>0.8625</v>
      </c>
      <c r="G361" s="55">
        <v>0.8840277777777777</v>
      </c>
      <c r="H361" s="153" t="str">
        <f t="shared" si="3"/>
        <v>0:31</v>
      </c>
      <c r="I361" s="43"/>
      <c r="J361" s="55">
        <v>0.7534722222222222</v>
      </c>
      <c r="K361" s="55">
        <v>0.8527777777777777</v>
      </c>
      <c r="L361" s="153" t="str">
        <f t="shared" si="4"/>
        <v>2:23</v>
      </c>
      <c r="M361" s="44"/>
      <c r="N361" s="41">
        <v>43192.00100694445</v>
      </c>
      <c r="O361" s="41">
        <v>43192.062210648146</v>
      </c>
      <c r="P361" s="152" t="str">
        <f t="shared" ref="P361:P365" si="7">TEXT(O361-N361, "h:mm")</f>
        <v>1:28</v>
      </c>
      <c r="Q361" s="44"/>
      <c r="R361" s="40">
        <v>0.125</v>
      </c>
      <c r="S361" s="40">
        <v>0.1423611111111111</v>
      </c>
      <c r="T361" s="152" t="str">
        <f t="shared" si="1"/>
        <v>0:25</v>
      </c>
      <c r="U361" s="44"/>
      <c r="V361" s="109">
        <v>0.9166666666666666</v>
      </c>
      <c r="W361" s="55">
        <v>0.22291666666666668</v>
      </c>
      <c r="X361" s="78" t="s">
        <v>87</v>
      </c>
      <c r="Y361" s="43"/>
      <c r="Z361" s="43"/>
      <c r="AA361" s="27"/>
      <c r="AB361" s="28"/>
      <c r="AC361" s="28"/>
      <c r="AD361" s="28"/>
    </row>
    <row r="362">
      <c r="A362" s="53">
        <v>43193.75011574074</v>
      </c>
      <c r="B362" s="40">
        <v>0.75</v>
      </c>
      <c r="C362" s="40">
        <v>0.22152777777777777</v>
      </c>
      <c r="D362" s="59">
        <v>679.0</v>
      </c>
      <c r="E362" s="43"/>
      <c r="F362" s="55">
        <v>0.8777777777777778</v>
      </c>
      <c r="G362" s="55">
        <v>0.9013888888888889</v>
      </c>
      <c r="H362" s="153" t="str">
        <f t="shared" si="3"/>
        <v>0:34</v>
      </c>
      <c r="I362" s="43"/>
      <c r="J362" s="55">
        <v>0.7534722222222222</v>
      </c>
      <c r="K362" s="55">
        <v>0.8611111111111112</v>
      </c>
      <c r="L362" s="153" t="str">
        <f t="shared" si="4"/>
        <v>2:35</v>
      </c>
      <c r="M362" s="44"/>
      <c r="N362" s="41">
        <v>43193.00098379629</v>
      </c>
      <c r="O362" s="41">
        <v>43193.04005787037</v>
      </c>
      <c r="P362" s="152" t="str">
        <f t="shared" si="7"/>
        <v>0:56</v>
      </c>
      <c r="Q362" s="44"/>
      <c r="R362" s="40">
        <v>0.10972222222222222</v>
      </c>
      <c r="S362" s="40">
        <v>0.12291666666666666</v>
      </c>
      <c r="T362" s="152" t="str">
        <f t="shared" si="1"/>
        <v>0:19</v>
      </c>
      <c r="U362" s="44"/>
      <c r="V362" s="109">
        <v>0.9166666666666666</v>
      </c>
      <c r="W362" s="55">
        <v>0.22361111111111112</v>
      </c>
      <c r="X362" s="78" t="s">
        <v>78</v>
      </c>
      <c r="Y362" s="43"/>
      <c r="Z362" s="43"/>
      <c r="AA362" s="27"/>
      <c r="AB362" s="28"/>
      <c r="AC362" s="28"/>
      <c r="AD362" s="28"/>
    </row>
    <row r="363">
      <c r="A363" s="53">
        <v>43194.75016203704</v>
      </c>
      <c r="B363" s="40">
        <v>0.75</v>
      </c>
      <c r="C363" s="40">
        <v>0.2222222222222222</v>
      </c>
      <c r="D363" s="59">
        <v>679.0</v>
      </c>
      <c r="E363" s="43"/>
      <c r="F363" s="55">
        <v>0.8791666666666667</v>
      </c>
      <c r="G363" s="55">
        <v>0.9034722222222222</v>
      </c>
      <c r="H363" s="153" t="str">
        <f t="shared" si="3"/>
        <v>0:35</v>
      </c>
      <c r="I363" s="43"/>
      <c r="J363" s="55">
        <v>0.7534722222222222</v>
      </c>
      <c r="K363" s="55">
        <v>0.8645833333333334</v>
      </c>
      <c r="L363" s="153" t="str">
        <f t="shared" si="4"/>
        <v>2:40</v>
      </c>
      <c r="M363" s="44"/>
      <c r="N363" s="41">
        <v>43194.000972222224</v>
      </c>
      <c r="O363" s="41">
        <v>43194.05954861111</v>
      </c>
      <c r="P363" s="152" t="str">
        <f t="shared" si="7"/>
        <v>1:24</v>
      </c>
      <c r="Q363" s="44"/>
      <c r="R363" s="40">
        <v>0.10416666666666667</v>
      </c>
      <c r="S363" s="40">
        <v>0.11666666666666667</v>
      </c>
      <c r="T363" s="152" t="str">
        <f t="shared" si="1"/>
        <v>0:18</v>
      </c>
      <c r="U363" s="44"/>
      <c r="V363" s="109">
        <v>0.9166666666666666</v>
      </c>
      <c r="W363" s="55">
        <v>0.20625</v>
      </c>
      <c r="X363" s="78" t="s">
        <v>88</v>
      </c>
      <c r="Y363" s="43"/>
      <c r="Z363" s="43"/>
      <c r="AA363" s="27"/>
      <c r="AB363" s="28"/>
      <c r="AC363" s="28"/>
      <c r="AD363" s="28"/>
    </row>
    <row r="364">
      <c r="A364" s="53">
        <v>43195.75015046296</v>
      </c>
      <c r="B364" s="40">
        <v>0.75</v>
      </c>
      <c r="C364" s="40">
        <v>0.22569444444444445</v>
      </c>
      <c r="D364" s="59">
        <v>685.0</v>
      </c>
      <c r="E364" s="43"/>
      <c r="F364" s="55">
        <v>0.8784722222222222</v>
      </c>
      <c r="G364" s="55">
        <v>0.9</v>
      </c>
      <c r="H364" s="153" t="str">
        <f t="shared" si="3"/>
        <v>0:31</v>
      </c>
      <c r="I364" s="43"/>
      <c r="J364" s="55">
        <v>0.7534722222222222</v>
      </c>
      <c r="K364" s="55">
        <v>0.875</v>
      </c>
      <c r="L364" s="153" t="str">
        <f t="shared" si="4"/>
        <v>2:55</v>
      </c>
      <c r="M364" s="44"/>
      <c r="N364" s="41">
        <v>43195.00098379629</v>
      </c>
      <c r="O364" s="41">
        <v>43195.060162037036</v>
      </c>
      <c r="P364" s="152" t="str">
        <f t="shared" si="7"/>
        <v>1:25</v>
      </c>
      <c r="Q364" s="44"/>
      <c r="R364" s="40">
        <v>0.12430555555555556</v>
      </c>
      <c r="S364" s="40">
        <v>0.14166666666666666</v>
      </c>
      <c r="T364" s="152" t="str">
        <f t="shared" si="1"/>
        <v>0:25</v>
      </c>
      <c r="U364" s="44"/>
      <c r="V364" s="109">
        <v>0.9166666666666666</v>
      </c>
      <c r="W364" s="55">
        <v>0.2263888888888889</v>
      </c>
      <c r="X364" s="78" t="s">
        <v>89</v>
      </c>
      <c r="Y364" s="43"/>
      <c r="Z364" s="43"/>
      <c r="AA364" s="27"/>
      <c r="AB364" s="28"/>
      <c r="AC364" s="28"/>
      <c r="AD364" s="28"/>
    </row>
    <row r="365">
      <c r="A365" s="53">
        <v>43196.75003472222</v>
      </c>
      <c r="B365" s="40">
        <v>0.75</v>
      </c>
      <c r="C365" s="40">
        <v>0.14722222222222223</v>
      </c>
      <c r="D365" s="59">
        <v>572.0</v>
      </c>
      <c r="E365" s="43"/>
      <c r="F365" s="55">
        <v>0.8680555555555556</v>
      </c>
      <c r="G365" s="55">
        <v>0.8895833333333333</v>
      </c>
      <c r="H365" s="153" t="str">
        <f t="shared" si="3"/>
        <v>0:31</v>
      </c>
      <c r="I365" s="43"/>
      <c r="J365" s="55">
        <v>0.7534722222222222</v>
      </c>
      <c r="K365" s="55">
        <v>0.8534722222222222</v>
      </c>
      <c r="L365" s="153" t="str">
        <f t="shared" si="4"/>
        <v>2:24</v>
      </c>
      <c r="M365" s="44"/>
      <c r="N365" s="41">
        <v>43196.000972222224</v>
      </c>
      <c r="O365" s="41">
        <v>43196.06900462963</v>
      </c>
      <c r="P365" s="152" t="str">
        <f t="shared" si="7"/>
        <v>1:37</v>
      </c>
      <c r="Q365" s="44"/>
      <c r="R365" s="40">
        <v>0.10972222222222222</v>
      </c>
      <c r="S365" s="40">
        <v>0.14722222222222223</v>
      </c>
      <c r="T365" s="152" t="str">
        <f t="shared" si="1"/>
        <v>0:54</v>
      </c>
      <c r="U365" s="44"/>
      <c r="V365" s="109">
        <v>0.9166666666666666</v>
      </c>
      <c r="W365" s="55">
        <v>0.24861111111111112</v>
      </c>
      <c r="X365" s="78" t="s">
        <v>90</v>
      </c>
      <c r="Y365" s="43"/>
      <c r="Z365" s="43"/>
      <c r="AA365" s="27"/>
      <c r="AB365" s="28"/>
      <c r="AC365" s="28"/>
      <c r="AD365" s="28"/>
    </row>
    <row r="366">
      <c r="A366" s="53">
        <v>43197.75003472222</v>
      </c>
      <c r="B366" s="40">
        <v>0.75</v>
      </c>
      <c r="C366" s="40">
        <v>0.14722222222222223</v>
      </c>
      <c r="D366" s="59">
        <v>572.0</v>
      </c>
      <c r="E366" s="43"/>
      <c r="F366" s="55">
        <v>0.75</v>
      </c>
      <c r="G366" s="55">
        <v>0.7597222222222222</v>
      </c>
      <c r="H366" s="153" t="str">
        <f t="shared" si="3"/>
        <v>0:14</v>
      </c>
      <c r="I366" s="43"/>
      <c r="J366" s="55">
        <v>0.7534722222222222</v>
      </c>
      <c r="K366" s="55">
        <v>0.7534722222222222</v>
      </c>
      <c r="L366" s="153" t="str">
        <f t="shared" si="4"/>
        <v>0:00</v>
      </c>
      <c r="M366" s="44"/>
      <c r="N366" s="46" t="s">
        <v>55</v>
      </c>
      <c r="O366" s="46" t="s">
        <v>55</v>
      </c>
      <c r="P366" s="152"/>
      <c r="Q366" s="44"/>
      <c r="R366" s="40">
        <v>0.1111111111111111</v>
      </c>
      <c r="S366" s="40">
        <v>0.12569444444444444</v>
      </c>
      <c r="T366" s="152" t="str">
        <f t="shared" si="1"/>
        <v>0:21</v>
      </c>
      <c r="U366" s="44"/>
      <c r="V366" s="109">
        <v>0.9166666666666666</v>
      </c>
      <c r="W366" s="55">
        <v>0.20902777777777778</v>
      </c>
      <c r="X366" s="78" t="s">
        <v>91</v>
      </c>
      <c r="Y366" s="43"/>
      <c r="Z366" s="43"/>
      <c r="AA366" s="27"/>
      <c r="AB366" s="28"/>
      <c r="AC366" s="28"/>
      <c r="AD366" s="28"/>
    </row>
    <row r="367">
      <c r="A367" s="53">
        <v>43198.75009259259</v>
      </c>
      <c r="B367" s="40">
        <v>0.75</v>
      </c>
      <c r="C367" s="40">
        <v>0.22291666666666668</v>
      </c>
      <c r="D367" s="59">
        <v>681.0</v>
      </c>
      <c r="E367" s="43"/>
      <c r="F367" s="55">
        <v>0.75</v>
      </c>
      <c r="G367" s="55">
        <v>0.7576388888888889</v>
      </c>
      <c r="H367" s="153" t="str">
        <f t="shared" si="3"/>
        <v>0:11</v>
      </c>
      <c r="I367" s="43"/>
      <c r="J367" s="55">
        <v>0.7534722222222222</v>
      </c>
      <c r="K367" s="55">
        <v>0.7534722222222222</v>
      </c>
      <c r="L367" s="153" t="str">
        <f t="shared" si="4"/>
        <v>0:00</v>
      </c>
      <c r="M367" s="44"/>
      <c r="N367" s="46" t="s">
        <v>55</v>
      </c>
      <c r="O367" s="46" t="s">
        <v>55</v>
      </c>
      <c r="P367" s="152"/>
      <c r="Q367" s="44"/>
      <c r="R367" s="40">
        <v>0.1625</v>
      </c>
      <c r="S367" s="40">
        <v>0.18611111111111112</v>
      </c>
      <c r="T367" s="152" t="str">
        <f t="shared" si="1"/>
        <v>0:34</v>
      </c>
      <c r="U367" s="44"/>
      <c r="V367" s="109">
        <v>0.9166666666666666</v>
      </c>
      <c r="W367" s="55">
        <v>0.24930555555555556</v>
      </c>
      <c r="X367" s="78" t="s">
        <v>92</v>
      </c>
      <c r="Y367" s="43"/>
      <c r="Z367" s="43"/>
      <c r="AA367" s="27"/>
      <c r="AB367" s="28"/>
      <c r="AC367" s="28"/>
      <c r="AD367" s="28"/>
    </row>
    <row r="368">
      <c r="A368" s="53">
        <v>43199.75013888889</v>
      </c>
      <c r="B368" s="40">
        <v>0.75</v>
      </c>
      <c r="C368" s="40">
        <v>0.22291666666666668</v>
      </c>
      <c r="D368" s="59">
        <v>681.0</v>
      </c>
      <c r="E368" s="43"/>
      <c r="F368" s="55">
        <v>0.8618055555555556</v>
      </c>
      <c r="G368" s="55">
        <v>0.8833333333333333</v>
      </c>
      <c r="H368" s="153" t="str">
        <f t="shared" si="3"/>
        <v>0:31</v>
      </c>
      <c r="I368" s="43"/>
      <c r="J368" s="55">
        <v>0.7534722222222222</v>
      </c>
      <c r="K368" s="55">
        <v>0.8520833333333333</v>
      </c>
      <c r="L368" s="153" t="str">
        <f t="shared" si="4"/>
        <v>2:22</v>
      </c>
      <c r="M368" s="44"/>
      <c r="N368" s="41">
        <v>43199.00103009259</v>
      </c>
      <c r="O368" s="41">
        <v>43199.06322916667</v>
      </c>
      <c r="P368" s="152" t="str">
        <f t="shared" ref="P368:P371" si="8">TEXT(O368-N368, "h:mm")</f>
        <v>1:29</v>
      </c>
      <c r="Q368" s="44"/>
      <c r="R368" s="40">
        <v>0.125</v>
      </c>
      <c r="S368" s="40">
        <v>0.1375</v>
      </c>
      <c r="T368" s="152" t="str">
        <f t="shared" si="1"/>
        <v>0:18</v>
      </c>
      <c r="U368" s="44"/>
      <c r="V368" s="109">
        <v>0.9166666666666666</v>
      </c>
      <c r="W368" s="55">
        <v>0.22708333333333333</v>
      </c>
      <c r="X368" s="78" t="s">
        <v>93</v>
      </c>
      <c r="Y368" s="43"/>
      <c r="Z368" s="43"/>
      <c r="AA368" s="43"/>
      <c r="AB368" s="43"/>
      <c r="AC368" s="43"/>
      <c r="AD368" s="43"/>
    </row>
    <row r="369">
      <c r="A369" s="53">
        <v>43200.7500462963</v>
      </c>
      <c r="B369" s="40">
        <v>0.75</v>
      </c>
      <c r="C369" s="40">
        <v>0.225</v>
      </c>
      <c r="D369" s="59">
        <v>684.0</v>
      </c>
      <c r="E369" s="43"/>
      <c r="F369" s="55">
        <v>0.8756944444444444</v>
      </c>
      <c r="G369" s="55">
        <v>0.8993055555555556</v>
      </c>
      <c r="H369" s="153" t="str">
        <f t="shared" si="3"/>
        <v>0:34</v>
      </c>
      <c r="I369" s="43"/>
      <c r="J369" s="55">
        <v>0.7534722222222222</v>
      </c>
      <c r="K369" s="55">
        <v>0.8590277777777777</v>
      </c>
      <c r="L369" s="153" t="str">
        <f t="shared" si="4"/>
        <v>2:32</v>
      </c>
      <c r="M369" s="44"/>
      <c r="N369" s="41">
        <v>43200.000925925924</v>
      </c>
      <c r="O369" s="41">
        <v>43200.040497685186</v>
      </c>
      <c r="P369" s="152" t="str">
        <f t="shared" si="8"/>
        <v>0:56</v>
      </c>
      <c r="Q369" s="44"/>
      <c r="R369" s="40">
        <v>0.11319444444444444</v>
      </c>
      <c r="S369" s="40">
        <v>0.1388888888888889</v>
      </c>
      <c r="T369" s="152" t="str">
        <f t="shared" si="1"/>
        <v>0:37</v>
      </c>
      <c r="U369" s="44"/>
      <c r="V369" s="109">
        <v>0.9166666666666666</v>
      </c>
      <c r="W369" s="55">
        <v>0.2263888888888889</v>
      </c>
      <c r="X369" s="78" t="s">
        <v>89</v>
      </c>
      <c r="Y369" s="43"/>
      <c r="Z369" s="43"/>
      <c r="AA369" s="43"/>
      <c r="AB369" s="43"/>
      <c r="AC369" s="43"/>
      <c r="AD369" s="43"/>
    </row>
    <row r="370">
      <c r="A370" s="53">
        <v>43201.75010416667</v>
      </c>
      <c r="B370" s="40">
        <v>0.75</v>
      </c>
      <c r="C370" s="40">
        <v>0.22152777777777777</v>
      </c>
      <c r="D370" s="59">
        <v>678.0</v>
      </c>
      <c r="E370" s="43"/>
      <c r="F370" s="55">
        <v>0.8791666666666667</v>
      </c>
      <c r="G370" s="55">
        <v>0.9</v>
      </c>
      <c r="H370" s="153" t="str">
        <f t="shared" si="3"/>
        <v>0:30</v>
      </c>
      <c r="I370" s="43"/>
      <c r="J370" s="55">
        <v>0.7534722222222222</v>
      </c>
      <c r="K370" s="55">
        <v>0.8659722222222223</v>
      </c>
      <c r="L370" s="153" t="str">
        <f t="shared" si="4"/>
        <v>2:42</v>
      </c>
      <c r="M370" s="44"/>
      <c r="N370" s="41">
        <v>43201.00101851852</v>
      </c>
      <c r="O370" s="41">
        <v>43201.052407407406</v>
      </c>
      <c r="P370" s="152" t="str">
        <f t="shared" si="8"/>
        <v>1:14</v>
      </c>
      <c r="Q370" s="44"/>
      <c r="R370" s="40">
        <v>0.14097222222222222</v>
      </c>
      <c r="S370" s="40">
        <v>0.19166666666666668</v>
      </c>
      <c r="T370" s="152" t="str">
        <f t="shared" si="1"/>
        <v>1:13</v>
      </c>
      <c r="U370" s="44"/>
      <c r="V370" s="109">
        <v>0.9166666666666666</v>
      </c>
      <c r="W370" s="55">
        <v>0.35</v>
      </c>
      <c r="X370" s="78" t="s">
        <v>94</v>
      </c>
      <c r="Y370" s="43"/>
      <c r="Z370" s="43"/>
      <c r="AA370" s="43"/>
      <c r="AB370" s="43"/>
      <c r="AC370" s="43"/>
      <c r="AD370" s="43"/>
    </row>
    <row r="371">
      <c r="A371" s="53">
        <v>43202.0</v>
      </c>
      <c r="B371" s="40">
        <v>0.75</v>
      </c>
      <c r="C371" s="40">
        <v>0.22708333333333333</v>
      </c>
      <c r="D371" s="59">
        <v>686.0</v>
      </c>
      <c r="E371" s="43"/>
      <c r="F371" s="55">
        <v>0.8680555555555556</v>
      </c>
      <c r="G371" s="55">
        <v>0.8944444444444445</v>
      </c>
      <c r="H371" s="153" t="str">
        <f t="shared" si="3"/>
        <v>0:38</v>
      </c>
      <c r="I371" s="43"/>
      <c r="J371" s="55">
        <v>0.7534722222222222</v>
      </c>
      <c r="K371" s="55">
        <v>0.8590277777777777</v>
      </c>
      <c r="L371" s="153" t="str">
        <f t="shared" si="4"/>
        <v>2:32</v>
      </c>
      <c r="M371" s="44"/>
      <c r="N371" s="41">
        <v>43202.00090277778</v>
      </c>
      <c r="O371" s="41">
        <v>43202.05769675926</v>
      </c>
      <c r="P371" s="152" t="str">
        <f t="shared" si="8"/>
        <v>1:21</v>
      </c>
      <c r="Q371" s="44"/>
      <c r="R371" s="55">
        <v>0.125</v>
      </c>
      <c r="S371" s="55">
        <v>0.1486111111111111</v>
      </c>
      <c r="T371" s="152" t="str">
        <f t="shared" si="1"/>
        <v>0:34</v>
      </c>
      <c r="U371" s="44"/>
      <c r="V371" s="109">
        <v>0.9166666666666666</v>
      </c>
      <c r="W371" s="55">
        <v>0.2298611111111111</v>
      </c>
      <c r="X371" s="78" t="s">
        <v>95</v>
      </c>
      <c r="Y371" s="43"/>
      <c r="Z371" s="43"/>
      <c r="AA371" s="43"/>
      <c r="AB371" s="43"/>
      <c r="AC371" s="43"/>
      <c r="AD371" s="43"/>
    </row>
    <row r="372">
      <c r="A372" s="53">
        <v>43203.0</v>
      </c>
      <c r="B372" s="40">
        <v>0.75</v>
      </c>
      <c r="C372" s="40">
        <v>0.1375</v>
      </c>
      <c r="D372" s="59">
        <v>558.0</v>
      </c>
      <c r="E372" s="43"/>
      <c r="F372" s="55">
        <v>0.8763888888888889</v>
      </c>
      <c r="G372" s="55">
        <v>0.8958333333333334</v>
      </c>
      <c r="H372" s="153" t="str">
        <f t="shared" si="3"/>
        <v>0:28</v>
      </c>
      <c r="I372" s="43"/>
      <c r="J372" s="55">
        <v>0.8368055555555556</v>
      </c>
      <c r="K372" s="55">
        <v>0.8770833333333333</v>
      </c>
      <c r="L372" s="153" t="str">
        <f t="shared" si="4"/>
        <v>0:58</v>
      </c>
      <c r="M372" s="44"/>
      <c r="N372" s="46" t="s">
        <v>55</v>
      </c>
      <c r="O372" s="46" t="s">
        <v>55</v>
      </c>
      <c r="P372" s="152"/>
      <c r="Q372" s="44"/>
      <c r="R372" s="55">
        <v>0.125</v>
      </c>
      <c r="S372" s="55">
        <v>0.1375</v>
      </c>
      <c r="T372" s="152" t="str">
        <f t="shared" si="1"/>
        <v>0:18</v>
      </c>
      <c r="U372" s="44"/>
      <c r="V372" s="109">
        <v>0.9166666666666666</v>
      </c>
      <c r="W372" s="55">
        <v>0.22777777777777777</v>
      </c>
      <c r="X372" s="78" t="s">
        <v>96</v>
      </c>
      <c r="Y372" s="43"/>
      <c r="Z372" s="43"/>
      <c r="AA372" s="43"/>
      <c r="AB372" s="43"/>
      <c r="AC372" s="43"/>
      <c r="AD372" s="43"/>
    </row>
    <row r="373">
      <c r="A373" s="53">
        <v>43204.0</v>
      </c>
      <c r="B373" s="40">
        <v>0.75</v>
      </c>
      <c r="C373" s="40">
        <v>0.1951388888888889</v>
      </c>
      <c r="D373" s="59">
        <v>641.0</v>
      </c>
      <c r="E373" s="43"/>
      <c r="F373" s="55">
        <v>0.75</v>
      </c>
      <c r="G373" s="55">
        <v>0.7590277777777777</v>
      </c>
      <c r="H373" s="153" t="str">
        <f t="shared" si="3"/>
        <v>0:13</v>
      </c>
      <c r="I373" s="43"/>
      <c r="J373" s="55">
        <v>0.7534722222222222</v>
      </c>
      <c r="K373" s="55">
        <v>0.7534722222222222</v>
      </c>
      <c r="L373" s="153" t="str">
        <f t="shared" si="4"/>
        <v>0:00</v>
      </c>
      <c r="M373" s="44"/>
      <c r="N373" s="46" t="s">
        <v>55</v>
      </c>
      <c r="O373" s="46" t="s">
        <v>55</v>
      </c>
      <c r="P373" s="152"/>
      <c r="Q373" s="44"/>
      <c r="R373" s="55">
        <v>0.17847222222222223</v>
      </c>
      <c r="S373" s="55">
        <v>0.1951388888888889</v>
      </c>
      <c r="T373" s="152" t="str">
        <f t="shared" si="1"/>
        <v>0:24</v>
      </c>
      <c r="U373" s="44"/>
      <c r="V373" s="109">
        <v>0.9166666666666666</v>
      </c>
      <c r="W373" s="55">
        <v>0.24375</v>
      </c>
      <c r="X373" s="78" t="s">
        <v>97</v>
      </c>
      <c r="Y373" s="43"/>
      <c r="Z373" s="43"/>
      <c r="AA373" s="43"/>
      <c r="AB373" s="43"/>
      <c r="AC373" s="43"/>
      <c r="AD373" s="43"/>
    </row>
    <row r="374">
      <c r="A374" s="53">
        <v>43205.0</v>
      </c>
      <c r="B374" s="40">
        <v>0.75</v>
      </c>
      <c r="C374" s="40">
        <v>0.24791666666666667</v>
      </c>
      <c r="D374" s="59">
        <v>717.0</v>
      </c>
      <c r="E374" s="43"/>
      <c r="F374" s="55">
        <v>0.75</v>
      </c>
      <c r="G374" s="55">
        <v>0.7576388888888889</v>
      </c>
      <c r="H374" s="153" t="str">
        <f t="shared" si="3"/>
        <v>0:11</v>
      </c>
      <c r="I374" s="43"/>
      <c r="J374" s="55">
        <v>0.7534722222222222</v>
      </c>
      <c r="K374" s="55">
        <v>0.7534722222222222</v>
      </c>
      <c r="L374" s="153" t="str">
        <f t="shared" si="4"/>
        <v>0:00</v>
      </c>
      <c r="M374" s="44"/>
      <c r="N374" s="109">
        <v>6.944444444444445E-4</v>
      </c>
      <c r="O374" s="109">
        <v>0.04722222222222222</v>
      </c>
      <c r="P374" s="152" t="str">
        <f t="shared" ref="P374:P378" si="9">TEXT(O374-N374, "h:mm")</f>
        <v>1:07</v>
      </c>
      <c r="Q374" s="44"/>
      <c r="R374" s="55">
        <v>0.22152777777777777</v>
      </c>
      <c r="S374" s="55">
        <v>0.24513888888888888</v>
      </c>
      <c r="T374" s="152" t="str">
        <f t="shared" si="1"/>
        <v>0:34</v>
      </c>
      <c r="U374" s="44"/>
      <c r="V374" s="109">
        <v>0.9166666666666666</v>
      </c>
      <c r="W374" s="55">
        <v>0.3076388888888889</v>
      </c>
      <c r="X374" s="78" t="s">
        <v>98</v>
      </c>
      <c r="Y374" s="43"/>
      <c r="Z374" s="43"/>
      <c r="AA374" s="43"/>
      <c r="AB374" s="43"/>
      <c r="AC374" s="43"/>
      <c r="AD374" s="43"/>
    </row>
    <row r="375">
      <c r="A375" s="53">
        <v>43206.0</v>
      </c>
      <c r="B375" s="40">
        <v>0.75</v>
      </c>
      <c r="C375" s="40">
        <v>0.22569444444444445</v>
      </c>
      <c r="D375" s="59">
        <v>685.0</v>
      </c>
      <c r="E375" s="43"/>
      <c r="F375" s="55">
        <v>0.8625</v>
      </c>
      <c r="G375" s="55">
        <v>0.8847222222222222</v>
      </c>
      <c r="H375" s="153" t="str">
        <f t="shared" si="3"/>
        <v>0:32</v>
      </c>
      <c r="I375" s="43"/>
      <c r="J375" s="55">
        <v>0.7534722222222222</v>
      </c>
      <c r="K375" s="55">
        <v>0.8472222222222222</v>
      </c>
      <c r="L375" s="153" t="str">
        <f t="shared" si="4"/>
        <v>2:15</v>
      </c>
      <c r="M375" s="44"/>
      <c r="N375" s="109">
        <v>6.944444444444445E-4</v>
      </c>
      <c r="O375" s="109">
        <v>0.04583333333333333</v>
      </c>
      <c r="P375" s="152" t="str">
        <f t="shared" si="9"/>
        <v>1:05</v>
      </c>
      <c r="Q375" s="44"/>
      <c r="R375" s="55">
        <v>0.13333333333333333</v>
      </c>
      <c r="S375" s="55">
        <v>0.15486111111111112</v>
      </c>
      <c r="T375" s="152" t="str">
        <f t="shared" si="1"/>
        <v>0:31</v>
      </c>
      <c r="U375" s="44"/>
      <c r="V375" s="109">
        <v>0.9166666666666666</v>
      </c>
      <c r="W375" s="55">
        <v>0.21944444444444444</v>
      </c>
      <c r="X375" s="78" t="s">
        <v>99</v>
      </c>
      <c r="Y375" s="43"/>
      <c r="Z375" s="43"/>
      <c r="AA375" s="43"/>
      <c r="AB375" s="43"/>
      <c r="AC375" s="43"/>
      <c r="AD375" s="43"/>
    </row>
    <row r="376">
      <c r="A376" s="53">
        <v>43207.0</v>
      </c>
      <c r="B376" s="40">
        <v>0.75</v>
      </c>
      <c r="C376" s="41">
        <v>0.22291666666666668</v>
      </c>
      <c r="D376" s="155" t="str">
        <f t="shared" ref="D376:D634" si="10">TEXT(B376-C376, "h:mm")</f>
        <v>12:39</v>
      </c>
      <c r="E376" s="43"/>
      <c r="F376" s="55">
        <v>0.875</v>
      </c>
      <c r="G376" s="55">
        <v>0.9</v>
      </c>
      <c r="H376" s="153" t="str">
        <f t="shared" si="3"/>
        <v>0:36</v>
      </c>
      <c r="I376" s="43"/>
      <c r="J376" s="55">
        <v>0.7534722222222222</v>
      </c>
      <c r="K376" s="55">
        <v>0.8645833333333334</v>
      </c>
      <c r="L376" s="153" t="str">
        <f t="shared" si="4"/>
        <v>2:40</v>
      </c>
      <c r="M376" s="44"/>
      <c r="N376" s="109">
        <v>6.944444444444445E-4</v>
      </c>
      <c r="O376" s="109">
        <v>0.04861111111111111</v>
      </c>
      <c r="P376" s="152" t="str">
        <f t="shared" si="9"/>
        <v>1:09</v>
      </c>
      <c r="Q376" s="44"/>
      <c r="R376" s="109">
        <v>0.17430555555555555</v>
      </c>
      <c r="S376" s="109">
        <v>0.19236111111111112</v>
      </c>
      <c r="T376" s="152" t="str">
        <f t="shared" si="1"/>
        <v>0:26</v>
      </c>
      <c r="U376" s="44"/>
      <c r="V376" s="109">
        <v>0.9166666666666666</v>
      </c>
      <c r="W376" s="109">
        <v>0.26875</v>
      </c>
      <c r="X376" s="78" t="s">
        <v>100</v>
      </c>
      <c r="Y376" s="43"/>
      <c r="Z376" s="43"/>
      <c r="AA376" s="43"/>
      <c r="AB376" s="43"/>
      <c r="AC376" s="43"/>
      <c r="AD376" s="43"/>
    </row>
    <row r="377">
      <c r="A377" s="53">
        <v>43208.0</v>
      </c>
      <c r="B377" s="40">
        <v>0.75</v>
      </c>
      <c r="C377" s="41">
        <v>0.2263888888888889</v>
      </c>
      <c r="D377" s="155" t="str">
        <f t="shared" si="10"/>
        <v>12:34</v>
      </c>
      <c r="E377" s="43"/>
      <c r="F377" s="109">
        <v>0.8631944444444445</v>
      </c>
      <c r="G377" s="109">
        <v>0.8895833333333333</v>
      </c>
      <c r="H377" s="153" t="str">
        <f t="shared" si="3"/>
        <v>0:38</v>
      </c>
      <c r="I377" s="43"/>
      <c r="J377" s="109">
        <v>0.7534722222222222</v>
      </c>
      <c r="K377" s="109">
        <v>0.85</v>
      </c>
      <c r="L377" s="153" t="str">
        <f t="shared" si="4"/>
        <v>2:19</v>
      </c>
      <c r="M377" s="44"/>
      <c r="N377" s="109">
        <v>6.944444444444445E-4</v>
      </c>
      <c r="O377" s="109">
        <v>0.1</v>
      </c>
      <c r="P377" s="152" t="str">
        <f t="shared" si="9"/>
        <v>2:23</v>
      </c>
      <c r="Q377" s="44"/>
      <c r="R377" s="109">
        <v>0.12986111111111112</v>
      </c>
      <c r="S377" s="109">
        <v>0.1486111111111111</v>
      </c>
      <c r="T377" s="152" t="str">
        <f t="shared" si="1"/>
        <v>0:27</v>
      </c>
      <c r="U377" s="44"/>
      <c r="V377" s="109">
        <v>0.9166666666666666</v>
      </c>
      <c r="W377" s="109">
        <v>0.24097222222222223</v>
      </c>
      <c r="X377" s="78" t="s">
        <v>101</v>
      </c>
      <c r="Y377" s="43"/>
      <c r="Z377" s="43"/>
      <c r="AA377" s="43"/>
      <c r="AB377" s="43"/>
      <c r="AC377" s="43"/>
      <c r="AD377" s="43"/>
    </row>
    <row r="378">
      <c r="A378" s="53">
        <v>43209.0</v>
      </c>
      <c r="B378" s="40">
        <v>0.75</v>
      </c>
      <c r="C378" s="41">
        <v>0.2263888888888889</v>
      </c>
      <c r="D378" s="155" t="str">
        <f t="shared" si="10"/>
        <v>12:34</v>
      </c>
      <c r="E378" s="43"/>
      <c r="F378" s="109">
        <v>0.8756944444444444</v>
      </c>
      <c r="G378" s="109">
        <v>0.8965277777777778</v>
      </c>
      <c r="H378" s="153" t="str">
        <f t="shared" si="3"/>
        <v>0:30</v>
      </c>
      <c r="I378" s="43"/>
      <c r="J378" s="109">
        <v>0.7534722222222222</v>
      </c>
      <c r="K378" s="109">
        <v>0.85625</v>
      </c>
      <c r="L378" s="153" t="str">
        <f t="shared" si="4"/>
        <v>2:28</v>
      </c>
      <c r="M378" s="44"/>
      <c r="N378" s="104">
        <v>6.944444444444445E-4</v>
      </c>
      <c r="O378" s="104">
        <v>0.08402777777777778</v>
      </c>
      <c r="P378" s="152" t="str">
        <f t="shared" si="9"/>
        <v>2:00</v>
      </c>
      <c r="Q378" s="44"/>
      <c r="R378" s="109">
        <v>0.12986111111111112</v>
      </c>
      <c r="S378" s="109">
        <v>0.1486111111111111</v>
      </c>
      <c r="T378" s="152" t="str">
        <f t="shared" si="1"/>
        <v>0:27</v>
      </c>
      <c r="U378" s="44"/>
      <c r="V378" s="109">
        <v>0.9166666666666666</v>
      </c>
      <c r="W378" s="109">
        <v>0.22361111111111112</v>
      </c>
      <c r="X378" s="156" t="s">
        <v>78</v>
      </c>
      <c r="Y378" s="43"/>
      <c r="Z378" s="43"/>
      <c r="AA378" s="43"/>
      <c r="AB378" s="43"/>
      <c r="AC378" s="43"/>
      <c r="AD378" s="43"/>
    </row>
    <row r="379">
      <c r="A379" s="53">
        <v>43210.0</v>
      </c>
      <c r="B379" s="40">
        <v>0.75</v>
      </c>
      <c r="C379" s="41">
        <v>0.1763888888888889</v>
      </c>
      <c r="D379" s="155" t="str">
        <f t="shared" si="10"/>
        <v>13:46</v>
      </c>
      <c r="E379" s="43"/>
      <c r="F379" s="109">
        <v>0.8645833333333334</v>
      </c>
      <c r="G379" s="109">
        <v>0.8909722222222223</v>
      </c>
      <c r="H379" s="153" t="str">
        <f t="shared" si="3"/>
        <v>0:38</v>
      </c>
      <c r="I379" s="43"/>
      <c r="J379" s="109">
        <v>0.7534722222222222</v>
      </c>
      <c r="K379" s="109">
        <v>0.8541666666666666</v>
      </c>
      <c r="L379" s="153" t="str">
        <f t="shared" si="4"/>
        <v>2:25</v>
      </c>
      <c r="M379" s="44"/>
      <c r="N379" s="46" t="s">
        <v>55</v>
      </c>
      <c r="O379" s="46" t="s">
        <v>55</v>
      </c>
      <c r="P379" s="152"/>
      <c r="Q379" s="44"/>
      <c r="R379" s="109">
        <v>0.11597222222222223</v>
      </c>
      <c r="S379" s="109">
        <v>0.13541666666666666</v>
      </c>
      <c r="T379" s="152" t="str">
        <f t="shared" si="1"/>
        <v>0:28</v>
      </c>
      <c r="U379" s="44"/>
      <c r="V379" s="109">
        <v>0.9166666666666666</v>
      </c>
      <c r="W379" s="109">
        <v>0.21388888888888888</v>
      </c>
      <c r="X379" s="78" t="s">
        <v>102</v>
      </c>
      <c r="Y379" s="43"/>
      <c r="Z379" s="43"/>
      <c r="AA379" s="43"/>
      <c r="AB379" s="43"/>
      <c r="AC379" s="43"/>
      <c r="AD379" s="43"/>
    </row>
    <row r="380">
      <c r="A380" s="53">
        <v>43211.0</v>
      </c>
      <c r="B380" s="40">
        <v>0.75</v>
      </c>
      <c r="C380" s="41">
        <v>0.19791666666666666</v>
      </c>
      <c r="D380" s="155" t="str">
        <f t="shared" si="10"/>
        <v>13:15</v>
      </c>
      <c r="E380" s="43"/>
      <c r="F380" s="109">
        <v>0.8680555555555556</v>
      </c>
      <c r="G380" s="109">
        <v>0.8791666666666667</v>
      </c>
      <c r="H380" s="153" t="str">
        <f t="shared" si="3"/>
        <v>0:16</v>
      </c>
      <c r="I380" s="43"/>
      <c r="J380" s="109">
        <v>0.8680555555555556</v>
      </c>
      <c r="K380" s="109">
        <v>0.8680555555555556</v>
      </c>
      <c r="L380" s="153" t="str">
        <f t="shared" si="4"/>
        <v>0:00</v>
      </c>
      <c r="M380" s="44"/>
      <c r="N380" s="46" t="s">
        <v>55</v>
      </c>
      <c r="O380" s="46" t="s">
        <v>55</v>
      </c>
      <c r="P380" s="152"/>
      <c r="Q380" s="44"/>
      <c r="R380" s="109">
        <v>0.1673611111111111</v>
      </c>
      <c r="S380" s="109">
        <v>0.18263888888888888</v>
      </c>
      <c r="T380" s="152" t="str">
        <f t="shared" si="1"/>
        <v>0:22</v>
      </c>
      <c r="U380" s="44"/>
      <c r="V380" s="109">
        <v>0.9166666666666666</v>
      </c>
      <c r="W380" s="109">
        <v>0.2625</v>
      </c>
      <c r="X380" s="78" t="s">
        <v>103</v>
      </c>
      <c r="Y380" s="43"/>
      <c r="Z380" s="43"/>
      <c r="AA380" s="43"/>
      <c r="AB380" s="43"/>
      <c r="AC380" s="43"/>
      <c r="AD380" s="43"/>
    </row>
    <row r="381">
      <c r="A381" s="53">
        <v>43212.0</v>
      </c>
      <c r="B381" s="40">
        <v>0.75</v>
      </c>
      <c r="C381" s="41">
        <v>0.22013888888888888</v>
      </c>
      <c r="D381" s="155" t="str">
        <f t="shared" si="10"/>
        <v>12:43</v>
      </c>
      <c r="E381" s="43"/>
      <c r="F381" s="109">
        <v>0.75</v>
      </c>
      <c r="G381" s="109">
        <v>0.7583333333333333</v>
      </c>
      <c r="H381" s="153" t="str">
        <f t="shared" si="3"/>
        <v>0:12</v>
      </c>
      <c r="I381" s="43"/>
      <c r="J381" s="109">
        <v>0.7534722222222222</v>
      </c>
      <c r="K381" s="109">
        <v>0.7534722222222222</v>
      </c>
      <c r="L381" s="153" t="str">
        <f t="shared" si="4"/>
        <v>0:00</v>
      </c>
      <c r="M381" s="44"/>
      <c r="N381" s="109">
        <v>6.944444444444445E-4</v>
      </c>
      <c r="O381" s="109">
        <v>0.04513888888888889</v>
      </c>
      <c r="P381" s="152" t="str">
        <f t="shared" ref="P381:P382" si="11">TEXT(O381-N381, "h:mm")</f>
        <v>1:04</v>
      </c>
      <c r="Q381" s="44"/>
      <c r="R381" s="109">
        <v>0.12569444444444444</v>
      </c>
      <c r="S381" s="62">
        <v>0.14930555555555555</v>
      </c>
      <c r="T381" s="152" t="str">
        <f t="shared" si="1"/>
        <v>0:34</v>
      </c>
      <c r="U381" s="44"/>
      <c r="V381" s="109">
        <v>0.9166666666666666</v>
      </c>
      <c r="W381" s="157">
        <v>0.22777777777777777</v>
      </c>
      <c r="X381" s="78" t="s">
        <v>96</v>
      </c>
      <c r="Y381" s="43"/>
      <c r="Z381" s="43"/>
      <c r="AA381" s="43"/>
      <c r="AB381" s="43"/>
      <c r="AC381" s="43"/>
      <c r="AD381" s="43"/>
    </row>
    <row r="382">
      <c r="A382" s="53">
        <v>43213.0</v>
      </c>
      <c r="B382" s="40">
        <v>0.75</v>
      </c>
      <c r="C382" s="41">
        <v>0.225</v>
      </c>
      <c r="D382" s="155" t="str">
        <f t="shared" si="10"/>
        <v>12:36</v>
      </c>
      <c r="E382" s="43"/>
      <c r="F382" s="109">
        <v>0.8618055555555556</v>
      </c>
      <c r="G382" s="109">
        <v>0.8840277777777777</v>
      </c>
      <c r="H382" s="153" t="str">
        <f t="shared" si="3"/>
        <v>0:32</v>
      </c>
      <c r="I382" s="43"/>
      <c r="J382" s="109">
        <v>0.7534722222222222</v>
      </c>
      <c r="K382" s="109">
        <v>0.8506944444444444</v>
      </c>
      <c r="L382" s="153" t="str">
        <f t="shared" si="4"/>
        <v>2:20</v>
      </c>
      <c r="M382" s="44"/>
      <c r="N382" s="104">
        <v>6.944444444444445E-4</v>
      </c>
      <c r="O382" s="104">
        <v>0.05277777777777778</v>
      </c>
      <c r="P382" s="152" t="str">
        <f t="shared" si="11"/>
        <v>1:15</v>
      </c>
      <c r="Q382" s="44"/>
      <c r="R382" s="109">
        <v>0.12222222222222222</v>
      </c>
      <c r="S382" s="109">
        <v>0.13958333333333334</v>
      </c>
      <c r="T382" s="152" t="str">
        <f t="shared" si="1"/>
        <v>0:25</v>
      </c>
      <c r="U382" s="44"/>
      <c r="V382" s="109">
        <v>0.9166666666666666</v>
      </c>
      <c r="W382" s="109">
        <v>0.22291666666666668</v>
      </c>
      <c r="X382" s="78" t="s">
        <v>87</v>
      </c>
      <c r="Y382" s="43"/>
      <c r="Z382" s="43"/>
      <c r="AA382" s="43"/>
      <c r="AB382" s="43"/>
      <c r="AC382" s="43"/>
      <c r="AD382" s="43"/>
    </row>
    <row r="383">
      <c r="A383" s="53">
        <v>43214.0</v>
      </c>
      <c r="B383" s="40">
        <v>0.75</v>
      </c>
      <c r="C383" s="41">
        <v>0.22430555555555556</v>
      </c>
      <c r="D383" s="155" t="str">
        <f t="shared" si="10"/>
        <v>12:37</v>
      </c>
      <c r="E383" s="43"/>
      <c r="F383" s="109">
        <v>0.8798611111111111</v>
      </c>
      <c r="G383" s="109">
        <v>0.9055555555555556</v>
      </c>
      <c r="H383" s="73">
        <v>0.025694444444444443</v>
      </c>
      <c r="I383" s="43"/>
      <c r="J383" s="109">
        <v>0.7534722222222222</v>
      </c>
      <c r="K383" s="109">
        <v>0.8666666666666667</v>
      </c>
      <c r="L383" s="153" t="str">
        <f t="shared" si="4"/>
        <v>2:43</v>
      </c>
      <c r="M383" s="44"/>
      <c r="N383" s="104">
        <v>6.944444444444445E-4</v>
      </c>
      <c r="O383" s="104">
        <v>0.06388888888888888</v>
      </c>
      <c r="P383" s="51">
        <v>0.06319444444444444</v>
      </c>
      <c r="Q383" s="44"/>
      <c r="R383" s="109">
        <v>0.125</v>
      </c>
      <c r="S383" s="109">
        <v>0.17291666666666666</v>
      </c>
      <c r="T383" s="152" t="str">
        <f t="shared" si="1"/>
        <v>1:09</v>
      </c>
      <c r="U383" s="44"/>
      <c r="V383" s="109">
        <v>0.9166666666666666</v>
      </c>
      <c r="W383" s="109">
        <v>0.2652777777777778</v>
      </c>
      <c r="X383" s="78" t="s">
        <v>104</v>
      </c>
      <c r="Y383" s="43"/>
      <c r="Z383" s="43"/>
      <c r="AA383" s="43"/>
      <c r="AB383" s="43"/>
      <c r="AC383" s="43"/>
      <c r="AD383" s="43"/>
    </row>
    <row r="384">
      <c r="A384" s="53">
        <v>43215.0</v>
      </c>
      <c r="B384" s="40">
        <v>0.75</v>
      </c>
      <c r="C384" s="41">
        <v>0.2263888888888889</v>
      </c>
      <c r="D384" s="155" t="str">
        <f t="shared" si="10"/>
        <v>12:34</v>
      </c>
      <c r="E384" s="43"/>
      <c r="F384" s="157">
        <v>0.8333333333333334</v>
      </c>
      <c r="G384" s="109">
        <v>0.8930555555555556</v>
      </c>
      <c r="H384" s="153" t="str">
        <f>TEXT(G384-F384, "h:mm")</f>
        <v>1:26</v>
      </c>
      <c r="I384" s="43"/>
      <c r="J384" s="157">
        <v>0.7534722222222222</v>
      </c>
      <c r="K384" s="109">
        <v>0.8555555555555555</v>
      </c>
      <c r="L384" s="153" t="str">
        <f t="shared" si="4"/>
        <v>2:27</v>
      </c>
      <c r="M384" s="44"/>
      <c r="N384" s="104">
        <v>6.944444444444445E-4</v>
      </c>
      <c r="O384" s="104">
        <v>0.04791666666666667</v>
      </c>
      <c r="P384" s="152" t="str">
        <f>TEXT(O384-N384, "h:mm")</f>
        <v>1:08</v>
      </c>
      <c r="Q384" s="44"/>
      <c r="R384" s="109">
        <v>0.10972222222222222</v>
      </c>
      <c r="S384" s="109">
        <v>0.12708333333333333</v>
      </c>
      <c r="T384" s="152" t="str">
        <f t="shared" si="1"/>
        <v>0:25</v>
      </c>
      <c r="U384" s="44"/>
      <c r="V384" s="109">
        <v>0.9166666666666666</v>
      </c>
      <c r="W384" s="109">
        <v>0.21875</v>
      </c>
      <c r="X384" s="78" t="s">
        <v>81</v>
      </c>
      <c r="Y384" s="43"/>
      <c r="Z384" s="43"/>
      <c r="AA384" s="43"/>
      <c r="AB384" s="43"/>
      <c r="AC384" s="43"/>
      <c r="AD384" s="43"/>
    </row>
    <row r="385">
      <c r="A385" s="53">
        <v>43216.0</v>
      </c>
      <c r="B385" s="40">
        <v>0.75</v>
      </c>
      <c r="C385" s="41">
        <v>0.22291666666666668</v>
      </c>
      <c r="D385" s="155" t="str">
        <f t="shared" si="10"/>
        <v>12:39</v>
      </c>
      <c r="E385" s="43"/>
      <c r="F385" s="109">
        <v>0.8729166666666667</v>
      </c>
      <c r="G385" s="109">
        <v>0.8951388888888889</v>
      </c>
      <c r="H385" s="73">
        <v>0.06458333333333334</v>
      </c>
      <c r="I385" s="43"/>
      <c r="J385" s="109">
        <v>0.8569444444444444</v>
      </c>
      <c r="K385" s="109">
        <v>0.8569444444444444</v>
      </c>
      <c r="L385" s="73">
        <v>0.0</v>
      </c>
      <c r="M385" s="44"/>
      <c r="N385" s="104">
        <v>6.944444444444445E-4</v>
      </c>
      <c r="O385" s="104">
        <v>0.0798611111111111</v>
      </c>
      <c r="P385" s="158">
        <v>0.07916666666666666</v>
      </c>
      <c r="Q385" s="44"/>
      <c r="R385" s="109">
        <v>0.125</v>
      </c>
      <c r="S385" s="109">
        <v>0.15902777777777777</v>
      </c>
      <c r="T385" s="158">
        <v>0.034027777777777775</v>
      </c>
      <c r="U385" s="44"/>
      <c r="V385" s="109">
        <v>0.9166666666666666</v>
      </c>
      <c r="W385" s="73">
        <v>0.2375</v>
      </c>
      <c r="X385" s="78" t="s">
        <v>105</v>
      </c>
      <c r="Y385" s="43"/>
      <c r="Z385" s="43"/>
      <c r="AA385" s="43"/>
      <c r="AB385" s="43"/>
      <c r="AC385" s="43"/>
      <c r="AD385" s="43"/>
    </row>
    <row r="386">
      <c r="A386" s="53">
        <v>43217.0</v>
      </c>
      <c r="B386" s="40">
        <v>0.75</v>
      </c>
      <c r="C386" s="41">
        <v>0.14166666666666666</v>
      </c>
      <c r="D386" s="155" t="str">
        <f t="shared" si="10"/>
        <v>14:36</v>
      </c>
      <c r="E386" s="43"/>
      <c r="F386" s="77">
        <v>0.8715277777777778</v>
      </c>
      <c r="G386" s="77">
        <v>0.8951388888888889</v>
      </c>
      <c r="H386" s="159">
        <v>0.025</v>
      </c>
      <c r="I386" s="43"/>
      <c r="J386" s="73">
        <v>0.8527777777777777</v>
      </c>
      <c r="K386" s="73">
        <v>0.8527777777777777</v>
      </c>
      <c r="L386" s="73">
        <v>0.0</v>
      </c>
      <c r="M386" s="44"/>
      <c r="N386" s="46" t="s">
        <v>55</v>
      </c>
      <c r="O386" s="46" t="s">
        <v>55</v>
      </c>
      <c r="P386" s="160"/>
      <c r="Q386" s="44"/>
      <c r="R386" s="73">
        <v>0.10972222222222222</v>
      </c>
      <c r="S386" s="73">
        <v>0.1284722222222222</v>
      </c>
      <c r="T386" s="73">
        <v>0.01875</v>
      </c>
      <c r="U386" s="44"/>
      <c r="V386" s="109">
        <v>0.9166666666666666</v>
      </c>
      <c r="W386" s="73">
        <v>0.22083333333333333</v>
      </c>
      <c r="X386" s="78" t="s">
        <v>106</v>
      </c>
      <c r="Y386" s="43"/>
      <c r="Z386" s="43"/>
      <c r="AA386" s="43"/>
      <c r="AB386" s="43"/>
      <c r="AC386" s="43"/>
      <c r="AD386" s="43"/>
    </row>
    <row r="387">
      <c r="A387" s="53">
        <v>43218.0</v>
      </c>
      <c r="B387" s="40">
        <v>0.75</v>
      </c>
      <c r="C387" s="77">
        <v>0.16180555555555556</v>
      </c>
      <c r="D387" s="155" t="str">
        <f t="shared" si="10"/>
        <v>14:07</v>
      </c>
      <c r="E387" s="43"/>
      <c r="F387" s="73">
        <v>0.75</v>
      </c>
      <c r="G387" s="73">
        <v>0.7604166666666666</v>
      </c>
      <c r="H387" s="73">
        <v>0.010416666666666666</v>
      </c>
      <c r="I387" s="43"/>
      <c r="J387" s="73">
        <v>0.7534722222222222</v>
      </c>
      <c r="K387" s="73">
        <v>0.7534722222222222</v>
      </c>
      <c r="L387" s="73">
        <v>0.0</v>
      </c>
      <c r="M387" s="44"/>
      <c r="N387" s="46" t="s">
        <v>55</v>
      </c>
      <c r="O387" s="46" t="s">
        <v>55</v>
      </c>
      <c r="P387" s="160"/>
      <c r="Q387" s="44"/>
      <c r="R387" s="73">
        <v>0.12777777777777777</v>
      </c>
      <c r="S387" s="73">
        <v>0.1423611111111111</v>
      </c>
      <c r="T387" s="73">
        <v>0.014583333333333334</v>
      </c>
      <c r="U387" s="44"/>
      <c r="V387" s="109">
        <v>0.9166666666666666</v>
      </c>
      <c r="W387" s="73">
        <v>0.23819444444444443</v>
      </c>
      <c r="X387" s="78" t="s">
        <v>107</v>
      </c>
      <c r="Y387" s="43"/>
      <c r="Z387" s="43"/>
      <c r="AA387" s="43"/>
      <c r="AB387" s="43"/>
      <c r="AC387" s="43"/>
      <c r="AD387" s="43"/>
    </row>
    <row r="388">
      <c r="A388" s="53">
        <v>43219.0</v>
      </c>
      <c r="B388" s="40">
        <v>0.75</v>
      </c>
      <c r="C388" s="41">
        <v>0.22430555555555556</v>
      </c>
      <c r="D388" s="155" t="str">
        <f t="shared" si="10"/>
        <v>12:37</v>
      </c>
      <c r="E388" s="43"/>
      <c r="F388" s="73">
        <v>0.75</v>
      </c>
      <c r="G388" s="73">
        <v>0.7590277777777777</v>
      </c>
      <c r="H388" s="73">
        <v>0.009027777777777777</v>
      </c>
      <c r="I388" s="43"/>
      <c r="J388" s="73">
        <v>0.7534722222222222</v>
      </c>
      <c r="K388" s="73">
        <v>0.7534722222222222</v>
      </c>
      <c r="L388" s="73">
        <v>0.0</v>
      </c>
      <c r="M388" s="44"/>
      <c r="N388" s="51">
        <v>6.944444444444445E-4</v>
      </c>
      <c r="O388" s="51">
        <v>0.04583333333333333</v>
      </c>
      <c r="P388" s="51">
        <v>0.04513888888888889</v>
      </c>
      <c r="Q388" s="44"/>
      <c r="R388" s="73">
        <v>0.12569444444444444</v>
      </c>
      <c r="S388" s="73">
        <v>0.14027777777777778</v>
      </c>
      <c r="T388" s="73">
        <v>0.014583333333333334</v>
      </c>
      <c r="U388" s="44"/>
      <c r="V388" s="109">
        <v>0.9166666666666666</v>
      </c>
      <c r="W388" s="73">
        <v>0.22916666666666666</v>
      </c>
      <c r="X388" s="78" t="s">
        <v>108</v>
      </c>
      <c r="Y388" s="43"/>
      <c r="Z388" s="43"/>
      <c r="AA388" s="43"/>
      <c r="AB388" s="43"/>
      <c r="AC388" s="43"/>
      <c r="AD388" s="43"/>
    </row>
    <row r="389">
      <c r="A389" s="53">
        <v>43220.0</v>
      </c>
      <c r="B389" s="40">
        <v>0.75</v>
      </c>
      <c r="C389" s="41">
        <v>0.22569444444444445</v>
      </c>
      <c r="D389" s="155" t="str">
        <f t="shared" si="10"/>
        <v>12:35</v>
      </c>
      <c r="E389" s="43"/>
      <c r="F389" s="73">
        <v>0.8666666666666667</v>
      </c>
      <c r="G389" s="73">
        <v>0.8881944444444444</v>
      </c>
      <c r="H389" s="73">
        <v>0.021527777777777778</v>
      </c>
      <c r="I389" s="43"/>
      <c r="J389" s="73">
        <v>0.8576388888888888</v>
      </c>
      <c r="K389" s="73">
        <v>0.8576388888888888</v>
      </c>
      <c r="L389" s="73">
        <v>0.0</v>
      </c>
      <c r="M389" s="44"/>
      <c r="N389" s="51">
        <v>6.944444444444445E-4</v>
      </c>
      <c r="O389" s="51">
        <v>0.0625</v>
      </c>
      <c r="P389" s="51">
        <v>0.06180555555555556</v>
      </c>
      <c r="Q389" s="44"/>
      <c r="R389" s="73">
        <v>0.10902777777777778</v>
      </c>
      <c r="S389" s="73">
        <v>0.12638888888888888</v>
      </c>
      <c r="T389" s="73">
        <v>0.017361111111111112</v>
      </c>
      <c r="U389" s="44"/>
      <c r="V389" s="109">
        <v>0.9166666666666666</v>
      </c>
      <c r="W389" s="73">
        <v>0.2298611111111111</v>
      </c>
      <c r="X389" s="78" t="s">
        <v>95</v>
      </c>
      <c r="Y389" s="43"/>
      <c r="Z389" s="43"/>
      <c r="AA389" s="43"/>
      <c r="AB389" s="43"/>
      <c r="AC389" s="43"/>
      <c r="AD389" s="43"/>
    </row>
    <row r="390">
      <c r="A390" s="53">
        <v>43221.0</v>
      </c>
      <c r="B390" s="40">
        <v>0.75</v>
      </c>
      <c r="C390" s="41"/>
      <c r="D390" s="155" t="str">
        <f t="shared" si="10"/>
        <v>18:00</v>
      </c>
      <c r="E390" s="43"/>
      <c r="F390" s="43"/>
      <c r="G390" s="43"/>
      <c r="H390" s="142"/>
      <c r="I390" s="43"/>
      <c r="J390" s="142"/>
      <c r="K390" s="142"/>
      <c r="L390" s="142"/>
      <c r="M390" s="44"/>
      <c r="N390" s="160"/>
      <c r="O390" s="160"/>
      <c r="P390" s="160"/>
      <c r="Q390" s="44"/>
      <c r="R390" s="43"/>
      <c r="S390" s="43"/>
      <c r="T390" s="43"/>
      <c r="U390" s="44"/>
      <c r="V390" s="109">
        <v>0.9166666666666666</v>
      </c>
      <c r="W390" s="43"/>
      <c r="X390" s="43"/>
      <c r="Y390" s="43"/>
      <c r="Z390" s="43"/>
      <c r="AA390" s="43"/>
      <c r="AB390" s="43"/>
      <c r="AC390" s="43"/>
      <c r="AD390" s="43"/>
    </row>
    <row r="391">
      <c r="A391" s="53">
        <v>43222.0</v>
      </c>
      <c r="B391" s="40">
        <v>0.75</v>
      </c>
      <c r="C391" s="41"/>
      <c r="D391" s="155" t="str">
        <f t="shared" si="10"/>
        <v>18:00</v>
      </c>
      <c r="E391" s="43"/>
      <c r="F391" s="43"/>
      <c r="G391" s="43"/>
      <c r="H391" s="142"/>
      <c r="I391" s="43"/>
      <c r="J391" s="142"/>
      <c r="K391" s="142"/>
      <c r="L391" s="142"/>
      <c r="M391" s="44"/>
      <c r="N391" s="160"/>
      <c r="O391" s="160"/>
      <c r="P391" s="160"/>
      <c r="Q391" s="44"/>
      <c r="R391" s="43"/>
      <c r="S391" s="43"/>
      <c r="T391" s="43"/>
      <c r="U391" s="44"/>
      <c r="V391" s="109">
        <v>0.9166666666666666</v>
      </c>
      <c r="W391" s="43"/>
      <c r="X391" s="43"/>
      <c r="Y391" s="43"/>
      <c r="Z391" s="43"/>
      <c r="AA391" s="43"/>
      <c r="AB391" s="43"/>
      <c r="AC391" s="43"/>
      <c r="AD391" s="43"/>
    </row>
    <row r="392">
      <c r="A392" s="53">
        <v>43223.0</v>
      </c>
      <c r="B392" s="40">
        <v>0.75</v>
      </c>
      <c r="C392" s="41"/>
      <c r="D392" s="155" t="str">
        <f t="shared" si="10"/>
        <v>18:00</v>
      </c>
      <c r="E392" s="43"/>
      <c r="F392" s="43"/>
      <c r="G392" s="43"/>
      <c r="H392" s="142"/>
      <c r="I392" s="43"/>
      <c r="J392" s="142"/>
      <c r="K392" s="142"/>
      <c r="L392" s="142"/>
      <c r="M392" s="44"/>
      <c r="N392" s="160"/>
      <c r="O392" s="160"/>
      <c r="P392" s="160"/>
      <c r="Q392" s="44"/>
      <c r="R392" s="43"/>
      <c r="S392" s="43"/>
      <c r="T392" s="43"/>
      <c r="U392" s="44"/>
      <c r="V392" s="109">
        <v>0.9166666666666666</v>
      </c>
      <c r="W392" s="43"/>
      <c r="X392" s="43"/>
      <c r="Y392" s="43"/>
      <c r="Z392" s="43"/>
      <c r="AA392" s="43"/>
      <c r="AB392" s="43"/>
      <c r="AC392" s="43"/>
      <c r="AD392" s="43"/>
    </row>
    <row r="393">
      <c r="A393" s="53">
        <v>43224.0</v>
      </c>
      <c r="B393" s="40">
        <v>0.75</v>
      </c>
      <c r="C393" s="41"/>
      <c r="D393" s="155" t="str">
        <f t="shared" si="10"/>
        <v>18:00</v>
      </c>
      <c r="E393" s="43"/>
      <c r="F393" s="43"/>
      <c r="G393" s="43"/>
      <c r="H393" s="142"/>
      <c r="I393" s="43"/>
      <c r="J393" s="142"/>
      <c r="K393" s="142"/>
      <c r="L393" s="142"/>
      <c r="M393" s="44"/>
      <c r="N393" s="161"/>
      <c r="O393" s="161"/>
      <c r="P393" s="160"/>
      <c r="Q393" s="44"/>
      <c r="R393" s="43"/>
      <c r="S393" s="43"/>
      <c r="T393" s="43"/>
      <c r="U393" s="44"/>
      <c r="V393" s="109">
        <v>0.9166666666666666</v>
      </c>
      <c r="W393" s="43"/>
      <c r="X393" s="43"/>
      <c r="Y393" s="43"/>
      <c r="Z393" s="43"/>
      <c r="AA393" s="43"/>
      <c r="AB393" s="43"/>
      <c r="AC393" s="43"/>
      <c r="AD393" s="43"/>
    </row>
    <row r="394">
      <c r="A394" s="53">
        <v>43225.0</v>
      </c>
      <c r="B394" s="40">
        <v>0.75</v>
      </c>
      <c r="C394" s="41"/>
      <c r="D394" s="155" t="str">
        <f t="shared" si="10"/>
        <v>18:00</v>
      </c>
      <c r="E394" s="43"/>
      <c r="F394" s="43"/>
      <c r="G394" s="43"/>
      <c r="H394" s="142"/>
      <c r="I394" s="43"/>
      <c r="J394" s="142"/>
      <c r="K394" s="142"/>
      <c r="L394" s="142"/>
      <c r="M394" s="44"/>
      <c r="N394" s="46"/>
      <c r="O394" s="46"/>
      <c r="P394" s="43"/>
      <c r="Q394" s="44"/>
      <c r="R394" s="43"/>
      <c r="S394" s="43"/>
      <c r="T394" s="43"/>
      <c r="U394" s="44"/>
      <c r="V394" s="109">
        <v>0.9166666666666666</v>
      </c>
      <c r="W394" s="43"/>
      <c r="X394" s="43"/>
      <c r="Y394" s="43"/>
      <c r="Z394" s="43"/>
      <c r="AA394" s="43"/>
      <c r="AB394" s="43"/>
      <c r="AC394" s="43"/>
      <c r="AD394" s="43"/>
    </row>
    <row r="395">
      <c r="A395" s="53">
        <v>43226.0</v>
      </c>
      <c r="B395" s="40">
        <v>0.75</v>
      </c>
      <c r="C395" s="41">
        <v>0.2222222222222222</v>
      </c>
      <c r="D395" s="155" t="str">
        <f t="shared" si="10"/>
        <v>12:40</v>
      </c>
      <c r="E395" s="43"/>
      <c r="F395" s="73">
        <v>0.75</v>
      </c>
      <c r="G395" s="73">
        <v>0.7611111111111111</v>
      </c>
      <c r="H395" s="142"/>
      <c r="I395" s="43"/>
      <c r="J395" s="142"/>
      <c r="K395" s="142"/>
      <c r="L395" s="142"/>
      <c r="M395" s="44"/>
      <c r="N395" s="43"/>
      <c r="O395" s="43"/>
      <c r="P395" s="43"/>
      <c r="Q395" s="44"/>
      <c r="R395" s="43"/>
      <c r="S395" s="43"/>
      <c r="T395" s="43"/>
      <c r="U395" s="44"/>
      <c r="V395" s="109">
        <v>0.9166666666666666</v>
      </c>
      <c r="W395" s="43"/>
      <c r="X395" s="43"/>
      <c r="Y395" s="43"/>
      <c r="Z395" s="43"/>
      <c r="AA395" s="43"/>
      <c r="AB395" s="43"/>
      <c r="AC395" s="43"/>
      <c r="AD395" s="43"/>
    </row>
    <row r="396">
      <c r="A396" s="53">
        <v>43227.0</v>
      </c>
      <c r="B396" s="40">
        <v>0.75</v>
      </c>
      <c r="C396" s="41"/>
      <c r="D396" s="155" t="str">
        <f t="shared" si="10"/>
        <v>18:00</v>
      </c>
      <c r="E396" s="43"/>
      <c r="F396" s="43"/>
      <c r="G396" s="43"/>
      <c r="H396" s="142"/>
      <c r="I396" s="43"/>
      <c r="J396" s="142"/>
      <c r="K396" s="142"/>
      <c r="L396" s="142"/>
      <c r="M396" s="44"/>
      <c r="N396" s="43"/>
      <c r="O396" s="43"/>
      <c r="P396" s="43"/>
      <c r="Q396" s="44"/>
      <c r="R396" s="43"/>
      <c r="S396" s="43"/>
      <c r="T396" s="43"/>
      <c r="U396" s="44"/>
      <c r="V396" s="109">
        <v>0.9166666666666666</v>
      </c>
      <c r="W396" s="43"/>
      <c r="X396" s="43"/>
      <c r="Y396" s="43"/>
      <c r="Z396" s="43"/>
      <c r="AA396" s="43"/>
      <c r="AB396" s="43"/>
      <c r="AC396" s="43"/>
      <c r="AD396" s="43"/>
    </row>
    <row r="397">
      <c r="A397" s="53">
        <v>43228.0</v>
      </c>
      <c r="B397" s="40">
        <v>0.75</v>
      </c>
      <c r="C397" s="41"/>
      <c r="D397" s="155" t="str">
        <f t="shared" si="10"/>
        <v>18:00</v>
      </c>
      <c r="E397" s="43"/>
      <c r="F397" s="43"/>
      <c r="G397" s="43"/>
      <c r="H397" s="142"/>
      <c r="I397" s="43"/>
      <c r="J397" s="142"/>
      <c r="K397" s="142"/>
      <c r="L397" s="142"/>
      <c r="M397" s="44"/>
      <c r="N397" s="43"/>
      <c r="O397" s="43"/>
      <c r="P397" s="43"/>
      <c r="Q397" s="44"/>
      <c r="R397" s="43"/>
      <c r="S397" s="43"/>
      <c r="T397" s="43"/>
      <c r="U397" s="44"/>
      <c r="V397" s="109">
        <v>0.9166666666666666</v>
      </c>
      <c r="W397" s="43"/>
      <c r="X397" s="43"/>
      <c r="Y397" s="43"/>
      <c r="Z397" s="43"/>
      <c r="AA397" s="43"/>
      <c r="AB397" s="43"/>
      <c r="AC397" s="43"/>
      <c r="AD397" s="43"/>
    </row>
    <row r="398">
      <c r="A398" s="53">
        <v>43229.0</v>
      </c>
      <c r="B398" s="40">
        <v>0.75</v>
      </c>
      <c r="C398" s="41"/>
      <c r="D398" s="155" t="str">
        <f t="shared" si="10"/>
        <v>18:00</v>
      </c>
      <c r="E398" s="43"/>
      <c r="F398" s="43"/>
      <c r="G398" s="43"/>
      <c r="H398" s="142"/>
      <c r="I398" s="43"/>
      <c r="J398" s="142"/>
      <c r="K398" s="142"/>
      <c r="L398" s="142"/>
      <c r="M398" s="44"/>
      <c r="N398" s="43"/>
      <c r="O398" s="43"/>
      <c r="P398" s="43"/>
      <c r="Q398" s="44"/>
      <c r="R398" s="43"/>
      <c r="S398" s="43"/>
      <c r="T398" s="43"/>
      <c r="U398" s="44"/>
      <c r="V398" s="109">
        <v>0.9166666666666666</v>
      </c>
      <c r="W398" s="43"/>
      <c r="X398" s="43"/>
      <c r="Y398" s="43"/>
      <c r="Z398" s="43"/>
      <c r="AA398" s="43"/>
      <c r="AB398" s="43"/>
      <c r="AC398" s="43"/>
      <c r="AD398" s="43"/>
    </row>
    <row r="399">
      <c r="A399" s="53">
        <v>43230.0</v>
      </c>
      <c r="B399" s="40">
        <v>0.75</v>
      </c>
      <c r="C399" s="41"/>
      <c r="D399" s="155" t="str">
        <f t="shared" si="10"/>
        <v>18:00</v>
      </c>
      <c r="E399" s="43"/>
      <c r="F399" s="43"/>
      <c r="G399" s="43"/>
      <c r="H399" s="142"/>
      <c r="I399" s="43"/>
      <c r="J399" s="142"/>
      <c r="K399" s="142"/>
      <c r="L399" s="142"/>
      <c r="M399" s="44"/>
      <c r="N399" s="43"/>
      <c r="O399" s="43"/>
      <c r="P399" s="43"/>
      <c r="Q399" s="44"/>
      <c r="R399" s="43"/>
      <c r="S399" s="43"/>
      <c r="T399" s="43"/>
      <c r="U399" s="44"/>
      <c r="V399" s="109">
        <v>0.9166666666666666</v>
      </c>
      <c r="W399" s="43"/>
      <c r="X399" s="43"/>
      <c r="Y399" s="43"/>
      <c r="Z399" s="43"/>
      <c r="AA399" s="43"/>
      <c r="AB399" s="43"/>
      <c r="AC399" s="43"/>
      <c r="AD399" s="43"/>
    </row>
    <row r="400">
      <c r="A400" s="53">
        <v>43231.0</v>
      </c>
      <c r="B400" s="40">
        <v>0.75</v>
      </c>
      <c r="C400" s="41"/>
      <c r="D400" s="155" t="str">
        <f t="shared" si="10"/>
        <v>18:00</v>
      </c>
      <c r="E400" s="43"/>
      <c r="F400" s="43"/>
      <c r="G400" s="43"/>
      <c r="H400" s="142"/>
      <c r="I400" s="43"/>
      <c r="J400" s="142"/>
      <c r="K400" s="142"/>
      <c r="L400" s="142"/>
      <c r="M400" s="44"/>
      <c r="N400" s="46"/>
      <c r="O400" s="46"/>
      <c r="P400" s="43"/>
      <c r="Q400" s="44"/>
      <c r="R400" s="43"/>
      <c r="S400" s="43"/>
      <c r="T400" s="43"/>
      <c r="U400" s="44"/>
      <c r="V400" s="109">
        <v>0.9166666666666666</v>
      </c>
      <c r="W400" s="43"/>
      <c r="X400" s="43"/>
      <c r="Y400" s="43"/>
      <c r="Z400" s="43"/>
      <c r="AA400" s="43"/>
      <c r="AB400" s="43"/>
      <c r="AC400" s="43"/>
      <c r="AD400" s="43"/>
    </row>
    <row r="401">
      <c r="A401" s="53">
        <v>43232.0</v>
      </c>
      <c r="B401" s="40">
        <v>0.75</v>
      </c>
      <c r="C401" s="41"/>
      <c r="D401" s="155" t="str">
        <f t="shared" si="10"/>
        <v>18:00</v>
      </c>
      <c r="E401" s="43"/>
      <c r="F401" s="43"/>
      <c r="G401" s="43"/>
      <c r="H401" s="142"/>
      <c r="I401" s="43"/>
      <c r="J401" s="142"/>
      <c r="K401" s="142"/>
      <c r="L401" s="142"/>
      <c r="M401" s="44"/>
      <c r="N401" s="46"/>
      <c r="O401" s="46"/>
      <c r="P401" s="43"/>
      <c r="Q401" s="44"/>
      <c r="R401" s="43"/>
      <c r="S401" s="43"/>
      <c r="T401" s="43"/>
      <c r="U401" s="44"/>
      <c r="V401" s="109">
        <v>0.9166666666666666</v>
      </c>
      <c r="W401" s="43"/>
      <c r="X401" s="43"/>
      <c r="Y401" s="43"/>
      <c r="Z401" s="43"/>
      <c r="AA401" s="43"/>
      <c r="AB401" s="43"/>
      <c r="AC401" s="43"/>
      <c r="AD401" s="43"/>
    </row>
    <row r="402">
      <c r="A402" s="53">
        <v>43233.0</v>
      </c>
      <c r="B402" s="40">
        <v>0.75</v>
      </c>
      <c r="C402" s="41"/>
      <c r="D402" s="155" t="str">
        <f t="shared" si="10"/>
        <v>18:00</v>
      </c>
      <c r="E402" s="43"/>
      <c r="F402" s="43"/>
      <c r="G402" s="43"/>
      <c r="H402" s="142"/>
      <c r="I402" s="43"/>
      <c r="J402" s="142"/>
      <c r="K402" s="142"/>
      <c r="L402" s="142"/>
      <c r="M402" s="44"/>
      <c r="N402" s="43"/>
      <c r="O402" s="43"/>
      <c r="P402" s="43"/>
      <c r="Q402" s="44"/>
      <c r="R402" s="43"/>
      <c r="S402" s="43"/>
      <c r="T402" s="43"/>
      <c r="U402" s="44"/>
      <c r="V402" s="109">
        <v>0.9166666666666666</v>
      </c>
      <c r="W402" s="43"/>
      <c r="X402" s="43"/>
      <c r="Y402" s="43"/>
      <c r="Z402" s="43"/>
      <c r="AA402" s="43"/>
      <c r="AB402" s="43"/>
      <c r="AC402" s="43"/>
      <c r="AD402" s="43"/>
    </row>
    <row r="403">
      <c r="A403" s="53">
        <v>43234.0</v>
      </c>
      <c r="B403" s="40">
        <v>0.75</v>
      </c>
      <c r="C403" s="41"/>
      <c r="D403" s="155" t="str">
        <f t="shared" si="10"/>
        <v>18:00</v>
      </c>
      <c r="E403" s="43"/>
      <c r="F403" s="43"/>
      <c r="G403" s="43"/>
      <c r="H403" s="142"/>
      <c r="I403" s="43"/>
      <c r="J403" s="142"/>
      <c r="K403" s="142"/>
      <c r="L403" s="142"/>
      <c r="M403" s="44"/>
      <c r="N403" s="43"/>
      <c r="O403" s="43"/>
      <c r="P403" s="43"/>
      <c r="Q403" s="44"/>
      <c r="R403" s="43"/>
      <c r="S403" s="43"/>
      <c r="T403" s="43"/>
      <c r="U403" s="44"/>
      <c r="V403" s="109">
        <v>0.9166666666666666</v>
      </c>
      <c r="W403" s="43"/>
      <c r="X403" s="43"/>
      <c r="Y403" s="43"/>
      <c r="Z403" s="43"/>
      <c r="AA403" s="43"/>
      <c r="AB403" s="43"/>
      <c r="AC403" s="43"/>
      <c r="AD403" s="43"/>
    </row>
    <row r="404">
      <c r="A404" s="53">
        <v>43235.0</v>
      </c>
      <c r="B404" s="40">
        <v>0.75</v>
      </c>
      <c r="C404" s="41"/>
      <c r="D404" s="155" t="str">
        <f t="shared" si="10"/>
        <v>18:00</v>
      </c>
      <c r="E404" s="43"/>
      <c r="F404" s="43"/>
      <c r="G404" s="43"/>
      <c r="H404" s="142"/>
      <c r="I404" s="43"/>
      <c r="J404" s="142"/>
      <c r="K404" s="142"/>
      <c r="L404" s="142"/>
      <c r="M404" s="44"/>
      <c r="N404" s="43"/>
      <c r="O404" s="43"/>
      <c r="P404" s="43"/>
      <c r="Q404" s="44"/>
      <c r="R404" s="43"/>
      <c r="S404" s="43"/>
      <c r="T404" s="43"/>
      <c r="U404" s="44"/>
      <c r="V404" s="109">
        <v>0.9166666666666666</v>
      </c>
      <c r="W404" s="43"/>
      <c r="X404" s="43"/>
      <c r="Y404" s="43"/>
      <c r="Z404" s="43"/>
      <c r="AA404" s="43"/>
      <c r="AB404" s="43"/>
      <c r="AC404" s="43"/>
      <c r="AD404" s="43"/>
    </row>
    <row r="405">
      <c r="A405" s="53">
        <v>43236.0</v>
      </c>
      <c r="B405" s="40">
        <v>0.75</v>
      </c>
      <c r="C405" s="41"/>
      <c r="D405" s="155" t="str">
        <f t="shared" si="10"/>
        <v>18:00</v>
      </c>
      <c r="E405" s="43"/>
      <c r="F405" s="43"/>
      <c r="G405" s="43"/>
      <c r="H405" s="142"/>
      <c r="I405" s="43"/>
      <c r="J405" s="142"/>
      <c r="K405" s="142"/>
      <c r="L405" s="142"/>
      <c r="M405" s="44"/>
      <c r="N405" s="43"/>
      <c r="O405" s="43"/>
      <c r="P405" s="43"/>
      <c r="Q405" s="44"/>
      <c r="R405" s="43"/>
      <c r="S405" s="43"/>
      <c r="T405" s="43"/>
      <c r="U405" s="44"/>
      <c r="V405" s="109">
        <v>0.9166666666666666</v>
      </c>
      <c r="W405" s="43"/>
      <c r="X405" s="43"/>
      <c r="Y405" s="43"/>
      <c r="Z405" s="43"/>
      <c r="AA405" s="43"/>
      <c r="AB405" s="43"/>
      <c r="AC405" s="43"/>
      <c r="AD405" s="43"/>
    </row>
    <row r="406">
      <c r="A406" s="53">
        <v>43237.0</v>
      </c>
      <c r="B406" s="40">
        <v>0.75</v>
      </c>
      <c r="C406" s="41"/>
      <c r="D406" s="155" t="str">
        <f t="shared" si="10"/>
        <v>18:00</v>
      </c>
      <c r="E406" s="43"/>
      <c r="F406" s="43"/>
      <c r="G406" s="43"/>
      <c r="H406" s="142"/>
      <c r="I406" s="43"/>
      <c r="J406" s="142"/>
      <c r="K406" s="142"/>
      <c r="L406" s="142"/>
      <c r="M406" s="44"/>
      <c r="N406" s="43"/>
      <c r="O406" s="43"/>
      <c r="P406" s="43"/>
      <c r="Q406" s="44"/>
      <c r="R406" s="43"/>
      <c r="S406" s="43"/>
      <c r="T406" s="43"/>
      <c r="U406" s="44"/>
      <c r="V406" s="109">
        <v>0.9166666666666666</v>
      </c>
      <c r="W406" s="43"/>
      <c r="X406" s="43"/>
      <c r="Y406" s="43"/>
      <c r="Z406" s="43"/>
      <c r="AA406" s="43"/>
      <c r="AB406" s="43"/>
      <c r="AC406" s="43"/>
      <c r="AD406" s="43"/>
    </row>
    <row r="407">
      <c r="A407" s="53">
        <v>43238.0</v>
      </c>
      <c r="B407" s="40">
        <v>0.75</v>
      </c>
      <c r="C407" s="41"/>
      <c r="D407" s="155" t="str">
        <f t="shared" si="10"/>
        <v>18:00</v>
      </c>
      <c r="E407" s="43"/>
      <c r="F407" s="43"/>
      <c r="G407" s="43"/>
      <c r="H407" s="142"/>
      <c r="I407" s="43"/>
      <c r="J407" s="142"/>
      <c r="K407" s="142"/>
      <c r="L407" s="142"/>
      <c r="M407" s="44"/>
      <c r="N407" s="46"/>
      <c r="O407" s="46"/>
      <c r="P407" s="43"/>
      <c r="Q407" s="44"/>
      <c r="R407" s="43"/>
      <c r="S407" s="43"/>
      <c r="T407" s="43"/>
      <c r="U407" s="44"/>
      <c r="V407" s="109">
        <v>0.9166666666666666</v>
      </c>
      <c r="W407" s="43"/>
      <c r="X407" s="43"/>
      <c r="Y407" s="43"/>
      <c r="Z407" s="43"/>
      <c r="AA407" s="43"/>
      <c r="AB407" s="43"/>
      <c r="AC407" s="43"/>
      <c r="AD407" s="43"/>
    </row>
    <row r="408">
      <c r="A408" s="53">
        <v>43239.0</v>
      </c>
      <c r="B408" s="40">
        <v>0.75</v>
      </c>
      <c r="C408" s="41"/>
      <c r="D408" s="155" t="str">
        <f t="shared" si="10"/>
        <v>18:00</v>
      </c>
      <c r="E408" s="43"/>
      <c r="F408" s="43"/>
      <c r="G408" s="43"/>
      <c r="H408" s="142"/>
      <c r="I408" s="43"/>
      <c r="J408" s="142"/>
      <c r="K408" s="142"/>
      <c r="L408" s="142"/>
      <c r="M408" s="44"/>
      <c r="N408" s="46"/>
      <c r="O408" s="46"/>
      <c r="P408" s="43"/>
      <c r="Q408" s="44"/>
      <c r="R408" s="43"/>
      <c r="S408" s="43"/>
      <c r="T408" s="43"/>
      <c r="U408" s="44"/>
      <c r="V408" s="109">
        <v>0.9166666666666666</v>
      </c>
      <c r="W408" s="43"/>
      <c r="X408" s="43"/>
      <c r="Y408" s="43"/>
      <c r="Z408" s="43"/>
      <c r="AA408" s="43"/>
      <c r="AB408" s="43"/>
      <c r="AC408" s="43"/>
      <c r="AD408" s="43"/>
    </row>
    <row r="409">
      <c r="A409" s="53">
        <v>43240.0</v>
      </c>
      <c r="B409" s="40">
        <v>0.75</v>
      </c>
      <c r="C409" s="41"/>
      <c r="D409" s="155" t="str">
        <f t="shared" si="10"/>
        <v>18:00</v>
      </c>
      <c r="E409" s="43"/>
      <c r="F409" s="43"/>
      <c r="G409" s="43"/>
      <c r="H409" s="142"/>
      <c r="I409" s="43"/>
      <c r="J409" s="142"/>
      <c r="K409" s="142"/>
      <c r="L409" s="142"/>
      <c r="M409" s="44"/>
      <c r="N409" s="43"/>
      <c r="O409" s="43"/>
      <c r="P409" s="43"/>
      <c r="Q409" s="44"/>
      <c r="R409" s="43"/>
      <c r="S409" s="43"/>
      <c r="T409" s="43"/>
      <c r="U409" s="44"/>
      <c r="V409" s="109">
        <v>0.9166666666666666</v>
      </c>
      <c r="W409" s="43"/>
      <c r="X409" s="43"/>
      <c r="Y409" s="43"/>
      <c r="Z409" s="43"/>
      <c r="AA409" s="43"/>
      <c r="AB409" s="43"/>
      <c r="AC409" s="43"/>
      <c r="AD409" s="43"/>
    </row>
    <row r="410">
      <c r="A410" s="53">
        <v>43241.0</v>
      </c>
      <c r="B410" s="40">
        <v>0.75</v>
      </c>
      <c r="C410" s="41"/>
      <c r="D410" s="155" t="str">
        <f t="shared" si="10"/>
        <v>18:00</v>
      </c>
      <c r="E410" s="43"/>
      <c r="F410" s="43"/>
      <c r="G410" s="43"/>
      <c r="H410" s="142"/>
      <c r="I410" s="43"/>
      <c r="J410" s="142"/>
      <c r="K410" s="142"/>
      <c r="L410" s="142"/>
      <c r="M410" s="44"/>
      <c r="N410" s="43"/>
      <c r="O410" s="43"/>
      <c r="P410" s="43"/>
      <c r="Q410" s="44"/>
      <c r="R410" s="43"/>
      <c r="S410" s="43"/>
      <c r="T410" s="43"/>
      <c r="U410" s="44"/>
      <c r="V410" s="109">
        <v>0.9166666666666666</v>
      </c>
      <c r="W410" s="43"/>
      <c r="X410" s="43"/>
      <c r="Y410" s="43"/>
      <c r="Z410" s="43"/>
      <c r="AA410" s="43"/>
      <c r="AB410" s="43"/>
      <c r="AC410" s="43"/>
      <c r="AD410" s="43"/>
    </row>
    <row r="411">
      <c r="A411" s="53">
        <v>43242.0</v>
      </c>
      <c r="B411" s="40">
        <v>0.75</v>
      </c>
      <c r="C411" s="41"/>
      <c r="D411" s="155" t="str">
        <f t="shared" si="10"/>
        <v>18:00</v>
      </c>
      <c r="E411" s="43"/>
      <c r="F411" s="43"/>
      <c r="G411" s="43"/>
      <c r="H411" s="142"/>
      <c r="I411" s="43"/>
      <c r="J411" s="142"/>
      <c r="K411" s="142"/>
      <c r="L411" s="142"/>
      <c r="M411" s="44"/>
      <c r="N411" s="43"/>
      <c r="O411" s="43"/>
      <c r="P411" s="43"/>
      <c r="Q411" s="44"/>
      <c r="R411" s="43"/>
      <c r="S411" s="43"/>
      <c r="T411" s="43"/>
      <c r="U411" s="44"/>
      <c r="V411" s="109">
        <v>0.9166666666666666</v>
      </c>
      <c r="W411" s="43"/>
      <c r="X411" s="43"/>
      <c r="Y411" s="43"/>
      <c r="Z411" s="43"/>
      <c r="AA411" s="43"/>
      <c r="AB411" s="43"/>
      <c r="AC411" s="43"/>
      <c r="AD411" s="43"/>
    </row>
    <row r="412">
      <c r="A412" s="53">
        <v>43243.0</v>
      </c>
      <c r="B412" s="40">
        <v>0.75</v>
      </c>
      <c r="C412" s="41"/>
      <c r="D412" s="155" t="str">
        <f t="shared" si="10"/>
        <v>18:00</v>
      </c>
      <c r="E412" s="43"/>
      <c r="F412" s="43"/>
      <c r="G412" s="43"/>
      <c r="H412" s="142"/>
      <c r="I412" s="43"/>
      <c r="J412" s="142"/>
      <c r="K412" s="142"/>
      <c r="L412" s="142"/>
      <c r="M412" s="44"/>
      <c r="N412" s="43"/>
      <c r="O412" s="43"/>
      <c r="P412" s="43"/>
      <c r="Q412" s="44"/>
      <c r="R412" s="43"/>
      <c r="S412" s="43"/>
      <c r="T412" s="43"/>
      <c r="U412" s="44"/>
      <c r="V412" s="109">
        <v>0.9166666666666666</v>
      </c>
      <c r="W412" s="43"/>
      <c r="X412" s="43"/>
      <c r="Y412" s="43"/>
      <c r="Z412" s="43"/>
      <c r="AA412" s="43"/>
      <c r="AB412" s="43"/>
      <c r="AC412" s="43"/>
      <c r="AD412" s="43"/>
    </row>
    <row r="413">
      <c r="A413" s="53">
        <v>43244.0</v>
      </c>
      <c r="B413" s="40">
        <v>0.75</v>
      </c>
      <c r="C413" s="41"/>
      <c r="D413" s="155" t="str">
        <f t="shared" si="10"/>
        <v>18:00</v>
      </c>
      <c r="E413" s="43"/>
      <c r="F413" s="43"/>
      <c r="G413" s="43"/>
      <c r="H413" s="142"/>
      <c r="I413" s="43"/>
      <c r="J413" s="142"/>
      <c r="K413" s="142"/>
      <c r="L413" s="142"/>
      <c r="M413" s="44"/>
      <c r="N413" s="43"/>
      <c r="O413" s="43"/>
      <c r="P413" s="43"/>
      <c r="Q413" s="44"/>
      <c r="R413" s="43"/>
      <c r="S413" s="43"/>
      <c r="T413" s="43"/>
      <c r="U413" s="44"/>
      <c r="V413" s="109">
        <v>0.9166666666666666</v>
      </c>
      <c r="W413" s="43"/>
      <c r="X413" s="43"/>
      <c r="Y413" s="43"/>
      <c r="Z413" s="43"/>
      <c r="AA413" s="43"/>
      <c r="AB413" s="43"/>
      <c r="AC413" s="43"/>
      <c r="AD413" s="43"/>
    </row>
    <row r="414">
      <c r="A414" s="53">
        <v>43245.0</v>
      </c>
      <c r="B414" s="40">
        <v>0.75</v>
      </c>
      <c r="C414" s="41"/>
      <c r="D414" s="155" t="str">
        <f t="shared" si="10"/>
        <v>18:00</v>
      </c>
      <c r="E414" s="43"/>
      <c r="F414" s="43"/>
      <c r="G414" s="43"/>
      <c r="H414" s="142"/>
      <c r="I414" s="43"/>
      <c r="J414" s="142"/>
      <c r="K414" s="142"/>
      <c r="L414" s="142"/>
      <c r="M414" s="44"/>
      <c r="N414" s="46"/>
      <c r="O414" s="46"/>
      <c r="P414" s="43"/>
      <c r="Q414" s="44"/>
      <c r="R414" s="43"/>
      <c r="S414" s="43"/>
      <c r="T414" s="43"/>
      <c r="U414" s="44"/>
      <c r="V414" s="109">
        <v>0.9166666666666666</v>
      </c>
      <c r="W414" s="43"/>
      <c r="X414" s="43"/>
      <c r="Y414" s="43"/>
      <c r="Z414" s="43"/>
      <c r="AA414" s="43"/>
      <c r="AB414" s="43"/>
      <c r="AC414" s="43"/>
      <c r="AD414" s="43"/>
    </row>
    <row r="415">
      <c r="A415" s="53">
        <v>43246.0</v>
      </c>
      <c r="B415" s="40">
        <v>0.75</v>
      </c>
      <c r="C415" s="41"/>
      <c r="D415" s="155" t="str">
        <f t="shared" si="10"/>
        <v>18:00</v>
      </c>
      <c r="E415" s="43"/>
      <c r="F415" s="43"/>
      <c r="G415" s="43"/>
      <c r="H415" s="142"/>
      <c r="I415" s="43"/>
      <c r="J415" s="142"/>
      <c r="K415" s="142"/>
      <c r="L415" s="142"/>
      <c r="M415" s="44"/>
      <c r="N415" s="46"/>
      <c r="O415" s="46"/>
      <c r="P415" s="43"/>
      <c r="Q415" s="44"/>
      <c r="R415" s="43"/>
      <c r="S415" s="43"/>
      <c r="T415" s="43"/>
      <c r="U415" s="44"/>
      <c r="V415" s="109">
        <v>0.9166666666666666</v>
      </c>
      <c r="W415" s="43"/>
      <c r="X415" s="43"/>
      <c r="Y415" s="43"/>
      <c r="Z415" s="43"/>
      <c r="AA415" s="43"/>
      <c r="AB415" s="43"/>
      <c r="AC415" s="43"/>
      <c r="AD415" s="43"/>
    </row>
    <row r="416">
      <c r="A416" s="53">
        <v>43247.0</v>
      </c>
      <c r="B416" s="40">
        <v>0.75</v>
      </c>
      <c r="C416" s="41"/>
      <c r="D416" s="155" t="str">
        <f t="shared" si="10"/>
        <v>18:00</v>
      </c>
      <c r="E416" s="43"/>
      <c r="F416" s="43"/>
      <c r="G416" s="43"/>
      <c r="H416" s="142"/>
      <c r="I416" s="43"/>
      <c r="J416" s="142"/>
      <c r="K416" s="142"/>
      <c r="L416" s="142"/>
      <c r="M416" s="44"/>
      <c r="N416" s="43"/>
      <c r="O416" s="43"/>
      <c r="P416" s="43"/>
      <c r="Q416" s="44"/>
      <c r="R416" s="43"/>
      <c r="S416" s="43"/>
      <c r="T416" s="43"/>
      <c r="U416" s="44"/>
      <c r="V416" s="109">
        <v>0.9166666666666666</v>
      </c>
      <c r="W416" s="43"/>
      <c r="X416" s="43"/>
      <c r="Y416" s="43"/>
      <c r="Z416" s="43"/>
      <c r="AA416" s="43"/>
      <c r="AB416" s="43"/>
      <c r="AC416" s="43"/>
      <c r="AD416" s="43"/>
    </row>
    <row r="417">
      <c r="A417" s="53">
        <v>43248.0</v>
      </c>
      <c r="B417" s="40">
        <v>0.75</v>
      </c>
      <c r="C417" s="41"/>
      <c r="D417" s="155" t="str">
        <f t="shared" si="10"/>
        <v>18:00</v>
      </c>
      <c r="E417" s="43"/>
      <c r="F417" s="43"/>
      <c r="G417" s="43"/>
      <c r="H417" s="142"/>
      <c r="I417" s="43"/>
      <c r="J417" s="142"/>
      <c r="K417" s="142"/>
      <c r="L417" s="142"/>
      <c r="M417" s="44"/>
      <c r="N417" s="43"/>
      <c r="O417" s="43"/>
      <c r="P417" s="43"/>
      <c r="Q417" s="44"/>
      <c r="R417" s="43"/>
      <c r="S417" s="43"/>
      <c r="T417" s="43"/>
      <c r="U417" s="44"/>
      <c r="V417" s="109">
        <v>0.9166666666666666</v>
      </c>
      <c r="W417" s="43"/>
      <c r="X417" s="43"/>
      <c r="Y417" s="43"/>
      <c r="Z417" s="43"/>
      <c r="AA417" s="43"/>
      <c r="AB417" s="43"/>
      <c r="AC417" s="43"/>
      <c r="AD417" s="43"/>
    </row>
    <row r="418">
      <c r="A418" s="53">
        <v>43249.0</v>
      </c>
      <c r="B418" s="40">
        <v>0.75</v>
      </c>
      <c r="C418" s="41"/>
      <c r="D418" s="155" t="str">
        <f t="shared" si="10"/>
        <v>18:00</v>
      </c>
      <c r="E418" s="43"/>
      <c r="F418" s="43"/>
      <c r="G418" s="43"/>
      <c r="H418" s="142"/>
      <c r="I418" s="43"/>
      <c r="J418" s="142"/>
      <c r="K418" s="142"/>
      <c r="L418" s="142"/>
      <c r="M418" s="44"/>
      <c r="N418" s="43"/>
      <c r="O418" s="43"/>
      <c r="P418" s="43"/>
      <c r="Q418" s="44"/>
      <c r="R418" s="43"/>
      <c r="S418" s="43"/>
      <c r="T418" s="43"/>
      <c r="U418" s="44"/>
      <c r="V418" s="109">
        <v>0.9166666666666666</v>
      </c>
      <c r="W418" s="43"/>
      <c r="X418" s="43"/>
      <c r="Y418" s="43"/>
      <c r="Z418" s="43"/>
      <c r="AA418" s="43"/>
      <c r="AB418" s="43"/>
      <c r="AC418" s="43"/>
      <c r="AD418" s="43"/>
    </row>
    <row r="419">
      <c r="A419" s="53">
        <v>43250.0</v>
      </c>
      <c r="B419" s="40">
        <v>0.75</v>
      </c>
      <c r="C419" s="41"/>
      <c r="D419" s="155" t="str">
        <f t="shared" si="10"/>
        <v>18:00</v>
      </c>
      <c r="E419" s="43"/>
      <c r="F419" s="43"/>
      <c r="G419" s="43"/>
      <c r="H419" s="142"/>
      <c r="I419" s="43"/>
      <c r="J419" s="142"/>
      <c r="K419" s="142"/>
      <c r="L419" s="142"/>
      <c r="M419" s="44"/>
      <c r="N419" s="43"/>
      <c r="O419" s="43"/>
      <c r="P419" s="43"/>
      <c r="Q419" s="44"/>
      <c r="R419" s="43"/>
      <c r="S419" s="43"/>
      <c r="T419" s="43"/>
      <c r="U419" s="44"/>
      <c r="V419" s="109">
        <v>0.9166666666666666</v>
      </c>
      <c r="W419" s="43"/>
      <c r="X419" s="43"/>
      <c r="Y419" s="43"/>
      <c r="Z419" s="43"/>
      <c r="AA419" s="43"/>
      <c r="AB419" s="43"/>
      <c r="AC419" s="43"/>
      <c r="AD419" s="43"/>
    </row>
    <row r="420">
      <c r="A420" s="53">
        <v>43251.0</v>
      </c>
      <c r="B420" s="40">
        <v>0.75</v>
      </c>
      <c r="C420" s="41"/>
      <c r="D420" s="155" t="str">
        <f t="shared" si="10"/>
        <v>18:00</v>
      </c>
      <c r="E420" s="43"/>
      <c r="F420" s="43"/>
      <c r="G420" s="43"/>
      <c r="H420" s="142"/>
      <c r="I420" s="43"/>
      <c r="J420" s="142"/>
      <c r="K420" s="142"/>
      <c r="L420" s="142"/>
      <c r="M420" s="44"/>
      <c r="N420" s="43"/>
      <c r="O420" s="43"/>
      <c r="P420" s="43"/>
      <c r="Q420" s="44"/>
      <c r="R420" s="43"/>
      <c r="S420" s="43"/>
      <c r="T420" s="43"/>
      <c r="U420" s="44"/>
      <c r="V420" s="109">
        <v>0.9166666666666666</v>
      </c>
      <c r="W420" s="43"/>
      <c r="X420" s="43"/>
      <c r="Y420" s="43"/>
      <c r="Z420" s="43"/>
      <c r="AA420" s="43"/>
      <c r="AB420" s="43"/>
      <c r="AC420" s="43"/>
      <c r="AD420" s="43"/>
    </row>
    <row r="421">
      <c r="A421" s="53">
        <v>43252.0</v>
      </c>
      <c r="B421" s="40">
        <v>0.75</v>
      </c>
      <c r="C421" s="41"/>
      <c r="D421" s="155" t="str">
        <f t="shared" si="10"/>
        <v>18:00</v>
      </c>
      <c r="E421" s="43"/>
      <c r="F421" s="43"/>
      <c r="G421" s="43"/>
      <c r="H421" s="142"/>
      <c r="I421" s="43"/>
      <c r="J421" s="142"/>
      <c r="K421" s="142"/>
      <c r="L421" s="142"/>
      <c r="M421" s="44"/>
      <c r="N421" s="43"/>
      <c r="O421" s="43"/>
      <c r="P421" s="43"/>
      <c r="Q421" s="44"/>
      <c r="R421" s="43"/>
      <c r="S421" s="43"/>
      <c r="T421" s="43"/>
      <c r="U421" s="44"/>
      <c r="V421" s="109">
        <v>0.9166666666666666</v>
      </c>
      <c r="W421" s="43"/>
      <c r="X421" s="43"/>
      <c r="Y421" s="43"/>
      <c r="Z421" s="43"/>
      <c r="AA421" s="43"/>
      <c r="AB421" s="43"/>
      <c r="AC421" s="43"/>
      <c r="AD421" s="43"/>
    </row>
    <row r="422">
      <c r="A422" s="53">
        <v>43253.0</v>
      </c>
      <c r="B422" s="40">
        <v>0.75</v>
      </c>
      <c r="C422" s="41"/>
      <c r="D422" s="155" t="str">
        <f t="shared" si="10"/>
        <v>18:00</v>
      </c>
      <c r="E422" s="43"/>
      <c r="F422" s="43"/>
      <c r="G422" s="43"/>
      <c r="H422" s="142"/>
      <c r="I422" s="43"/>
      <c r="J422" s="142"/>
      <c r="K422" s="142"/>
      <c r="L422" s="142"/>
      <c r="M422" s="44"/>
      <c r="N422" s="43"/>
      <c r="O422" s="43"/>
      <c r="P422" s="43"/>
      <c r="Q422" s="44"/>
      <c r="R422" s="43"/>
      <c r="S422" s="43"/>
      <c r="T422" s="43"/>
      <c r="U422" s="44"/>
      <c r="V422" s="109">
        <v>0.9166666666666666</v>
      </c>
      <c r="W422" s="43"/>
      <c r="X422" s="43"/>
      <c r="Y422" s="43"/>
      <c r="Z422" s="43"/>
      <c r="AA422" s="43"/>
      <c r="AB422" s="43"/>
      <c r="AC422" s="43"/>
      <c r="AD422" s="43"/>
    </row>
    <row r="423">
      <c r="A423" s="53">
        <v>43254.0</v>
      </c>
      <c r="B423" s="40">
        <v>0.75</v>
      </c>
      <c r="C423" s="41"/>
      <c r="D423" s="155" t="str">
        <f t="shared" si="10"/>
        <v>18:00</v>
      </c>
      <c r="E423" s="43"/>
      <c r="F423" s="43"/>
      <c r="G423" s="43"/>
      <c r="H423" s="142"/>
      <c r="I423" s="43"/>
      <c r="J423" s="142"/>
      <c r="K423" s="142"/>
      <c r="L423" s="142"/>
      <c r="M423" s="44"/>
      <c r="N423" s="43"/>
      <c r="O423" s="43"/>
      <c r="P423" s="43"/>
      <c r="Q423" s="44"/>
      <c r="R423" s="43"/>
      <c r="S423" s="43"/>
      <c r="T423" s="43"/>
      <c r="U423" s="44"/>
      <c r="V423" s="109">
        <v>0.9166666666666666</v>
      </c>
      <c r="W423" s="43"/>
      <c r="X423" s="43"/>
      <c r="Y423" s="43"/>
      <c r="Z423" s="43"/>
      <c r="AA423" s="43"/>
      <c r="AB423" s="43"/>
      <c r="AC423" s="43"/>
      <c r="AD423" s="43"/>
    </row>
    <row r="424">
      <c r="A424" s="53">
        <v>43255.0</v>
      </c>
      <c r="B424" s="40">
        <v>0.75</v>
      </c>
      <c r="C424" s="41"/>
      <c r="D424" s="155" t="str">
        <f t="shared" si="10"/>
        <v>18:00</v>
      </c>
      <c r="E424" s="43"/>
      <c r="F424" s="43"/>
      <c r="G424" s="43"/>
      <c r="H424" s="142"/>
      <c r="I424" s="43"/>
      <c r="J424" s="142"/>
      <c r="K424" s="142"/>
      <c r="L424" s="142"/>
      <c r="M424" s="44"/>
      <c r="N424" s="43"/>
      <c r="O424" s="43"/>
      <c r="P424" s="43"/>
      <c r="Q424" s="44"/>
      <c r="R424" s="43"/>
      <c r="S424" s="43"/>
      <c r="T424" s="43"/>
      <c r="U424" s="44"/>
      <c r="V424" s="109">
        <v>0.9166666666666666</v>
      </c>
      <c r="W424" s="43"/>
      <c r="X424" s="43"/>
      <c r="Y424" s="43"/>
      <c r="Z424" s="43"/>
      <c r="AA424" s="43"/>
      <c r="AB424" s="43"/>
      <c r="AC424" s="43"/>
      <c r="AD424" s="43"/>
    </row>
    <row r="425">
      <c r="A425" s="53">
        <v>43256.0</v>
      </c>
      <c r="B425" s="40">
        <v>0.75</v>
      </c>
      <c r="C425" s="41"/>
      <c r="D425" s="155" t="str">
        <f t="shared" si="10"/>
        <v>18:00</v>
      </c>
      <c r="E425" s="43"/>
      <c r="F425" s="43"/>
      <c r="G425" s="43"/>
      <c r="H425" s="142"/>
      <c r="I425" s="43"/>
      <c r="J425" s="142"/>
      <c r="K425" s="142"/>
      <c r="L425" s="142"/>
      <c r="M425" s="44"/>
      <c r="N425" s="43"/>
      <c r="O425" s="43"/>
      <c r="P425" s="43"/>
      <c r="Q425" s="44"/>
      <c r="R425" s="43"/>
      <c r="S425" s="43"/>
      <c r="T425" s="43"/>
      <c r="U425" s="44"/>
      <c r="V425" s="109">
        <v>0.9166666666666666</v>
      </c>
      <c r="W425" s="43"/>
      <c r="X425" s="43"/>
      <c r="Y425" s="43"/>
      <c r="Z425" s="43"/>
      <c r="AA425" s="43"/>
      <c r="AB425" s="43"/>
      <c r="AC425" s="43"/>
      <c r="AD425" s="43"/>
    </row>
    <row r="426">
      <c r="A426" s="53">
        <v>43257.0</v>
      </c>
      <c r="B426" s="40">
        <v>0.75</v>
      </c>
      <c r="C426" s="41"/>
      <c r="D426" s="155" t="str">
        <f t="shared" si="10"/>
        <v>18:00</v>
      </c>
      <c r="E426" s="43"/>
      <c r="F426" s="43"/>
      <c r="G426" s="43"/>
      <c r="H426" s="142"/>
      <c r="I426" s="43"/>
      <c r="J426" s="142"/>
      <c r="K426" s="142"/>
      <c r="L426" s="142"/>
      <c r="M426" s="44"/>
      <c r="N426" s="43"/>
      <c r="O426" s="43"/>
      <c r="P426" s="43"/>
      <c r="Q426" s="44"/>
      <c r="R426" s="43"/>
      <c r="S426" s="43"/>
      <c r="T426" s="43"/>
      <c r="U426" s="44"/>
      <c r="V426" s="109">
        <v>0.9166666666666666</v>
      </c>
      <c r="W426" s="43"/>
      <c r="X426" s="43"/>
      <c r="Y426" s="43"/>
      <c r="Z426" s="43"/>
      <c r="AA426" s="43"/>
      <c r="AB426" s="43"/>
      <c r="AC426" s="43"/>
      <c r="AD426" s="43"/>
    </row>
    <row r="427">
      <c r="A427" s="53">
        <v>43258.0</v>
      </c>
      <c r="B427" s="40">
        <v>0.75</v>
      </c>
      <c r="C427" s="41"/>
      <c r="D427" s="155" t="str">
        <f t="shared" si="10"/>
        <v>18:00</v>
      </c>
      <c r="E427" s="43"/>
      <c r="F427" s="43"/>
      <c r="G427" s="43"/>
      <c r="H427" s="142"/>
      <c r="I427" s="43"/>
      <c r="J427" s="142"/>
      <c r="K427" s="142"/>
      <c r="L427" s="142"/>
      <c r="M427" s="44"/>
      <c r="N427" s="43"/>
      <c r="O427" s="43"/>
      <c r="P427" s="43"/>
      <c r="Q427" s="44"/>
      <c r="R427" s="43"/>
      <c r="S427" s="43"/>
      <c r="T427" s="43"/>
      <c r="U427" s="44"/>
      <c r="V427" s="109">
        <v>0.9166666666666666</v>
      </c>
      <c r="W427" s="43"/>
      <c r="X427" s="43"/>
      <c r="Y427" s="43"/>
      <c r="Z427" s="43"/>
      <c r="AA427" s="43"/>
      <c r="AB427" s="43"/>
      <c r="AC427" s="43"/>
      <c r="AD427" s="43"/>
    </row>
    <row r="428">
      <c r="A428" s="53">
        <v>43259.0</v>
      </c>
      <c r="B428" s="40">
        <v>0.75</v>
      </c>
      <c r="C428" s="41"/>
      <c r="D428" s="155" t="str">
        <f t="shared" si="10"/>
        <v>18:00</v>
      </c>
      <c r="E428" s="43"/>
      <c r="F428" s="43"/>
      <c r="G428" s="43"/>
      <c r="H428" s="142"/>
      <c r="I428" s="43"/>
      <c r="J428" s="142"/>
      <c r="K428" s="142"/>
      <c r="L428" s="142"/>
      <c r="M428" s="44"/>
      <c r="N428" s="43"/>
      <c r="O428" s="43"/>
      <c r="P428" s="43"/>
      <c r="Q428" s="44"/>
      <c r="R428" s="43"/>
      <c r="S428" s="43"/>
      <c r="T428" s="43"/>
      <c r="U428" s="44"/>
      <c r="V428" s="109">
        <v>0.9166666666666666</v>
      </c>
      <c r="W428" s="43"/>
      <c r="X428" s="43"/>
      <c r="Y428" s="43"/>
      <c r="Z428" s="43"/>
      <c r="AA428" s="43"/>
      <c r="AB428" s="43"/>
      <c r="AC428" s="43"/>
      <c r="AD428" s="43"/>
    </row>
    <row r="429">
      <c r="A429" s="53">
        <v>43260.0</v>
      </c>
      <c r="B429" s="40">
        <v>0.75</v>
      </c>
      <c r="C429" s="41"/>
      <c r="D429" s="155" t="str">
        <f t="shared" si="10"/>
        <v>18:00</v>
      </c>
      <c r="E429" s="43"/>
      <c r="F429" s="43"/>
      <c r="G429" s="43"/>
      <c r="H429" s="142"/>
      <c r="I429" s="43"/>
      <c r="J429" s="142"/>
      <c r="K429" s="142"/>
      <c r="L429" s="142"/>
      <c r="M429" s="44"/>
      <c r="N429" s="43"/>
      <c r="O429" s="43"/>
      <c r="P429" s="43"/>
      <c r="Q429" s="44"/>
      <c r="R429" s="43"/>
      <c r="S429" s="43"/>
      <c r="T429" s="43"/>
      <c r="U429" s="44"/>
      <c r="V429" s="109">
        <v>0.9166666666666666</v>
      </c>
      <c r="W429" s="43"/>
      <c r="X429" s="43"/>
      <c r="Y429" s="43"/>
      <c r="Z429" s="43"/>
      <c r="AA429" s="43"/>
      <c r="AB429" s="43"/>
      <c r="AC429" s="43"/>
      <c r="AD429" s="43"/>
    </row>
    <row r="430">
      <c r="A430" s="53">
        <v>43261.0</v>
      </c>
      <c r="B430" s="40">
        <v>0.75</v>
      </c>
      <c r="C430" s="41"/>
      <c r="D430" s="155" t="str">
        <f t="shared" si="10"/>
        <v>18:00</v>
      </c>
      <c r="E430" s="43"/>
      <c r="F430" s="43"/>
      <c r="G430" s="43"/>
      <c r="H430" s="142"/>
      <c r="I430" s="43"/>
      <c r="J430" s="142"/>
      <c r="K430" s="142"/>
      <c r="L430" s="142"/>
      <c r="M430" s="44"/>
      <c r="N430" s="43"/>
      <c r="O430" s="43"/>
      <c r="P430" s="43"/>
      <c r="Q430" s="44"/>
      <c r="R430" s="43"/>
      <c r="S430" s="43"/>
      <c r="T430" s="43"/>
      <c r="U430" s="44"/>
      <c r="V430" s="109">
        <v>0.9166666666666666</v>
      </c>
      <c r="W430" s="43"/>
      <c r="X430" s="43"/>
      <c r="Y430" s="43"/>
      <c r="Z430" s="43"/>
      <c r="AA430" s="43"/>
      <c r="AB430" s="43"/>
      <c r="AC430" s="43"/>
      <c r="AD430" s="43"/>
    </row>
    <row r="431">
      <c r="A431" s="53">
        <v>43262.0</v>
      </c>
      <c r="B431" s="40">
        <v>0.75</v>
      </c>
      <c r="C431" s="41"/>
      <c r="D431" s="155" t="str">
        <f t="shared" si="10"/>
        <v>18:00</v>
      </c>
      <c r="E431" s="43"/>
      <c r="F431" s="43"/>
      <c r="G431" s="43"/>
      <c r="H431" s="142"/>
      <c r="I431" s="43"/>
      <c r="J431" s="142"/>
      <c r="K431" s="142"/>
      <c r="L431" s="142"/>
      <c r="M431" s="44"/>
      <c r="N431" s="43"/>
      <c r="O431" s="43"/>
      <c r="P431" s="43"/>
      <c r="Q431" s="44"/>
      <c r="R431" s="43"/>
      <c r="S431" s="43"/>
      <c r="T431" s="43"/>
      <c r="U431" s="44"/>
      <c r="V431" s="109">
        <v>0.9166666666666666</v>
      </c>
      <c r="W431" s="43"/>
      <c r="X431" s="43"/>
      <c r="Y431" s="43"/>
      <c r="Z431" s="43"/>
      <c r="AA431" s="43"/>
      <c r="AB431" s="43"/>
      <c r="AC431" s="43"/>
      <c r="AD431" s="43"/>
    </row>
    <row r="432">
      <c r="A432" s="53">
        <v>43263.0</v>
      </c>
      <c r="B432" s="40">
        <v>0.75</v>
      </c>
      <c r="C432" s="41"/>
      <c r="D432" s="155" t="str">
        <f t="shared" si="10"/>
        <v>18:00</v>
      </c>
      <c r="E432" s="43"/>
      <c r="F432" s="43"/>
      <c r="G432" s="43"/>
      <c r="H432" s="142"/>
      <c r="I432" s="43"/>
      <c r="J432" s="142"/>
      <c r="K432" s="142"/>
      <c r="L432" s="142"/>
      <c r="M432" s="44"/>
      <c r="N432" s="43"/>
      <c r="O432" s="43"/>
      <c r="P432" s="43"/>
      <c r="Q432" s="44"/>
      <c r="R432" s="43"/>
      <c r="S432" s="43"/>
      <c r="T432" s="43"/>
      <c r="U432" s="44"/>
      <c r="V432" s="109">
        <v>0.9166666666666666</v>
      </c>
      <c r="W432" s="43"/>
      <c r="X432" s="43"/>
      <c r="Y432" s="43"/>
      <c r="Z432" s="43"/>
      <c r="AA432" s="43"/>
      <c r="AB432" s="43"/>
      <c r="AC432" s="43"/>
      <c r="AD432" s="43"/>
    </row>
    <row r="433">
      <c r="A433" s="53">
        <v>43264.0</v>
      </c>
      <c r="B433" s="40">
        <v>0.75</v>
      </c>
      <c r="C433" s="41"/>
      <c r="D433" s="155" t="str">
        <f t="shared" si="10"/>
        <v>18:00</v>
      </c>
      <c r="E433" s="43"/>
      <c r="F433" s="43"/>
      <c r="G433" s="43"/>
      <c r="H433" s="142"/>
      <c r="I433" s="43"/>
      <c r="J433" s="142"/>
      <c r="K433" s="142"/>
      <c r="L433" s="142"/>
      <c r="M433" s="44"/>
      <c r="N433" s="43"/>
      <c r="O433" s="43"/>
      <c r="P433" s="43"/>
      <c r="Q433" s="44"/>
      <c r="R433" s="43"/>
      <c r="S433" s="43"/>
      <c r="T433" s="43"/>
      <c r="U433" s="44"/>
      <c r="V433" s="109">
        <v>0.9166666666666666</v>
      </c>
      <c r="W433" s="43"/>
      <c r="X433" s="43"/>
      <c r="Y433" s="43"/>
      <c r="Z433" s="43"/>
      <c r="AA433" s="43"/>
      <c r="AB433" s="43"/>
      <c r="AC433" s="43"/>
      <c r="AD433" s="43"/>
    </row>
    <row r="434">
      <c r="A434" s="53">
        <v>43265.0</v>
      </c>
      <c r="B434" s="40">
        <v>0.75</v>
      </c>
      <c r="C434" s="41"/>
      <c r="D434" s="155" t="str">
        <f t="shared" si="10"/>
        <v>18:00</v>
      </c>
      <c r="E434" s="43"/>
      <c r="F434" s="43"/>
      <c r="G434" s="43"/>
      <c r="H434" s="142"/>
      <c r="I434" s="43"/>
      <c r="J434" s="142"/>
      <c r="K434" s="142"/>
      <c r="L434" s="142"/>
      <c r="M434" s="44"/>
      <c r="N434" s="43"/>
      <c r="O434" s="43"/>
      <c r="P434" s="43"/>
      <c r="Q434" s="44"/>
      <c r="R434" s="43"/>
      <c r="S434" s="43"/>
      <c r="T434" s="43"/>
      <c r="U434" s="44"/>
      <c r="V434" s="109">
        <v>0.9166666666666666</v>
      </c>
      <c r="W434" s="43"/>
      <c r="X434" s="43"/>
      <c r="Y434" s="43"/>
      <c r="Z434" s="43"/>
      <c r="AA434" s="43"/>
      <c r="AB434" s="43"/>
      <c r="AC434" s="43"/>
      <c r="AD434" s="43"/>
    </row>
    <row r="435">
      <c r="A435" s="53">
        <v>43266.0</v>
      </c>
      <c r="B435" s="40">
        <v>0.75</v>
      </c>
      <c r="C435" s="41"/>
      <c r="D435" s="155" t="str">
        <f t="shared" si="10"/>
        <v>18:00</v>
      </c>
      <c r="E435" s="43"/>
      <c r="F435" s="43"/>
      <c r="G435" s="43"/>
      <c r="H435" s="142"/>
      <c r="I435" s="43"/>
      <c r="J435" s="142"/>
      <c r="K435" s="142"/>
      <c r="L435" s="142"/>
      <c r="M435" s="44"/>
      <c r="N435" s="43"/>
      <c r="O435" s="43"/>
      <c r="P435" s="43"/>
      <c r="Q435" s="44"/>
      <c r="R435" s="43"/>
      <c r="S435" s="43"/>
      <c r="T435" s="43"/>
      <c r="U435" s="44"/>
      <c r="V435" s="109">
        <v>0.9166666666666666</v>
      </c>
      <c r="W435" s="43"/>
      <c r="X435" s="43"/>
      <c r="Y435" s="43"/>
      <c r="Z435" s="43"/>
      <c r="AA435" s="43"/>
      <c r="AB435" s="43"/>
      <c r="AC435" s="43"/>
      <c r="AD435" s="43"/>
    </row>
    <row r="436">
      <c r="A436" s="53">
        <v>43267.0</v>
      </c>
      <c r="B436" s="40">
        <v>0.75</v>
      </c>
      <c r="C436" s="41"/>
      <c r="D436" s="155" t="str">
        <f t="shared" si="10"/>
        <v>18:00</v>
      </c>
      <c r="E436" s="43"/>
      <c r="F436" s="43"/>
      <c r="G436" s="43"/>
      <c r="H436" s="142"/>
      <c r="I436" s="43"/>
      <c r="J436" s="142"/>
      <c r="K436" s="142"/>
      <c r="L436" s="142"/>
      <c r="M436" s="44"/>
      <c r="N436" s="43"/>
      <c r="O436" s="43"/>
      <c r="P436" s="43"/>
      <c r="Q436" s="44"/>
      <c r="R436" s="43"/>
      <c r="S436" s="43"/>
      <c r="T436" s="43"/>
      <c r="U436" s="44"/>
      <c r="V436" s="109">
        <v>0.9166666666666666</v>
      </c>
      <c r="W436" s="43"/>
      <c r="X436" s="43"/>
      <c r="Y436" s="43"/>
      <c r="Z436" s="43"/>
      <c r="AA436" s="43"/>
      <c r="AB436" s="43"/>
      <c r="AC436" s="43"/>
      <c r="AD436" s="43"/>
    </row>
    <row r="437">
      <c r="A437" s="53">
        <v>43268.0</v>
      </c>
      <c r="B437" s="40">
        <v>0.75</v>
      </c>
      <c r="C437" s="41"/>
      <c r="D437" s="155" t="str">
        <f t="shared" si="10"/>
        <v>18:00</v>
      </c>
      <c r="E437" s="43"/>
      <c r="F437" s="43"/>
      <c r="G437" s="43"/>
      <c r="H437" s="142"/>
      <c r="I437" s="43"/>
      <c r="J437" s="142"/>
      <c r="K437" s="142"/>
      <c r="L437" s="142"/>
      <c r="M437" s="44"/>
      <c r="N437" s="43"/>
      <c r="O437" s="43"/>
      <c r="P437" s="43"/>
      <c r="Q437" s="44"/>
      <c r="R437" s="43"/>
      <c r="S437" s="43"/>
      <c r="T437" s="43"/>
      <c r="U437" s="44"/>
      <c r="V437" s="109">
        <v>0.9166666666666666</v>
      </c>
      <c r="W437" s="43"/>
      <c r="X437" s="43"/>
      <c r="Y437" s="43"/>
      <c r="Z437" s="43"/>
      <c r="AA437" s="43"/>
      <c r="AB437" s="43"/>
      <c r="AC437" s="43"/>
      <c r="AD437" s="43"/>
    </row>
    <row r="438">
      <c r="A438" s="53">
        <v>43269.0</v>
      </c>
      <c r="B438" s="40">
        <v>0.75</v>
      </c>
      <c r="C438" s="41"/>
      <c r="D438" s="155" t="str">
        <f t="shared" si="10"/>
        <v>18:00</v>
      </c>
      <c r="E438" s="43"/>
      <c r="F438" s="43"/>
      <c r="G438" s="43"/>
      <c r="H438" s="142"/>
      <c r="I438" s="43"/>
      <c r="J438" s="142"/>
      <c r="K438" s="142"/>
      <c r="L438" s="142"/>
      <c r="M438" s="44"/>
      <c r="N438" s="43"/>
      <c r="O438" s="43"/>
      <c r="P438" s="43"/>
      <c r="Q438" s="44"/>
      <c r="R438" s="43"/>
      <c r="S438" s="43"/>
      <c r="T438" s="43"/>
      <c r="U438" s="44"/>
      <c r="V438" s="109">
        <v>0.9166666666666666</v>
      </c>
      <c r="W438" s="43"/>
      <c r="X438" s="43"/>
      <c r="Y438" s="43"/>
      <c r="Z438" s="43"/>
      <c r="AA438" s="43"/>
      <c r="AB438" s="43"/>
      <c r="AC438" s="43"/>
      <c r="AD438" s="43"/>
    </row>
    <row r="439">
      <c r="A439" s="53">
        <v>43270.0</v>
      </c>
      <c r="B439" s="40">
        <v>0.75</v>
      </c>
      <c r="C439" s="41"/>
      <c r="D439" s="155" t="str">
        <f t="shared" si="10"/>
        <v>18:00</v>
      </c>
      <c r="E439" s="43"/>
      <c r="F439" s="43"/>
      <c r="G439" s="43"/>
      <c r="H439" s="142"/>
      <c r="I439" s="43"/>
      <c r="J439" s="142"/>
      <c r="K439" s="142"/>
      <c r="L439" s="142"/>
      <c r="M439" s="44"/>
      <c r="N439" s="43"/>
      <c r="O439" s="43"/>
      <c r="P439" s="43"/>
      <c r="Q439" s="44"/>
      <c r="R439" s="43"/>
      <c r="S439" s="43"/>
      <c r="T439" s="43"/>
      <c r="U439" s="44"/>
      <c r="V439" s="109">
        <v>0.9166666666666666</v>
      </c>
      <c r="W439" s="43"/>
      <c r="X439" s="43"/>
      <c r="Y439" s="43"/>
      <c r="Z439" s="43"/>
      <c r="AA439" s="43"/>
      <c r="AB439" s="43"/>
      <c r="AC439" s="43"/>
      <c r="AD439" s="43"/>
    </row>
    <row r="440">
      <c r="A440" s="53">
        <v>43271.0</v>
      </c>
      <c r="B440" s="40">
        <v>0.75</v>
      </c>
      <c r="C440" s="41"/>
      <c r="D440" s="155" t="str">
        <f t="shared" si="10"/>
        <v>18:00</v>
      </c>
      <c r="E440" s="43"/>
      <c r="F440" s="43"/>
      <c r="G440" s="43"/>
      <c r="H440" s="142"/>
      <c r="I440" s="43"/>
      <c r="J440" s="142"/>
      <c r="K440" s="142"/>
      <c r="L440" s="142"/>
      <c r="M440" s="44"/>
      <c r="N440" s="43"/>
      <c r="O440" s="43"/>
      <c r="P440" s="43"/>
      <c r="Q440" s="44"/>
      <c r="R440" s="43"/>
      <c r="S440" s="43"/>
      <c r="T440" s="43"/>
      <c r="U440" s="44"/>
      <c r="V440" s="109">
        <v>0.9166666666666666</v>
      </c>
      <c r="W440" s="43"/>
      <c r="X440" s="43"/>
      <c r="Y440" s="43"/>
      <c r="Z440" s="43"/>
      <c r="AA440" s="43"/>
      <c r="AB440" s="43"/>
      <c r="AC440" s="43"/>
      <c r="AD440" s="43"/>
    </row>
    <row r="441">
      <c r="A441" s="53">
        <v>43272.0</v>
      </c>
      <c r="B441" s="40">
        <v>0.75</v>
      </c>
      <c r="C441" s="41"/>
      <c r="D441" s="155" t="str">
        <f t="shared" si="10"/>
        <v>18:00</v>
      </c>
      <c r="E441" s="43"/>
      <c r="F441" s="43"/>
      <c r="G441" s="43"/>
      <c r="H441" s="142"/>
      <c r="I441" s="43"/>
      <c r="J441" s="142"/>
      <c r="K441" s="142"/>
      <c r="L441" s="142"/>
      <c r="M441" s="44"/>
      <c r="N441" s="43"/>
      <c r="O441" s="43"/>
      <c r="P441" s="43"/>
      <c r="Q441" s="44"/>
      <c r="R441" s="43"/>
      <c r="S441" s="43"/>
      <c r="T441" s="43"/>
      <c r="U441" s="44"/>
      <c r="V441" s="109">
        <v>0.9166666666666666</v>
      </c>
      <c r="W441" s="43"/>
      <c r="X441" s="43"/>
      <c r="Y441" s="43"/>
      <c r="Z441" s="43"/>
      <c r="AA441" s="43"/>
      <c r="AB441" s="43"/>
      <c r="AC441" s="43"/>
      <c r="AD441" s="43"/>
    </row>
    <row r="442">
      <c r="A442" s="53">
        <v>43273.0</v>
      </c>
      <c r="B442" s="40">
        <v>0.75</v>
      </c>
      <c r="C442" s="41"/>
      <c r="D442" s="155" t="str">
        <f t="shared" si="10"/>
        <v>18:00</v>
      </c>
      <c r="E442" s="43"/>
      <c r="F442" s="43"/>
      <c r="G442" s="43"/>
      <c r="H442" s="142"/>
      <c r="I442" s="43"/>
      <c r="J442" s="142"/>
      <c r="K442" s="142"/>
      <c r="L442" s="142"/>
      <c r="M442" s="44"/>
      <c r="N442" s="43"/>
      <c r="O442" s="43"/>
      <c r="P442" s="43"/>
      <c r="Q442" s="44"/>
      <c r="R442" s="43"/>
      <c r="S442" s="43"/>
      <c r="T442" s="43"/>
      <c r="U442" s="44"/>
      <c r="V442" s="109">
        <v>0.9166666666666666</v>
      </c>
      <c r="W442" s="43"/>
      <c r="X442" s="43"/>
      <c r="Y442" s="43"/>
      <c r="Z442" s="43"/>
      <c r="AA442" s="43"/>
      <c r="AB442" s="43"/>
      <c r="AC442" s="43"/>
      <c r="AD442" s="43"/>
    </row>
    <row r="443">
      <c r="A443" s="53">
        <v>43274.0</v>
      </c>
      <c r="B443" s="40">
        <v>0.75</v>
      </c>
      <c r="C443" s="41"/>
      <c r="D443" s="155" t="str">
        <f t="shared" si="10"/>
        <v>18:00</v>
      </c>
      <c r="E443" s="43"/>
      <c r="F443" s="43"/>
      <c r="G443" s="43"/>
      <c r="H443" s="142"/>
      <c r="I443" s="43"/>
      <c r="J443" s="142"/>
      <c r="K443" s="142"/>
      <c r="L443" s="142"/>
      <c r="M443" s="44"/>
      <c r="N443" s="43"/>
      <c r="O443" s="43"/>
      <c r="P443" s="43"/>
      <c r="Q443" s="44"/>
      <c r="R443" s="43"/>
      <c r="S443" s="43"/>
      <c r="T443" s="43"/>
      <c r="U443" s="44"/>
      <c r="V443" s="109">
        <v>0.9166666666666666</v>
      </c>
      <c r="W443" s="43"/>
      <c r="X443" s="43"/>
      <c r="Y443" s="43"/>
      <c r="Z443" s="43"/>
      <c r="AA443" s="43"/>
      <c r="AB443" s="43"/>
      <c r="AC443" s="43"/>
      <c r="AD443" s="43"/>
    </row>
    <row r="444">
      <c r="A444" s="53">
        <v>43275.0</v>
      </c>
      <c r="B444" s="40">
        <v>0.75</v>
      </c>
      <c r="C444" s="41"/>
      <c r="D444" s="155" t="str">
        <f t="shared" si="10"/>
        <v>18:00</v>
      </c>
      <c r="E444" s="43"/>
      <c r="F444" s="43"/>
      <c r="G444" s="43"/>
      <c r="H444" s="142"/>
      <c r="I444" s="43"/>
      <c r="J444" s="142"/>
      <c r="K444" s="142"/>
      <c r="L444" s="142"/>
      <c r="M444" s="44"/>
      <c r="N444" s="43"/>
      <c r="O444" s="43"/>
      <c r="P444" s="43"/>
      <c r="Q444" s="44"/>
      <c r="R444" s="43"/>
      <c r="S444" s="43"/>
      <c r="T444" s="43"/>
      <c r="U444" s="44"/>
      <c r="V444" s="109">
        <v>0.9166666666666666</v>
      </c>
      <c r="W444" s="43"/>
      <c r="X444" s="43"/>
      <c r="Y444" s="43"/>
      <c r="Z444" s="43"/>
      <c r="AA444" s="43"/>
      <c r="AB444" s="43"/>
      <c r="AC444" s="43"/>
      <c r="AD444" s="43"/>
    </row>
    <row r="445">
      <c r="A445" s="53">
        <v>43276.0</v>
      </c>
      <c r="B445" s="40">
        <v>0.75</v>
      </c>
      <c r="C445" s="41"/>
      <c r="D445" s="155" t="str">
        <f t="shared" si="10"/>
        <v>18:00</v>
      </c>
      <c r="E445" s="43"/>
      <c r="F445" s="43"/>
      <c r="G445" s="43"/>
      <c r="H445" s="142"/>
      <c r="I445" s="43"/>
      <c r="J445" s="142"/>
      <c r="K445" s="142"/>
      <c r="L445" s="142"/>
      <c r="M445" s="44"/>
      <c r="N445" s="43"/>
      <c r="O445" s="43"/>
      <c r="P445" s="43"/>
      <c r="Q445" s="44"/>
      <c r="R445" s="43"/>
      <c r="S445" s="43"/>
      <c r="T445" s="43"/>
      <c r="U445" s="44"/>
      <c r="V445" s="109">
        <v>0.9166666666666666</v>
      </c>
      <c r="W445" s="43"/>
      <c r="X445" s="43"/>
      <c r="Y445" s="43"/>
      <c r="Z445" s="43"/>
      <c r="AA445" s="43"/>
      <c r="AB445" s="43"/>
      <c r="AC445" s="43"/>
      <c r="AD445" s="43"/>
    </row>
    <row r="446">
      <c r="A446" s="53">
        <v>43277.0</v>
      </c>
      <c r="B446" s="40">
        <v>0.75</v>
      </c>
      <c r="C446" s="41"/>
      <c r="D446" s="155" t="str">
        <f t="shared" si="10"/>
        <v>18:00</v>
      </c>
      <c r="E446" s="43"/>
      <c r="F446" s="43"/>
      <c r="G446" s="43"/>
      <c r="H446" s="142"/>
      <c r="I446" s="43"/>
      <c r="J446" s="142"/>
      <c r="K446" s="142"/>
      <c r="L446" s="142"/>
      <c r="M446" s="44"/>
      <c r="N446" s="43"/>
      <c r="O446" s="43"/>
      <c r="P446" s="43"/>
      <c r="Q446" s="44"/>
      <c r="R446" s="43"/>
      <c r="S446" s="43"/>
      <c r="T446" s="43"/>
      <c r="U446" s="44"/>
      <c r="V446" s="109">
        <v>0.9166666666666666</v>
      </c>
      <c r="W446" s="43"/>
      <c r="X446" s="43"/>
      <c r="Y446" s="43"/>
      <c r="Z446" s="43"/>
      <c r="AA446" s="43"/>
      <c r="AB446" s="43"/>
      <c r="AC446" s="43"/>
      <c r="AD446" s="43"/>
    </row>
    <row r="447">
      <c r="A447" s="53">
        <v>43278.0</v>
      </c>
      <c r="B447" s="40">
        <v>0.75</v>
      </c>
      <c r="C447" s="41"/>
      <c r="D447" s="155" t="str">
        <f t="shared" si="10"/>
        <v>18:00</v>
      </c>
      <c r="E447" s="43"/>
      <c r="F447" s="43"/>
      <c r="G447" s="43"/>
      <c r="H447" s="142"/>
      <c r="I447" s="43"/>
      <c r="J447" s="142"/>
      <c r="K447" s="142"/>
      <c r="L447" s="142"/>
      <c r="M447" s="44"/>
      <c r="N447" s="43"/>
      <c r="O447" s="43"/>
      <c r="P447" s="43"/>
      <c r="Q447" s="44"/>
      <c r="R447" s="43"/>
      <c r="S447" s="43"/>
      <c r="T447" s="43"/>
      <c r="U447" s="44"/>
      <c r="V447" s="109">
        <v>0.9166666666666666</v>
      </c>
      <c r="W447" s="43"/>
      <c r="X447" s="43"/>
      <c r="Y447" s="43"/>
      <c r="Z447" s="43"/>
      <c r="AA447" s="43"/>
      <c r="AB447" s="43"/>
      <c r="AC447" s="43"/>
      <c r="AD447" s="43"/>
    </row>
    <row r="448">
      <c r="A448" s="53">
        <v>43279.0</v>
      </c>
      <c r="B448" s="40">
        <v>0.75</v>
      </c>
      <c r="C448" s="41"/>
      <c r="D448" s="155" t="str">
        <f t="shared" si="10"/>
        <v>18:00</v>
      </c>
      <c r="E448" s="43"/>
      <c r="F448" s="43"/>
      <c r="G448" s="43"/>
      <c r="H448" s="142"/>
      <c r="I448" s="43"/>
      <c r="J448" s="142"/>
      <c r="K448" s="142"/>
      <c r="L448" s="142"/>
      <c r="M448" s="44"/>
      <c r="N448" s="43"/>
      <c r="O448" s="43"/>
      <c r="P448" s="43"/>
      <c r="Q448" s="44"/>
      <c r="R448" s="43"/>
      <c r="S448" s="43"/>
      <c r="T448" s="43"/>
      <c r="U448" s="44"/>
      <c r="V448" s="109">
        <v>0.9166666666666666</v>
      </c>
      <c r="W448" s="43"/>
      <c r="X448" s="43"/>
      <c r="Y448" s="43"/>
      <c r="Z448" s="43"/>
      <c r="AA448" s="43"/>
      <c r="AB448" s="43"/>
      <c r="AC448" s="43"/>
      <c r="AD448" s="43"/>
    </row>
    <row r="449">
      <c r="A449" s="53">
        <v>43280.0</v>
      </c>
      <c r="B449" s="40">
        <v>0.75</v>
      </c>
      <c r="C449" s="41"/>
      <c r="D449" s="155" t="str">
        <f t="shared" si="10"/>
        <v>18:00</v>
      </c>
      <c r="E449" s="43"/>
      <c r="F449" s="43"/>
      <c r="G449" s="43"/>
      <c r="H449" s="142"/>
      <c r="I449" s="43"/>
      <c r="J449" s="142"/>
      <c r="K449" s="142"/>
      <c r="L449" s="142"/>
      <c r="M449" s="44"/>
      <c r="N449" s="43"/>
      <c r="O449" s="43"/>
      <c r="P449" s="43"/>
      <c r="Q449" s="44"/>
      <c r="R449" s="43"/>
      <c r="S449" s="43"/>
      <c r="T449" s="43"/>
      <c r="U449" s="44"/>
      <c r="V449" s="109">
        <v>0.9166666666666666</v>
      </c>
      <c r="W449" s="43"/>
      <c r="X449" s="43"/>
      <c r="Y449" s="43"/>
      <c r="Z449" s="43"/>
      <c r="AA449" s="43"/>
      <c r="AB449" s="43"/>
      <c r="AC449" s="43"/>
      <c r="AD449" s="43"/>
    </row>
    <row r="450">
      <c r="A450" s="53">
        <v>43281.0</v>
      </c>
      <c r="B450" s="40">
        <v>0.75</v>
      </c>
      <c r="C450" s="41"/>
      <c r="D450" s="155" t="str">
        <f t="shared" si="10"/>
        <v>18:00</v>
      </c>
      <c r="E450" s="43"/>
      <c r="F450" s="43"/>
      <c r="G450" s="43"/>
      <c r="H450" s="142"/>
      <c r="I450" s="43"/>
      <c r="J450" s="142"/>
      <c r="K450" s="142"/>
      <c r="L450" s="142"/>
      <c r="M450" s="44"/>
      <c r="N450" s="43"/>
      <c r="O450" s="43"/>
      <c r="P450" s="43"/>
      <c r="Q450" s="44"/>
      <c r="R450" s="43"/>
      <c r="S450" s="43"/>
      <c r="T450" s="43"/>
      <c r="U450" s="44"/>
      <c r="V450" s="109">
        <v>0.9166666666666666</v>
      </c>
      <c r="W450" s="43"/>
      <c r="X450" s="43"/>
      <c r="Y450" s="43"/>
      <c r="Z450" s="43"/>
      <c r="AA450" s="43"/>
      <c r="AB450" s="43"/>
      <c r="AC450" s="43"/>
      <c r="AD450" s="43"/>
    </row>
    <row r="451">
      <c r="A451" s="53">
        <v>43282.0</v>
      </c>
      <c r="B451" s="40">
        <v>0.75</v>
      </c>
      <c r="C451" s="41"/>
      <c r="D451" s="155" t="str">
        <f t="shared" si="10"/>
        <v>18:00</v>
      </c>
      <c r="E451" s="43"/>
      <c r="F451" s="43"/>
      <c r="G451" s="43"/>
      <c r="H451" s="142"/>
      <c r="I451" s="43"/>
      <c r="J451" s="142"/>
      <c r="K451" s="142"/>
      <c r="L451" s="142"/>
      <c r="M451" s="44"/>
      <c r="N451" s="43"/>
      <c r="O451" s="43"/>
      <c r="P451" s="43"/>
      <c r="Q451" s="44"/>
      <c r="R451" s="43"/>
      <c r="S451" s="43"/>
      <c r="T451" s="43"/>
      <c r="U451" s="44"/>
      <c r="V451" s="109">
        <v>0.9166666666666666</v>
      </c>
      <c r="W451" s="43"/>
      <c r="X451" s="43"/>
      <c r="Y451" s="43"/>
      <c r="Z451" s="43"/>
      <c r="AA451" s="43"/>
      <c r="AB451" s="43"/>
      <c r="AC451" s="43"/>
      <c r="AD451" s="43"/>
    </row>
    <row r="452">
      <c r="A452" s="53">
        <v>43283.0</v>
      </c>
      <c r="B452" s="40">
        <v>0.75</v>
      </c>
      <c r="C452" s="41"/>
      <c r="D452" s="155" t="str">
        <f t="shared" si="10"/>
        <v>18:00</v>
      </c>
      <c r="E452" s="43"/>
      <c r="F452" s="43"/>
      <c r="G452" s="43"/>
      <c r="H452" s="142"/>
      <c r="I452" s="43"/>
      <c r="J452" s="142"/>
      <c r="K452" s="142"/>
      <c r="L452" s="142"/>
      <c r="M452" s="44"/>
      <c r="N452" s="43"/>
      <c r="O452" s="43"/>
      <c r="P452" s="43"/>
      <c r="Q452" s="44"/>
      <c r="R452" s="43"/>
      <c r="S452" s="43"/>
      <c r="T452" s="43"/>
      <c r="U452" s="44"/>
      <c r="V452" s="109">
        <v>0.9166666666666666</v>
      </c>
      <c r="W452" s="43"/>
      <c r="X452" s="43"/>
      <c r="Y452" s="43"/>
      <c r="Z452" s="43"/>
      <c r="AA452" s="43"/>
      <c r="AB452" s="43"/>
      <c r="AC452" s="43"/>
      <c r="AD452" s="43"/>
    </row>
    <row r="453">
      <c r="A453" s="53">
        <v>43284.0</v>
      </c>
      <c r="B453" s="40">
        <v>0.75</v>
      </c>
      <c r="C453" s="41"/>
      <c r="D453" s="155" t="str">
        <f t="shared" si="10"/>
        <v>18:00</v>
      </c>
      <c r="E453" s="43"/>
      <c r="F453" s="43"/>
      <c r="G453" s="43"/>
      <c r="H453" s="142"/>
      <c r="I453" s="43"/>
      <c r="J453" s="142"/>
      <c r="K453" s="142"/>
      <c r="L453" s="142"/>
      <c r="M453" s="44"/>
      <c r="N453" s="43"/>
      <c r="O453" s="43"/>
      <c r="P453" s="43"/>
      <c r="Q453" s="44"/>
      <c r="R453" s="43"/>
      <c r="S453" s="43"/>
      <c r="T453" s="43"/>
      <c r="U453" s="44"/>
      <c r="V453" s="109">
        <v>0.9166666666666666</v>
      </c>
      <c r="W453" s="43"/>
      <c r="X453" s="43"/>
      <c r="Y453" s="43"/>
      <c r="Z453" s="43"/>
      <c r="AA453" s="43"/>
      <c r="AB453" s="43"/>
      <c r="AC453" s="43"/>
      <c r="AD453" s="43"/>
    </row>
    <row r="454">
      <c r="A454" s="53">
        <v>43285.0</v>
      </c>
      <c r="B454" s="40">
        <v>0.75</v>
      </c>
      <c r="C454" s="41"/>
      <c r="D454" s="155" t="str">
        <f t="shared" si="10"/>
        <v>18:00</v>
      </c>
      <c r="E454" s="43"/>
      <c r="F454" s="43"/>
      <c r="G454" s="43"/>
      <c r="H454" s="142"/>
      <c r="I454" s="43"/>
      <c r="J454" s="142"/>
      <c r="K454" s="142"/>
      <c r="L454" s="142"/>
      <c r="M454" s="44"/>
      <c r="N454" s="43"/>
      <c r="O454" s="43"/>
      <c r="P454" s="43"/>
      <c r="Q454" s="44"/>
      <c r="R454" s="43"/>
      <c r="S454" s="43"/>
      <c r="T454" s="43"/>
      <c r="U454" s="44"/>
      <c r="V454" s="109">
        <v>0.9166666666666666</v>
      </c>
      <c r="W454" s="43"/>
      <c r="X454" s="43"/>
      <c r="Y454" s="43"/>
      <c r="Z454" s="43"/>
      <c r="AA454" s="43"/>
      <c r="AB454" s="43"/>
      <c r="AC454" s="43"/>
      <c r="AD454" s="43"/>
    </row>
    <row r="455">
      <c r="A455" s="53">
        <v>43286.0</v>
      </c>
      <c r="B455" s="40">
        <v>0.75</v>
      </c>
      <c r="C455" s="41"/>
      <c r="D455" s="155" t="str">
        <f t="shared" si="10"/>
        <v>18:00</v>
      </c>
      <c r="E455" s="43"/>
      <c r="F455" s="43"/>
      <c r="G455" s="43"/>
      <c r="H455" s="142"/>
      <c r="I455" s="43"/>
      <c r="J455" s="142"/>
      <c r="K455" s="142"/>
      <c r="L455" s="142"/>
      <c r="M455" s="44"/>
      <c r="N455" s="43"/>
      <c r="O455" s="43"/>
      <c r="P455" s="43"/>
      <c r="Q455" s="44"/>
      <c r="R455" s="43"/>
      <c r="S455" s="43"/>
      <c r="T455" s="43"/>
      <c r="U455" s="44"/>
      <c r="V455" s="109">
        <v>0.9166666666666666</v>
      </c>
      <c r="W455" s="43"/>
      <c r="X455" s="43"/>
      <c r="Y455" s="43"/>
      <c r="Z455" s="43"/>
      <c r="AA455" s="43"/>
      <c r="AB455" s="43"/>
      <c r="AC455" s="43"/>
      <c r="AD455" s="43"/>
    </row>
    <row r="456">
      <c r="A456" s="53">
        <v>43287.0</v>
      </c>
      <c r="B456" s="40">
        <v>0.75</v>
      </c>
      <c r="C456" s="41"/>
      <c r="D456" s="155" t="str">
        <f t="shared" si="10"/>
        <v>18:00</v>
      </c>
      <c r="E456" s="43"/>
      <c r="F456" s="43"/>
      <c r="G456" s="43"/>
      <c r="H456" s="142"/>
      <c r="I456" s="43"/>
      <c r="J456" s="142"/>
      <c r="K456" s="142"/>
      <c r="L456" s="142"/>
      <c r="M456" s="44"/>
      <c r="N456" s="43"/>
      <c r="O456" s="43"/>
      <c r="P456" s="43"/>
      <c r="Q456" s="44"/>
      <c r="R456" s="43"/>
      <c r="S456" s="43"/>
      <c r="T456" s="43"/>
      <c r="U456" s="44"/>
      <c r="V456" s="109">
        <v>0.9166666666666666</v>
      </c>
      <c r="W456" s="43"/>
      <c r="X456" s="43"/>
      <c r="Y456" s="43"/>
      <c r="Z456" s="43"/>
      <c r="AA456" s="43"/>
      <c r="AB456" s="43"/>
      <c r="AC456" s="43"/>
      <c r="AD456" s="43"/>
    </row>
    <row r="457">
      <c r="A457" s="53">
        <v>43288.0</v>
      </c>
      <c r="B457" s="40">
        <v>0.75</v>
      </c>
      <c r="C457" s="41"/>
      <c r="D457" s="155" t="str">
        <f t="shared" si="10"/>
        <v>18:00</v>
      </c>
      <c r="E457" s="43"/>
      <c r="F457" s="43"/>
      <c r="G457" s="43"/>
      <c r="H457" s="142"/>
      <c r="I457" s="43"/>
      <c r="J457" s="142"/>
      <c r="K457" s="142"/>
      <c r="L457" s="142"/>
      <c r="M457" s="44"/>
      <c r="N457" s="43"/>
      <c r="O457" s="43"/>
      <c r="P457" s="43"/>
      <c r="Q457" s="44"/>
      <c r="R457" s="43"/>
      <c r="S457" s="43"/>
      <c r="T457" s="43"/>
      <c r="U457" s="44"/>
      <c r="V457" s="109">
        <v>0.9166666666666666</v>
      </c>
      <c r="W457" s="43"/>
      <c r="X457" s="43"/>
      <c r="Y457" s="43"/>
      <c r="Z457" s="43"/>
      <c r="AA457" s="43"/>
      <c r="AB457" s="43"/>
      <c r="AC457" s="43"/>
      <c r="AD457" s="43"/>
    </row>
    <row r="458">
      <c r="A458" s="53">
        <v>43289.0</v>
      </c>
      <c r="B458" s="40">
        <v>0.75</v>
      </c>
      <c r="C458" s="41"/>
      <c r="D458" s="155" t="str">
        <f t="shared" si="10"/>
        <v>18:00</v>
      </c>
      <c r="E458" s="43"/>
      <c r="F458" s="43"/>
      <c r="G458" s="43"/>
      <c r="H458" s="142"/>
      <c r="I458" s="43"/>
      <c r="J458" s="142"/>
      <c r="K458" s="142"/>
      <c r="L458" s="142"/>
      <c r="M458" s="44"/>
      <c r="N458" s="43"/>
      <c r="O458" s="43"/>
      <c r="P458" s="43"/>
      <c r="Q458" s="44"/>
      <c r="R458" s="43"/>
      <c r="S458" s="43"/>
      <c r="T458" s="43"/>
      <c r="U458" s="44"/>
      <c r="V458" s="109">
        <v>0.9166666666666666</v>
      </c>
      <c r="W458" s="43"/>
      <c r="X458" s="43"/>
      <c r="Y458" s="43"/>
      <c r="Z458" s="43"/>
      <c r="AA458" s="43"/>
      <c r="AB458" s="43"/>
      <c r="AC458" s="43"/>
      <c r="AD458" s="43"/>
    </row>
    <row r="459">
      <c r="A459" s="53">
        <v>43290.0</v>
      </c>
      <c r="B459" s="40">
        <v>0.75</v>
      </c>
      <c r="C459" s="41"/>
      <c r="D459" s="155" t="str">
        <f t="shared" si="10"/>
        <v>18:00</v>
      </c>
      <c r="E459" s="43"/>
      <c r="F459" s="43"/>
      <c r="G459" s="43"/>
      <c r="H459" s="142"/>
      <c r="I459" s="43"/>
      <c r="J459" s="142"/>
      <c r="K459" s="142"/>
      <c r="L459" s="142"/>
      <c r="M459" s="44"/>
      <c r="N459" s="43"/>
      <c r="O459" s="43"/>
      <c r="P459" s="43"/>
      <c r="Q459" s="44"/>
      <c r="R459" s="43"/>
      <c r="S459" s="43"/>
      <c r="T459" s="43"/>
      <c r="U459" s="44"/>
      <c r="V459" s="109">
        <v>0.9166666666666666</v>
      </c>
      <c r="W459" s="43"/>
      <c r="X459" s="43"/>
      <c r="Y459" s="43"/>
      <c r="Z459" s="43"/>
      <c r="AA459" s="43"/>
      <c r="AB459" s="43"/>
      <c r="AC459" s="43"/>
      <c r="AD459" s="43"/>
    </row>
    <row r="460">
      <c r="A460" s="53">
        <v>43291.0</v>
      </c>
      <c r="B460" s="40">
        <v>0.75</v>
      </c>
      <c r="C460" s="41"/>
      <c r="D460" s="155" t="str">
        <f t="shared" si="10"/>
        <v>18:00</v>
      </c>
      <c r="E460" s="43"/>
      <c r="F460" s="43"/>
      <c r="G460" s="43"/>
      <c r="H460" s="142"/>
      <c r="I460" s="43"/>
      <c r="J460" s="142"/>
      <c r="K460" s="142"/>
      <c r="L460" s="142"/>
      <c r="M460" s="44"/>
      <c r="N460" s="43"/>
      <c r="O460" s="43"/>
      <c r="P460" s="43"/>
      <c r="Q460" s="44"/>
      <c r="R460" s="43"/>
      <c r="S460" s="43"/>
      <c r="T460" s="43"/>
      <c r="U460" s="44"/>
      <c r="V460" s="109">
        <v>0.9166666666666666</v>
      </c>
      <c r="W460" s="43"/>
      <c r="X460" s="43"/>
      <c r="Y460" s="43"/>
      <c r="Z460" s="43"/>
      <c r="AA460" s="43"/>
      <c r="AB460" s="43"/>
      <c r="AC460" s="43"/>
      <c r="AD460" s="43"/>
    </row>
    <row r="461">
      <c r="A461" s="53">
        <v>43292.0</v>
      </c>
      <c r="B461" s="40">
        <v>0.75</v>
      </c>
      <c r="C461" s="41"/>
      <c r="D461" s="155" t="str">
        <f t="shared" si="10"/>
        <v>18:00</v>
      </c>
      <c r="E461" s="43"/>
      <c r="F461" s="43"/>
      <c r="G461" s="43"/>
      <c r="H461" s="142"/>
      <c r="I461" s="43"/>
      <c r="J461" s="142"/>
      <c r="K461" s="142"/>
      <c r="L461" s="142"/>
      <c r="M461" s="44"/>
      <c r="N461" s="43"/>
      <c r="O461" s="43"/>
      <c r="P461" s="43"/>
      <c r="Q461" s="44"/>
      <c r="R461" s="43"/>
      <c r="S461" s="43"/>
      <c r="T461" s="43"/>
      <c r="U461" s="44"/>
      <c r="V461" s="109">
        <v>0.9166666666666666</v>
      </c>
      <c r="W461" s="43"/>
      <c r="X461" s="43"/>
      <c r="Y461" s="43"/>
      <c r="Z461" s="43"/>
      <c r="AA461" s="43"/>
      <c r="AB461" s="43"/>
      <c r="AC461" s="43"/>
      <c r="AD461" s="43"/>
    </row>
    <row r="462">
      <c r="A462" s="53">
        <v>43293.0</v>
      </c>
      <c r="B462" s="40">
        <v>0.75</v>
      </c>
      <c r="C462" s="41"/>
      <c r="D462" s="155" t="str">
        <f t="shared" si="10"/>
        <v>18:00</v>
      </c>
      <c r="E462" s="43"/>
      <c r="F462" s="43"/>
      <c r="G462" s="43"/>
      <c r="H462" s="142"/>
      <c r="I462" s="43"/>
      <c r="J462" s="142"/>
      <c r="K462" s="142"/>
      <c r="L462" s="142"/>
      <c r="M462" s="44"/>
      <c r="N462" s="43"/>
      <c r="O462" s="43"/>
      <c r="P462" s="43"/>
      <c r="Q462" s="44"/>
      <c r="R462" s="43"/>
      <c r="S462" s="43"/>
      <c r="T462" s="43"/>
      <c r="U462" s="44"/>
      <c r="V462" s="109">
        <v>0.9166666666666666</v>
      </c>
      <c r="W462" s="43"/>
      <c r="X462" s="43"/>
      <c r="Y462" s="43"/>
      <c r="Z462" s="43"/>
      <c r="AA462" s="43"/>
      <c r="AB462" s="43"/>
      <c r="AC462" s="43"/>
      <c r="AD462" s="43"/>
    </row>
    <row r="463">
      <c r="A463" s="53">
        <v>43294.0</v>
      </c>
      <c r="B463" s="40">
        <v>0.75</v>
      </c>
      <c r="C463" s="41"/>
      <c r="D463" s="155" t="str">
        <f t="shared" si="10"/>
        <v>18:00</v>
      </c>
      <c r="E463" s="43"/>
      <c r="F463" s="43"/>
      <c r="G463" s="43"/>
      <c r="H463" s="142"/>
      <c r="I463" s="43"/>
      <c r="J463" s="142"/>
      <c r="K463" s="142"/>
      <c r="L463" s="142"/>
      <c r="M463" s="44"/>
      <c r="N463" s="43"/>
      <c r="O463" s="43"/>
      <c r="P463" s="43"/>
      <c r="Q463" s="44"/>
      <c r="R463" s="43"/>
      <c r="S463" s="43"/>
      <c r="T463" s="43"/>
      <c r="U463" s="44"/>
      <c r="V463" s="109">
        <v>0.9166666666666666</v>
      </c>
      <c r="W463" s="43"/>
      <c r="X463" s="43"/>
      <c r="Y463" s="43"/>
      <c r="Z463" s="43"/>
      <c r="AA463" s="43"/>
      <c r="AB463" s="43"/>
      <c r="AC463" s="43"/>
      <c r="AD463" s="43"/>
    </row>
    <row r="464">
      <c r="A464" s="53">
        <v>43295.0</v>
      </c>
      <c r="B464" s="40">
        <v>0.75</v>
      </c>
      <c r="C464" s="41"/>
      <c r="D464" s="155" t="str">
        <f t="shared" si="10"/>
        <v>18:00</v>
      </c>
      <c r="E464" s="43"/>
      <c r="F464" s="43"/>
      <c r="G464" s="43"/>
      <c r="H464" s="142"/>
      <c r="I464" s="43"/>
      <c r="J464" s="142"/>
      <c r="K464" s="142"/>
      <c r="L464" s="142"/>
      <c r="M464" s="44"/>
      <c r="N464" s="43"/>
      <c r="O464" s="43"/>
      <c r="P464" s="43"/>
      <c r="Q464" s="44"/>
      <c r="R464" s="43"/>
      <c r="S464" s="43"/>
      <c r="T464" s="43"/>
      <c r="U464" s="44"/>
      <c r="V464" s="109">
        <v>0.9166666666666666</v>
      </c>
      <c r="W464" s="43"/>
      <c r="X464" s="43"/>
      <c r="Y464" s="43"/>
      <c r="Z464" s="43"/>
      <c r="AA464" s="43"/>
      <c r="AB464" s="43"/>
      <c r="AC464" s="43"/>
      <c r="AD464" s="43"/>
    </row>
    <row r="465">
      <c r="A465" s="53">
        <v>43296.0</v>
      </c>
      <c r="B465" s="40">
        <v>0.75</v>
      </c>
      <c r="C465" s="41"/>
      <c r="D465" s="155" t="str">
        <f t="shared" si="10"/>
        <v>18:00</v>
      </c>
      <c r="E465" s="43"/>
      <c r="F465" s="43"/>
      <c r="G465" s="43"/>
      <c r="H465" s="142"/>
      <c r="I465" s="43"/>
      <c r="J465" s="142"/>
      <c r="K465" s="142"/>
      <c r="L465" s="142"/>
      <c r="M465" s="44"/>
      <c r="N465" s="43"/>
      <c r="O465" s="43"/>
      <c r="P465" s="43"/>
      <c r="Q465" s="44"/>
      <c r="R465" s="43"/>
      <c r="S465" s="43"/>
      <c r="T465" s="43"/>
      <c r="U465" s="44"/>
      <c r="V465" s="109">
        <v>0.9166666666666666</v>
      </c>
      <c r="W465" s="43"/>
      <c r="X465" s="43"/>
      <c r="Y465" s="43"/>
      <c r="Z465" s="43"/>
      <c r="AA465" s="43"/>
      <c r="AB465" s="43"/>
      <c r="AC465" s="43"/>
      <c r="AD465" s="43"/>
    </row>
    <row r="466">
      <c r="A466" s="53">
        <v>43297.0</v>
      </c>
      <c r="B466" s="40">
        <v>0.75</v>
      </c>
      <c r="C466" s="41"/>
      <c r="D466" s="155" t="str">
        <f t="shared" si="10"/>
        <v>18:00</v>
      </c>
      <c r="E466" s="43"/>
      <c r="F466" s="43"/>
      <c r="G466" s="43"/>
      <c r="H466" s="142"/>
      <c r="I466" s="43"/>
      <c r="J466" s="142"/>
      <c r="K466" s="142"/>
      <c r="L466" s="142"/>
      <c r="M466" s="44"/>
      <c r="N466" s="43"/>
      <c r="O466" s="43"/>
      <c r="P466" s="43"/>
      <c r="Q466" s="44"/>
      <c r="R466" s="43"/>
      <c r="S466" s="43"/>
      <c r="T466" s="43"/>
      <c r="U466" s="44"/>
      <c r="V466" s="109">
        <v>0.9166666666666666</v>
      </c>
      <c r="W466" s="43"/>
      <c r="X466" s="43"/>
      <c r="Y466" s="43"/>
      <c r="Z466" s="43"/>
      <c r="AA466" s="43"/>
      <c r="AB466" s="43"/>
      <c r="AC466" s="43"/>
      <c r="AD466" s="43"/>
    </row>
    <row r="467">
      <c r="A467" s="53">
        <v>43298.0</v>
      </c>
      <c r="B467" s="40">
        <v>0.75</v>
      </c>
      <c r="C467" s="41"/>
      <c r="D467" s="155" t="str">
        <f t="shared" si="10"/>
        <v>18:00</v>
      </c>
      <c r="E467" s="43"/>
      <c r="F467" s="43"/>
      <c r="G467" s="43"/>
      <c r="H467" s="142"/>
      <c r="I467" s="43"/>
      <c r="J467" s="142"/>
      <c r="K467" s="142"/>
      <c r="L467" s="142"/>
      <c r="M467" s="44"/>
      <c r="N467" s="43"/>
      <c r="O467" s="43"/>
      <c r="P467" s="43"/>
      <c r="Q467" s="44"/>
      <c r="R467" s="43"/>
      <c r="S467" s="43"/>
      <c r="T467" s="43"/>
      <c r="U467" s="44"/>
      <c r="V467" s="109">
        <v>0.9166666666666666</v>
      </c>
      <c r="W467" s="43"/>
      <c r="X467" s="43"/>
      <c r="Y467" s="43"/>
      <c r="Z467" s="43"/>
      <c r="AA467" s="43"/>
      <c r="AB467" s="43"/>
      <c r="AC467" s="43"/>
      <c r="AD467" s="43"/>
    </row>
    <row r="468">
      <c r="A468" s="53">
        <v>43299.0</v>
      </c>
      <c r="B468" s="40">
        <v>0.75</v>
      </c>
      <c r="C468" s="41"/>
      <c r="D468" s="155" t="str">
        <f t="shared" si="10"/>
        <v>18:00</v>
      </c>
      <c r="E468" s="43"/>
      <c r="F468" s="43"/>
      <c r="G468" s="43"/>
      <c r="H468" s="142"/>
      <c r="I468" s="43"/>
      <c r="J468" s="142"/>
      <c r="K468" s="142"/>
      <c r="L468" s="142"/>
      <c r="M468" s="44"/>
      <c r="N468" s="43"/>
      <c r="O468" s="43"/>
      <c r="P468" s="43"/>
      <c r="Q468" s="44"/>
      <c r="R468" s="43"/>
      <c r="S468" s="43"/>
      <c r="T468" s="43"/>
      <c r="U468" s="44"/>
      <c r="V468" s="109">
        <v>0.9166666666666666</v>
      </c>
      <c r="W468" s="43"/>
      <c r="X468" s="43"/>
      <c r="Y468" s="43"/>
      <c r="Z468" s="43"/>
      <c r="AA468" s="43"/>
      <c r="AB468" s="43"/>
      <c r="AC468" s="43"/>
      <c r="AD468" s="43"/>
    </row>
    <row r="469">
      <c r="A469" s="53">
        <v>43300.0</v>
      </c>
      <c r="B469" s="40">
        <v>0.75</v>
      </c>
      <c r="C469" s="41"/>
      <c r="D469" s="155" t="str">
        <f t="shared" si="10"/>
        <v>18:00</v>
      </c>
      <c r="E469" s="43"/>
      <c r="F469" s="43"/>
      <c r="G469" s="43"/>
      <c r="H469" s="142"/>
      <c r="I469" s="43"/>
      <c r="J469" s="142"/>
      <c r="K469" s="142"/>
      <c r="L469" s="142"/>
      <c r="M469" s="44"/>
      <c r="N469" s="43"/>
      <c r="O469" s="43"/>
      <c r="P469" s="43"/>
      <c r="Q469" s="44"/>
      <c r="R469" s="43"/>
      <c r="S469" s="43"/>
      <c r="T469" s="43"/>
      <c r="U469" s="44"/>
      <c r="V469" s="109">
        <v>0.9166666666666666</v>
      </c>
      <c r="W469" s="43"/>
      <c r="X469" s="43"/>
      <c r="Y469" s="43"/>
      <c r="Z469" s="43"/>
      <c r="AA469" s="43"/>
      <c r="AB469" s="43"/>
      <c r="AC469" s="43"/>
      <c r="AD469" s="43"/>
    </row>
    <row r="470">
      <c r="A470" s="53">
        <v>43301.0</v>
      </c>
      <c r="B470" s="40">
        <v>0.75</v>
      </c>
      <c r="C470" s="41"/>
      <c r="D470" s="155" t="str">
        <f t="shared" si="10"/>
        <v>18:00</v>
      </c>
      <c r="E470" s="43"/>
      <c r="F470" s="43"/>
      <c r="G470" s="43"/>
      <c r="H470" s="142"/>
      <c r="I470" s="43"/>
      <c r="J470" s="142"/>
      <c r="K470" s="142"/>
      <c r="L470" s="142"/>
      <c r="M470" s="44"/>
      <c r="N470" s="43"/>
      <c r="O470" s="43"/>
      <c r="P470" s="43"/>
      <c r="Q470" s="44"/>
      <c r="R470" s="43"/>
      <c r="S470" s="43"/>
      <c r="T470" s="43"/>
      <c r="U470" s="44"/>
      <c r="V470" s="109">
        <v>0.9166666666666666</v>
      </c>
      <c r="W470" s="43"/>
      <c r="X470" s="43"/>
      <c r="Y470" s="43"/>
      <c r="Z470" s="43"/>
      <c r="AA470" s="43"/>
      <c r="AB470" s="43"/>
      <c r="AC470" s="43"/>
      <c r="AD470" s="43"/>
    </row>
    <row r="471">
      <c r="A471" s="53">
        <v>43302.0</v>
      </c>
      <c r="B471" s="40">
        <v>0.75</v>
      </c>
      <c r="C471" s="41"/>
      <c r="D471" s="155" t="str">
        <f t="shared" si="10"/>
        <v>18:00</v>
      </c>
      <c r="E471" s="43"/>
      <c r="F471" s="43"/>
      <c r="G471" s="43"/>
      <c r="H471" s="142"/>
      <c r="I471" s="43"/>
      <c r="J471" s="142"/>
      <c r="K471" s="142"/>
      <c r="L471" s="142"/>
      <c r="M471" s="44"/>
      <c r="N471" s="43"/>
      <c r="O471" s="43"/>
      <c r="P471" s="43"/>
      <c r="Q471" s="44"/>
      <c r="R471" s="43"/>
      <c r="S471" s="43"/>
      <c r="T471" s="43"/>
      <c r="U471" s="44"/>
      <c r="V471" s="109">
        <v>0.9166666666666666</v>
      </c>
      <c r="W471" s="43"/>
      <c r="X471" s="43"/>
      <c r="Y471" s="43"/>
      <c r="Z471" s="43"/>
      <c r="AA471" s="43"/>
      <c r="AB471" s="43"/>
      <c r="AC471" s="43"/>
      <c r="AD471" s="43"/>
    </row>
    <row r="472">
      <c r="A472" s="53">
        <v>43303.0</v>
      </c>
      <c r="B472" s="40">
        <v>0.75</v>
      </c>
      <c r="C472" s="41"/>
      <c r="D472" s="155" t="str">
        <f t="shared" si="10"/>
        <v>18:00</v>
      </c>
      <c r="E472" s="43"/>
      <c r="F472" s="43"/>
      <c r="G472" s="43"/>
      <c r="H472" s="142"/>
      <c r="I472" s="43"/>
      <c r="J472" s="142"/>
      <c r="K472" s="142"/>
      <c r="L472" s="142"/>
      <c r="M472" s="44"/>
      <c r="N472" s="43"/>
      <c r="O472" s="43"/>
      <c r="P472" s="43"/>
      <c r="Q472" s="44"/>
      <c r="R472" s="43"/>
      <c r="S472" s="43"/>
      <c r="T472" s="43"/>
      <c r="U472" s="44"/>
      <c r="V472" s="109">
        <v>0.9166666666666666</v>
      </c>
      <c r="W472" s="43"/>
      <c r="X472" s="43"/>
      <c r="Y472" s="43"/>
      <c r="Z472" s="43"/>
      <c r="AA472" s="43"/>
      <c r="AB472" s="43"/>
      <c r="AC472" s="43"/>
      <c r="AD472" s="43"/>
    </row>
    <row r="473">
      <c r="A473" s="53">
        <v>43304.0</v>
      </c>
      <c r="B473" s="40">
        <v>0.75</v>
      </c>
      <c r="C473" s="41"/>
      <c r="D473" s="155" t="str">
        <f t="shared" si="10"/>
        <v>18:00</v>
      </c>
      <c r="E473" s="43"/>
      <c r="F473" s="43"/>
      <c r="G473" s="43"/>
      <c r="H473" s="142"/>
      <c r="I473" s="43"/>
      <c r="J473" s="142"/>
      <c r="K473" s="142"/>
      <c r="L473" s="142"/>
      <c r="M473" s="44"/>
      <c r="N473" s="43"/>
      <c r="O473" s="43"/>
      <c r="P473" s="43"/>
      <c r="Q473" s="44"/>
      <c r="R473" s="43"/>
      <c r="S473" s="43"/>
      <c r="T473" s="43"/>
      <c r="U473" s="44"/>
      <c r="V473" s="109">
        <v>0.9166666666666666</v>
      </c>
      <c r="W473" s="43"/>
      <c r="X473" s="43"/>
      <c r="Y473" s="43"/>
      <c r="Z473" s="43"/>
      <c r="AA473" s="43"/>
      <c r="AB473" s="43"/>
      <c r="AC473" s="43"/>
      <c r="AD473" s="43"/>
    </row>
    <row r="474">
      <c r="A474" s="53">
        <v>43305.0</v>
      </c>
      <c r="B474" s="40">
        <v>0.75</v>
      </c>
      <c r="C474" s="41"/>
      <c r="D474" s="155" t="str">
        <f t="shared" si="10"/>
        <v>18:00</v>
      </c>
      <c r="E474" s="43"/>
      <c r="F474" s="43"/>
      <c r="G474" s="43"/>
      <c r="H474" s="142"/>
      <c r="I474" s="43"/>
      <c r="J474" s="142"/>
      <c r="K474" s="142"/>
      <c r="L474" s="142"/>
      <c r="M474" s="44"/>
      <c r="N474" s="43"/>
      <c r="O474" s="43"/>
      <c r="P474" s="43"/>
      <c r="Q474" s="44"/>
      <c r="R474" s="43"/>
      <c r="S474" s="43"/>
      <c r="T474" s="43"/>
      <c r="U474" s="44"/>
      <c r="V474" s="109">
        <v>0.9166666666666666</v>
      </c>
      <c r="W474" s="43"/>
      <c r="X474" s="43"/>
      <c r="Y474" s="43"/>
      <c r="Z474" s="43"/>
      <c r="AA474" s="43"/>
      <c r="AB474" s="43"/>
      <c r="AC474" s="43"/>
      <c r="AD474" s="43"/>
    </row>
    <row r="475">
      <c r="A475" s="53">
        <v>43306.0</v>
      </c>
      <c r="B475" s="40">
        <v>0.75</v>
      </c>
      <c r="C475" s="41"/>
      <c r="D475" s="155" t="str">
        <f t="shared" si="10"/>
        <v>18:00</v>
      </c>
      <c r="E475" s="43"/>
      <c r="F475" s="43"/>
      <c r="G475" s="43"/>
      <c r="H475" s="142"/>
      <c r="I475" s="43"/>
      <c r="J475" s="142"/>
      <c r="K475" s="142"/>
      <c r="L475" s="142"/>
      <c r="M475" s="44"/>
      <c r="N475" s="43"/>
      <c r="O475" s="43"/>
      <c r="P475" s="43"/>
      <c r="Q475" s="44"/>
      <c r="R475" s="43"/>
      <c r="S475" s="43"/>
      <c r="T475" s="43"/>
      <c r="U475" s="44"/>
      <c r="V475" s="109">
        <v>0.9166666666666666</v>
      </c>
      <c r="W475" s="43"/>
      <c r="X475" s="43"/>
      <c r="Y475" s="43"/>
      <c r="Z475" s="43"/>
      <c r="AA475" s="43"/>
      <c r="AB475" s="43"/>
      <c r="AC475" s="43"/>
      <c r="AD475" s="43"/>
    </row>
    <row r="476">
      <c r="A476" s="53">
        <v>43307.0</v>
      </c>
      <c r="B476" s="40">
        <v>0.75</v>
      </c>
      <c r="C476" s="41"/>
      <c r="D476" s="155" t="str">
        <f t="shared" si="10"/>
        <v>18:00</v>
      </c>
      <c r="E476" s="43"/>
      <c r="F476" s="43"/>
      <c r="G476" s="43"/>
      <c r="H476" s="142"/>
      <c r="I476" s="43"/>
      <c r="J476" s="142"/>
      <c r="K476" s="142"/>
      <c r="L476" s="142"/>
      <c r="M476" s="44"/>
      <c r="N476" s="43"/>
      <c r="O476" s="43"/>
      <c r="P476" s="43"/>
      <c r="Q476" s="44"/>
      <c r="R476" s="43"/>
      <c r="S476" s="43"/>
      <c r="T476" s="43"/>
      <c r="U476" s="44"/>
      <c r="V476" s="109">
        <v>0.9166666666666666</v>
      </c>
      <c r="W476" s="43"/>
      <c r="X476" s="43"/>
      <c r="Y476" s="43"/>
      <c r="Z476" s="43"/>
      <c r="AA476" s="43"/>
      <c r="AB476" s="43"/>
      <c r="AC476" s="43"/>
      <c r="AD476" s="43"/>
    </row>
    <row r="477">
      <c r="A477" s="53">
        <v>43308.0</v>
      </c>
      <c r="B477" s="40">
        <v>0.75</v>
      </c>
      <c r="C477" s="41"/>
      <c r="D477" s="155" t="str">
        <f t="shared" si="10"/>
        <v>18:00</v>
      </c>
      <c r="E477" s="43"/>
      <c r="F477" s="43"/>
      <c r="G477" s="43"/>
      <c r="H477" s="142"/>
      <c r="I477" s="43"/>
      <c r="J477" s="142"/>
      <c r="K477" s="142"/>
      <c r="L477" s="142"/>
      <c r="M477" s="44"/>
      <c r="N477" s="43"/>
      <c r="O477" s="43"/>
      <c r="P477" s="43"/>
      <c r="Q477" s="44"/>
      <c r="R477" s="43"/>
      <c r="S477" s="43"/>
      <c r="T477" s="43"/>
      <c r="U477" s="44"/>
      <c r="V477" s="109">
        <v>0.9166666666666666</v>
      </c>
      <c r="W477" s="43"/>
      <c r="X477" s="43"/>
      <c r="Y477" s="43"/>
      <c r="Z477" s="43"/>
      <c r="AA477" s="43"/>
      <c r="AB477" s="43"/>
      <c r="AC477" s="43"/>
      <c r="AD477" s="43"/>
    </row>
    <row r="478">
      <c r="A478" s="53">
        <v>43309.0</v>
      </c>
      <c r="B478" s="40">
        <v>0.75</v>
      </c>
      <c r="C478" s="41"/>
      <c r="D478" s="155" t="str">
        <f t="shared" si="10"/>
        <v>18:00</v>
      </c>
      <c r="E478" s="43"/>
      <c r="F478" s="43"/>
      <c r="G478" s="43"/>
      <c r="H478" s="142"/>
      <c r="I478" s="43"/>
      <c r="J478" s="142"/>
      <c r="K478" s="142"/>
      <c r="L478" s="142"/>
      <c r="M478" s="44"/>
      <c r="N478" s="43"/>
      <c r="O478" s="43"/>
      <c r="P478" s="43"/>
      <c r="Q478" s="44"/>
      <c r="R478" s="43"/>
      <c r="S478" s="43"/>
      <c r="T478" s="43"/>
      <c r="U478" s="44"/>
      <c r="V478" s="109">
        <v>0.9166666666666666</v>
      </c>
      <c r="W478" s="43"/>
      <c r="X478" s="43"/>
      <c r="Y478" s="43"/>
      <c r="Z478" s="43"/>
      <c r="AA478" s="43"/>
      <c r="AB478" s="43"/>
      <c r="AC478" s="43"/>
      <c r="AD478" s="43"/>
    </row>
    <row r="479">
      <c r="A479" s="53">
        <v>43310.0</v>
      </c>
      <c r="B479" s="40">
        <v>0.75</v>
      </c>
      <c r="C479" s="41"/>
      <c r="D479" s="155" t="str">
        <f t="shared" si="10"/>
        <v>18:00</v>
      </c>
      <c r="E479" s="43"/>
      <c r="F479" s="43"/>
      <c r="G479" s="43"/>
      <c r="H479" s="142"/>
      <c r="I479" s="43"/>
      <c r="J479" s="142"/>
      <c r="K479" s="142"/>
      <c r="L479" s="142"/>
      <c r="M479" s="44"/>
      <c r="N479" s="43"/>
      <c r="O479" s="43"/>
      <c r="P479" s="43"/>
      <c r="Q479" s="44"/>
      <c r="R479" s="43"/>
      <c r="S479" s="43"/>
      <c r="T479" s="43"/>
      <c r="U479" s="44"/>
      <c r="V479" s="109">
        <v>0.9166666666666666</v>
      </c>
      <c r="W479" s="43"/>
      <c r="X479" s="43"/>
      <c r="Y479" s="43"/>
      <c r="Z479" s="43"/>
      <c r="AA479" s="43"/>
      <c r="AB479" s="43"/>
      <c r="AC479" s="43"/>
      <c r="AD479" s="43"/>
    </row>
    <row r="480">
      <c r="A480" s="53">
        <v>43311.0</v>
      </c>
      <c r="B480" s="40">
        <v>0.75</v>
      </c>
      <c r="C480" s="41"/>
      <c r="D480" s="155" t="str">
        <f t="shared" si="10"/>
        <v>18:00</v>
      </c>
      <c r="E480" s="43"/>
      <c r="F480" s="43"/>
      <c r="G480" s="43"/>
      <c r="H480" s="142"/>
      <c r="I480" s="43"/>
      <c r="J480" s="142"/>
      <c r="K480" s="142"/>
      <c r="L480" s="142"/>
      <c r="M480" s="44"/>
      <c r="N480" s="43"/>
      <c r="O480" s="43"/>
      <c r="P480" s="43"/>
      <c r="Q480" s="44"/>
      <c r="R480" s="43"/>
      <c r="S480" s="43"/>
      <c r="T480" s="43"/>
      <c r="U480" s="44"/>
      <c r="V480" s="109">
        <v>0.9166666666666666</v>
      </c>
      <c r="W480" s="43"/>
      <c r="X480" s="43"/>
      <c r="Y480" s="43"/>
      <c r="Z480" s="43"/>
      <c r="AA480" s="43"/>
      <c r="AB480" s="43"/>
      <c r="AC480" s="43"/>
      <c r="AD480" s="43"/>
    </row>
    <row r="481">
      <c r="A481" s="53">
        <v>43312.0</v>
      </c>
      <c r="B481" s="40">
        <v>0.75</v>
      </c>
      <c r="C481" s="41"/>
      <c r="D481" s="155" t="str">
        <f t="shared" si="10"/>
        <v>18:00</v>
      </c>
      <c r="E481" s="43"/>
      <c r="F481" s="43"/>
      <c r="G481" s="43"/>
      <c r="H481" s="142"/>
      <c r="I481" s="43"/>
      <c r="J481" s="142"/>
      <c r="K481" s="142"/>
      <c r="L481" s="142"/>
      <c r="M481" s="44"/>
      <c r="N481" s="43"/>
      <c r="O481" s="43"/>
      <c r="P481" s="43"/>
      <c r="Q481" s="44"/>
      <c r="R481" s="43"/>
      <c r="S481" s="43"/>
      <c r="T481" s="43"/>
      <c r="U481" s="44"/>
      <c r="V481" s="109">
        <v>0.9166666666666666</v>
      </c>
      <c r="W481" s="43"/>
      <c r="X481" s="43"/>
      <c r="Y481" s="43"/>
      <c r="Z481" s="43"/>
      <c r="AA481" s="43"/>
      <c r="AB481" s="43"/>
      <c r="AC481" s="43"/>
      <c r="AD481" s="43"/>
    </row>
    <row r="482">
      <c r="A482" s="53">
        <v>43313.0</v>
      </c>
      <c r="B482" s="40">
        <v>0.75</v>
      </c>
      <c r="C482" s="41"/>
      <c r="D482" s="155" t="str">
        <f t="shared" si="10"/>
        <v>18:00</v>
      </c>
      <c r="E482" s="43"/>
      <c r="F482" s="43"/>
      <c r="G482" s="43"/>
      <c r="H482" s="142"/>
      <c r="I482" s="43"/>
      <c r="J482" s="142"/>
      <c r="K482" s="142"/>
      <c r="L482" s="142"/>
      <c r="M482" s="44"/>
      <c r="N482" s="43"/>
      <c r="O482" s="43"/>
      <c r="P482" s="43"/>
      <c r="Q482" s="44"/>
      <c r="R482" s="43"/>
      <c r="S482" s="43"/>
      <c r="T482" s="43"/>
      <c r="U482" s="44"/>
      <c r="V482" s="109">
        <v>0.9166666666666666</v>
      </c>
      <c r="W482" s="43"/>
      <c r="X482" s="43"/>
      <c r="Y482" s="43"/>
      <c r="Z482" s="43"/>
      <c r="AA482" s="43"/>
      <c r="AB482" s="43"/>
      <c r="AC482" s="43"/>
      <c r="AD482" s="43"/>
    </row>
    <row r="483">
      <c r="A483" s="53">
        <v>43314.0</v>
      </c>
      <c r="B483" s="40">
        <v>0.75</v>
      </c>
      <c r="C483" s="41"/>
      <c r="D483" s="155" t="str">
        <f t="shared" si="10"/>
        <v>18:00</v>
      </c>
      <c r="E483" s="43"/>
      <c r="F483" s="43"/>
      <c r="G483" s="43"/>
      <c r="H483" s="142"/>
      <c r="I483" s="43"/>
      <c r="J483" s="142"/>
      <c r="K483" s="142"/>
      <c r="L483" s="142"/>
      <c r="M483" s="44"/>
      <c r="N483" s="43"/>
      <c r="O483" s="43"/>
      <c r="P483" s="43"/>
      <c r="Q483" s="44"/>
      <c r="R483" s="43"/>
      <c r="S483" s="43"/>
      <c r="T483" s="43"/>
      <c r="U483" s="44"/>
      <c r="V483" s="109">
        <v>0.9166666666666666</v>
      </c>
      <c r="W483" s="43"/>
      <c r="X483" s="43"/>
      <c r="Y483" s="43"/>
      <c r="Z483" s="43"/>
      <c r="AA483" s="43"/>
      <c r="AB483" s="43"/>
      <c r="AC483" s="43"/>
      <c r="AD483" s="43"/>
    </row>
    <row r="484">
      <c r="A484" s="53">
        <v>43315.0</v>
      </c>
      <c r="B484" s="40">
        <v>0.75</v>
      </c>
      <c r="C484" s="41"/>
      <c r="D484" s="155" t="str">
        <f t="shared" si="10"/>
        <v>18:00</v>
      </c>
      <c r="E484" s="43"/>
      <c r="F484" s="43"/>
      <c r="G484" s="43"/>
      <c r="H484" s="142"/>
      <c r="I484" s="43"/>
      <c r="J484" s="142"/>
      <c r="K484" s="142"/>
      <c r="L484" s="142"/>
      <c r="M484" s="44"/>
      <c r="N484" s="43"/>
      <c r="O484" s="43"/>
      <c r="P484" s="43"/>
      <c r="Q484" s="44"/>
      <c r="R484" s="43"/>
      <c r="S484" s="43"/>
      <c r="T484" s="43"/>
      <c r="U484" s="44"/>
      <c r="V484" s="109">
        <v>0.9166666666666666</v>
      </c>
      <c r="W484" s="43"/>
      <c r="X484" s="43"/>
      <c r="Y484" s="43"/>
      <c r="Z484" s="43"/>
      <c r="AA484" s="43"/>
      <c r="AB484" s="43"/>
      <c r="AC484" s="43"/>
      <c r="AD484" s="43"/>
    </row>
    <row r="485">
      <c r="A485" s="53">
        <v>43316.0</v>
      </c>
      <c r="B485" s="40">
        <v>0.75</v>
      </c>
      <c r="C485" s="41"/>
      <c r="D485" s="155" t="str">
        <f t="shared" si="10"/>
        <v>18:00</v>
      </c>
      <c r="E485" s="43"/>
      <c r="F485" s="43"/>
      <c r="G485" s="43"/>
      <c r="H485" s="142"/>
      <c r="I485" s="43"/>
      <c r="J485" s="142"/>
      <c r="K485" s="142"/>
      <c r="L485" s="142"/>
      <c r="M485" s="44"/>
      <c r="N485" s="43"/>
      <c r="O485" s="43"/>
      <c r="P485" s="43"/>
      <c r="Q485" s="44"/>
      <c r="R485" s="43"/>
      <c r="S485" s="43"/>
      <c r="T485" s="43"/>
      <c r="U485" s="44"/>
      <c r="V485" s="109">
        <v>0.9166666666666666</v>
      </c>
      <c r="W485" s="43"/>
      <c r="X485" s="43"/>
      <c r="Y485" s="43"/>
      <c r="Z485" s="43"/>
      <c r="AA485" s="43"/>
      <c r="AB485" s="43"/>
      <c r="AC485" s="43"/>
      <c r="AD485" s="43"/>
    </row>
    <row r="486">
      <c r="A486" s="53">
        <v>43317.0</v>
      </c>
      <c r="B486" s="40">
        <v>0.75</v>
      </c>
      <c r="C486" s="41"/>
      <c r="D486" s="155" t="str">
        <f t="shared" si="10"/>
        <v>18:00</v>
      </c>
      <c r="E486" s="43"/>
      <c r="F486" s="43"/>
      <c r="G486" s="43"/>
      <c r="H486" s="142"/>
      <c r="I486" s="43"/>
      <c r="J486" s="142"/>
      <c r="K486" s="142"/>
      <c r="L486" s="142"/>
      <c r="M486" s="44"/>
      <c r="N486" s="43"/>
      <c r="O486" s="43"/>
      <c r="P486" s="43"/>
      <c r="Q486" s="44"/>
      <c r="R486" s="43"/>
      <c r="S486" s="43"/>
      <c r="T486" s="43"/>
      <c r="U486" s="44"/>
      <c r="V486" s="109">
        <v>0.9166666666666666</v>
      </c>
      <c r="W486" s="43"/>
      <c r="X486" s="43"/>
      <c r="Y486" s="43"/>
      <c r="Z486" s="43"/>
      <c r="AA486" s="43"/>
      <c r="AB486" s="43"/>
      <c r="AC486" s="43"/>
      <c r="AD486" s="43"/>
    </row>
    <row r="487">
      <c r="A487" s="53">
        <v>43318.0</v>
      </c>
      <c r="B487" s="40">
        <v>0.75</v>
      </c>
      <c r="C487" s="41"/>
      <c r="D487" s="155" t="str">
        <f t="shared" si="10"/>
        <v>18:00</v>
      </c>
      <c r="E487" s="43"/>
      <c r="F487" s="43"/>
      <c r="G487" s="43"/>
      <c r="H487" s="142"/>
      <c r="I487" s="43"/>
      <c r="J487" s="142"/>
      <c r="K487" s="142"/>
      <c r="L487" s="142"/>
      <c r="M487" s="44"/>
      <c r="N487" s="43"/>
      <c r="O487" s="43"/>
      <c r="P487" s="43"/>
      <c r="Q487" s="44"/>
      <c r="R487" s="43"/>
      <c r="S487" s="43"/>
      <c r="T487" s="43"/>
      <c r="U487" s="44"/>
      <c r="V487" s="109">
        <v>0.9166666666666666</v>
      </c>
      <c r="W487" s="43"/>
      <c r="X487" s="43"/>
      <c r="Y487" s="43"/>
      <c r="Z487" s="43"/>
      <c r="AA487" s="43"/>
      <c r="AB487" s="43"/>
      <c r="AC487" s="43"/>
      <c r="AD487" s="43"/>
    </row>
    <row r="488">
      <c r="A488" s="53">
        <v>43319.0</v>
      </c>
      <c r="B488" s="40">
        <v>0.75</v>
      </c>
      <c r="C488" s="41"/>
      <c r="D488" s="155" t="str">
        <f t="shared" si="10"/>
        <v>18:00</v>
      </c>
      <c r="E488" s="43"/>
      <c r="F488" s="43"/>
      <c r="G488" s="43"/>
      <c r="H488" s="142"/>
      <c r="I488" s="43"/>
      <c r="J488" s="142"/>
      <c r="K488" s="142"/>
      <c r="L488" s="142"/>
      <c r="M488" s="44"/>
      <c r="N488" s="43"/>
      <c r="O488" s="43"/>
      <c r="P488" s="43"/>
      <c r="Q488" s="44"/>
      <c r="R488" s="43"/>
      <c r="S488" s="43"/>
      <c r="T488" s="43"/>
      <c r="U488" s="44"/>
      <c r="V488" s="109">
        <v>0.9166666666666666</v>
      </c>
      <c r="W488" s="43"/>
      <c r="X488" s="43"/>
      <c r="Y488" s="43"/>
      <c r="Z488" s="43"/>
      <c r="AA488" s="43"/>
      <c r="AB488" s="43"/>
      <c r="AC488" s="43"/>
      <c r="AD488" s="43"/>
    </row>
    <row r="489">
      <c r="A489" s="53">
        <v>43320.0</v>
      </c>
      <c r="B489" s="40">
        <v>0.75</v>
      </c>
      <c r="C489" s="41"/>
      <c r="D489" s="155" t="str">
        <f t="shared" si="10"/>
        <v>18:00</v>
      </c>
      <c r="E489" s="43"/>
      <c r="F489" s="43"/>
      <c r="G489" s="43"/>
      <c r="H489" s="142"/>
      <c r="I489" s="43"/>
      <c r="J489" s="142"/>
      <c r="K489" s="142"/>
      <c r="L489" s="142"/>
      <c r="M489" s="44"/>
      <c r="N489" s="43"/>
      <c r="O489" s="43"/>
      <c r="P489" s="43"/>
      <c r="Q489" s="44"/>
      <c r="R489" s="43"/>
      <c r="S489" s="43"/>
      <c r="T489" s="43"/>
      <c r="U489" s="44"/>
      <c r="V489" s="109">
        <v>0.9166666666666666</v>
      </c>
      <c r="W489" s="43"/>
      <c r="X489" s="43"/>
      <c r="Y489" s="43"/>
      <c r="Z489" s="43"/>
      <c r="AA489" s="43"/>
      <c r="AB489" s="43"/>
      <c r="AC489" s="43"/>
      <c r="AD489" s="43"/>
    </row>
    <row r="490">
      <c r="A490" s="53">
        <v>43321.0</v>
      </c>
      <c r="B490" s="40">
        <v>0.75</v>
      </c>
      <c r="C490" s="41"/>
      <c r="D490" s="155" t="str">
        <f t="shared" si="10"/>
        <v>18:00</v>
      </c>
      <c r="E490" s="43"/>
      <c r="F490" s="43"/>
      <c r="G490" s="43"/>
      <c r="H490" s="142"/>
      <c r="I490" s="43"/>
      <c r="J490" s="142"/>
      <c r="K490" s="142"/>
      <c r="L490" s="142"/>
      <c r="M490" s="44"/>
      <c r="N490" s="43"/>
      <c r="O490" s="43"/>
      <c r="P490" s="43"/>
      <c r="Q490" s="44"/>
      <c r="R490" s="43"/>
      <c r="S490" s="43"/>
      <c r="T490" s="43"/>
      <c r="U490" s="44"/>
      <c r="V490" s="109">
        <v>0.9166666666666666</v>
      </c>
      <c r="W490" s="43"/>
      <c r="X490" s="43"/>
      <c r="Y490" s="43"/>
      <c r="Z490" s="43"/>
      <c r="AA490" s="43"/>
      <c r="AB490" s="43"/>
      <c r="AC490" s="43"/>
      <c r="AD490" s="43"/>
    </row>
    <row r="491">
      <c r="A491" s="53">
        <v>43322.0</v>
      </c>
      <c r="B491" s="40">
        <v>0.75</v>
      </c>
      <c r="C491" s="41"/>
      <c r="D491" s="155" t="str">
        <f t="shared" si="10"/>
        <v>18:00</v>
      </c>
      <c r="E491" s="43"/>
      <c r="F491" s="43"/>
      <c r="G491" s="43"/>
      <c r="H491" s="142"/>
      <c r="I491" s="43"/>
      <c r="J491" s="142"/>
      <c r="K491" s="142"/>
      <c r="L491" s="142"/>
      <c r="M491" s="44"/>
      <c r="N491" s="43"/>
      <c r="O491" s="43"/>
      <c r="P491" s="43"/>
      <c r="Q491" s="44"/>
      <c r="R491" s="43"/>
      <c r="S491" s="43"/>
      <c r="T491" s="43"/>
      <c r="U491" s="44"/>
      <c r="V491" s="109">
        <v>0.9166666666666666</v>
      </c>
      <c r="W491" s="43"/>
      <c r="X491" s="43"/>
      <c r="Y491" s="43"/>
      <c r="Z491" s="43"/>
      <c r="AA491" s="43"/>
      <c r="AB491" s="43"/>
      <c r="AC491" s="43"/>
      <c r="AD491" s="43"/>
    </row>
    <row r="492">
      <c r="A492" s="53">
        <v>43323.0</v>
      </c>
      <c r="B492" s="40">
        <v>0.75</v>
      </c>
      <c r="C492" s="41"/>
      <c r="D492" s="155" t="str">
        <f t="shared" si="10"/>
        <v>18:00</v>
      </c>
      <c r="E492" s="43"/>
      <c r="F492" s="43"/>
      <c r="G492" s="43"/>
      <c r="H492" s="142"/>
      <c r="I492" s="43"/>
      <c r="J492" s="142"/>
      <c r="K492" s="142"/>
      <c r="L492" s="142"/>
      <c r="M492" s="44"/>
      <c r="N492" s="43"/>
      <c r="O492" s="43"/>
      <c r="P492" s="43"/>
      <c r="Q492" s="44"/>
      <c r="R492" s="43"/>
      <c r="S492" s="43"/>
      <c r="T492" s="43"/>
      <c r="U492" s="44"/>
      <c r="V492" s="109">
        <v>0.9166666666666666</v>
      </c>
      <c r="W492" s="43"/>
      <c r="X492" s="43"/>
      <c r="Y492" s="43"/>
      <c r="Z492" s="43"/>
      <c r="AA492" s="43"/>
      <c r="AB492" s="43"/>
      <c r="AC492" s="43"/>
      <c r="AD492" s="43"/>
    </row>
    <row r="493">
      <c r="A493" s="53">
        <v>43324.0</v>
      </c>
      <c r="B493" s="40">
        <v>0.75</v>
      </c>
      <c r="C493" s="41"/>
      <c r="D493" s="155" t="str">
        <f t="shared" si="10"/>
        <v>18:00</v>
      </c>
      <c r="E493" s="43"/>
      <c r="F493" s="43"/>
      <c r="G493" s="43"/>
      <c r="H493" s="142"/>
      <c r="I493" s="43"/>
      <c r="J493" s="142"/>
      <c r="K493" s="142"/>
      <c r="L493" s="142"/>
      <c r="M493" s="44"/>
      <c r="N493" s="43"/>
      <c r="O493" s="43"/>
      <c r="P493" s="43"/>
      <c r="Q493" s="44"/>
      <c r="R493" s="43"/>
      <c r="S493" s="43"/>
      <c r="T493" s="43"/>
      <c r="U493" s="44"/>
      <c r="V493" s="109">
        <v>0.9166666666666666</v>
      </c>
      <c r="W493" s="43"/>
      <c r="X493" s="43"/>
      <c r="Y493" s="43"/>
      <c r="Z493" s="43"/>
      <c r="AA493" s="43"/>
      <c r="AB493" s="43"/>
      <c r="AC493" s="43"/>
      <c r="AD493" s="43"/>
    </row>
    <row r="494">
      <c r="A494" s="53">
        <v>43325.0</v>
      </c>
      <c r="B494" s="40">
        <v>0.75</v>
      </c>
      <c r="C494" s="41"/>
      <c r="D494" s="155" t="str">
        <f t="shared" si="10"/>
        <v>18:00</v>
      </c>
      <c r="E494" s="43"/>
      <c r="F494" s="43"/>
      <c r="G494" s="43"/>
      <c r="H494" s="142"/>
      <c r="I494" s="43"/>
      <c r="J494" s="142"/>
      <c r="K494" s="142"/>
      <c r="L494" s="142"/>
      <c r="M494" s="44"/>
      <c r="N494" s="43"/>
      <c r="O494" s="43"/>
      <c r="P494" s="43"/>
      <c r="Q494" s="44"/>
      <c r="R494" s="43"/>
      <c r="S494" s="43"/>
      <c r="T494" s="43"/>
      <c r="U494" s="44"/>
      <c r="V494" s="109">
        <v>0.9166666666666666</v>
      </c>
      <c r="W494" s="43"/>
      <c r="X494" s="43"/>
      <c r="Y494" s="43"/>
      <c r="Z494" s="43"/>
      <c r="AA494" s="43"/>
      <c r="AB494" s="43"/>
      <c r="AC494" s="43"/>
      <c r="AD494" s="43"/>
    </row>
    <row r="495">
      <c r="A495" s="53">
        <v>43326.0</v>
      </c>
      <c r="B495" s="40">
        <v>0.75</v>
      </c>
      <c r="C495" s="41"/>
      <c r="D495" s="155" t="str">
        <f t="shared" si="10"/>
        <v>18:00</v>
      </c>
      <c r="E495" s="43"/>
      <c r="F495" s="43"/>
      <c r="G495" s="43"/>
      <c r="H495" s="142"/>
      <c r="I495" s="43"/>
      <c r="J495" s="142"/>
      <c r="K495" s="142"/>
      <c r="L495" s="142"/>
      <c r="M495" s="44"/>
      <c r="N495" s="43"/>
      <c r="O495" s="43"/>
      <c r="P495" s="43"/>
      <c r="Q495" s="44"/>
      <c r="R495" s="43"/>
      <c r="S495" s="43"/>
      <c r="T495" s="43"/>
      <c r="U495" s="44"/>
      <c r="V495" s="109">
        <v>0.9166666666666666</v>
      </c>
      <c r="W495" s="43"/>
      <c r="X495" s="43"/>
      <c r="Y495" s="43"/>
      <c r="Z495" s="43"/>
      <c r="AA495" s="43"/>
      <c r="AB495" s="43"/>
      <c r="AC495" s="43"/>
      <c r="AD495" s="43"/>
    </row>
    <row r="496">
      <c r="A496" s="53">
        <v>43327.0</v>
      </c>
      <c r="B496" s="40">
        <v>0.75</v>
      </c>
      <c r="C496" s="41"/>
      <c r="D496" s="155" t="str">
        <f t="shared" si="10"/>
        <v>18:00</v>
      </c>
      <c r="E496" s="43"/>
      <c r="F496" s="43"/>
      <c r="G496" s="43"/>
      <c r="H496" s="142"/>
      <c r="I496" s="43"/>
      <c r="J496" s="142"/>
      <c r="K496" s="142"/>
      <c r="L496" s="142"/>
      <c r="M496" s="44"/>
      <c r="N496" s="43"/>
      <c r="O496" s="43"/>
      <c r="P496" s="43"/>
      <c r="Q496" s="44"/>
      <c r="R496" s="43"/>
      <c r="S496" s="43"/>
      <c r="T496" s="43"/>
      <c r="U496" s="44"/>
      <c r="V496" s="109">
        <v>0.9166666666666666</v>
      </c>
      <c r="W496" s="43"/>
      <c r="X496" s="43"/>
      <c r="Y496" s="43"/>
      <c r="Z496" s="43"/>
      <c r="AA496" s="43"/>
      <c r="AB496" s="43"/>
      <c r="AC496" s="43"/>
      <c r="AD496" s="43"/>
    </row>
    <row r="497">
      <c r="A497" s="53">
        <v>43328.0</v>
      </c>
      <c r="B497" s="40">
        <v>0.75</v>
      </c>
      <c r="C497" s="41"/>
      <c r="D497" s="155" t="str">
        <f t="shared" si="10"/>
        <v>18:00</v>
      </c>
      <c r="E497" s="43"/>
      <c r="F497" s="43"/>
      <c r="G497" s="43"/>
      <c r="H497" s="142"/>
      <c r="I497" s="43"/>
      <c r="J497" s="142"/>
      <c r="K497" s="142"/>
      <c r="L497" s="142"/>
      <c r="M497" s="44"/>
      <c r="N497" s="43"/>
      <c r="O497" s="43"/>
      <c r="P497" s="43"/>
      <c r="Q497" s="44"/>
      <c r="R497" s="43"/>
      <c r="S497" s="43"/>
      <c r="T497" s="43"/>
      <c r="U497" s="44"/>
      <c r="V497" s="109">
        <v>0.9166666666666666</v>
      </c>
      <c r="W497" s="43"/>
      <c r="X497" s="43"/>
      <c r="Y497" s="43"/>
      <c r="Z497" s="43"/>
      <c r="AA497" s="43"/>
      <c r="AB497" s="43"/>
      <c r="AC497" s="43"/>
      <c r="AD497" s="43"/>
    </row>
    <row r="498">
      <c r="A498" s="53">
        <v>43329.0</v>
      </c>
      <c r="B498" s="40">
        <v>0.75</v>
      </c>
      <c r="C498" s="41"/>
      <c r="D498" s="155" t="str">
        <f t="shared" si="10"/>
        <v>18:00</v>
      </c>
      <c r="E498" s="43"/>
      <c r="F498" s="43"/>
      <c r="G498" s="43"/>
      <c r="H498" s="142"/>
      <c r="I498" s="43"/>
      <c r="J498" s="142"/>
      <c r="K498" s="142"/>
      <c r="L498" s="142"/>
      <c r="M498" s="44"/>
      <c r="N498" s="43"/>
      <c r="O498" s="43"/>
      <c r="P498" s="43"/>
      <c r="Q498" s="44"/>
      <c r="R498" s="43"/>
      <c r="S498" s="43"/>
      <c r="T498" s="43"/>
      <c r="U498" s="44"/>
      <c r="V498" s="109">
        <v>0.9166666666666666</v>
      </c>
      <c r="W498" s="43"/>
      <c r="X498" s="43"/>
      <c r="Y498" s="43"/>
      <c r="Z498" s="43"/>
      <c r="AA498" s="43"/>
      <c r="AB498" s="43"/>
      <c r="AC498" s="43"/>
      <c r="AD498" s="43"/>
    </row>
    <row r="499">
      <c r="A499" s="53">
        <v>43330.0</v>
      </c>
      <c r="B499" s="40">
        <v>0.75</v>
      </c>
      <c r="C499" s="41"/>
      <c r="D499" s="155" t="str">
        <f t="shared" si="10"/>
        <v>18:00</v>
      </c>
      <c r="E499" s="43"/>
      <c r="F499" s="43"/>
      <c r="G499" s="43"/>
      <c r="H499" s="142"/>
      <c r="I499" s="43"/>
      <c r="J499" s="142"/>
      <c r="K499" s="142"/>
      <c r="L499" s="142"/>
      <c r="M499" s="44"/>
      <c r="N499" s="43"/>
      <c r="O499" s="43"/>
      <c r="P499" s="43"/>
      <c r="Q499" s="44"/>
      <c r="R499" s="43"/>
      <c r="S499" s="43"/>
      <c r="T499" s="43"/>
      <c r="U499" s="44"/>
      <c r="V499" s="109">
        <v>0.9166666666666666</v>
      </c>
      <c r="W499" s="43"/>
      <c r="X499" s="43"/>
      <c r="Y499" s="43"/>
      <c r="Z499" s="43"/>
      <c r="AA499" s="43"/>
      <c r="AB499" s="43"/>
      <c r="AC499" s="43"/>
      <c r="AD499" s="43"/>
    </row>
    <row r="500">
      <c r="A500" s="53">
        <v>43331.0</v>
      </c>
      <c r="B500" s="40">
        <v>0.75</v>
      </c>
      <c r="C500" s="41"/>
      <c r="D500" s="155" t="str">
        <f t="shared" si="10"/>
        <v>18:00</v>
      </c>
      <c r="E500" s="43"/>
      <c r="F500" s="43"/>
      <c r="G500" s="43"/>
      <c r="H500" s="142"/>
      <c r="I500" s="43"/>
      <c r="J500" s="142"/>
      <c r="K500" s="142"/>
      <c r="L500" s="142"/>
      <c r="M500" s="44"/>
      <c r="N500" s="43"/>
      <c r="O500" s="43"/>
      <c r="P500" s="43"/>
      <c r="Q500" s="44"/>
      <c r="R500" s="43"/>
      <c r="S500" s="43"/>
      <c r="T500" s="43"/>
      <c r="U500" s="44"/>
      <c r="V500" s="109">
        <v>0.9166666666666666</v>
      </c>
      <c r="W500" s="43"/>
      <c r="X500" s="43"/>
      <c r="Y500" s="43"/>
      <c r="Z500" s="43"/>
      <c r="AA500" s="43"/>
      <c r="AB500" s="43"/>
      <c r="AC500" s="43"/>
      <c r="AD500" s="43"/>
    </row>
    <row r="501">
      <c r="A501" s="53">
        <v>43332.0</v>
      </c>
      <c r="B501" s="40">
        <v>0.75</v>
      </c>
      <c r="C501" s="41"/>
      <c r="D501" s="155" t="str">
        <f t="shared" si="10"/>
        <v>18:00</v>
      </c>
      <c r="E501" s="43"/>
      <c r="F501" s="43"/>
      <c r="G501" s="43"/>
      <c r="H501" s="142"/>
      <c r="I501" s="43"/>
      <c r="J501" s="142"/>
      <c r="K501" s="142"/>
      <c r="L501" s="142"/>
      <c r="M501" s="44"/>
      <c r="N501" s="43"/>
      <c r="O501" s="43"/>
      <c r="P501" s="43"/>
      <c r="Q501" s="44"/>
      <c r="R501" s="43"/>
      <c r="S501" s="43"/>
      <c r="T501" s="43"/>
      <c r="U501" s="44"/>
      <c r="V501" s="109">
        <v>0.9166666666666666</v>
      </c>
      <c r="W501" s="43"/>
      <c r="X501" s="43"/>
      <c r="Y501" s="43"/>
      <c r="Z501" s="43"/>
      <c r="AA501" s="43"/>
      <c r="AB501" s="43"/>
      <c r="AC501" s="43"/>
      <c r="AD501" s="43"/>
    </row>
    <row r="502">
      <c r="A502" s="53">
        <v>43333.0</v>
      </c>
      <c r="B502" s="40">
        <v>0.75</v>
      </c>
      <c r="C502" s="41"/>
      <c r="D502" s="155" t="str">
        <f t="shared" si="10"/>
        <v>18:00</v>
      </c>
      <c r="E502" s="43"/>
      <c r="F502" s="43"/>
      <c r="G502" s="43"/>
      <c r="H502" s="142"/>
      <c r="I502" s="43"/>
      <c r="J502" s="142"/>
      <c r="K502" s="142"/>
      <c r="L502" s="142"/>
      <c r="M502" s="44"/>
      <c r="N502" s="43"/>
      <c r="O502" s="43"/>
      <c r="P502" s="43"/>
      <c r="Q502" s="44"/>
      <c r="R502" s="43"/>
      <c r="S502" s="43"/>
      <c r="T502" s="43"/>
      <c r="U502" s="44"/>
      <c r="V502" s="109">
        <v>0.9166666666666666</v>
      </c>
      <c r="W502" s="43"/>
      <c r="X502" s="43"/>
      <c r="Y502" s="43"/>
      <c r="Z502" s="43"/>
      <c r="AA502" s="43"/>
      <c r="AB502" s="43"/>
      <c r="AC502" s="43"/>
      <c r="AD502" s="43"/>
    </row>
    <row r="503">
      <c r="A503" s="53">
        <v>43334.0</v>
      </c>
      <c r="B503" s="40">
        <v>0.75</v>
      </c>
      <c r="C503" s="41"/>
      <c r="D503" s="155" t="str">
        <f t="shared" si="10"/>
        <v>18:00</v>
      </c>
      <c r="E503" s="43"/>
      <c r="F503" s="43"/>
      <c r="G503" s="43"/>
      <c r="H503" s="142"/>
      <c r="I503" s="43"/>
      <c r="J503" s="142"/>
      <c r="K503" s="142"/>
      <c r="L503" s="142"/>
      <c r="M503" s="44"/>
      <c r="N503" s="43"/>
      <c r="O503" s="43"/>
      <c r="P503" s="43"/>
      <c r="Q503" s="44"/>
      <c r="R503" s="43"/>
      <c r="S503" s="43"/>
      <c r="T503" s="43"/>
      <c r="U503" s="44"/>
      <c r="V503" s="109">
        <v>0.9166666666666666</v>
      </c>
      <c r="W503" s="43"/>
      <c r="X503" s="43"/>
      <c r="Y503" s="43"/>
      <c r="Z503" s="43"/>
      <c r="AA503" s="43"/>
      <c r="AB503" s="43"/>
      <c r="AC503" s="43"/>
      <c r="AD503" s="43"/>
    </row>
    <row r="504">
      <c r="A504" s="53">
        <v>43335.0</v>
      </c>
      <c r="B504" s="40">
        <v>0.75</v>
      </c>
      <c r="C504" s="41"/>
      <c r="D504" s="155" t="str">
        <f t="shared" si="10"/>
        <v>18:00</v>
      </c>
      <c r="E504" s="43"/>
      <c r="F504" s="43"/>
      <c r="G504" s="43"/>
      <c r="H504" s="142"/>
      <c r="I504" s="43"/>
      <c r="J504" s="142"/>
      <c r="K504" s="142"/>
      <c r="L504" s="142"/>
      <c r="M504" s="44"/>
      <c r="N504" s="43"/>
      <c r="O504" s="43"/>
      <c r="P504" s="43"/>
      <c r="Q504" s="44"/>
      <c r="R504" s="43"/>
      <c r="S504" s="43"/>
      <c r="T504" s="43"/>
      <c r="U504" s="44"/>
      <c r="V504" s="109">
        <v>0.9166666666666666</v>
      </c>
      <c r="W504" s="43"/>
      <c r="X504" s="43"/>
      <c r="Y504" s="43"/>
      <c r="Z504" s="43"/>
      <c r="AA504" s="43"/>
      <c r="AB504" s="43"/>
      <c r="AC504" s="43"/>
      <c r="AD504" s="43"/>
    </row>
    <row r="505">
      <c r="A505" s="53">
        <v>43336.0</v>
      </c>
      <c r="B505" s="40">
        <v>0.75</v>
      </c>
      <c r="C505" s="41"/>
      <c r="D505" s="155" t="str">
        <f t="shared" si="10"/>
        <v>18:00</v>
      </c>
      <c r="E505" s="43"/>
      <c r="F505" s="43"/>
      <c r="G505" s="43"/>
      <c r="H505" s="142"/>
      <c r="I505" s="43"/>
      <c r="J505" s="142"/>
      <c r="K505" s="142"/>
      <c r="L505" s="142"/>
      <c r="M505" s="44"/>
      <c r="N505" s="43"/>
      <c r="O505" s="43"/>
      <c r="P505" s="43"/>
      <c r="Q505" s="44"/>
      <c r="R505" s="43"/>
      <c r="S505" s="43"/>
      <c r="T505" s="43"/>
      <c r="U505" s="44"/>
      <c r="V505" s="109">
        <v>0.9166666666666666</v>
      </c>
      <c r="W505" s="43"/>
      <c r="X505" s="43"/>
      <c r="Y505" s="43"/>
      <c r="Z505" s="43"/>
      <c r="AA505" s="43"/>
      <c r="AB505" s="43"/>
      <c r="AC505" s="43"/>
      <c r="AD505" s="43"/>
    </row>
    <row r="506">
      <c r="A506" s="53">
        <v>43337.0</v>
      </c>
      <c r="B506" s="40">
        <v>0.75</v>
      </c>
      <c r="C506" s="41"/>
      <c r="D506" s="155" t="str">
        <f t="shared" si="10"/>
        <v>18:00</v>
      </c>
      <c r="E506" s="43"/>
      <c r="F506" s="43"/>
      <c r="G506" s="43"/>
      <c r="H506" s="142"/>
      <c r="I506" s="43"/>
      <c r="J506" s="142"/>
      <c r="K506" s="142"/>
      <c r="L506" s="142"/>
      <c r="M506" s="44"/>
      <c r="N506" s="43"/>
      <c r="O506" s="43"/>
      <c r="P506" s="43"/>
      <c r="Q506" s="44"/>
      <c r="R506" s="43"/>
      <c r="S506" s="43"/>
      <c r="T506" s="43"/>
      <c r="U506" s="44"/>
      <c r="V506" s="109">
        <v>0.9166666666666666</v>
      </c>
      <c r="W506" s="43"/>
      <c r="X506" s="43"/>
      <c r="Y506" s="43"/>
      <c r="Z506" s="43"/>
      <c r="AA506" s="43"/>
      <c r="AB506" s="43"/>
      <c r="AC506" s="43"/>
      <c r="AD506" s="43"/>
    </row>
    <row r="507">
      <c r="A507" s="53">
        <v>43338.0</v>
      </c>
      <c r="B507" s="40">
        <v>0.75</v>
      </c>
      <c r="C507" s="41"/>
      <c r="D507" s="155" t="str">
        <f t="shared" si="10"/>
        <v>18:00</v>
      </c>
      <c r="E507" s="43"/>
      <c r="F507" s="43"/>
      <c r="G507" s="43"/>
      <c r="H507" s="142"/>
      <c r="I507" s="43"/>
      <c r="J507" s="142"/>
      <c r="K507" s="142"/>
      <c r="L507" s="142"/>
      <c r="M507" s="44"/>
      <c r="N507" s="43"/>
      <c r="O507" s="43"/>
      <c r="P507" s="43"/>
      <c r="Q507" s="44"/>
      <c r="R507" s="43"/>
      <c r="S507" s="43"/>
      <c r="T507" s="43"/>
      <c r="U507" s="44"/>
      <c r="V507" s="109">
        <v>0.9166666666666666</v>
      </c>
      <c r="W507" s="43"/>
      <c r="X507" s="43"/>
      <c r="Y507" s="43"/>
      <c r="Z507" s="43"/>
      <c r="AA507" s="43"/>
      <c r="AB507" s="43"/>
      <c r="AC507" s="43"/>
      <c r="AD507" s="43"/>
    </row>
    <row r="508">
      <c r="A508" s="53">
        <v>43339.0</v>
      </c>
      <c r="B508" s="40">
        <v>0.75</v>
      </c>
      <c r="C508" s="41"/>
      <c r="D508" s="155" t="str">
        <f t="shared" si="10"/>
        <v>18:00</v>
      </c>
      <c r="E508" s="43"/>
      <c r="F508" s="43"/>
      <c r="G508" s="43"/>
      <c r="H508" s="142"/>
      <c r="I508" s="43"/>
      <c r="J508" s="142"/>
      <c r="K508" s="142"/>
      <c r="L508" s="142"/>
      <c r="M508" s="44"/>
      <c r="N508" s="43"/>
      <c r="O508" s="43"/>
      <c r="P508" s="43"/>
      <c r="Q508" s="44"/>
      <c r="R508" s="43"/>
      <c r="S508" s="43"/>
      <c r="T508" s="43"/>
      <c r="U508" s="44"/>
      <c r="V508" s="109">
        <v>0.9166666666666666</v>
      </c>
      <c r="W508" s="43"/>
      <c r="X508" s="43"/>
      <c r="Y508" s="43"/>
      <c r="Z508" s="43"/>
      <c r="AA508" s="43"/>
      <c r="AB508" s="43"/>
      <c r="AC508" s="43"/>
      <c r="AD508" s="43"/>
    </row>
    <row r="509">
      <c r="A509" s="53">
        <v>43340.0</v>
      </c>
      <c r="B509" s="40">
        <v>0.75</v>
      </c>
      <c r="C509" s="41"/>
      <c r="D509" s="155" t="str">
        <f t="shared" si="10"/>
        <v>18:00</v>
      </c>
      <c r="E509" s="43"/>
      <c r="F509" s="43"/>
      <c r="G509" s="43"/>
      <c r="H509" s="142"/>
      <c r="I509" s="43"/>
      <c r="J509" s="142"/>
      <c r="K509" s="142"/>
      <c r="L509" s="142"/>
      <c r="M509" s="44"/>
      <c r="N509" s="43"/>
      <c r="O509" s="43"/>
      <c r="P509" s="43"/>
      <c r="Q509" s="44"/>
      <c r="R509" s="43"/>
      <c r="S509" s="43"/>
      <c r="T509" s="43"/>
      <c r="U509" s="44"/>
      <c r="V509" s="109">
        <v>0.9166666666666666</v>
      </c>
      <c r="W509" s="43"/>
      <c r="X509" s="43"/>
      <c r="Y509" s="43"/>
      <c r="Z509" s="43"/>
      <c r="AA509" s="43"/>
      <c r="AB509" s="43"/>
      <c r="AC509" s="43"/>
      <c r="AD509" s="43"/>
    </row>
    <row r="510">
      <c r="A510" s="53">
        <v>43341.0</v>
      </c>
      <c r="B510" s="40">
        <v>0.75</v>
      </c>
      <c r="C510" s="41"/>
      <c r="D510" s="155" t="str">
        <f t="shared" si="10"/>
        <v>18:00</v>
      </c>
      <c r="E510" s="43"/>
      <c r="F510" s="43"/>
      <c r="G510" s="43"/>
      <c r="H510" s="142"/>
      <c r="I510" s="43"/>
      <c r="J510" s="142"/>
      <c r="K510" s="142"/>
      <c r="L510" s="142"/>
      <c r="M510" s="44"/>
      <c r="N510" s="43"/>
      <c r="O510" s="43"/>
      <c r="P510" s="43"/>
      <c r="Q510" s="44"/>
      <c r="R510" s="43"/>
      <c r="S510" s="43"/>
      <c r="T510" s="43"/>
      <c r="U510" s="44"/>
      <c r="V510" s="109">
        <v>0.9166666666666666</v>
      </c>
      <c r="W510" s="43"/>
      <c r="X510" s="43"/>
      <c r="Y510" s="43"/>
      <c r="Z510" s="43"/>
      <c r="AA510" s="43"/>
      <c r="AB510" s="43"/>
      <c r="AC510" s="43"/>
      <c r="AD510" s="43"/>
    </row>
    <row r="511">
      <c r="A511" s="53">
        <v>43342.0</v>
      </c>
      <c r="B511" s="40">
        <v>0.75</v>
      </c>
      <c r="C511" s="41"/>
      <c r="D511" s="155" t="str">
        <f t="shared" si="10"/>
        <v>18:00</v>
      </c>
      <c r="E511" s="43"/>
      <c r="F511" s="43"/>
      <c r="G511" s="43"/>
      <c r="H511" s="142"/>
      <c r="I511" s="43"/>
      <c r="J511" s="142"/>
      <c r="K511" s="142"/>
      <c r="L511" s="142"/>
      <c r="M511" s="44"/>
      <c r="N511" s="43"/>
      <c r="O511" s="43"/>
      <c r="P511" s="43"/>
      <c r="Q511" s="44"/>
      <c r="R511" s="43"/>
      <c r="S511" s="43"/>
      <c r="T511" s="43"/>
      <c r="U511" s="44"/>
      <c r="V511" s="109">
        <v>0.9166666666666666</v>
      </c>
      <c r="W511" s="43"/>
      <c r="X511" s="43"/>
      <c r="Y511" s="43"/>
      <c r="Z511" s="43"/>
      <c r="AA511" s="43"/>
      <c r="AB511" s="43"/>
      <c r="AC511" s="43"/>
      <c r="AD511" s="43"/>
    </row>
    <row r="512">
      <c r="A512" s="53">
        <v>43343.0</v>
      </c>
      <c r="B512" s="40">
        <v>0.75</v>
      </c>
      <c r="C512" s="41"/>
      <c r="D512" s="155" t="str">
        <f t="shared" si="10"/>
        <v>18:00</v>
      </c>
      <c r="E512" s="43"/>
      <c r="F512" s="43"/>
      <c r="G512" s="43"/>
      <c r="H512" s="142"/>
      <c r="I512" s="43"/>
      <c r="J512" s="142"/>
      <c r="K512" s="142"/>
      <c r="L512" s="142"/>
      <c r="M512" s="44"/>
      <c r="N512" s="43"/>
      <c r="O512" s="43"/>
      <c r="P512" s="43"/>
      <c r="Q512" s="44"/>
      <c r="R512" s="43"/>
      <c r="S512" s="43"/>
      <c r="T512" s="43"/>
      <c r="U512" s="44"/>
      <c r="V512" s="109">
        <v>0.9166666666666666</v>
      </c>
      <c r="W512" s="43"/>
      <c r="X512" s="43"/>
      <c r="Y512" s="43"/>
      <c r="Z512" s="43"/>
      <c r="AA512" s="43"/>
      <c r="AB512" s="43"/>
      <c r="AC512" s="43"/>
      <c r="AD512" s="43"/>
    </row>
    <row r="513">
      <c r="A513" s="53">
        <v>43344.0</v>
      </c>
      <c r="B513" s="40">
        <v>0.75</v>
      </c>
      <c r="C513" s="41"/>
      <c r="D513" s="155" t="str">
        <f t="shared" si="10"/>
        <v>18:00</v>
      </c>
      <c r="E513" s="43"/>
      <c r="F513" s="43"/>
      <c r="G513" s="43"/>
      <c r="H513" s="142"/>
      <c r="I513" s="43"/>
      <c r="J513" s="142"/>
      <c r="K513" s="142"/>
      <c r="L513" s="142"/>
      <c r="M513" s="44"/>
      <c r="N513" s="43"/>
      <c r="O513" s="43"/>
      <c r="P513" s="43"/>
      <c r="Q513" s="44"/>
      <c r="R513" s="43"/>
      <c r="S513" s="43"/>
      <c r="T513" s="43"/>
      <c r="U513" s="44"/>
      <c r="V513" s="109">
        <v>0.9166666666666666</v>
      </c>
      <c r="W513" s="43"/>
      <c r="X513" s="43"/>
      <c r="Y513" s="43"/>
      <c r="Z513" s="43"/>
      <c r="AA513" s="43"/>
      <c r="AB513" s="43"/>
      <c r="AC513" s="43"/>
      <c r="AD513" s="43"/>
    </row>
    <row r="514">
      <c r="A514" s="53">
        <v>43345.0</v>
      </c>
      <c r="B514" s="40">
        <v>0.75</v>
      </c>
      <c r="C514" s="41"/>
      <c r="D514" s="155" t="str">
        <f t="shared" si="10"/>
        <v>18:00</v>
      </c>
      <c r="E514" s="43"/>
      <c r="F514" s="43"/>
      <c r="G514" s="43"/>
      <c r="H514" s="142"/>
      <c r="I514" s="43"/>
      <c r="J514" s="142"/>
      <c r="K514" s="142"/>
      <c r="L514" s="142"/>
      <c r="M514" s="44"/>
      <c r="N514" s="43"/>
      <c r="O514" s="43"/>
      <c r="P514" s="43"/>
      <c r="Q514" s="44"/>
      <c r="R514" s="43"/>
      <c r="S514" s="43"/>
      <c r="T514" s="43"/>
      <c r="U514" s="44"/>
      <c r="V514" s="109">
        <v>0.9166666666666666</v>
      </c>
      <c r="W514" s="43"/>
      <c r="X514" s="43"/>
      <c r="Y514" s="43"/>
      <c r="Z514" s="43"/>
      <c r="AA514" s="43"/>
      <c r="AB514" s="43"/>
      <c r="AC514" s="43"/>
      <c r="AD514" s="43"/>
    </row>
    <row r="515">
      <c r="A515" s="53">
        <v>43346.0</v>
      </c>
      <c r="B515" s="40">
        <v>0.75</v>
      </c>
      <c r="C515" s="41"/>
      <c r="D515" s="155" t="str">
        <f t="shared" si="10"/>
        <v>18:00</v>
      </c>
      <c r="E515" s="43"/>
      <c r="F515" s="43"/>
      <c r="G515" s="43"/>
      <c r="H515" s="142"/>
      <c r="I515" s="43"/>
      <c r="J515" s="142"/>
      <c r="K515" s="142"/>
      <c r="L515" s="142"/>
      <c r="M515" s="44"/>
      <c r="N515" s="43"/>
      <c r="O515" s="43"/>
      <c r="P515" s="43"/>
      <c r="Q515" s="44"/>
      <c r="R515" s="43"/>
      <c r="S515" s="43"/>
      <c r="T515" s="43"/>
      <c r="U515" s="44"/>
      <c r="V515" s="109">
        <v>0.9166666666666666</v>
      </c>
      <c r="W515" s="43"/>
      <c r="X515" s="43"/>
      <c r="Y515" s="43"/>
      <c r="Z515" s="43"/>
      <c r="AA515" s="43"/>
      <c r="AB515" s="43"/>
      <c r="AC515" s="43"/>
      <c r="AD515" s="43"/>
    </row>
    <row r="516">
      <c r="A516" s="53">
        <v>43347.0</v>
      </c>
      <c r="B516" s="40">
        <v>0.75</v>
      </c>
      <c r="C516" s="41"/>
      <c r="D516" s="155" t="str">
        <f t="shared" si="10"/>
        <v>18:00</v>
      </c>
      <c r="E516" s="43"/>
      <c r="F516" s="43"/>
      <c r="G516" s="43"/>
      <c r="H516" s="142"/>
      <c r="I516" s="43"/>
      <c r="J516" s="142"/>
      <c r="K516" s="142"/>
      <c r="L516" s="142"/>
      <c r="M516" s="44"/>
      <c r="N516" s="43"/>
      <c r="O516" s="43"/>
      <c r="P516" s="43"/>
      <c r="Q516" s="44"/>
      <c r="R516" s="43"/>
      <c r="S516" s="43"/>
      <c r="T516" s="43"/>
      <c r="U516" s="44"/>
      <c r="V516" s="109">
        <v>0.9166666666666666</v>
      </c>
      <c r="W516" s="43"/>
      <c r="X516" s="43"/>
      <c r="Y516" s="43"/>
      <c r="Z516" s="43"/>
      <c r="AA516" s="43"/>
      <c r="AB516" s="43"/>
      <c r="AC516" s="43"/>
      <c r="AD516" s="43"/>
    </row>
    <row r="517">
      <c r="A517" s="53">
        <v>43348.0</v>
      </c>
      <c r="B517" s="40">
        <v>0.75</v>
      </c>
      <c r="C517" s="41"/>
      <c r="D517" s="155" t="str">
        <f t="shared" si="10"/>
        <v>18:00</v>
      </c>
      <c r="E517" s="43"/>
      <c r="F517" s="43"/>
      <c r="G517" s="43"/>
      <c r="H517" s="142"/>
      <c r="I517" s="43"/>
      <c r="J517" s="142"/>
      <c r="K517" s="142"/>
      <c r="L517" s="142"/>
      <c r="M517" s="44"/>
      <c r="N517" s="43"/>
      <c r="O517" s="43"/>
      <c r="P517" s="43"/>
      <c r="Q517" s="44"/>
      <c r="R517" s="43"/>
      <c r="S517" s="43"/>
      <c r="T517" s="43"/>
      <c r="U517" s="44"/>
      <c r="V517" s="109">
        <v>0.9166666666666666</v>
      </c>
      <c r="W517" s="43"/>
      <c r="X517" s="43"/>
      <c r="Y517" s="43"/>
      <c r="Z517" s="43"/>
      <c r="AA517" s="43"/>
      <c r="AB517" s="43"/>
      <c r="AC517" s="43"/>
      <c r="AD517" s="43"/>
    </row>
    <row r="518">
      <c r="A518" s="53">
        <v>43349.0</v>
      </c>
      <c r="B518" s="40">
        <v>0.75</v>
      </c>
      <c r="C518" s="41"/>
      <c r="D518" s="155" t="str">
        <f t="shared" si="10"/>
        <v>18:00</v>
      </c>
      <c r="E518" s="43"/>
      <c r="F518" s="43"/>
      <c r="G518" s="43"/>
      <c r="H518" s="142"/>
      <c r="I518" s="43"/>
      <c r="J518" s="142"/>
      <c r="K518" s="142"/>
      <c r="L518" s="142"/>
      <c r="M518" s="44"/>
      <c r="N518" s="43"/>
      <c r="O518" s="43"/>
      <c r="P518" s="43"/>
      <c r="Q518" s="44"/>
      <c r="R518" s="43"/>
      <c r="S518" s="43"/>
      <c r="T518" s="43"/>
      <c r="U518" s="44"/>
      <c r="V518" s="109">
        <v>0.9166666666666666</v>
      </c>
      <c r="W518" s="43"/>
      <c r="X518" s="43"/>
      <c r="Y518" s="43"/>
      <c r="Z518" s="43"/>
      <c r="AA518" s="43"/>
      <c r="AB518" s="43"/>
      <c r="AC518" s="43"/>
      <c r="AD518" s="43"/>
    </row>
    <row r="519">
      <c r="A519" s="53">
        <v>43350.0</v>
      </c>
      <c r="B519" s="40">
        <v>0.75</v>
      </c>
      <c r="C519" s="41"/>
      <c r="D519" s="155" t="str">
        <f t="shared" si="10"/>
        <v>18:00</v>
      </c>
      <c r="E519" s="43"/>
      <c r="F519" s="43"/>
      <c r="G519" s="43"/>
      <c r="H519" s="142"/>
      <c r="I519" s="43"/>
      <c r="J519" s="142"/>
      <c r="K519" s="142"/>
      <c r="L519" s="142"/>
      <c r="M519" s="44"/>
      <c r="N519" s="43"/>
      <c r="O519" s="43"/>
      <c r="P519" s="43"/>
      <c r="Q519" s="44"/>
      <c r="R519" s="43"/>
      <c r="S519" s="43"/>
      <c r="T519" s="43"/>
      <c r="U519" s="44"/>
      <c r="V519" s="109">
        <v>0.9166666666666666</v>
      </c>
      <c r="W519" s="43"/>
      <c r="X519" s="43"/>
      <c r="Y519" s="43"/>
      <c r="Z519" s="43"/>
      <c r="AA519" s="43"/>
      <c r="AB519" s="43"/>
      <c r="AC519" s="43"/>
      <c r="AD519" s="43"/>
    </row>
    <row r="520">
      <c r="A520" s="53">
        <v>43351.0</v>
      </c>
      <c r="B520" s="40">
        <v>0.75</v>
      </c>
      <c r="C520" s="41"/>
      <c r="D520" s="155" t="str">
        <f t="shared" si="10"/>
        <v>18:00</v>
      </c>
      <c r="E520" s="43"/>
      <c r="F520" s="43"/>
      <c r="G520" s="43"/>
      <c r="H520" s="142"/>
      <c r="I520" s="43"/>
      <c r="J520" s="142"/>
      <c r="K520" s="142"/>
      <c r="L520" s="142"/>
      <c r="M520" s="44"/>
      <c r="N520" s="43"/>
      <c r="O520" s="43"/>
      <c r="P520" s="43"/>
      <c r="Q520" s="44"/>
      <c r="R520" s="43"/>
      <c r="S520" s="43"/>
      <c r="T520" s="43"/>
      <c r="U520" s="44"/>
      <c r="V520" s="109">
        <v>0.9166666666666666</v>
      </c>
      <c r="W520" s="43"/>
      <c r="X520" s="43"/>
      <c r="Y520" s="43"/>
      <c r="Z520" s="43"/>
      <c r="AA520" s="43"/>
      <c r="AB520" s="43"/>
      <c r="AC520" s="43"/>
      <c r="AD520" s="43"/>
    </row>
    <row r="521">
      <c r="A521" s="53">
        <v>43352.0</v>
      </c>
      <c r="B521" s="40">
        <v>0.75</v>
      </c>
      <c r="C521" s="41"/>
      <c r="D521" s="155" t="str">
        <f t="shared" si="10"/>
        <v>18:00</v>
      </c>
      <c r="E521" s="43"/>
      <c r="F521" s="43"/>
      <c r="G521" s="43"/>
      <c r="H521" s="142"/>
      <c r="I521" s="43"/>
      <c r="J521" s="142"/>
      <c r="K521" s="142"/>
      <c r="L521" s="142"/>
      <c r="M521" s="44"/>
      <c r="N521" s="43"/>
      <c r="O521" s="43"/>
      <c r="P521" s="43"/>
      <c r="Q521" s="44"/>
      <c r="R521" s="43"/>
      <c r="S521" s="43"/>
      <c r="T521" s="43"/>
      <c r="U521" s="44"/>
      <c r="V521" s="109">
        <v>0.9166666666666666</v>
      </c>
      <c r="W521" s="43"/>
      <c r="X521" s="43"/>
      <c r="Y521" s="43"/>
      <c r="Z521" s="43"/>
      <c r="AA521" s="43"/>
      <c r="AB521" s="43"/>
      <c r="AC521" s="43"/>
      <c r="AD521" s="43"/>
    </row>
    <row r="522">
      <c r="A522" s="53">
        <v>43353.0</v>
      </c>
      <c r="B522" s="40">
        <v>0.75</v>
      </c>
      <c r="C522" s="41"/>
      <c r="D522" s="155" t="str">
        <f t="shared" si="10"/>
        <v>18:00</v>
      </c>
      <c r="E522" s="43"/>
      <c r="F522" s="43"/>
      <c r="G522" s="43"/>
      <c r="H522" s="142"/>
      <c r="I522" s="43"/>
      <c r="J522" s="142"/>
      <c r="K522" s="142"/>
      <c r="L522" s="142"/>
      <c r="M522" s="44"/>
      <c r="N522" s="43"/>
      <c r="O522" s="43"/>
      <c r="P522" s="43"/>
      <c r="Q522" s="44"/>
      <c r="R522" s="43"/>
      <c r="S522" s="43"/>
      <c r="T522" s="43"/>
      <c r="U522" s="44"/>
      <c r="V522" s="109">
        <v>0.9166666666666666</v>
      </c>
      <c r="W522" s="43"/>
      <c r="X522" s="43"/>
      <c r="Y522" s="43"/>
      <c r="Z522" s="43"/>
      <c r="AA522" s="43"/>
      <c r="AB522" s="43"/>
      <c r="AC522" s="43"/>
      <c r="AD522" s="43"/>
    </row>
    <row r="523">
      <c r="A523" s="53">
        <v>43354.0</v>
      </c>
      <c r="B523" s="40">
        <v>0.75</v>
      </c>
      <c r="C523" s="41"/>
      <c r="D523" s="155" t="str">
        <f t="shared" si="10"/>
        <v>18:00</v>
      </c>
      <c r="E523" s="43"/>
      <c r="F523" s="43"/>
      <c r="G523" s="43"/>
      <c r="H523" s="142"/>
      <c r="I523" s="43"/>
      <c r="J523" s="142"/>
      <c r="K523" s="142"/>
      <c r="L523" s="142"/>
      <c r="M523" s="44"/>
      <c r="N523" s="43"/>
      <c r="O523" s="43"/>
      <c r="P523" s="43"/>
      <c r="Q523" s="44"/>
      <c r="R523" s="43"/>
      <c r="S523" s="43"/>
      <c r="T523" s="43"/>
      <c r="U523" s="44"/>
      <c r="V523" s="109">
        <v>0.9166666666666666</v>
      </c>
      <c r="W523" s="43"/>
      <c r="X523" s="43"/>
      <c r="Y523" s="43"/>
      <c r="Z523" s="43"/>
      <c r="AA523" s="43"/>
      <c r="AB523" s="43"/>
      <c r="AC523" s="43"/>
      <c r="AD523" s="43"/>
    </row>
    <row r="524">
      <c r="A524" s="53">
        <v>43355.0</v>
      </c>
      <c r="B524" s="40">
        <v>0.75</v>
      </c>
      <c r="C524" s="41"/>
      <c r="D524" s="155" t="str">
        <f t="shared" si="10"/>
        <v>18:00</v>
      </c>
      <c r="E524" s="43"/>
      <c r="F524" s="43"/>
      <c r="G524" s="43"/>
      <c r="H524" s="142"/>
      <c r="I524" s="43"/>
      <c r="J524" s="142"/>
      <c r="K524" s="142"/>
      <c r="L524" s="142"/>
      <c r="M524" s="44"/>
      <c r="N524" s="43"/>
      <c r="O524" s="43"/>
      <c r="P524" s="43"/>
      <c r="Q524" s="44"/>
      <c r="R524" s="43"/>
      <c r="S524" s="43"/>
      <c r="T524" s="43"/>
      <c r="U524" s="44"/>
      <c r="V524" s="109">
        <v>0.9166666666666666</v>
      </c>
      <c r="W524" s="43"/>
      <c r="X524" s="43"/>
      <c r="Y524" s="43"/>
      <c r="Z524" s="43"/>
      <c r="AA524" s="43"/>
      <c r="AB524" s="43"/>
      <c r="AC524" s="43"/>
      <c r="AD524" s="43"/>
    </row>
    <row r="525">
      <c r="A525" s="53">
        <v>43356.0</v>
      </c>
      <c r="B525" s="40">
        <v>0.75</v>
      </c>
      <c r="C525" s="41"/>
      <c r="D525" s="155" t="str">
        <f t="shared" si="10"/>
        <v>18:00</v>
      </c>
      <c r="E525" s="43"/>
      <c r="F525" s="43"/>
      <c r="G525" s="43"/>
      <c r="H525" s="142"/>
      <c r="I525" s="43"/>
      <c r="J525" s="142"/>
      <c r="K525" s="142"/>
      <c r="L525" s="142"/>
      <c r="M525" s="44"/>
      <c r="N525" s="43"/>
      <c r="O525" s="43"/>
      <c r="P525" s="43"/>
      <c r="Q525" s="44"/>
      <c r="R525" s="43"/>
      <c r="S525" s="43"/>
      <c r="T525" s="43"/>
      <c r="U525" s="44"/>
      <c r="V525" s="109">
        <v>0.9166666666666666</v>
      </c>
      <c r="W525" s="43"/>
      <c r="X525" s="43"/>
      <c r="Y525" s="43"/>
      <c r="Z525" s="43"/>
      <c r="AA525" s="43"/>
      <c r="AB525" s="43"/>
      <c r="AC525" s="43"/>
      <c r="AD525" s="43"/>
    </row>
    <row r="526">
      <c r="A526" s="53">
        <v>43357.0</v>
      </c>
      <c r="B526" s="40">
        <v>0.75</v>
      </c>
      <c r="C526" s="41"/>
      <c r="D526" s="155" t="str">
        <f t="shared" si="10"/>
        <v>18:00</v>
      </c>
      <c r="E526" s="43"/>
      <c r="F526" s="43"/>
      <c r="G526" s="43"/>
      <c r="H526" s="142"/>
      <c r="I526" s="43"/>
      <c r="J526" s="142"/>
      <c r="K526" s="142"/>
      <c r="L526" s="142"/>
      <c r="M526" s="44"/>
      <c r="N526" s="43"/>
      <c r="O526" s="43"/>
      <c r="P526" s="43"/>
      <c r="Q526" s="44"/>
      <c r="R526" s="43"/>
      <c r="S526" s="43"/>
      <c r="T526" s="43"/>
      <c r="U526" s="44"/>
      <c r="V526" s="109">
        <v>0.9166666666666666</v>
      </c>
      <c r="W526" s="43"/>
      <c r="X526" s="43"/>
      <c r="Y526" s="43"/>
      <c r="Z526" s="43"/>
      <c r="AA526" s="43"/>
      <c r="AB526" s="43"/>
      <c r="AC526" s="43"/>
      <c r="AD526" s="43"/>
    </row>
    <row r="527">
      <c r="A527" s="53">
        <v>43358.0</v>
      </c>
      <c r="B527" s="40">
        <v>0.75</v>
      </c>
      <c r="C527" s="41"/>
      <c r="D527" s="155" t="str">
        <f t="shared" si="10"/>
        <v>18:00</v>
      </c>
      <c r="E527" s="43"/>
      <c r="F527" s="43"/>
      <c r="G527" s="43"/>
      <c r="H527" s="142"/>
      <c r="I527" s="43"/>
      <c r="J527" s="142"/>
      <c r="K527" s="142"/>
      <c r="L527" s="142"/>
      <c r="M527" s="44"/>
      <c r="N527" s="43"/>
      <c r="O527" s="43"/>
      <c r="P527" s="43"/>
      <c r="Q527" s="44"/>
      <c r="R527" s="43"/>
      <c r="S527" s="43"/>
      <c r="T527" s="43"/>
      <c r="U527" s="44"/>
      <c r="V527" s="109">
        <v>0.9166666666666666</v>
      </c>
      <c r="W527" s="43"/>
      <c r="X527" s="43"/>
      <c r="Y527" s="43"/>
      <c r="Z527" s="43"/>
      <c r="AA527" s="43"/>
      <c r="AB527" s="43"/>
      <c r="AC527" s="43"/>
      <c r="AD527" s="43"/>
    </row>
    <row r="528">
      <c r="A528" s="53">
        <v>43359.0</v>
      </c>
      <c r="B528" s="40">
        <v>0.75</v>
      </c>
      <c r="C528" s="41"/>
      <c r="D528" s="155" t="str">
        <f t="shared" si="10"/>
        <v>18:00</v>
      </c>
      <c r="E528" s="43"/>
      <c r="F528" s="43"/>
      <c r="G528" s="43"/>
      <c r="H528" s="142"/>
      <c r="I528" s="43"/>
      <c r="J528" s="142"/>
      <c r="K528" s="142"/>
      <c r="L528" s="142"/>
      <c r="M528" s="44"/>
      <c r="N528" s="43"/>
      <c r="O528" s="43"/>
      <c r="P528" s="43"/>
      <c r="Q528" s="44"/>
      <c r="R528" s="43"/>
      <c r="S528" s="43"/>
      <c r="T528" s="43"/>
      <c r="U528" s="44"/>
      <c r="V528" s="109">
        <v>0.9166666666666666</v>
      </c>
      <c r="W528" s="43"/>
      <c r="X528" s="43"/>
      <c r="Y528" s="43"/>
      <c r="Z528" s="43"/>
      <c r="AA528" s="43"/>
      <c r="AB528" s="43"/>
      <c r="AC528" s="43"/>
      <c r="AD528" s="43"/>
    </row>
    <row r="529">
      <c r="A529" s="53">
        <v>43360.0</v>
      </c>
      <c r="B529" s="40">
        <v>0.75</v>
      </c>
      <c r="C529" s="41"/>
      <c r="D529" s="155" t="str">
        <f t="shared" si="10"/>
        <v>18:00</v>
      </c>
      <c r="E529" s="43"/>
      <c r="F529" s="43"/>
      <c r="G529" s="43"/>
      <c r="H529" s="142"/>
      <c r="I529" s="43"/>
      <c r="J529" s="142"/>
      <c r="K529" s="142"/>
      <c r="L529" s="142"/>
      <c r="M529" s="44"/>
      <c r="N529" s="43"/>
      <c r="O529" s="43"/>
      <c r="P529" s="43"/>
      <c r="Q529" s="44"/>
      <c r="R529" s="43"/>
      <c r="S529" s="43"/>
      <c r="T529" s="43"/>
      <c r="U529" s="44"/>
      <c r="V529" s="109">
        <v>0.9166666666666666</v>
      </c>
      <c r="W529" s="43"/>
      <c r="X529" s="43"/>
      <c r="Y529" s="43"/>
      <c r="Z529" s="43"/>
      <c r="AA529" s="43"/>
      <c r="AB529" s="43"/>
      <c r="AC529" s="43"/>
      <c r="AD529" s="43"/>
    </row>
    <row r="530">
      <c r="A530" s="53">
        <v>43361.0</v>
      </c>
      <c r="B530" s="40">
        <v>0.75</v>
      </c>
      <c r="C530" s="41"/>
      <c r="D530" s="155" t="str">
        <f t="shared" si="10"/>
        <v>18:00</v>
      </c>
      <c r="E530" s="43"/>
      <c r="F530" s="43"/>
      <c r="G530" s="43"/>
      <c r="H530" s="142"/>
      <c r="I530" s="43"/>
      <c r="J530" s="142"/>
      <c r="K530" s="142"/>
      <c r="L530" s="142"/>
      <c r="M530" s="44"/>
      <c r="N530" s="43"/>
      <c r="O530" s="43"/>
      <c r="P530" s="43"/>
      <c r="Q530" s="44"/>
      <c r="R530" s="43"/>
      <c r="S530" s="43"/>
      <c r="T530" s="43"/>
      <c r="U530" s="44"/>
      <c r="V530" s="109">
        <v>0.9166666666666666</v>
      </c>
      <c r="W530" s="43"/>
      <c r="X530" s="43"/>
      <c r="Y530" s="43"/>
      <c r="Z530" s="43"/>
      <c r="AA530" s="43"/>
      <c r="AB530" s="43"/>
      <c r="AC530" s="43"/>
      <c r="AD530" s="43"/>
    </row>
    <row r="531">
      <c r="A531" s="53">
        <v>43362.0</v>
      </c>
      <c r="B531" s="40">
        <v>0.75</v>
      </c>
      <c r="C531" s="41"/>
      <c r="D531" s="155" t="str">
        <f t="shared" si="10"/>
        <v>18:00</v>
      </c>
      <c r="E531" s="43"/>
      <c r="F531" s="43"/>
      <c r="G531" s="43"/>
      <c r="H531" s="142"/>
      <c r="I531" s="43"/>
      <c r="J531" s="142"/>
      <c r="K531" s="142"/>
      <c r="L531" s="142"/>
      <c r="M531" s="44"/>
      <c r="N531" s="43"/>
      <c r="O531" s="43"/>
      <c r="P531" s="43"/>
      <c r="Q531" s="44"/>
      <c r="R531" s="43"/>
      <c r="S531" s="43"/>
      <c r="T531" s="43"/>
      <c r="U531" s="44"/>
      <c r="V531" s="109">
        <v>0.9166666666666666</v>
      </c>
      <c r="W531" s="43"/>
      <c r="X531" s="43"/>
      <c r="Y531" s="43"/>
      <c r="Z531" s="43"/>
      <c r="AA531" s="43"/>
      <c r="AB531" s="43"/>
      <c r="AC531" s="43"/>
      <c r="AD531" s="43"/>
    </row>
    <row r="532">
      <c r="A532" s="53">
        <v>43363.0</v>
      </c>
      <c r="B532" s="40">
        <v>0.75</v>
      </c>
      <c r="C532" s="41"/>
      <c r="D532" s="155" t="str">
        <f t="shared" si="10"/>
        <v>18:00</v>
      </c>
      <c r="E532" s="43"/>
      <c r="F532" s="43"/>
      <c r="G532" s="43"/>
      <c r="H532" s="142"/>
      <c r="I532" s="43"/>
      <c r="J532" s="142"/>
      <c r="K532" s="142"/>
      <c r="L532" s="142"/>
      <c r="M532" s="44"/>
      <c r="N532" s="43"/>
      <c r="O532" s="43"/>
      <c r="P532" s="43"/>
      <c r="Q532" s="44"/>
      <c r="R532" s="43"/>
      <c r="S532" s="43"/>
      <c r="T532" s="43"/>
      <c r="U532" s="44"/>
      <c r="V532" s="109">
        <v>0.9166666666666666</v>
      </c>
      <c r="W532" s="43"/>
      <c r="X532" s="43"/>
      <c r="Y532" s="43"/>
      <c r="Z532" s="43"/>
      <c r="AA532" s="43"/>
      <c r="AB532" s="43"/>
      <c r="AC532" s="43"/>
      <c r="AD532" s="43"/>
    </row>
    <row r="533">
      <c r="A533" s="53">
        <v>43364.0</v>
      </c>
      <c r="B533" s="40">
        <v>0.75</v>
      </c>
      <c r="C533" s="41"/>
      <c r="D533" s="155" t="str">
        <f t="shared" si="10"/>
        <v>18:00</v>
      </c>
      <c r="E533" s="43"/>
      <c r="F533" s="43"/>
      <c r="G533" s="43"/>
      <c r="H533" s="142"/>
      <c r="I533" s="43"/>
      <c r="J533" s="142"/>
      <c r="K533" s="142"/>
      <c r="L533" s="142"/>
      <c r="M533" s="44"/>
      <c r="N533" s="43"/>
      <c r="O533" s="43"/>
      <c r="P533" s="43"/>
      <c r="Q533" s="44"/>
      <c r="R533" s="43"/>
      <c r="S533" s="43"/>
      <c r="T533" s="43"/>
      <c r="U533" s="44"/>
      <c r="V533" s="109">
        <v>0.9166666666666666</v>
      </c>
      <c r="W533" s="43"/>
      <c r="X533" s="43"/>
      <c r="Y533" s="43"/>
      <c r="Z533" s="43"/>
      <c r="AA533" s="43"/>
      <c r="AB533" s="43"/>
      <c r="AC533" s="43"/>
      <c r="AD533" s="43"/>
    </row>
    <row r="534">
      <c r="A534" s="53">
        <v>43365.0</v>
      </c>
      <c r="B534" s="40">
        <v>0.75</v>
      </c>
      <c r="C534" s="41"/>
      <c r="D534" s="155" t="str">
        <f t="shared" si="10"/>
        <v>18:00</v>
      </c>
      <c r="E534" s="43"/>
      <c r="F534" s="43"/>
      <c r="G534" s="43"/>
      <c r="H534" s="142"/>
      <c r="I534" s="43"/>
      <c r="J534" s="142"/>
      <c r="K534" s="142"/>
      <c r="L534" s="142"/>
      <c r="M534" s="44"/>
      <c r="N534" s="43"/>
      <c r="O534" s="43"/>
      <c r="P534" s="43"/>
      <c r="Q534" s="44"/>
      <c r="R534" s="43"/>
      <c r="S534" s="43"/>
      <c r="T534" s="43"/>
      <c r="U534" s="44"/>
      <c r="V534" s="109">
        <v>0.9166666666666666</v>
      </c>
      <c r="W534" s="43"/>
      <c r="X534" s="43"/>
      <c r="Y534" s="43"/>
      <c r="Z534" s="43"/>
      <c r="AA534" s="43"/>
      <c r="AB534" s="43"/>
      <c r="AC534" s="43"/>
      <c r="AD534" s="43"/>
    </row>
    <row r="535">
      <c r="A535" s="53">
        <v>43366.0</v>
      </c>
      <c r="B535" s="40">
        <v>0.75</v>
      </c>
      <c r="C535" s="41"/>
      <c r="D535" s="155" t="str">
        <f t="shared" si="10"/>
        <v>18:00</v>
      </c>
      <c r="E535" s="43"/>
      <c r="F535" s="43"/>
      <c r="G535" s="43"/>
      <c r="H535" s="142"/>
      <c r="I535" s="43"/>
      <c r="J535" s="142"/>
      <c r="K535" s="142"/>
      <c r="L535" s="142"/>
      <c r="M535" s="44"/>
      <c r="N535" s="43"/>
      <c r="O535" s="43"/>
      <c r="P535" s="43"/>
      <c r="Q535" s="44"/>
      <c r="R535" s="43"/>
      <c r="S535" s="43"/>
      <c r="T535" s="43"/>
      <c r="U535" s="44"/>
      <c r="V535" s="109">
        <v>0.9166666666666666</v>
      </c>
      <c r="W535" s="43"/>
      <c r="X535" s="43"/>
      <c r="Y535" s="43"/>
      <c r="Z535" s="43"/>
      <c r="AA535" s="43"/>
      <c r="AB535" s="43"/>
      <c r="AC535" s="43"/>
      <c r="AD535" s="43"/>
    </row>
    <row r="536">
      <c r="A536" s="53">
        <v>43367.0</v>
      </c>
      <c r="B536" s="40">
        <v>0.75</v>
      </c>
      <c r="C536" s="41"/>
      <c r="D536" s="155" t="str">
        <f t="shared" si="10"/>
        <v>18:00</v>
      </c>
      <c r="E536" s="43"/>
      <c r="F536" s="43"/>
      <c r="G536" s="43"/>
      <c r="H536" s="142"/>
      <c r="I536" s="43"/>
      <c r="J536" s="142"/>
      <c r="K536" s="142"/>
      <c r="L536" s="142"/>
      <c r="M536" s="44"/>
      <c r="N536" s="43"/>
      <c r="O536" s="43"/>
      <c r="P536" s="43"/>
      <c r="Q536" s="44"/>
      <c r="R536" s="43"/>
      <c r="S536" s="43"/>
      <c r="T536" s="43"/>
      <c r="U536" s="44"/>
      <c r="V536" s="109">
        <v>0.9166666666666666</v>
      </c>
      <c r="W536" s="43"/>
      <c r="X536" s="43"/>
      <c r="Y536" s="43"/>
      <c r="Z536" s="43"/>
      <c r="AA536" s="43"/>
      <c r="AB536" s="43"/>
      <c r="AC536" s="43"/>
      <c r="AD536" s="43"/>
    </row>
    <row r="537">
      <c r="A537" s="53">
        <v>43368.0</v>
      </c>
      <c r="B537" s="40">
        <v>0.75</v>
      </c>
      <c r="C537" s="41"/>
      <c r="D537" s="155" t="str">
        <f t="shared" si="10"/>
        <v>18:00</v>
      </c>
      <c r="E537" s="43"/>
      <c r="F537" s="43"/>
      <c r="G537" s="43"/>
      <c r="H537" s="142"/>
      <c r="I537" s="43"/>
      <c r="J537" s="142"/>
      <c r="K537" s="142"/>
      <c r="L537" s="142"/>
      <c r="M537" s="44"/>
      <c r="N537" s="43"/>
      <c r="O537" s="43"/>
      <c r="P537" s="43"/>
      <c r="Q537" s="44"/>
      <c r="R537" s="43"/>
      <c r="S537" s="43"/>
      <c r="T537" s="43"/>
      <c r="U537" s="44"/>
      <c r="V537" s="109">
        <v>0.9166666666666666</v>
      </c>
      <c r="W537" s="43"/>
      <c r="X537" s="43"/>
      <c r="Y537" s="43"/>
      <c r="Z537" s="43"/>
      <c r="AA537" s="43"/>
      <c r="AB537" s="43"/>
      <c r="AC537" s="43"/>
      <c r="AD537" s="43"/>
    </row>
    <row r="538">
      <c r="A538" s="53">
        <v>43369.0</v>
      </c>
      <c r="B538" s="40">
        <v>0.75</v>
      </c>
      <c r="C538" s="41"/>
      <c r="D538" s="155" t="str">
        <f t="shared" si="10"/>
        <v>18:00</v>
      </c>
      <c r="E538" s="43"/>
      <c r="F538" s="43"/>
      <c r="G538" s="43"/>
      <c r="H538" s="142"/>
      <c r="I538" s="43"/>
      <c r="J538" s="142"/>
      <c r="K538" s="142"/>
      <c r="L538" s="142"/>
      <c r="M538" s="44"/>
      <c r="N538" s="43"/>
      <c r="O538" s="43"/>
      <c r="P538" s="43"/>
      <c r="Q538" s="44"/>
      <c r="R538" s="43"/>
      <c r="S538" s="43"/>
      <c r="T538" s="43"/>
      <c r="U538" s="44"/>
      <c r="V538" s="109">
        <v>0.9166666666666666</v>
      </c>
      <c r="W538" s="43"/>
      <c r="X538" s="43"/>
      <c r="Y538" s="43"/>
      <c r="Z538" s="43"/>
      <c r="AA538" s="43"/>
      <c r="AB538" s="43"/>
      <c r="AC538" s="43"/>
      <c r="AD538" s="43"/>
    </row>
    <row r="539">
      <c r="A539" s="53">
        <v>43370.0</v>
      </c>
      <c r="B539" s="40">
        <v>0.75</v>
      </c>
      <c r="C539" s="41"/>
      <c r="D539" s="155" t="str">
        <f t="shared" si="10"/>
        <v>18:00</v>
      </c>
      <c r="E539" s="43"/>
      <c r="F539" s="43"/>
      <c r="G539" s="43"/>
      <c r="H539" s="142"/>
      <c r="I539" s="43"/>
      <c r="J539" s="142"/>
      <c r="K539" s="142"/>
      <c r="L539" s="142"/>
      <c r="M539" s="44"/>
      <c r="N539" s="43"/>
      <c r="O539" s="43"/>
      <c r="P539" s="43"/>
      <c r="Q539" s="44"/>
      <c r="R539" s="43"/>
      <c r="S539" s="43"/>
      <c r="T539" s="43"/>
      <c r="U539" s="44"/>
      <c r="V539" s="109">
        <v>0.9166666666666666</v>
      </c>
      <c r="W539" s="43"/>
      <c r="X539" s="43"/>
      <c r="Y539" s="43"/>
      <c r="Z539" s="43"/>
      <c r="AA539" s="43"/>
      <c r="AB539" s="43"/>
      <c r="AC539" s="43"/>
      <c r="AD539" s="43"/>
    </row>
    <row r="540">
      <c r="A540" s="53">
        <v>43371.0</v>
      </c>
      <c r="B540" s="40">
        <v>0.75</v>
      </c>
      <c r="C540" s="41"/>
      <c r="D540" s="155" t="str">
        <f t="shared" si="10"/>
        <v>18:00</v>
      </c>
      <c r="E540" s="43"/>
      <c r="F540" s="43"/>
      <c r="G540" s="43"/>
      <c r="H540" s="142"/>
      <c r="I540" s="43"/>
      <c r="J540" s="142"/>
      <c r="K540" s="142"/>
      <c r="L540" s="142"/>
      <c r="M540" s="44"/>
      <c r="N540" s="43"/>
      <c r="O540" s="43"/>
      <c r="P540" s="43"/>
      <c r="Q540" s="44"/>
      <c r="R540" s="43"/>
      <c r="S540" s="43"/>
      <c r="T540" s="43"/>
      <c r="U540" s="44"/>
      <c r="V540" s="109">
        <v>0.9166666666666666</v>
      </c>
      <c r="W540" s="43"/>
      <c r="X540" s="43"/>
      <c r="Y540" s="43"/>
      <c r="Z540" s="43"/>
      <c r="AA540" s="43"/>
      <c r="AB540" s="43"/>
      <c r="AC540" s="43"/>
      <c r="AD540" s="43"/>
    </row>
    <row r="541">
      <c r="A541" s="53">
        <v>43372.0</v>
      </c>
      <c r="B541" s="40">
        <v>0.75</v>
      </c>
      <c r="C541" s="41"/>
      <c r="D541" s="155" t="str">
        <f t="shared" si="10"/>
        <v>18:00</v>
      </c>
      <c r="E541" s="43"/>
      <c r="F541" s="43"/>
      <c r="G541" s="43"/>
      <c r="H541" s="142"/>
      <c r="I541" s="43"/>
      <c r="J541" s="142"/>
      <c r="K541" s="142"/>
      <c r="L541" s="142"/>
      <c r="M541" s="44"/>
      <c r="N541" s="43"/>
      <c r="O541" s="43"/>
      <c r="P541" s="43"/>
      <c r="Q541" s="44"/>
      <c r="R541" s="43"/>
      <c r="S541" s="43"/>
      <c r="T541" s="43"/>
      <c r="U541" s="44"/>
      <c r="V541" s="109">
        <v>0.9166666666666666</v>
      </c>
      <c r="W541" s="43"/>
      <c r="X541" s="43"/>
      <c r="Y541" s="43"/>
      <c r="Z541" s="43"/>
      <c r="AA541" s="43"/>
      <c r="AB541" s="43"/>
      <c r="AC541" s="43"/>
      <c r="AD541" s="43"/>
    </row>
    <row r="542">
      <c r="A542" s="53">
        <v>43373.0</v>
      </c>
      <c r="B542" s="40">
        <v>0.75</v>
      </c>
      <c r="C542" s="41"/>
      <c r="D542" s="155" t="str">
        <f t="shared" si="10"/>
        <v>18:00</v>
      </c>
      <c r="E542" s="43"/>
      <c r="F542" s="43"/>
      <c r="G542" s="43"/>
      <c r="H542" s="142"/>
      <c r="I542" s="43"/>
      <c r="J542" s="142"/>
      <c r="K542" s="142"/>
      <c r="L542" s="142"/>
      <c r="M542" s="44"/>
      <c r="N542" s="43"/>
      <c r="O542" s="43"/>
      <c r="P542" s="43"/>
      <c r="Q542" s="44"/>
      <c r="R542" s="43"/>
      <c r="S542" s="43"/>
      <c r="T542" s="43"/>
      <c r="U542" s="44"/>
      <c r="V542" s="109">
        <v>0.9166666666666666</v>
      </c>
      <c r="W542" s="43"/>
      <c r="X542" s="43"/>
      <c r="Y542" s="43"/>
      <c r="Z542" s="43"/>
      <c r="AA542" s="43"/>
      <c r="AB542" s="43"/>
      <c r="AC542" s="43"/>
      <c r="AD542" s="43"/>
    </row>
    <row r="543">
      <c r="A543" s="53">
        <v>43374.0</v>
      </c>
      <c r="B543" s="40">
        <v>0.75</v>
      </c>
      <c r="C543" s="41"/>
      <c r="D543" s="155" t="str">
        <f t="shared" si="10"/>
        <v>18:00</v>
      </c>
      <c r="E543" s="43"/>
      <c r="F543" s="43"/>
      <c r="G543" s="43"/>
      <c r="H543" s="142"/>
      <c r="I543" s="43"/>
      <c r="J543" s="142"/>
      <c r="K543" s="142"/>
      <c r="L543" s="142"/>
      <c r="M543" s="44"/>
      <c r="N543" s="43"/>
      <c r="O543" s="43"/>
      <c r="P543" s="43"/>
      <c r="Q543" s="44"/>
      <c r="R543" s="43"/>
      <c r="S543" s="43"/>
      <c r="T543" s="43"/>
      <c r="U543" s="44"/>
      <c r="V543" s="109">
        <v>0.9166666666666666</v>
      </c>
      <c r="W543" s="43"/>
      <c r="X543" s="43"/>
      <c r="Y543" s="43"/>
      <c r="Z543" s="43"/>
      <c r="AA543" s="43"/>
      <c r="AB543" s="43"/>
      <c r="AC543" s="43"/>
      <c r="AD543" s="43"/>
    </row>
    <row r="544">
      <c r="A544" s="53">
        <v>43375.0</v>
      </c>
      <c r="B544" s="40">
        <v>0.75</v>
      </c>
      <c r="C544" s="41"/>
      <c r="D544" s="155" t="str">
        <f t="shared" si="10"/>
        <v>18:00</v>
      </c>
      <c r="E544" s="43"/>
      <c r="F544" s="43"/>
      <c r="G544" s="43"/>
      <c r="H544" s="142"/>
      <c r="I544" s="43"/>
      <c r="J544" s="142"/>
      <c r="K544" s="142"/>
      <c r="L544" s="142"/>
      <c r="M544" s="44"/>
      <c r="N544" s="43"/>
      <c r="O544" s="43"/>
      <c r="P544" s="43"/>
      <c r="Q544" s="44"/>
      <c r="R544" s="43"/>
      <c r="S544" s="43"/>
      <c r="T544" s="43"/>
      <c r="U544" s="44"/>
      <c r="V544" s="109">
        <v>0.9166666666666666</v>
      </c>
      <c r="W544" s="43"/>
      <c r="X544" s="43"/>
      <c r="Y544" s="43"/>
      <c r="Z544" s="43"/>
      <c r="AA544" s="43"/>
      <c r="AB544" s="43"/>
      <c r="AC544" s="43"/>
      <c r="AD544" s="43"/>
    </row>
    <row r="545">
      <c r="A545" s="53">
        <v>43376.0</v>
      </c>
      <c r="B545" s="40">
        <v>0.75</v>
      </c>
      <c r="C545" s="41"/>
      <c r="D545" s="155" t="str">
        <f t="shared" si="10"/>
        <v>18:00</v>
      </c>
      <c r="E545" s="43"/>
      <c r="F545" s="43"/>
      <c r="G545" s="43"/>
      <c r="H545" s="142"/>
      <c r="I545" s="43"/>
      <c r="J545" s="142"/>
      <c r="K545" s="142"/>
      <c r="L545" s="142"/>
      <c r="M545" s="44"/>
      <c r="N545" s="43"/>
      <c r="O545" s="43"/>
      <c r="P545" s="43"/>
      <c r="Q545" s="44"/>
      <c r="R545" s="43"/>
      <c r="S545" s="43"/>
      <c r="T545" s="43"/>
      <c r="U545" s="44"/>
      <c r="V545" s="109">
        <v>0.9166666666666666</v>
      </c>
      <c r="W545" s="43"/>
      <c r="X545" s="43"/>
      <c r="Y545" s="43"/>
      <c r="Z545" s="43"/>
      <c r="AA545" s="43"/>
      <c r="AB545" s="43"/>
      <c r="AC545" s="43"/>
      <c r="AD545" s="43"/>
    </row>
    <row r="546">
      <c r="A546" s="53">
        <v>43377.0</v>
      </c>
      <c r="B546" s="40">
        <v>0.75</v>
      </c>
      <c r="C546" s="41"/>
      <c r="D546" s="155" t="str">
        <f t="shared" si="10"/>
        <v>18:00</v>
      </c>
      <c r="E546" s="43"/>
      <c r="F546" s="43"/>
      <c r="G546" s="43"/>
      <c r="H546" s="142"/>
      <c r="I546" s="43"/>
      <c r="J546" s="142"/>
      <c r="K546" s="142"/>
      <c r="L546" s="142"/>
      <c r="M546" s="44"/>
      <c r="N546" s="43"/>
      <c r="O546" s="43"/>
      <c r="P546" s="43"/>
      <c r="Q546" s="44"/>
      <c r="R546" s="43"/>
      <c r="S546" s="43"/>
      <c r="T546" s="43"/>
      <c r="U546" s="44"/>
      <c r="V546" s="109">
        <v>0.9166666666666666</v>
      </c>
      <c r="W546" s="43"/>
      <c r="X546" s="43"/>
      <c r="Y546" s="43"/>
      <c r="Z546" s="43"/>
      <c r="AA546" s="43"/>
      <c r="AB546" s="43"/>
      <c r="AC546" s="43"/>
      <c r="AD546" s="43"/>
    </row>
    <row r="547">
      <c r="A547" s="53">
        <v>43378.0</v>
      </c>
      <c r="B547" s="40">
        <v>0.75</v>
      </c>
      <c r="C547" s="41"/>
      <c r="D547" s="155" t="str">
        <f t="shared" si="10"/>
        <v>18:00</v>
      </c>
      <c r="E547" s="43"/>
      <c r="F547" s="43"/>
      <c r="G547" s="43"/>
      <c r="H547" s="142"/>
      <c r="I547" s="43"/>
      <c r="J547" s="142"/>
      <c r="K547" s="142"/>
      <c r="L547" s="142"/>
      <c r="M547" s="44"/>
      <c r="N547" s="43"/>
      <c r="O547" s="43"/>
      <c r="P547" s="43"/>
      <c r="Q547" s="44"/>
      <c r="R547" s="43"/>
      <c r="S547" s="43"/>
      <c r="T547" s="43"/>
      <c r="U547" s="44"/>
      <c r="V547" s="109">
        <v>0.9166666666666666</v>
      </c>
      <c r="W547" s="43"/>
      <c r="X547" s="43"/>
      <c r="Y547" s="43"/>
      <c r="Z547" s="43"/>
      <c r="AA547" s="43"/>
      <c r="AB547" s="43"/>
      <c r="AC547" s="43"/>
      <c r="AD547" s="43"/>
    </row>
    <row r="548">
      <c r="A548" s="53">
        <v>43379.0</v>
      </c>
      <c r="B548" s="40">
        <v>0.75</v>
      </c>
      <c r="C548" s="41"/>
      <c r="D548" s="155" t="str">
        <f t="shared" si="10"/>
        <v>18:00</v>
      </c>
      <c r="E548" s="43"/>
      <c r="F548" s="43"/>
      <c r="G548" s="43"/>
      <c r="H548" s="142"/>
      <c r="I548" s="43"/>
      <c r="J548" s="142"/>
      <c r="K548" s="142"/>
      <c r="L548" s="142"/>
      <c r="M548" s="44"/>
      <c r="N548" s="43"/>
      <c r="O548" s="43"/>
      <c r="P548" s="43"/>
      <c r="Q548" s="44"/>
      <c r="R548" s="43"/>
      <c r="S548" s="43"/>
      <c r="T548" s="43"/>
      <c r="U548" s="44"/>
      <c r="V548" s="109">
        <v>0.9166666666666666</v>
      </c>
      <c r="W548" s="43"/>
      <c r="X548" s="43"/>
      <c r="Y548" s="43"/>
      <c r="Z548" s="43"/>
      <c r="AA548" s="43"/>
      <c r="AB548" s="43"/>
      <c r="AC548" s="43"/>
      <c r="AD548" s="43"/>
    </row>
    <row r="549">
      <c r="A549" s="53">
        <v>43380.0</v>
      </c>
      <c r="B549" s="40">
        <v>0.75</v>
      </c>
      <c r="C549" s="41"/>
      <c r="D549" s="155" t="str">
        <f t="shared" si="10"/>
        <v>18:00</v>
      </c>
      <c r="E549" s="43"/>
      <c r="F549" s="43"/>
      <c r="G549" s="43"/>
      <c r="H549" s="142"/>
      <c r="I549" s="43"/>
      <c r="J549" s="142"/>
      <c r="K549" s="142"/>
      <c r="L549" s="142"/>
      <c r="M549" s="44"/>
      <c r="N549" s="43"/>
      <c r="O549" s="43"/>
      <c r="P549" s="43"/>
      <c r="Q549" s="44"/>
      <c r="R549" s="43"/>
      <c r="S549" s="43"/>
      <c r="T549" s="43"/>
      <c r="U549" s="44"/>
      <c r="V549" s="109">
        <v>0.9166666666666666</v>
      </c>
      <c r="W549" s="43"/>
      <c r="X549" s="43"/>
      <c r="Y549" s="43"/>
      <c r="Z549" s="43"/>
      <c r="AA549" s="43"/>
      <c r="AB549" s="43"/>
      <c r="AC549" s="43"/>
      <c r="AD549" s="43"/>
    </row>
    <row r="550">
      <c r="A550" s="53">
        <v>43381.0</v>
      </c>
      <c r="B550" s="40">
        <v>0.75</v>
      </c>
      <c r="C550" s="41"/>
      <c r="D550" s="155" t="str">
        <f t="shared" si="10"/>
        <v>18:00</v>
      </c>
      <c r="E550" s="43"/>
      <c r="F550" s="43"/>
      <c r="G550" s="43"/>
      <c r="H550" s="142"/>
      <c r="I550" s="43"/>
      <c r="J550" s="142"/>
      <c r="K550" s="142"/>
      <c r="L550" s="142"/>
      <c r="M550" s="44"/>
      <c r="N550" s="43"/>
      <c r="O550" s="43"/>
      <c r="P550" s="43"/>
      <c r="Q550" s="44"/>
      <c r="R550" s="43"/>
      <c r="S550" s="43"/>
      <c r="T550" s="43"/>
      <c r="U550" s="44"/>
      <c r="V550" s="109">
        <v>0.9166666666666666</v>
      </c>
      <c r="W550" s="43"/>
      <c r="X550" s="43"/>
      <c r="Y550" s="43"/>
      <c r="Z550" s="43"/>
      <c r="AA550" s="43"/>
      <c r="AB550" s="43"/>
      <c r="AC550" s="43"/>
      <c r="AD550" s="43"/>
    </row>
    <row r="551">
      <c r="A551" s="53">
        <v>43382.0</v>
      </c>
      <c r="B551" s="40">
        <v>0.75</v>
      </c>
      <c r="C551" s="41"/>
      <c r="D551" s="155" t="str">
        <f t="shared" si="10"/>
        <v>18:00</v>
      </c>
      <c r="E551" s="43"/>
      <c r="F551" s="43"/>
      <c r="G551" s="43"/>
      <c r="H551" s="142"/>
      <c r="I551" s="43"/>
      <c r="J551" s="142"/>
      <c r="K551" s="142"/>
      <c r="L551" s="142"/>
      <c r="M551" s="44"/>
      <c r="N551" s="43"/>
      <c r="O551" s="43"/>
      <c r="P551" s="43"/>
      <c r="Q551" s="44"/>
      <c r="R551" s="43"/>
      <c r="S551" s="43"/>
      <c r="T551" s="43"/>
      <c r="U551" s="44"/>
      <c r="V551" s="109">
        <v>0.9166666666666666</v>
      </c>
      <c r="W551" s="43"/>
      <c r="X551" s="43"/>
      <c r="Y551" s="43"/>
      <c r="Z551" s="43"/>
      <c r="AA551" s="43"/>
      <c r="AB551" s="43"/>
      <c r="AC551" s="43"/>
      <c r="AD551" s="43"/>
    </row>
    <row r="552">
      <c r="A552" s="53">
        <v>43383.0</v>
      </c>
      <c r="B552" s="40">
        <v>0.75</v>
      </c>
      <c r="C552" s="41"/>
      <c r="D552" s="155" t="str">
        <f t="shared" si="10"/>
        <v>18:00</v>
      </c>
      <c r="E552" s="43"/>
      <c r="F552" s="43"/>
      <c r="G552" s="43"/>
      <c r="H552" s="142"/>
      <c r="I552" s="43"/>
      <c r="J552" s="142"/>
      <c r="K552" s="142"/>
      <c r="L552" s="142"/>
      <c r="M552" s="44"/>
      <c r="N552" s="43"/>
      <c r="O552" s="43"/>
      <c r="P552" s="43"/>
      <c r="Q552" s="44"/>
      <c r="R552" s="43"/>
      <c r="S552" s="43"/>
      <c r="T552" s="43"/>
      <c r="U552" s="44"/>
      <c r="V552" s="109">
        <v>0.9166666666666666</v>
      </c>
      <c r="W552" s="43"/>
      <c r="X552" s="43"/>
      <c r="Y552" s="43"/>
      <c r="Z552" s="43"/>
      <c r="AA552" s="43"/>
      <c r="AB552" s="43"/>
      <c r="AC552" s="43"/>
      <c r="AD552" s="43"/>
    </row>
    <row r="553">
      <c r="A553" s="53">
        <v>43384.0</v>
      </c>
      <c r="B553" s="40">
        <v>0.75</v>
      </c>
      <c r="C553" s="41"/>
      <c r="D553" s="155" t="str">
        <f t="shared" si="10"/>
        <v>18:00</v>
      </c>
      <c r="E553" s="43"/>
      <c r="F553" s="43"/>
      <c r="G553" s="43"/>
      <c r="H553" s="142"/>
      <c r="I553" s="43"/>
      <c r="J553" s="142"/>
      <c r="K553" s="142"/>
      <c r="L553" s="142"/>
      <c r="M553" s="44"/>
      <c r="N553" s="43"/>
      <c r="O553" s="43"/>
      <c r="P553" s="43"/>
      <c r="Q553" s="44"/>
      <c r="R553" s="43"/>
      <c r="S553" s="43"/>
      <c r="T553" s="43"/>
      <c r="U553" s="44"/>
      <c r="V553" s="109">
        <v>0.9166666666666666</v>
      </c>
      <c r="W553" s="43"/>
      <c r="X553" s="43"/>
      <c r="Y553" s="43"/>
      <c r="Z553" s="43"/>
      <c r="AA553" s="43"/>
      <c r="AB553" s="43"/>
      <c r="AC553" s="43"/>
      <c r="AD553" s="43"/>
    </row>
    <row r="554">
      <c r="A554" s="53">
        <v>43385.0</v>
      </c>
      <c r="B554" s="40">
        <v>0.75</v>
      </c>
      <c r="C554" s="41"/>
      <c r="D554" s="155" t="str">
        <f t="shared" si="10"/>
        <v>18:00</v>
      </c>
      <c r="E554" s="43"/>
      <c r="F554" s="43"/>
      <c r="G554" s="43"/>
      <c r="H554" s="142"/>
      <c r="I554" s="43"/>
      <c r="J554" s="142"/>
      <c r="K554" s="142"/>
      <c r="L554" s="142"/>
      <c r="M554" s="44"/>
      <c r="N554" s="43"/>
      <c r="O554" s="43"/>
      <c r="P554" s="43"/>
      <c r="Q554" s="44"/>
      <c r="R554" s="43"/>
      <c r="S554" s="43"/>
      <c r="T554" s="43"/>
      <c r="U554" s="44"/>
      <c r="V554" s="109">
        <v>0.9166666666666666</v>
      </c>
      <c r="W554" s="43"/>
      <c r="X554" s="43"/>
      <c r="Y554" s="43"/>
      <c r="Z554" s="43"/>
      <c r="AA554" s="43"/>
      <c r="AB554" s="43"/>
      <c r="AC554" s="43"/>
      <c r="AD554" s="43"/>
    </row>
    <row r="555">
      <c r="A555" s="53">
        <v>43386.0</v>
      </c>
      <c r="B555" s="40">
        <v>0.75</v>
      </c>
      <c r="C555" s="41"/>
      <c r="D555" s="155" t="str">
        <f t="shared" si="10"/>
        <v>18:00</v>
      </c>
      <c r="E555" s="43"/>
      <c r="F555" s="43"/>
      <c r="G555" s="43"/>
      <c r="H555" s="142"/>
      <c r="I555" s="43"/>
      <c r="J555" s="142"/>
      <c r="K555" s="142"/>
      <c r="L555" s="142"/>
      <c r="M555" s="44"/>
      <c r="N555" s="43"/>
      <c r="O555" s="43"/>
      <c r="P555" s="43"/>
      <c r="Q555" s="44"/>
      <c r="R555" s="43"/>
      <c r="S555" s="43"/>
      <c r="T555" s="43"/>
      <c r="U555" s="44"/>
      <c r="V555" s="109">
        <v>0.9166666666666666</v>
      </c>
      <c r="W555" s="43"/>
      <c r="X555" s="43"/>
      <c r="Y555" s="43"/>
      <c r="Z555" s="43"/>
      <c r="AA555" s="43"/>
      <c r="AB555" s="43"/>
      <c r="AC555" s="43"/>
      <c r="AD555" s="43"/>
    </row>
    <row r="556">
      <c r="A556" s="53">
        <v>43387.0</v>
      </c>
      <c r="B556" s="40">
        <v>0.75</v>
      </c>
      <c r="C556" s="41"/>
      <c r="D556" s="155" t="str">
        <f t="shared" si="10"/>
        <v>18:00</v>
      </c>
      <c r="E556" s="43"/>
      <c r="F556" s="43"/>
      <c r="G556" s="43"/>
      <c r="H556" s="142"/>
      <c r="I556" s="43"/>
      <c r="J556" s="142"/>
      <c r="K556" s="142"/>
      <c r="L556" s="142"/>
      <c r="M556" s="44"/>
      <c r="N556" s="43"/>
      <c r="O556" s="43"/>
      <c r="P556" s="43"/>
      <c r="Q556" s="44"/>
      <c r="R556" s="43"/>
      <c r="S556" s="43"/>
      <c r="T556" s="43"/>
      <c r="U556" s="44"/>
      <c r="V556" s="109">
        <v>0.9166666666666666</v>
      </c>
      <c r="W556" s="43"/>
      <c r="X556" s="43"/>
      <c r="Y556" s="43"/>
      <c r="Z556" s="43"/>
      <c r="AA556" s="43"/>
      <c r="AB556" s="43"/>
      <c r="AC556" s="43"/>
      <c r="AD556" s="43"/>
    </row>
    <row r="557">
      <c r="A557" s="53">
        <v>43388.0</v>
      </c>
      <c r="B557" s="40">
        <v>0.75</v>
      </c>
      <c r="C557" s="41"/>
      <c r="D557" s="155" t="str">
        <f t="shared" si="10"/>
        <v>18:00</v>
      </c>
      <c r="E557" s="43"/>
      <c r="F557" s="43"/>
      <c r="G557" s="43"/>
      <c r="H557" s="142"/>
      <c r="I557" s="43"/>
      <c r="J557" s="142"/>
      <c r="K557" s="142"/>
      <c r="L557" s="142"/>
      <c r="M557" s="44"/>
      <c r="N557" s="43"/>
      <c r="O557" s="43"/>
      <c r="P557" s="43"/>
      <c r="Q557" s="44"/>
      <c r="R557" s="43"/>
      <c r="S557" s="43"/>
      <c r="T557" s="43"/>
      <c r="U557" s="44"/>
      <c r="V557" s="109">
        <v>0.9166666666666666</v>
      </c>
      <c r="W557" s="43"/>
      <c r="X557" s="43"/>
      <c r="Y557" s="43"/>
      <c r="Z557" s="43"/>
      <c r="AA557" s="43"/>
      <c r="AB557" s="43"/>
      <c r="AC557" s="43"/>
      <c r="AD557" s="43"/>
    </row>
    <row r="558">
      <c r="A558" s="53">
        <v>43389.0</v>
      </c>
      <c r="B558" s="40">
        <v>0.75</v>
      </c>
      <c r="C558" s="41"/>
      <c r="D558" s="155" t="str">
        <f t="shared" si="10"/>
        <v>18:00</v>
      </c>
      <c r="E558" s="43"/>
      <c r="F558" s="43"/>
      <c r="G558" s="43"/>
      <c r="H558" s="142"/>
      <c r="I558" s="43"/>
      <c r="J558" s="142"/>
      <c r="K558" s="142"/>
      <c r="L558" s="142"/>
      <c r="M558" s="44"/>
      <c r="N558" s="43"/>
      <c r="O558" s="43"/>
      <c r="P558" s="43"/>
      <c r="Q558" s="44"/>
      <c r="R558" s="43"/>
      <c r="S558" s="43"/>
      <c r="T558" s="43"/>
      <c r="U558" s="44"/>
      <c r="V558" s="109">
        <v>0.9166666666666666</v>
      </c>
      <c r="W558" s="43"/>
      <c r="X558" s="43"/>
      <c r="Y558" s="43"/>
      <c r="Z558" s="43"/>
      <c r="AA558" s="43"/>
      <c r="AB558" s="43"/>
      <c r="AC558" s="43"/>
      <c r="AD558" s="43"/>
    </row>
    <row r="559">
      <c r="A559" s="53">
        <v>43390.0</v>
      </c>
      <c r="B559" s="40">
        <v>0.75</v>
      </c>
      <c r="C559" s="41"/>
      <c r="D559" s="155" t="str">
        <f t="shared" si="10"/>
        <v>18:00</v>
      </c>
      <c r="E559" s="43"/>
      <c r="F559" s="43"/>
      <c r="G559" s="43"/>
      <c r="H559" s="142"/>
      <c r="I559" s="43"/>
      <c r="J559" s="142"/>
      <c r="K559" s="142"/>
      <c r="L559" s="142"/>
      <c r="M559" s="44"/>
      <c r="N559" s="43"/>
      <c r="O559" s="43"/>
      <c r="P559" s="43"/>
      <c r="Q559" s="44"/>
      <c r="R559" s="43"/>
      <c r="S559" s="43"/>
      <c r="T559" s="43"/>
      <c r="U559" s="44"/>
      <c r="V559" s="109">
        <v>0.9166666666666666</v>
      </c>
      <c r="W559" s="43"/>
      <c r="X559" s="43"/>
      <c r="Y559" s="43"/>
      <c r="Z559" s="43"/>
      <c r="AA559" s="43"/>
      <c r="AB559" s="43"/>
      <c r="AC559" s="43"/>
      <c r="AD559" s="43"/>
    </row>
    <row r="560">
      <c r="A560" s="53">
        <v>43391.0</v>
      </c>
      <c r="B560" s="40">
        <v>0.75</v>
      </c>
      <c r="C560" s="41"/>
      <c r="D560" s="155" t="str">
        <f t="shared" si="10"/>
        <v>18:00</v>
      </c>
      <c r="E560" s="43"/>
      <c r="F560" s="43"/>
      <c r="G560" s="43"/>
      <c r="H560" s="142"/>
      <c r="I560" s="43"/>
      <c r="J560" s="142"/>
      <c r="K560" s="142"/>
      <c r="L560" s="142"/>
      <c r="M560" s="44"/>
      <c r="N560" s="43"/>
      <c r="O560" s="43"/>
      <c r="P560" s="43"/>
      <c r="Q560" s="44"/>
      <c r="R560" s="43"/>
      <c r="S560" s="43"/>
      <c r="T560" s="43"/>
      <c r="U560" s="44"/>
      <c r="V560" s="109">
        <v>0.9166666666666666</v>
      </c>
      <c r="W560" s="43"/>
      <c r="X560" s="43"/>
      <c r="Y560" s="43"/>
      <c r="Z560" s="43"/>
      <c r="AA560" s="43"/>
      <c r="AB560" s="43"/>
      <c r="AC560" s="43"/>
      <c r="AD560" s="43"/>
    </row>
    <row r="561">
      <c r="A561" s="53">
        <v>43392.0</v>
      </c>
      <c r="B561" s="40">
        <v>0.75</v>
      </c>
      <c r="C561" s="41"/>
      <c r="D561" s="155" t="str">
        <f t="shared" si="10"/>
        <v>18:00</v>
      </c>
      <c r="E561" s="43"/>
      <c r="F561" s="43"/>
      <c r="G561" s="43"/>
      <c r="H561" s="142"/>
      <c r="I561" s="43"/>
      <c r="J561" s="142"/>
      <c r="K561" s="142"/>
      <c r="L561" s="142"/>
      <c r="M561" s="44"/>
      <c r="N561" s="43"/>
      <c r="O561" s="43"/>
      <c r="P561" s="43"/>
      <c r="Q561" s="44"/>
      <c r="R561" s="43"/>
      <c r="S561" s="43"/>
      <c r="T561" s="43"/>
      <c r="U561" s="44"/>
      <c r="V561" s="109">
        <v>0.9166666666666666</v>
      </c>
      <c r="W561" s="43"/>
      <c r="X561" s="43"/>
      <c r="Y561" s="43"/>
      <c r="Z561" s="43"/>
      <c r="AA561" s="43"/>
      <c r="AB561" s="43"/>
      <c r="AC561" s="43"/>
      <c r="AD561" s="43"/>
    </row>
    <row r="562">
      <c r="A562" s="53">
        <v>43393.0</v>
      </c>
      <c r="B562" s="40">
        <v>0.75</v>
      </c>
      <c r="C562" s="41"/>
      <c r="D562" s="155" t="str">
        <f t="shared" si="10"/>
        <v>18:00</v>
      </c>
      <c r="E562" s="43"/>
      <c r="F562" s="43"/>
      <c r="G562" s="43"/>
      <c r="H562" s="142"/>
      <c r="I562" s="43"/>
      <c r="J562" s="142"/>
      <c r="K562" s="142"/>
      <c r="L562" s="142"/>
      <c r="M562" s="44"/>
      <c r="N562" s="43"/>
      <c r="O562" s="43"/>
      <c r="P562" s="43"/>
      <c r="Q562" s="44"/>
      <c r="R562" s="43"/>
      <c r="S562" s="43"/>
      <c r="T562" s="43"/>
      <c r="U562" s="44"/>
      <c r="V562" s="109">
        <v>0.9166666666666666</v>
      </c>
      <c r="W562" s="43"/>
      <c r="X562" s="43"/>
      <c r="Y562" s="43"/>
      <c r="Z562" s="43"/>
      <c r="AA562" s="43"/>
      <c r="AB562" s="43"/>
      <c r="AC562" s="43"/>
      <c r="AD562" s="43"/>
    </row>
    <row r="563">
      <c r="A563" s="53">
        <v>43394.0</v>
      </c>
      <c r="B563" s="40">
        <v>0.75</v>
      </c>
      <c r="C563" s="41"/>
      <c r="D563" s="155" t="str">
        <f t="shared" si="10"/>
        <v>18:00</v>
      </c>
      <c r="E563" s="43"/>
      <c r="F563" s="43"/>
      <c r="G563" s="43"/>
      <c r="H563" s="142"/>
      <c r="I563" s="43"/>
      <c r="J563" s="142"/>
      <c r="K563" s="142"/>
      <c r="L563" s="142"/>
      <c r="M563" s="44"/>
      <c r="N563" s="43"/>
      <c r="O563" s="43"/>
      <c r="P563" s="43"/>
      <c r="Q563" s="44"/>
      <c r="R563" s="43"/>
      <c r="S563" s="43"/>
      <c r="T563" s="43"/>
      <c r="U563" s="44"/>
      <c r="V563" s="109">
        <v>0.9166666666666666</v>
      </c>
      <c r="W563" s="43"/>
      <c r="X563" s="43"/>
      <c r="Y563" s="43"/>
      <c r="Z563" s="43"/>
      <c r="AA563" s="43"/>
      <c r="AB563" s="43"/>
      <c r="AC563" s="43"/>
      <c r="AD563" s="43"/>
    </row>
    <row r="564">
      <c r="A564" s="53">
        <v>43395.0</v>
      </c>
      <c r="B564" s="40">
        <v>0.75</v>
      </c>
      <c r="C564" s="41"/>
      <c r="D564" s="155" t="str">
        <f t="shared" si="10"/>
        <v>18:00</v>
      </c>
      <c r="E564" s="43"/>
      <c r="F564" s="43"/>
      <c r="G564" s="43"/>
      <c r="H564" s="142"/>
      <c r="I564" s="43"/>
      <c r="J564" s="142"/>
      <c r="K564" s="142"/>
      <c r="L564" s="142"/>
      <c r="M564" s="44"/>
      <c r="N564" s="43"/>
      <c r="O564" s="43"/>
      <c r="P564" s="43"/>
      <c r="Q564" s="44"/>
      <c r="R564" s="43"/>
      <c r="S564" s="43"/>
      <c r="T564" s="43"/>
      <c r="U564" s="44"/>
      <c r="V564" s="109">
        <v>0.9166666666666666</v>
      </c>
      <c r="W564" s="43"/>
      <c r="X564" s="43"/>
      <c r="Y564" s="43"/>
      <c r="Z564" s="43"/>
      <c r="AA564" s="43"/>
      <c r="AB564" s="43"/>
      <c r="AC564" s="43"/>
      <c r="AD564" s="43"/>
    </row>
    <row r="565">
      <c r="A565" s="53">
        <v>43396.0</v>
      </c>
      <c r="B565" s="40">
        <v>0.75</v>
      </c>
      <c r="C565" s="41"/>
      <c r="D565" s="155" t="str">
        <f t="shared" si="10"/>
        <v>18:00</v>
      </c>
      <c r="E565" s="43"/>
      <c r="F565" s="43"/>
      <c r="G565" s="43"/>
      <c r="H565" s="142"/>
      <c r="I565" s="43"/>
      <c r="J565" s="142"/>
      <c r="K565" s="142"/>
      <c r="L565" s="142"/>
      <c r="M565" s="44"/>
      <c r="N565" s="43"/>
      <c r="O565" s="43"/>
      <c r="P565" s="43"/>
      <c r="Q565" s="44"/>
      <c r="R565" s="43"/>
      <c r="S565" s="43"/>
      <c r="T565" s="43"/>
      <c r="U565" s="44"/>
      <c r="V565" s="109">
        <v>0.9166666666666666</v>
      </c>
      <c r="W565" s="43"/>
      <c r="X565" s="43"/>
      <c r="Y565" s="43"/>
      <c r="Z565" s="43"/>
      <c r="AA565" s="43"/>
      <c r="AB565" s="43"/>
      <c r="AC565" s="43"/>
      <c r="AD565" s="43"/>
    </row>
    <row r="566">
      <c r="A566" s="53">
        <v>43397.0</v>
      </c>
      <c r="B566" s="40">
        <v>0.75</v>
      </c>
      <c r="C566" s="41"/>
      <c r="D566" s="155" t="str">
        <f t="shared" si="10"/>
        <v>18:00</v>
      </c>
      <c r="E566" s="43"/>
      <c r="F566" s="43"/>
      <c r="G566" s="43"/>
      <c r="H566" s="142"/>
      <c r="I566" s="43"/>
      <c r="J566" s="142"/>
      <c r="K566" s="142"/>
      <c r="L566" s="142"/>
      <c r="M566" s="44"/>
      <c r="N566" s="43"/>
      <c r="O566" s="43"/>
      <c r="P566" s="43"/>
      <c r="Q566" s="44"/>
      <c r="R566" s="43"/>
      <c r="S566" s="43"/>
      <c r="T566" s="43"/>
      <c r="U566" s="44"/>
      <c r="V566" s="109">
        <v>0.9166666666666666</v>
      </c>
      <c r="W566" s="43"/>
      <c r="X566" s="43"/>
      <c r="Y566" s="43"/>
      <c r="Z566" s="43"/>
      <c r="AA566" s="43"/>
      <c r="AB566" s="43"/>
      <c r="AC566" s="43"/>
      <c r="AD566" s="43"/>
    </row>
    <row r="567">
      <c r="A567" s="53">
        <v>43398.0</v>
      </c>
      <c r="B567" s="40">
        <v>0.75</v>
      </c>
      <c r="C567" s="41"/>
      <c r="D567" s="155" t="str">
        <f t="shared" si="10"/>
        <v>18:00</v>
      </c>
      <c r="E567" s="43"/>
      <c r="F567" s="43"/>
      <c r="G567" s="43"/>
      <c r="H567" s="142"/>
      <c r="I567" s="43"/>
      <c r="J567" s="142"/>
      <c r="K567" s="142"/>
      <c r="L567" s="142"/>
      <c r="M567" s="44"/>
      <c r="N567" s="43"/>
      <c r="O567" s="43"/>
      <c r="P567" s="43"/>
      <c r="Q567" s="44"/>
      <c r="R567" s="43"/>
      <c r="S567" s="43"/>
      <c r="T567" s="43"/>
      <c r="U567" s="44"/>
      <c r="V567" s="109">
        <v>0.9166666666666666</v>
      </c>
      <c r="W567" s="43"/>
      <c r="X567" s="43"/>
      <c r="Y567" s="43"/>
      <c r="Z567" s="43"/>
      <c r="AA567" s="43"/>
      <c r="AB567" s="43"/>
      <c r="AC567" s="43"/>
      <c r="AD567" s="43"/>
    </row>
    <row r="568">
      <c r="A568" s="53">
        <v>43399.0</v>
      </c>
      <c r="B568" s="40">
        <v>0.75</v>
      </c>
      <c r="C568" s="41"/>
      <c r="D568" s="155" t="str">
        <f t="shared" si="10"/>
        <v>18:00</v>
      </c>
      <c r="E568" s="43"/>
      <c r="F568" s="43"/>
      <c r="G568" s="43"/>
      <c r="H568" s="142"/>
      <c r="I568" s="43"/>
      <c r="J568" s="142"/>
      <c r="K568" s="142"/>
      <c r="L568" s="142"/>
      <c r="M568" s="44"/>
      <c r="N568" s="43"/>
      <c r="O568" s="43"/>
      <c r="P568" s="43"/>
      <c r="Q568" s="44"/>
      <c r="R568" s="43"/>
      <c r="S568" s="43"/>
      <c r="T568" s="43"/>
      <c r="U568" s="44"/>
      <c r="V568" s="109">
        <v>0.9166666666666666</v>
      </c>
      <c r="W568" s="43"/>
      <c r="X568" s="43"/>
      <c r="Y568" s="43"/>
      <c r="Z568" s="43"/>
      <c r="AA568" s="43"/>
      <c r="AB568" s="43"/>
      <c r="AC568" s="43"/>
      <c r="AD568" s="43"/>
    </row>
    <row r="569">
      <c r="A569" s="53">
        <v>43400.0</v>
      </c>
      <c r="B569" s="40">
        <v>0.75</v>
      </c>
      <c r="C569" s="41"/>
      <c r="D569" s="155" t="str">
        <f t="shared" si="10"/>
        <v>18:00</v>
      </c>
      <c r="E569" s="43"/>
      <c r="F569" s="43"/>
      <c r="G569" s="43"/>
      <c r="H569" s="142"/>
      <c r="I569" s="43"/>
      <c r="J569" s="142"/>
      <c r="K569" s="142"/>
      <c r="L569" s="142"/>
      <c r="M569" s="44"/>
      <c r="N569" s="43"/>
      <c r="O569" s="43"/>
      <c r="P569" s="43"/>
      <c r="Q569" s="44"/>
      <c r="R569" s="43"/>
      <c r="S569" s="43"/>
      <c r="T569" s="43"/>
      <c r="U569" s="44"/>
      <c r="V569" s="109">
        <v>0.9166666666666666</v>
      </c>
      <c r="W569" s="43"/>
      <c r="X569" s="43"/>
      <c r="Y569" s="43"/>
      <c r="Z569" s="43"/>
      <c r="AA569" s="43"/>
      <c r="AB569" s="43"/>
      <c r="AC569" s="43"/>
      <c r="AD569" s="43"/>
    </row>
    <row r="570">
      <c r="A570" s="53">
        <v>43401.0</v>
      </c>
      <c r="B570" s="40">
        <v>0.75</v>
      </c>
      <c r="C570" s="41"/>
      <c r="D570" s="155" t="str">
        <f t="shared" si="10"/>
        <v>18:00</v>
      </c>
      <c r="E570" s="43"/>
      <c r="F570" s="43"/>
      <c r="G570" s="43"/>
      <c r="H570" s="142"/>
      <c r="I570" s="43"/>
      <c r="J570" s="142"/>
      <c r="K570" s="142"/>
      <c r="L570" s="142"/>
      <c r="M570" s="44"/>
      <c r="N570" s="43"/>
      <c r="O570" s="43"/>
      <c r="P570" s="43"/>
      <c r="Q570" s="44"/>
      <c r="R570" s="43"/>
      <c r="S570" s="43"/>
      <c r="T570" s="43"/>
      <c r="U570" s="44"/>
      <c r="V570" s="109">
        <v>0.9166666666666666</v>
      </c>
      <c r="W570" s="43"/>
      <c r="X570" s="43"/>
      <c r="Y570" s="43"/>
      <c r="Z570" s="43"/>
      <c r="AA570" s="43"/>
      <c r="AB570" s="43"/>
      <c r="AC570" s="43"/>
      <c r="AD570" s="43"/>
    </row>
    <row r="571">
      <c r="A571" s="53">
        <v>43402.0</v>
      </c>
      <c r="B571" s="40">
        <v>0.75</v>
      </c>
      <c r="C571" s="41"/>
      <c r="D571" s="155" t="str">
        <f t="shared" si="10"/>
        <v>18:00</v>
      </c>
      <c r="E571" s="43"/>
      <c r="F571" s="43"/>
      <c r="G571" s="43"/>
      <c r="H571" s="142"/>
      <c r="I571" s="43"/>
      <c r="J571" s="142"/>
      <c r="K571" s="142"/>
      <c r="L571" s="142"/>
      <c r="M571" s="44"/>
      <c r="N571" s="43"/>
      <c r="O571" s="43"/>
      <c r="P571" s="43"/>
      <c r="Q571" s="44"/>
      <c r="R571" s="43"/>
      <c r="S571" s="43"/>
      <c r="T571" s="43"/>
      <c r="U571" s="44"/>
      <c r="V571" s="109">
        <v>0.9166666666666666</v>
      </c>
      <c r="W571" s="43"/>
      <c r="X571" s="43"/>
      <c r="Y571" s="43"/>
      <c r="Z571" s="43"/>
      <c r="AA571" s="43"/>
      <c r="AB571" s="43"/>
      <c r="AC571" s="43"/>
      <c r="AD571" s="43"/>
    </row>
    <row r="572">
      <c r="A572" s="53">
        <v>43403.0</v>
      </c>
      <c r="B572" s="40">
        <v>0.75</v>
      </c>
      <c r="C572" s="41"/>
      <c r="D572" s="155" t="str">
        <f t="shared" si="10"/>
        <v>18:00</v>
      </c>
      <c r="E572" s="43"/>
      <c r="F572" s="43"/>
      <c r="G572" s="43"/>
      <c r="H572" s="142"/>
      <c r="I572" s="43"/>
      <c r="J572" s="142"/>
      <c r="K572" s="142"/>
      <c r="L572" s="142"/>
      <c r="M572" s="44"/>
      <c r="N572" s="43"/>
      <c r="O572" s="43"/>
      <c r="P572" s="43"/>
      <c r="Q572" s="44"/>
      <c r="R572" s="43"/>
      <c r="S572" s="43"/>
      <c r="T572" s="43"/>
      <c r="U572" s="44"/>
      <c r="V572" s="109">
        <v>0.9166666666666666</v>
      </c>
      <c r="W572" s="43"/>
      <c r="X572" s="43"/>
      <c r="Y572" s="43"/>
      <c r="Z572" s="43"/>
      <c r="AA572" s="43"/>
      <c r="AB572" s="43"/>
      <c r="AC572" s="43"/>
      <c r="AD572" s="43"/>
    </row>
    <row r="573">
      <c r="A573" s="53">
        <v>43404.0</v>
      </c>
      <c r="B573" s="40">
        <v>0.75</v>
      </c>
      <c r="C573" s="41"/>
      <c r="D573" s="155" t="str">
        <f t="shared" si="10"/>
        <v>18:00</v>
      </c>
      <c r="E573" s="43"/>
      <c r="F573" s="43"/>
      <c r="G573" s="43"/>
      <c r="H573" s="142"/>
      <c r="I573" s="43"/>
      <c r="J573" s="142"/>
      <c r="K573" s="142"/>
      <c r="L573" s="142"/>
      <c r="M573" s="44"/>
      <c r="N573" s="43"/>
      <c r="O573" s="43"/>
      <c r="P573" s="43"/>
      <c r="Q573" s="44"/>
      <c r="R573" s="43"/>
      <c r="S573" s="43"/>
      <c r="T573" s="43"/>
      <c r="U573" s="44"/>
      <c r="V573" s="109">
        <v>0.9166666666666666</v>
      </c>
      <c r="W573" s="43"/>
      <c r="X573" s="43"/>
      <c r="Y573" s="43"/>
      <c r="Z573" s="43"/>
      <c r="AA573" s="43"/>
      <c r="AB573" s="43"/>
      <c r="AC573" s="43"/>
      <c r="AD573" s="43"/>
    </row>
    <row r="574">
      <c r="A574" s="53">
        <v>43405.0</v>
      </c>
      <c r="B574" s="40">
        <v>0.75</v>
      </c>
      <c r="C574" s="41"/>
      <c r="D574" s="155" t="str">
        <f t="shared" si="10"/>
        <v>18:00</v>
      </c>
      <c r="E574" s="43"/>
      <c r="F574" s="43"/>
      <c r="G574" s="43"/>
      <c r="H574" s="142"/>
      <c r="I574" s="43"/>
      <c r="J574" s="142"/>
      <c r="K574" s="142"/>
      <c r="L574" s="142"/>
      <c r="M574" s="44"/>
      <c r="N574" s="43"/>
      <c r="O574" s="43"/>
      <c r="P574" s="43"/>
      <c r="Q574" s="44"/>
      <c r="R574" s="43"/>
      <c r="S574" s="43"/>
      <c r="T574" s="43"/>
      <c r="U574" s="44"/>
      <c r="V574" s="109">
        <v>0.9166666666666666</v>
      </c>
      <c r="W574" s="43"/>
      <c r="X574" s="43"/>
      <c r="Y574" s="43"/>
      <c r="Z574" s="43"/>
      <c r="AA574" s="43"/>
      <c r="AB574" s="43"/>
      <c r="AC574" s="43"/>
      <c r="AD574" s="43"/>
    </row>
    <row r="575">
      <c r="A575" s="53">
        <v>43406.0</v>
      </c>
      <c r="B575" s="40">
        <v>0.75</v>
      </c>
      <c r="C575" s="41"/>
      <c r="D575" s="155" t="str">
        <f t="shared" si="10"/>
        <v>18:00</v>
      </c>
      <c r="E575" s="43"/>
      <c r="F575" s="43"/>
      <c r="G575" s="43"/>
      <c r="H575" s="142"/>
      <c r="I575" s="43"/>
      <c r="J575" s="142"/>
      <c r="K575" s="142"/>
      <c r="L575" s="142"/>
      <c r="M575" s="44"/>
      <c r="N575" s="43"/>
      <c r="O575" s="43"/>
      <c r="P575" s="43"/>
      <c r="Q575" s="44"/>
      <c r="R575" s="43"/>
      <c r="S575" s="43"/>
      <c r="T575" s="43"/>
      <c r="U575" s="44"/>
      <c r="V575" s="109">
        <v>0.9166666666666666</v>
      </c>
      <c r="W575" s="43"/>
      <c r="X575" s="43"/>
      <c r="Y575" s="43"/>
      <c r="Z575" s="43"/>
      <c r="AA575" s="43"/>
      <c r="AB575" s="43"/>
      <c r="AC575" s="43"/>
      <c r="AD575" s="43"/>
    </row>
    <row r="576">
      <c r="A576" s="53">
        <v>43407.0</v>
      </c>
      <c r="B576" s="40">
        <v>0.75</v>
      </c>
      <c r="C576" s="41"/>
      <c r="D576" s="155" t="str">
        <f t="shared" si="10"/>
        <v>18:00</v>
      </c>
      <c r="E576" s="43"/>
      <c r="F576" s="43"/>
      <c r="G576" s="43"/>
      <c r="H576" s="142"/>
      <c r="I576" s="43"/>
      <c r="J576" s="142"/>
      <c r="K576" s="142"/>
      <c r="L576" s="142"/>
      <c r="M576" s="44"/>
      <c r="N576" s="43"/>
      <c r="O576" s="43"/>
      <c r="P576" s="43"/>
      <c r="Q576" s="44"/>
      <c r="R576" s="43"/>
      <c r="S576" s="43"/>
      <c r="T576" s="43"/>
      <c r="U576" s="44"/>
      <c r="V576" s="109">
        <v>0.9166666666666666</v>
      </c>
      <c r="W576" s="43"/>
      <c r="X576" s="43"/>
      <c r="Y576" s="43"/>
      <c r="Z576" s="43"/>
      <c r="AA576" s="43"/>
      <c r="AB576" s="43"/>
      <c r="AC576" s="43"/>
      <c r="AD576" s="43"/>
    </row>
    <row r="577">
      <c r="A577" s="53">
        <v>43408.0</v>
      </c>
      <c r="B577" s="40">
        <v>0.75</v>
      </c>
      <c r="C577" s="41"/>
      <c r="D577" s="155" t="str">
        <f t="shared" si="10"/>
        <v>18:00</v>
      </c>
      <c r="E577" s="43"/>
      <c r="F577" s="43"/>
      <c r="G577" s="43"/>
      <c r="H577" s="142"/>
      <c r="I577" s="43"/>
      <c r="J577" s="142"/>
      <c r="K577" s="142"/>
      <c r="L577" s="142"/>
      <c r="M577" s="44"/>
      <c r="N577" s="43"/>
      <c r="O577" s="43"/>
      <c r="P577" s="43"/>
      <c r="Q577" s="44"/>
      <c r="R577" s="43"/>
      <c r="S577" s="43"/>
      <c r="T577" s="43"/>
      <c r="U577" s="44"/>
      <c r="V577" s="109">
        <v>0.9166666666666666</v>
      </c>
      <c r="W577" s="43"/>
      <c r="X577" s="43"/>
      <c r="Y577" s="43"/>
      <c r="Z577" s="43"/>
      <c r="AA577" s="43"/>
      <c r="AB577" s="43"/>
      <c r="AC577" s="43"/>
      <c r="AD577" s="43"/>
    </row>
    <row r="578">
      <c r="A578" s="53">
        <v>43409.0</v>
      </c>
      <c r="B578" s="40">
        <v>0.75</v>
      </c>
      <c r="C578" s="41"/>
      <c r="D578" s="155" t="str">
        <f t="shared" si="10"/>
        <v>18:00</v>
      </c>
      <c r="E578" s="43"/>
      <c r="F578" s="43"/>
      <c r="G578" s="43"/>
      <c r="H578" s="142"/>
      <c r="I578" s="43"/>
      <c r="J578" s="142"/>
      <c r="K578" s="142"/>
      <c r="L578" s="142"/>
      <c r="M578" s="44"/>
      <c r="N578" s="43"/>
      <c r="O578" s="43"/>
      <c r="P578" s="43"/>
      <c r="Q578" s="44"/>
      <c r="R578" s="43"/>
      <c r="S578" s="43"/>
      <c r="T578" s="43"/>
      <c r="U578" s="44"/>
      <c r="V578" s="109">
        <v>0.9166666666666666</v>
      </c>
      <c r="W578" s="43"/>
      <c r="X578" s="43"/>
      <c r="Y578" s="43"/>
      <c r="Z578" s="43"/>
      <c r="AA578" s="43"/>
      <c r="AB578" s="43"/>
      <c r="AC578" s="43"/>
      <c r="AD578" s="43"/>
    </row>
    <row r="579">
      <c r="A579" s="53">
        <v>43410.0</v>
      </c>
      <c r="B579" s="40">
        <v>0.75</v>
      </c>
      <c r="C579" s="41"/>
      <c r="D579" s="155" t="str">
        <f t="shared" si="10"/>
        <v>18:00</v>
      </c>
      <c r="E579" s="43"/>
      <c r="F579" s="43"/>
      <c r="G579" s="43"/>
      <c r="H579" s="142"/>
      <c r="I579" s="43"/>
      <c r="J579" s="142"/>
      <c r="K579" s="142"/>
      <c r="L579" s="142"/>
      <c r="M579" s="44"/>
      <c r="N579" s="43"/>
      <c r="O579" s="43"/>
      <c r="P579" s="43"/>
      <c r="Q579" s="44"/>
      <c r="R579" s="43"/>
      <c r="S579" s="43"/>
      <c r="T579" s="43"/>
      <c r="U579" s="44"/>
      <c r="V579" s="109">
        <v>0.9166666666666666</v>
      </c>
      <c r="W579" s="43"/>
      <c r="X579" s="43"/>
      <c r="Y579" s="43"/>
      <c r="Z579" s="43"/>
      <c r="AA579" s="43"/>
      <c r="AB579" s="43"/>
      <c r="AC579" s="43"/>
      <c r="AD579" s="43"/>
    </row>
    <row r="580">
      <c r="A580" s="53">
        <v>43411.0</v>
      </c>
      <c r="B580" s="40">
        <v>0.75</v>
      </c>
      <c r="C580" s="41"/>
      <c r="D580" s="155" t="str">
        <f t="shared" si="10"/>
        <v>18:00</v>
      </c>
      <c r="E580" s="43"/>
      <c r="F580" s="43"/>
      <c r="G580" s="43"/>
      <c r="H580" s="142"/>
      <c r="I580" s="43"/>
      <c r="J580" s="142"/>
      <c r="K580" s="142"/>
      <c r="L580" s="142"/>
      <c r="M580" s="44"/>
      <c r="N580" s="43"/>
      <c r="O580" s="43"/>
      <c r="P580" s="43"/>
      <c r="Q580" s="44"/>
      <c r="R580" s="43"/>
      <c r="S580" s="43"/>
      <c r="T580" s="43"/>
      <c r="U580" s="44"/>
      <c r="V580" s="109">
        <v>0.9166666666666666</v>
      </c>
      <c r="W580" s="43"/>
      <c r="X580" s="43"/>
      <c r="Y580" s="43"/>
      <c r="Z580" s="43"/>
      <c r="AA580" s="43"/>
      <c r="AB580" s="43"/>
      <c r="AC580" s="43"/>
      <c r="AD580" s="43"/>
    </row>
    <row r="581">
      <c r="A581" s="53">
        <v>43412.0</v>
      </c>
      <c r="B581" s="40">
        <v>0.75</v>
      </c>
      <c r="C581" s="41"/>
      <c r="D581" s="155" t="str">
        <f t="shared" si="10"/>
        <v>18:00</v>
      </c>
      <c r="E581" s="43"/>
      <c r="F581" s="43"/>
      <c r="G581" s="43"/>
      <c r="H581" s="142"/>
      <c r="I581" s="43"/>
      <c r="J581" s="142"/>
      <c r="K581" s="142"/>
      <c r="L581" s="142"/>
      <c r="M581" s="44"/>
      <c r="N581" s="43"/>
      <c r="O581" s="43"/>
      <c r="P581" s="43"/>
      <c r="Q581" s="44"/>
      <c r="R581" s="43"/>
      <c r="S581" s="43"/>
      <c r="T581" s="43"/>
      <c r="U581" s="44"/>
      <c r="V581" s="109">
        <v>0.9166666666666666</v>
      </c>
      <c r="W581" s="43"/>
      <c r="X581" s="43"/>
      <c r="Y581" s="43"/>
      <c r="Z581" s="43"/>
      <c r="AA581" s="43"/>
      <c r="AB581" s="43"/>
      <c r="AC581" s="43"/>
      <c r="AD581" s="43"/>
    </row>
    <row r="582">
      <c r="A582" s="53">
        <v>43413.0</v>
      </c>
      <c r="B582" s="40">
        <v>0.75</v>
      </c>
      <c r="C582" s="41"/>
      <c r="D582" s="155" t="str">
        <f t="shared" si="10"/>
        <v>18:00</v>
      </c>
      <c r="E582" s="43"/>
      <c r="F582" s="43"/>
      <c r="G582" s="43"/>
      <c r="H582" s="142"/>
      <c r="I582" s="43"/>
      <c r="J582" s="142"/>
      <c r="K582" s="142"/>
      <c r="L582" s="142"/>
      <c r="M582" s="44"/>
      <c r="N582" s="43"/>
      <c r="O582" s="43"/>
      <c r="P582" s="43"/>
      <c r="Q582" s="44"/>
      <c r="R582" s="43"/>
      <c r="S582" s="43"/>
      <c r="T582" s="43"/>
      <c r="U582" s="44"/>
      <c r="V582" s="109">
        <v>0.9166666666666666</v>
      </c>
      <c r="W582" s="43"/>
      <c r="X582" s="43"/>
      <c r="Y582" s="43"/>
      <c r="Z582" s="43"/>
      <c r="AA582" s="43"/>
      <c r="AB582" s="43"/>
      <c r="AC582" s="43"/>
      <c r="AD582" s="43"/>
    </row>
    <row r="583">
      <c r="A583" s="53">
        <v>43414.0</v>
      </c>
      <c r="B583" s="40">
        <v>0.75</v>
      </c>
      <c r="C583" s="41"/>
      <c r="D583" s="155" t="str">
        <f t="shared" si="10"/>
        <v>18:00</v>
      </c>
      <c r="E583" s="43"/>
      <c r="F583" s="43"/>
      <c r="G583" s="43"/>
      <c r="H583" s="142"/>
      <c r="I583" s="43"/>
      <c r="J583" s="142"/>
      <c r="K583" s="142"/>
      <c r="L583" s="142"/>
      <c r="M583" s="44"/>
      <c r="N583" s="43"/>
      <c r="O583" s="43"/>
      <c r="P583" s="43"/>
      <c r="Q583" s="44"/>
      <c r="R583" s="43"/>
      <c r="S583" s="43"/>
      <c r="T583" s="43"/>
      <c r="U583" s="44"/>
      <c r="V583" s="109">
        <v>0.9166666666666666</v>
      </c>
      <c r="W583" s="43"/>
      <c r="X583" s="43"/>
      <c r="Y583" s="43"/>
      <c r="Z583" s="43"/>
      <c r="AA583" s="43"/>
      <c r="AB583" s="43"/>
      <c r="AC583" s="43"/>
      <c r="AD583" s="43"/>
    </row>
    <row r="584">
      <c r="A584" s="53">
        <v>43415.0</v>
      </c>
      <c r="B584" s="40">
        <v>0.75</v>
      </c>
      <c r="C584" s="41"/>
      <c r="D584" s="155" t="str">
        <f t="shared" si="10"/>
        <v>18:00</v>
      </c>
      <c r="E584" s="43"/>
      <c r="F584" s="43"/>
      <c r="G584" s="43"/>
      <c r="H584" s="142"/>
      <c r="I584" s="43"/>
      <c r="J584" s="142"/>
      <c r="K584" s="142"/>
      <c r="L584" s="142"/>
      <c r="M584" s="44"/>
      <c r="N584" s="43"/>
      <c r="O584" s="43"/>
      <c r="P584" s="43"/>
      <c r="Q584" s="44"/>
      <c r="R584" s="43"/>
      <c r="S584" s="43"/>
      <c r="T584" s="43"/>
      <c r="U584" s="44"/>
      <c r="V584" s="109">
        <v>0.9166666666666666</v>
      </c>
      <c r="W584" s="43"/>
      <c r="X584" s="43"/>
      <c r="Y584" s="43"/>
      <c r="Z584" s="43"/>
      <c r="AA584" s="43"/>
      <c r="AB584" s="43"/>
      <c r="AC584" s="43"/>
      <c r="AD584" s="43"/>
    </row>
    <row r="585">
      <c r="A585" s="53">
        <v>43416.0</v>
      </c>
      <c r="B585" s="40">
        <v>0.75</v>
      </c>
      <c r="C585" s="41"/>
      <c r="D585" s="155" t="str">
        <f t="shared" si="10"/>
        <v>18:00</v>
      </c>
      <c r="E585" s="43"/>
      <c r="F585" s="43"/>
      <c r="G585" s="43"/>
      <c r="H585" s="142"/>
      <c r="I585" s="43"/>
      <c r="J585" s="142"/>
      <c r="K585" s="142"/>
      <c r="L585" s="142"/>
      <c r="M585" s="44"/>
      <c r="N585" s="43"/>
      <c r="O585" s="43"/>
      <c r="P585" s="43"/>
      <c r="Q585" s="44"/>
      <c r="R585" s="43"/>
      <c r="S585" s="43"/>
      <c r="T585" s="43"/>
      <c r="U585" s="44"/>
      <c r="V585" s="109">
        <v>0.9166666666666666</v>
      </c>
      <c r="W585" s="43"/>
      <c r="X585" s="43"/>
      <c r="Y585" s="43"/>
      <c r="Z585" s="43"/>
      <c r="AA585" s="43"/>
      <c r="AB585" s="43"/>
      <c r="AC585" s="43"/>
      <c r="AD585" s="43"/>
    </row>
    <row r="586">
      <c r="A586" s="53">
        <v>43417.0</v>
      </c>
      <c r="B586" s="40">
        <v>0.75</v>
      </c>
      <c r="C586" s="41"/>
      <c r="D586" s="155" t="str">
        <f t="shared" si="10"/>
        <v>18:00</v>
      </c>
      <c r="E586" s="43"/>
      <c r="F586" s="43"/>
      <c r="G586" s="43"/>
      <c r="H586" s="142"/>
      <c r="I586" s="43"/>
      <c r="J586" s="142"/>
      <c r="K586" s="142"/>
      <c r="L586" s="142"/>
      <c r="M586" s="44"/>
      <c r="N586" s="43"/>
      <c r="O586" s="43"/>
      <c r="P586" s="43"/>
      <c r="Q586" s="44"/>
      <c r="R586" s="43"/>
      <c r="S586" s="43"/>
      <c r="T586" s="43"/>
      <c r="U586" s="44"/>
      <c r="V586" s="109">
        <v>0.9166666666666666</v>
      </c>
      <c r="W586" s="43"/>
      <c r="X586" s="43"/>
      <c r="Y586" s="43"/>
      <c r="Z586" s="43"/>
      <c r="AA586" s="43"/>
      <c r="AB586" s="43"/>
      <c r="AC586" s="43"/>
      <c r="AD586" s="43"/>
    </row>
    <row r="587">
      <c r="A587" s="53">
        <v>43418.0</v>
      </c>
      <c r="B587" s="40">
        <v>0.75</v>
      </c>
      <c r="C587" s="41"/>
      <c r="D587" s="155" t="str">
        <f t="shared" si="10"/>
        <v>18:00</v>
      </c>
      <c r="E587" s="43"/>
      <c r="F587" s="43"/>
      <c r="G587" s="43"/>
      <c r="H587" s="142"/>
      <c r="I587" s="43"/>
      <c r="J587" s="142"/>
      <c r="K587" s="142"/>
      <c r="L587" s="142"/>
      <c r="M587" s="44"/>
      <c r="N587" s="43"/>
      <c r="O587" s="43"/>
      <c r="P587" s="43"/>
      <c r="Q587" s="44"/>
      <c r="R587" s="43"/>
      <c r="S587" s="43"/>
      <c r="T587" s="43"/>
      <c r="U587" s="44"/>
      <c r="V587" s="109">
        <v>0.9166666666666666</v>
      </c>
      <c r="W587" s="43"/>
      <c r="X587" s="43"/>
      <c r="Y587" s="43"/>
      <c r="Z587" s="43"/>
      <c r="AA587" s="43"/>
      <c r="AB587" s="43"/>
      <c r="AC587" s="43"/>
      <c r="AD587" s="43"/>
    </row>
    <row r="588">
      <c r="A588" s="53">
        <v>43419.0</v>
      </c>
      <c r="B588" s="40">
        <v>0.75</v>
      </c>
      <c r="C588" s="41"/>
      <c r="D588" s="155" t="str">
        <f t="shared" si="10"/>
        <v>18:00</v>
      </c>
      <c r="E588" s="43"/>
      <c r="F588" s="43"/>
      <c r="G588" s="43"/>
      <c r="H588" s="142"/>
      <c r="I588" s="43"/>
      <c r="J588" s="142"/>
      <c r="K588" s="142"/>
      <c r="L588" s="142"/>
      <c r="M588" s="44"/>
      <c r="N588" s="43"/>
      <c r="O588" s="43"/>
      <c r="P588" s="43"/>
      <c r="Q588" s="44"/>
      <c r="R588" s="43"/>
      <c r="S588" s="43"/>
      <c r="T588" s="43"/>
      <c r="U588" s="44"/>
      <c r="V588" s="109">
        <v>0.9166666666666666</v>
      </c>
      <c r="W588" s="43"/>
      <c r="X588" s="43"/>
      <c r="Y588" s="43"/>
      <c r="Z588" s="43"/>
      <c r="AA588" s="43"/>
      <c r="AB588" s="43"/>
      <c r="AC588" s="43"/>
      <c r="AD588" s="43"/>
    </row>
    <row r="589">
      <c r="A589" s="53">
        <v>43420.0</v>
      </c>
      <c r="B589" s="40">
        <v>0.75</v>
      </c>
      <c r="C589" s="41"/>
      <c r="D589" s="155" t="str">
        <f t="shared" si="10"/>
        <v>18:00</v>
      </c>
      <c r="E589" s="43"/>
      <c r="F589" s="43"/>
      <c r="G589" s="43"/>
      <c r="H589" s="142"/>
      <c r="I589" s="43"/>
      <c r="J589" s="142"/>
      <c r="K589" s="142"/>
      <c r="L589" s="142"/>
      <c r="M589" s="44"/>
      <c r="N589" s="43"/>
      <c r="O589" s="43"/>
      <c r="P589" s="43"/>
      <c r="Q589" s="44"/>
      <c r="R589" s="43"/>
      <c r="S589" s="43"/>
      <c r="T589" s="43"/>
      <c r="U589" s="44"/>
      <c r="V589" s="109">
        <v>0.9166666666666666</v>
      </c>
      <c r="W589" s="43"/>
      <c r="X589" s="43"/>
      <c r="Y589" s="43"/>
      <c r="Z589" s="43"/>
      <c r="AA589" s="43"/>
      <c r="AB589" s="43"/>
      <c r="AC589" s="43"/>
      <c r="AD589" s="43"/>
    </row>
    <row r="590">
      <c r="A590" s="53">
        <v>43421.0</v>
      </c>
      <c r="B590" s="40">
        <v>0.75</v>
      </c>
      <c r="C590" s="41"/>
      <c r="D590" s="155" t="str">
        <f t="shared" si="10"/>
        <v>18:00</v>
      </c>
      <c r="E590" s="43"/>
      <c r="F590" s="43"/>
      <c r="G590" s="43"/>
      <c r="H590" s="142"/>
      <c r="I590" s="43"/>
      <c r="J590" s="142"/>
      <c r="K590" s="142"/>
      <c r="L590" s="142"/>
      <c r="M590" s="44"/>
      <c r="N590" s="43"/>
      <c r="O590" s="43"/>
      <c r="P590" s="43"/>
      <c r="Q590" s="44"/>
      <c r="R590" s="43"/>
      <c r="S590" s="43"/>
      <c r="T590" s="43"/>
      <c r="U590" s="44"/>
      <c r="V590" s="109">
        <v>0.9166666666666666</v>
      </c>
      <c r="W590" s="43"/>
      <c r="X590" s="43"/>
      <c r="Y590" s="43"/>
      <c r="Z590" s="43"/>
      <c r="AA590" s="43"/>
      <c r="AB590" s="43"/>
      <c r="AC590" s="43"/>
      <c r="AD590" s="43"/>
    </row>
    <row r="591">
      <c r="A591" s="53">
        <v>43422.0</v>
      </c>
      <c r="B591" s="40">
        <v>0.75</v>
      </c>
      <c r="C591" s="41"/>
      <c r="D591" s="155" t="str">
        <f t="shared" si="10"/>
        <v>18:00</v>
      </c>
      <c r="E591" s="43"/>
      <c r="F591" s="43"/>
      <c r="G591" s="43"/>
      <c r="H591" s="142"/>
      <c r="I591" s="43"/>
      <c r="J591" s="142"/>
      <c r="K591" s="142"/>
      <c r="L591" s="142"/>
      <c r="M591" s="44"/>
      <c r="N591" s="43"/>
      <c r="O591" s="43"/>
      <c r="P591" s="43"/>
      <c r="Q591" s="44"/>
      <c r="R591" s="43"/>
      <c r="S591" s="43"/>
      <c r="T591" s="43"/>
      <c r="U591" s="44"/>
      <c r="V591" s="109">
        <v>0.9166666666666666</v>
      </c>
      <c r="W591" s="43"/>
      <c r="X591" s="43"/>
      <c r="Y591" s="43"/>
      <c r="Z591" s="43"/>
      <c r="AA591" s="43"/>
      <c r="AB591" s="43"/>
      <c r="AC591" s="43"/>
      <c r="AD591" s="43"/>
    </row>
    <row r="592">
      <c r="A592" s="53">
        <v>43423.0</v>
      </c>
      <c r="B592" s="40">
        <v>0.75</v>
      </c>
      <c r="C592" s="41"/>
      <c r="D592" s="155" t="str">
        <f t="shared" si="10"/>
        <v>18:00</v>
      </c>
      <c r="E592" s="43"/>
      <c r="F592" s="43"/>
      <c r="G592" s="43"/>
      <c r="H592" s="142"/>
      <c r="I592" s="43"/>
      <c r="J592" s="142"/>
      <c r="K592" s="142"/>
      <c r="L592" s="142"/>
      <c r="M592" s="44"/>
      <c r="N592" s="43"/>
      <c r="O592" s="43"/>
      <c r="P592" s="43"/>
      <c r="Q592" s="44"/>
      <c r="R592" s="43"/>
      <c r="S592" s="43"/>
      <c r="T592" s="43"/>
      <c r="U592" s="44"/>
      <c r="V592" s="109">
        <v>0.9166666666666666</v>
      </c>
      <c r="W592" s="43"/>
      <c r="X592" s="43"/>
      <c r="Y592" s="43"/>
      <c r="Z592" s="43"/>
      <c r="AA592" s="43"/>
      <c r="AB592" s="43"/>
      <c r="AC592" s="43"/>
      <c r="AD592" s="43"/>
    </row>
    <row r="593">
      <c r="A593" s="53">
        <v>43424.0</v>
      </c>
      <c r="B593" s="40">
        <v>0.75</v>
      </c>
      <c r="C593" s="41"/>
      <c r="D593" s="155" t="str">
        <f t="shared" si="10"/>
        <v>18:00</v>
      </c>
      <c r="E593" s="43"/>
      <c r="F593" s="43"/>
      <c r="G593" s="43"/>
      <c r="H593" s="142"/>
      <c r="I593" s="43"/>
      <c r="J593" s="142"/>
      <c r="K593" s="142"/>
      <c r="L593" s="142"/>
      <c r="M593" s="44"/>
      <c r="N593" s="43"/>
      <c r="O593" s="43"/>
      <c r="P593" s="43"/>
      <c r="Q593" s="44"/>
      <c r="R593" s="43"/>
      <c r="S593" s="43"/>
      <c r="T593" s="43"/>
      <c r="U593" s="44"/>
      <c r="V593" s="109">
        <v>0.9166666666666666</v>
      </c>
      <c r="W593" s="43"/>
      <c r="X593" s="43"/>
      <c r="Y593" s="43"/>
      <c r="Z593" s="43"/>
      <c r="AA593" s="43"/>
      <c r="AB593" s="43"/>
      <c r="AC593" s="43"/>
      <c r="AD593" s="43"/>
    </row>
    <row r="594">
      <c r="A594" s="53">
        <v>43425.0</v>
      </c>
      <c r="B594" s="40">
        <v>0.75</v>
      </c>
      <c r="C594" s="41"/>
      <c r="D594" s="155" t="str">
        <f t="shared" si="10"/>
        <v>18:00</v>
      </c>
      <c r="E594" s="43"/>
      <c r="F594" s="43"/>
      <c r="G594" s="43"/>
      <c r="H594" s="142"/>
      <c r="I594" s="43"/>
      <c r="J594" s="142"/>
      <c r="K594" s="142"/>
      <c r="L594" s="142"/>
      <c r="M594" s="44"/>
      <c r="N594" s="43"/>
      <c r="O594" s="43"/>
      <c r="P594" s="43"/>
      <c r="Q594" s="44"/>
      <c r="R594" s="43"/>
      <c r="S594" s="43"/>
      <c r="T594" s="43"/>
      <c r="U594" s="44"/>
      <c r="V594" s="109">
        <v>0.9166666666666666</v>
      </c>
      <c r="W594" s="43"/>
      <c r="X594" s="43"/>
      <c r="Y594" s="43"/>
      <c r="Z594" s="43"/>
      <c r="AA594" s="43"/>
      <c r="AB594" s="43"/>
      <c r="AC594" s="43"/>
      <c r="AD594" s="43"/>
    </row>
    <row r="595">
      <c r="A595" s="53">
        <v>43426.0</v>
      </c>
      <c r="B595" s="40">
        <v>0.75</v>
      </c>
      <c r="C595" s="41"/>
      <c r="D595" s="155" t="str">
        <f t="shared" si="10"/>
        <v>18:00</v>
      </c>
      <c r="E595" s="43"/>
      <c r="F595" s="43"/>
      <c r="G595" s="43"/>
      <c r="H595" s="142"/>
      <c r="I595" s="43"/>
      <c r="J595" s="142"/>
      <c r="K595" s="142"/>
      <c r="L595" s="142"/>
      <c r="M595" s="44"/>
      <c r="N595" s="43"/>
      <c r="O595" s="43"/>
      <c r="P595" s="43"/>
      <c r="Q595" s="44"/>
      <c r="R595" s="43"/>
      <c r="S595" s="43"/>
      <c r="T595" s="43"/>
      <c r="U595" s="44"/>
      <c r="V595" s="109">
        <v>0.9166666666666666</v>
      </c>
      <c r="W595" s="43"/>
      <c r="X595" s="43"/>
      <c r="Y595" s="43"/>
      <c r="Z595" s="43"/>
      <c r="AA595" s="43"/>
      <c r="AB595" s="43"/>
      <c r="AC595" s="43"/>
      <c r="AD595" s="43"/>
    </row>
    <row r="596">
      <c r="A596" s="53">
        <v>43427.0</v>
      </c>
      <c r="B596" s="40">
        <v>0.75</v>
      </c>
      <c r="C596" s="41"/>
      <c r="D596" s="155" t="str">
        <f t="shared" si="10"/>
        <v>18:00</v>
      </c>
      <c r="E596" s="43"/>
      <c r="F596" s="43"/>
      <c r="G596" s="43"/>
      <c r="H596" s="142"/>
      <c r="I596" s="43"/>
      <c r="J596" s="142"/>
      <c r="K596" s="142"/>
      <c r="L596" s="142"/>
      <c r="M596" s="44"/>
      <c r="N596" s="43"/>
      <c r="O596" s="43"/>
      <c r="P596" s="43"/>
      <c r="Q596" s="44"/>
      <c r="R596" s="43"/>
      <c r="S596" s="43"/>
      <c r="T596" s="43"/>
      <c r="U596" s="44"/>
      <c r="V596" s="109">
        <v>0.9166666666666666</v>
      </c>
      <c r="W596" s="43"/>
      <c r="X596" s="43"/>
      <c r="Y596" s="43"/>
      <c r="Z596" s="43"/>
      <c r="AA596" s="43"/>
      <c r="AB596" s="43"/>
      <c r="AC596" s="43"/>
      <c r="AD596" s="43"/>
    </row>
    <row r="597">
      <c r="A597" s="53">
        <v>43428.0</v>
      </c>
      <c r="B597" s="40">
        <v>0.75</v>
      </c>
      <c r="C597" s="41"/>
      <c r="D597" s="155" t="str">
        <f t="shared" si="10"/>
        <v>18:00</v>
      </c>
      <c r="E597" s="43"/>
      <c r="F597" s="43"/>
      <c r="G597" s="43"/>
      <c r="H597" s="142"/>
      <c r="I597" s="43"/>
      <c r="J597" s="142"/>
      <c r="K597" s="142"/>
      <c r="L597" s="142"/>
      <c r="M597" s="44"/>
      <c r="N597" s="43"/>
      <c r="O597" s="43"/>
      <c r="P597" s="43"/>
      <c r="Q597" s="44"/>
      <c r="R597" s="43"/>
      <c r="S597" s="43"/>
      <c r="T597" s="43"/>
      <c r="U597" s="44"/>
      <c r="V597" s="109">
        <v>0.9166666666666666</v>
      </c>
      <c r="W597" s="43"/>
      <c r="X597" s="43"/>
      <c r="Y597" s="43"/>
      <c r="Z597" s="43"/>
      <c r="AA597" s="43"/>
      <c r="AB597" s="43"/>
      <c r="AC597" s="43"/>
      <c r="AD597" s="43"/>
    </row>
    <row r="598">
      <c r="A598" s="53">
        <v>43429.0</v>
      </c>
      <c r="B598" s="40">
        <v>0.75</v>
      </c>
      <c r="C598" s="41"/>
      <c r="D598" s="155" t="str">
        <f t="shared" si="10"/>
        <v>18:00</v>
      </c>
      <c r="E598" s="43"/>
      <c r="F598" s="43"/>
      <c r="G598" s="43"/>
      <c r="H598" s="142"/>
      <c r="I598" s="43"/>
      <c r="J598" s="142"/>
      <c r="K598" s="142"/>
      <c r="L598" s="142"/>
      <c r="M598" s="44"/>
      <c r="N598" s="43"/>
      <c r="O598" s="43"/>
      <c r="P598" s="43"/>
      <c r="Q598" s="44"/>
      <c r="R598" s="43"/>
      <c r="S598" s="43"/>
      <c r="T598" s="43"/>
      <c r="U598" s="44"/>
      <c r="V598" s="109">
        <v>0.9166666666666666</v>
      </c>
      <c r="W598" s="43"/>
      <c r="X598" s="43"/>
      <c r="Y598" s="43"/>
      <c r="Z598" s="43"/>
      <c r="AA598" s="43"/>
      <c r="AB598" s="43"/>
      <c r="AC598" s="43"/>
      <c r="AD598" s="43"/>
    </row>
    <row r="599">
      <c r="A599" s="53">
        <v>43430.0</v>
      </c>
      <c r="B599" s="40">
        <v>0.75</v>
      </c>
      <c r="C599" s="41"/>
      <c r="D599" s="155" t="str">
        <f t="shared" si="10"/>
        <v>18:00</v>
      </c>
      <c r="E599" s="43"/>
      <c r="F599" s="43"/>
      <c r="G599" s="43"/>
      <c r="H599" s="142"/>
      <c r="I599" s="43"/>
      <c r="J599" s="142"/>
      <c r="K599" s="142"/>
      <c r="L599" s="142"/>
      <c r="M599" s="44"/>
      <c r="N599" s="43"/>
      <c r="O599" s="43"/>
      <c r="P599" s="43"/>
      <c r="Q599" s="44"/>
      <c r="R599" s="43"/>
      <c r="S599" s="43"/>
      <c r="T599" s="43"/>
      <c r="U599" s="44"/>
      <c r="V599" s="109">
        <v>0.9166666666666666</v>
      </c>
      <c r="W599" s="43"/>
      <c r="X599" s="43"/>
      <c r="Y599" s="43"/>
      <c r="Z599" s="43"/>
      <c r="AA599" s="43"/>
      <c r="AB599" s="43"/>
      <c r="AC599" s="43"/>
      <c r="AD599" s="43"/>
    </row>
    <row r="600">
      <c r="A600" s="53">
        <v>43431.0</v>
      </c>
      <c r="B600" s="40">
        <v>0.75</v>
      </c>
      <c r="C600" s="41"/>
      <c r="D600" s="155" t="str">
        <f t="shared" si="10"/>
        <v>18:00</v>
      </c>
      <c r="E600" s="43"/>
      <c r="F600" s="43"/>
      <c r="G600" s="43"/>
      <c r="H600" s="142"/>
      <c r="I600" s="43"/>
      <c r="J600" s="142"/>
      <c r="K600" s="142"/>
      <c r="L600" s="142"/>
      <c r="M600" s="44"/>
      <c r="N600" s="43"/>
      <c r="O600" s="43"/>
      <c r="P600" s="43"/>
      <c r="Q600" s="44"/>
      <c r="R600" s="43"/>
      <c r="S600" s="43"/>
      <c r="T600" s="43"/>
      <c r="U600" s="44"/>
      <c r="V600" s="109">
        <v>0.9166666666666666</v>
      </c>
      <c r="W600" s="43"/>
      <c r="X600" s="43"/>
      <c r="Y600" s="43"/>
      <c r="Z600" s="43"/>
      <c r="AA600" s="43"/>
      <c r="AB600" s="43"/>
      <c r="AC600" s="43"/>
      <c r="AD600" s="43"/>
    </row>
    <row r="601">
      <c r="A601" s="53">
        <v>43432.0</v>
      </c>
      <c r="B601" s="40">
        <v>0.75</v>
      </c>
      <c r="C601" s="41"/>
      <c r="D601" s="155" t="str">
        <f t="shared" si="10"/>
        <v>18:00</v>
      </c>
      <c r="E601" s="43"/>
      <c r="F601" s="43"/>
      <c r="G601" s="43"/>
      <c r="H601" s="142"/>
      <c r="I601" s="43"/>
      <c r="J601" s="142"/>
      <c r="K601" s="142"/>
      <c r="L601" s="142"/>
      <c r="M601" s="44"/>
      <c r="N601" s="43"/>
      <c r="O601" s="43"/>
      <c r="P601" s="43"/>
      <c r="Q601" s="44"/>
      <c r="R601" s="43"/>
      <c r="S601" s="43"/>
      <c r="T601" s="43"/>
      <c r="U601" s="44"/>
      <c r="V601" s="109">
        <v>0.9166666666666666</v>
      </c>
      <c r="W601" s="43"/>
      <c r="X601" s="43"/>
      <c r="Y601" s="43"/>
      <c r="Z601" s="43"/>
      <c r="AA601" s="43"/>
      <c r="AB601" s="43"/>
      <c r="AC601" s="43"/>
      <c r="AD601" s="43"/>
    </row>
    <row r="602">
      <c r="A602" s="53">
        <v>43433.0</v>
      </c>
      <c r="B602" s="40">
        <v>0.75</v>
      </c>
      <c r="C602" s="41"/>
      <c r="D602" s="155" t="str">
        <f t="shared" si="10"/>
        <v>18:00</v>
      </c>
      <c r="E602" s="43"/>
      <c r="F602" s="43"/>
      <c r="G602" s="43"/>
      <c r="H602" s="142"/>
      <c r="I602" s="43"/>
      <c r="J602" s="142"/>
      <c r="K602" s="142"/>
      <c r="L602" s="142"/>
      <c r="M602" s="44"/>
      <c r="N602" s="43"/>
      <c r="O602" s="43"/>
      <c r="P602" s="43"/>
      <c r="Q602" s="44"/>
      <c r="R602" s="43"/>
      <c r="S602" s="43"/>
      <c r="T602" s="43"/>
      <c r="U602" s="44"/>
      <c r="V602" s="109">
        <v>0.9166666666666666</v>
      </c>
      <c r="W602" s="43"/>
      <c r="X602" s="43"/>
      <c r="Y602" s="43"/>
      <c r="Z602" s="43"/>
      <c r="AA602" s="43"/>
      <c r="AB602" s="43"/>
      <c r="AC602" s="43"/>
      <c r="AD602" s="43"/>
    </row>
    <row r="603">
      <c r="A603" s="53">
        <v>43434.0</v>
      </c>
      <c r="B603" s="40">
        <v>0.75</v>
      </c>
      <c r="C603" s="41"/>
      <c r="D603" s="155" t="str">
        <f t="shared" si="10"/>
        <v>18:00</v>
      </c>
      <c r="E603" s="43"/>
      <c r="F603" s="43"/>
      <c r="G603" s="43"/>
      <c r="H603" s="142"/>
      <c r="I603" s="43"/>
      <c r="J603" s="142"/>
      <c r="K603" s="142"/>
      <c r="L603" s="142"/>
      <c r="M603" s="44"/>
      <c r="N603" s="43"/>
      <c r="O603" s="43"/>
      <c r="P603" s="43"/>
      <c r="Q603" s="44"/>
      <c r="R603" s="43"/>
      <c r="S603" s="43"/>
      <c r="T603" s="43"/>
      <c r="U603" s="44"/>
      <c r="V603" s="109">
        <v>0.9166666666666666</v>
      </c>
      <c r="W603" s="43"/>
      <c r="X603" s="43"/>
      <c r="Y603" s="43"/>
      <c r="Z603" s="43"/>
      <c r="AA603" s="43"/>
      <c r="AB603" s="43"/>
      <c r="AC603" s="43"/>
      <c r="AD603" s="43"/>
    </row>
    <row r="604">
      <c r="A604" s="53">
        <v>43435.0</v>
      </c>
      <c r="B604" s="40">
        <v>0.75</v>
      </c>
      <c r="C604" s="41"/>
      <c r="D604" s="155" t="str">
        <f t="shared" si="10"/>
        <v>18:00</v>
      </c>
      <c r="E604" s="43"/>
      <c r="F604" s="43"/>
      <c r="G604" s="43"/>
      <c r="H604" s="142"/>
      <c r="I604" s="43"/>
      <c r="J604" s="142"/>
      <c r="K604" s="142"/>
      <c r="L604" s="142"/>
      <c r="M604" s="44"/>
      <c r="N604" s="43"/>
      <c r="O604" s="43"/>
      <c r="P604" s="43"/>
      <c r="Q604" s="44"/>
      <c r="R604" s="43"/>
      <c r="S604" s="43"/>
      <c r="T604" s="43"/>
      <c r="U604" s="44"/>
      <c r="V604" s="109">
        <v>0.9166666666666666</v>
      </c>
      <c r="W604" s="43"/>
      <c r="X604" s="43"/>
      <c r="Y604" s="43"/>
      <c r="Z604" s="43"/>
      <c r="AA604" s="43"/>
      <c r="AB604" s="43"/>
      <c r="AC604" s="43"/>
      <c r="AD604" s="43"/>
    </row>
    <row r="605">
      <c r="A605" s="53">
        <v>43436.0</v>
      </c>
      <c r="B605" s="40">
        <v>0.75</v>
      </c>
      <c r="C605" s="41"/>
      <c r="D605" s="155" t="str">
        <f t="shared" si="10"/>
        <v>18:00</v>
      </c>
      <c r="E605" s="43"/>
      <c r="F605" s="43"/>
      <c r="G605" s="43"/>
      <c r="H605" s="142"/>
      <c r="I605" s="43"/>
      <c r="J605" s="142"/>
      <c r="K605" s="142"/>
      <c r="L605" s="142"/>
      <c r="M605" s="44"/>
      <c r="N605" s="43"/>
      <c r="O605" s="43"/>
      <c r="P605" s="43"/>
      <c r="Q605" s="44"/>
      <c r="R605" s="43"/>
      <c r="S605" s="43"/>
      <c r="T605" s="43"/>
      <c r="U605" s="44"/>
      <c r="V605" s="109">
        <v>0.9166666666666666</v>
      </c>
      <c r="W605" s="43"/>
      <c r="X605" s="43"/>
      <c r="Y605" s="43"/>
      <c r="Z605" s="43"/>
      <c r="AA605" s="43"/>
      <c r="AB605" s="43"/>
      <c r="AC605" s="43"/>
      <c r="AD605" s="43"/>
    </row>
    <row r="606">
      <c r="A606" s="53">
        <v>43437.0</v>
      </c>
      <c r="B606" s="40">
        <v>0.75</v>
      </c>
      <c r="C606" s="41"/>
      <c r="D606" s="155" t="str">
        <f t="shared" si="10"/>
        <v>18:00</v>
      </c>
      <c r="E606" s="43"/>
      <c r="F606" s="43"/>
      <c r="G606" s="43"/>
      <c r="H606" s="142"/>
      <c r="I606" s="43"/>
      <c r="J606" s="142"/>
      <c r="K606" s="142"/>
      <c r="L606" s="142"/>
      <c r="M606" s="44"/>
      <c r="N606" s="43"/>
      <c r="O606" s="43"/>
      <c r="P606" s="43"/>
      <c r="Q606" s="44"/>
      <c r="R606" s="43"/>
      <c r="S606" s="43"/>
      <c r="T606" s="43"/>
      <c r="U606" s="44"/>
      <c r="V606" s="109">
        <v>0.9166666666666666</v>
      </c>
      <c r="W606" s="43"/>
      <c r="X606" s="43"/>
      <c r="Y606" s="43"/>
      <c r="Z606" s="43"/>
      <c r="AA606" s="43"/>
      <c r="AB606" s="43"/>
      <c r="AC606" s="43"/>
      <c r="AD606" s="43"/>
    </row>
    <row r="607">
      <c r="A607" s="53">
        <v>43438.0</v>
      </c>
      <c r="B607" s="40">
        <v>0.75</v>
      </c>
      <c r="C607" s="41"/>
      <c r="D607" s="155" t="str">
        <f t="shared" si="10"/>
        <v>18:00</v>
      </c>
      <c r="E607" s="43"/>
      <c r="F607" s="43"/>
      <c r="G607" s="43"/>
      <c r="H607" s="142"/>
      <c r="I607" s="43"/>
      <c r="J607" s="142"/>
      <c r="K607" s="142"/>
      <c r="L607" s="142"/>
      <c r="M607" s="44"/>
      <c r="N607" s="43"/>
      <c r="O607" s="43"/>
      <c r="P607" s="43"/>
      <c r="Q607" s="44"/>
      <c r="R607" s="43"/>
      <c r="S607" s="43"/>
      <c r="T607" s="43"/>
      <c r="U607" s="44"/>
      <c r="V607" s="109">
        <v>0.9166666666666666</v>
      </c>
      <c r="W607" s="43"/>
      <c r="X607" s="43"/>
      <c r="Y607" s="43"/>
      <c r="Z607" s="43"/>
      <c r="AA607" s="43"/>
      <c r="AB607" s="43"/>
      <c r="AC607" s="43"/>
      <c r="AD607" s="43"/>
    </row>
    <row r="608">
      <c r="A608" s="53">
        <v>43439.0</v>
      </c>
      <c r="B608" s="40">
        <v>0.75</v>
      </c>
      <c r="C608" s="41"/>
      <c r="D608" s="155" t="str">
        <f t="shared" si="10"/>
        <v>18:00</v>
      </c>
      <c r="E608" s="43"/>
      <c r="F608" s="43"/>
      <c r="G608" s="43"/>
      <c r="H608" s="142"/>
      <c r="I608" s="43"/>
      <c r="J608" s="142"/>
      <c r="K608" s="142"/>
      <c r="L608" s="142"/>
      <c r="M608" s="44"/>
      <c r="N608" s="43"/>
      <c r="O608" s="43"/>
      <c r="P608" s="43"/>
      <c r="Q608" s="44"/>
      <c r="R608" s="43"/>
      <c r="S608" s="43"/>
      <c r="T608" s="43"/>
      <c r="U608" s="44"/>
      <c r="V608" s="109">
        <v>0.9166666666666666</v>
      </c>
      <c r="W608" s="43"/>
      <c r="X608" s="43"/>
      <c r="Y608" s="43"/>
      <c r="Z608" s="43"/>
      <c r="AA608" s="43"/>
      <c r="AB608" s="43"/>
      <c r="AC608" s="43"/>
      <c r="AD608" s="43"/>
    </row>
    <row r="609">
      <c r="A609" s="53">
        <v>43440.0</v>
      </c>
      <c r="B609" s="40">
        <v>0.75</v>
      </c>
      <c r="C609" s="41"/>
      <c r="D609" s="155" t="str">
        <f t="shared" si="10"/>
        <v>18:00</v>
      </c>
      <c r="E609" s="43"/>
      <c r="F609" s="43"/>
      <c r="G609" s="43"/>
      <c r="H609" s="142"/>
      <c r="I609" s="43"/>
      <c r="J609" s="142"/>
      <c r="K609" s="142"/>
      <c r="L609" s="142"/>
      <c r="M609" s="44"/>
      <c r="N609" s="43"/>
      <c r="O609" s="43"/>
      <c r="P609" s="43"/>
      <c r="Q609" s="44"/>
      <c r="R609" s="43"/>
      <c r="S609" s="43"/>
      <c r="T609" s="43"/>
      <c r="U609" s="44"/>
      <c r="V609" s="109">
        <v>0.9166666666666666</v>
      </c>
      <c r="W609" s="43"/>
      <c r="X609" s="43"/>
      <c r="Y609" s="43"/>
      <c r="Z609" s="43"/>
      <c r="AA609" s="43"/>
      <c r="AB609" s="43"/>
      <c r="AC609" s="43"/>
      <c r="AD609" s="43"/>
    </row>
    <row r="610">
      <c r="A610" s="53">
        <v>43441.0</v>
      </c>
      <c r="B610" s="40">
        <v>0.75</v>
      </c>
      <c r="C610" s="41"/>
      <c r="D610" s="155" t="str">
        <f t="shared" si="10"/>
        <v>18:00</v>
      </c>
      <c r="E610" s="43"/>
      <c r="F610" s="43"/>
      <c r="G610" s="43"/>
      <c r="H610" s="142"/>
      <c r="I610" s="43"/>
      <c r="J610" s="142"/>
      <c r="K610" s="142"/>
      <c r="L610" s="142"/>
      <c r="M610" s="44"/>
      <c r="N610" s="43"/>
      <c r="O610" s="43"/>
      <c r="P610" s="43"/>
      <c r="Q610" s="44"/>
      <c r="R610" s="43"/>
      <c r="S610" s="43"/>
      <c r="T610" s="43"/>
      <c r="U610" s="44"/>
      <c r="V610" s="109">
        <v>0.9166666666666666</v>
      </c>
      <c r="W610" s="43"/>
      <c r="X610" s="43"/>
      <c r="Y610" s="43"/>
      <c r="Z610" s="43"/>
      <c r="AA610" s="43"/>
      <c r="AB610" s="43"/>
      <c r="AC610" s="43"/>
      <c r="AD610" s="43"/>
    </row>
    <row r="611">
      <c r="A611" s="53">
        <v>43442.0</v>
      </c>
      <c r="B611" s="40">
        <v>0.75</v>
      </c>
      <c r="C611" s="41"/>
      <c r="D611" s="155" t="str">
        <f t="shared" si="10"/>
        <v>18:00</v>
      </c>
      <c r="E611" s="43"/>
      <c r="F611" s="43"/>
      <c r="G611" s="43"/>
      <c r="H611" s="142"/>
      <c r="I611" s="43"/>
      <c r="J611" s="142"/>
      <c r="K611" s="142"/>
      <c r="L611" s="142"/>
      <c r="M611" s="44"/>
      <c r="N611" s="43"/>
      <c r="O611" s="43"/>
      <c r="P611" s="43"/>
      <c r="Q611" s="44"/>
      <c r="R611" s="43"/>
      <c r="S611" s="43"/>
      <c r="T611" s="43"/>
      <c r="U611" s="44"/>
      <c r="V611" s="109">
        <v>0.9166666666666666</v>
      </c>
      <c r="W611" s="43"/>
      <c r="X611" s="43"/>
      <c r="Y611" s="43"/>
      <c r="Z611" s="43"/>
      <c r="AA611" s="43"/>
      <c r="AB611" s="43"/>
      <c r="AC611" s="43"/>
      <c r="AD611" s="43"/>
    </row>
    <row r="612">
      <c r="A612" s="53">
        <v>43443.0</v>
      </c>
      <c r="B612" s="40">
        <v>0.75</v>
      </c>
      <c r="C612" s="41"/>
      <c r="D612" s="155" t="str">
        <f t="shared" si="10"/>
        <v>18:00</v>
      </c>
      <c r="E612" s="43"/>
      <c r="F612" s="43"/>
      <c r="G612" s="43"/>
      <c r="H612" s="142"/>
      <c r="I612" s="43"/>
      <c r="J612" s="142"/>
      <c r="K612" s="142"/>
      <c r="L612" s="142"/>
      <c r="M612" s="44"/>
      <c r="N612" s="43"/>
      <c r="O612" s="43"/>
      <c r="P612" s="43"/>
      <c r="Q612" s="44"/>
      <c r="R612" s="43"/>
      <c r="S612" s="43"/>
      <c r="T612" s="43"/>
      <c r="U612" s="44"/>
      <c r="V612" s="109">
        <v>0.9166666666666666</v>
      </c>
      <c r="W612" s="43"/>
      <c r="X612" s="43"/>
      <c r="Y612" s="43"/>
      <c r="Z612" s="43"/>
      <c r="AA612" s="43"/>
      <c r="AB612" s="43"/>
      <c r="AC612" s="43"/>
      <c r="AD612" s="43"/>
    </row>
    <row r="613">
      <c r="A613" s="53">
        <v>43444.0</v>
      </c>
      <c r="B613" s="40">
        <v>0.75</v>
      </c>
      <c r="C613" s="41"/>
      <c r="D613" s="155" t="str">
        <f t="shared" si="10"/>
        <v>18:00</v>
      </c>
      <c r="E613" s="43"/>
      <c r="F613" s="43"/>
      <c r="G613" s="43"/>
      <c r="H613" s="142"/>
      <c r="I613" s="43"/>
      <c r="J613" s="142"/>
      <c r="K613" s="142"/>
      <c r="L613" s="142"/>
      <c r="M613" s="44"/>
      <c r="N613" s="43"/>
      <c r="O613" s="43"/>
      <c r="P613" s="43"/>
      <c r="Q613" s="44"/>
      <c r="R613" s="43"/>
      <c r="S613" s="43"/>
      <c r="T613" s="43"/>
      <c r="U613" s="44"/>
      <c r="V613" s="109">
        <v>0.9166666666666666</v>
      </c>
      <c r="W613" s="43"/>
      <c r="X613" s="43"/>
      <c r="Y613" s="43"/>
      <c r="Z613" s="43"/>
      <c r="AA613" s="43"/>
      <c r="AB613" s="43"/>
      <c r="AC613" s="43"/>
      <c r="AD613" s="43"/>
    </row>
    <row r="614">
      <c r="A614" s="53">
        <v>43445.0</v>
      </c>
      <c r="B614" s="40">
        <v>0.75</v>
      </c>
      <c r="C614" s="41"/>
      <c r="D614" s="155" t="str">
        <f t="shared" si="10"/>
        <v>18:00</v>
      </c>
      <c r="E614" s="43"/>
      <c r="F614" s="43"/>
      <c r="G614" s="43"/>
      <c r="H614" s="142"/>
      <c r="I614" s="43"/>
      <c r="J614" s="142"/>
      <c r="K614" s="142"/>
      <c r="L614" s="142"/>
      <c r="M614" s="44"/>
      <c r="N614" s="43"/>
      <c r="O614" s="43"/>
      <c r="P614" s="43"/>
      <c r="Q614" s="44"/>
      <c r="R614" s="43"/>
      <c r="S614" s="43"/>
      <c r="T614" s="43"/>
      <c r="U614" s="44"/>
      <c r="V614" s="109">
        <v>0.9166666666666666</v>
      </c>
      <c r="W614" s="43"/>
      <c r="X614" s="43"/>
      <c r="Y614" s="43"/>
      <c r="Z614" s="43"/>
      <c r="AA614" s="43"/>
      <c r="AB614" s="43"/>
      <c r="AC614" s="43"/>
      <c r="AD614" s="43"/>
    </row>
    <row r="615">
      <c r="A615" s="53">
        <v>43446.0</v>
      </c>
      <c r="B615" s="40">
        <v>0.75</v>
      </c>
      <c r="C615" s="41"/>
      <c r="D615" s="155" t="str">
        <f t="shared" si="10"/>
        <v>18:00</v>
      </c>
      <c r="E615" s="43"/>
      <c r="F615" s="43"/>
      <c r="G615" s="43"/>
      <c r="H615" s="142"/>
      <c r="I615" s="43"/>
      <c r="J615" s="142"/>
      <c r="K615" s="142"/>
      <c r="L615" s="142"/>
      <c r="M615" s="44"/>
      <c r="N615" s="43"/>
      <c r="O615" s="43"/>
      <c r="P615" s="43"/>
      <c r="Q615" s="44"/>
      <c r="R615" s="43"/>
      <c r="S615" s="43"/>
      <c r="T615" s="43"/>
      <c r="U615" s="44"/>
      <c r="V615" s="109">
        <v>0.9166666666666666</v>
      </c>
      <c r="W615" s="43"/>
      <c r="X615" s="43"/>
      <c r="Y615" s="43"/>
      <c r="Z615" s="43"/>
      <c r="AA615" s="43"/>
      <c r="AB615" s="43"/>
      <c r="AC615" s="43"/>
      <c r="AD615" s="43"/>
    </row>
    <row r="616">
      <c r="A616" s="53">
        <v>43447.0</v>
      </c>
      <c r="B616" s="40">
        <v>0.75</v>
      </c>
      <c r="C616" s="41"/>
      <c r="D616" s="155" t="str">
        <f t="shared" si="10"/>
        <v>18:00</v>
      </c>
      <c r="E616" s="43"/>
      <c r="F616" s="43"/>
      <c r="G616" s="43"/>
      <c r="H616" s="142"/>
      <c r="I616" s="43"/>
      <c r="J616" s="142"/>
      <c r="K616" s="142"/>
      <c r="L616" s="142"/>
      <c r="M616" s="44"/>
      <c r="N616" s="43"/>
      <c r="O616" s="43"/>
      <c r="P616" s="43"/>
      <c r="Q616" s="44"/>
      <c r="R616" s="43"/>
      <c r="S616" s="43"/>
      <c r="T616" s="43"/>
      <c r="U616" s="44"/>
      <c r="V616" s="109">
        <v>0.9166666666666666</v>
      </c>
      <c r="W616" s="43"/>
      <c r="X616" s="43"/>
      <c r="Y616" s="43"/>
      <c r="Z616" s="43"/>
      <c r="AA616" s="43"/>
      <c r="AB616" s="43"/>
      <c r="AC616" s="43"/>
      <c r="AD616" s="43"/>
    </row>
    <row r="617">
      <c r="A617" s="53">
        <v>43448.0</v>
      </c>
      <c r="B617" s="40">
        <v>0.75</v>
      </c>
      <c r="C617" s="41"/>
      <c r="D617" s="155" t="str">
        <f t="shared" si="10"/>
        <v>18:00</v>
      </c>
      <c r="E617" s="43"/>
      <c r="F617" s="43"/>
      <c r="G617" s="43"/>
      <c r="H617" s="142"/>
      <c r="I617" s="43"/>
      <c r="J617" s="142"/>
      <c r="K617" s="142"/>
      <c r="L617" s="142"/>
      <c r="M617" s="44"/>
      <c r="N617" s="43"/>
      <c r="O617" s="43"/>
      <c r="P617" s="43"/>
      <c r="Q617" s="44"/>
      <c r="R617" s="43"/>
      <c r="S617" s="43"/>
      <c r="T617" s="43"/>
      <c r="U617" s="44"/>
      <c r="V617" s="109">
        <v>0.9166666666666666</v>
      </c>
      <c r="W617" s="43"/>
      <c r="X617" s="43"/>
      <c r="Y617" s="43"/>
      <c r="Z617" s="43"/>
      <c r="AA617" s="43"/>
      <c r="AB617" s="43"/>
      <c r="AC617" s="43"/>
      <c r="AD617" s="43"/>
    </row>
    <row r="618">
      <c r="A618" s="53">
        <v>43449.0</v>
      </c>
      <c r="B618" s="40">
        <v>0.75</v>
      </c>
      <c r="C618" s="41"/>
      <c r="D618" s="155" t="str">
        <f t="shared" si="10"/>
        <v>18:00</v>
      </c>
      <c r="E618" s="43"/>
      <c r="F618" s="43"/>
      <c r="G618" s="43"/>
      <c r="H618" s="142"/>
      <c r="I618" s="43"/>
      <c r="J618" s="142"/>
      <c r="K618" s="142"/>
      <c r="L618" s="142"/>
      <c r="M618" s="44"/>
      <c r="N618" s="43"/>
      <c r="O618" s="43"/>
      <c r="P618" s="43"/>
      <c r="Q618" s="44"/>
      <c r="R618" s="43"/>
      <c r="S618" s="43"/>
      <c r="T618" s="43"/>
      <c r="U618" s="44"/>
      <c r="V618" s="109">
        <v>0.9166666666666666</v>
      </c>
      <c r="W618" s="43"/>
      <c r="X618" s="43"/>
      <c r="Y618" s="43"/>
      <c r="Z618" s="43"/>
      <c r="AA618" s="43"/>
      <c r="AB618" s="43"/>
      <c r="AC618" s="43"/>
      <c r="AD618" s="43"/>
    </row>
    <row r="619">
      <c r="A619" s="53">
        <v>43450.0</v>
      </c>
      <c r="B619" s="40">
        <v>0.75</v>
      </c>
      <c r="C619" s="41"/>
      <c r="D619" s="155" t="str">
        <f t="shared" si="10"/>
        <v>18:00</v>
      </c>
      <c r="E619" s="43"/>
      <c r="F619" s="43"/>
      <c r="G619" s="43"/>
      <c r="H619" s="142"/>
      <c r="I619" s="43"/>
      <c r="J619" s="142"/>
      <c r="K619" s="142"/>
      <c r="L619" s="142"/>
      <c r="M619" s="44"/>
      <c r="N619" s="43"/>
      <c r="O619" s="43"/>
      <c r="P619" s="43"/>
      <c r="Q619" s="44"/>
      <c r="R619" s="43"/>
      <c r="S619" s="43"/>
      <c r="T619" s="43"/>
      <c r="U619" s="44"/>
      <c r="V619" s="109">
        <v>0.9166666666666666</v>
      </c>
      <c r="W619" s="43"/>
      <c r="X619" s="43"/>
      <c r="Y619" s="43"/>
      <c r="Z619" s="43"/>
      <c r="AA619" s="43"/>
      <c r="AB619" s="43"/>
      <c r="AC619" s="43"/>
      <c r="AD619" s="43"/>
    </row>
    <row r="620">
      <c r="A620" s="53">
        <v>43451.0</v>
      </c>
      <c r="B620" s="40">
        <v>0.75</v>
      </c>
      <c r="C620" s="41"/>
      <c r="D620" s="155" t="str">
        <f t="shared" si="10"/>
        <v>18:00</v>
      </c>
      <c r="E620" s="43"/>
      <c r="F620" s="43"/>
      <c r="G620" s="43"/>
      <c r="H620" s="142"/>
      <c r="I620" s="43"/>
      <c r="J620" s="142"/>
      <c r="K620" s="142"/>
      <c r="L620" s="142"/>
      <c r="M620" s="44"/>
      <c r="N620" s="43"/>
      <c r="O620" s="43"/>
      <c r="P620" s="43"/>
      <c r="Q620" s="44"/>
      <c r="R620" s="43"/>
      <c r="S620" s="43"/>
      <c r="T620" s="43"/>
      <c r="U620" s="44"/>
      <c r="V620" s="109">
        <v>0.9166666666666666</v>
      </c>
      <c r="W620" s="43"/>
      <c r="X620" s="43"/>
      <c r="Y620" s="43"/>
      <c r="Z620" s="43"/>
      <c r="AA620" s="43"/>
      <c r="AB620" s="43"/>
      <c r="AC620" s="43"/>
      <c r="AD620" s="43"/>
    </row>
    <row r="621">
      <c r="A621" s="53">
        <v>43452.0</v>
      </c>
      <c r="B621" s="40">
        <v>0.75</v>
      </c>
      <c r="C621" s="41"/>
      <c r="D621" s="155" t="str">
        <f t="shared" si="10"/>
        <v>18:00</v>
      </c>
      <c r="E621" s="43"/>
      <c r="F621" s="43"/>
      <c r="G621" s="43"/>
      <c r="H621" s="142"/>
      <c r="I621" s="43"/>
      <c r="J621" s="142"/>
      <c r="K621" s="142"/>
      <c r="L621" s="142"/>
      <c r="M621" s="44"/>
      <c r="N621" s="43"/>
      <c r="O621" s="43"/>
      <c r="P621" s="43"/>
      <c r="Q621" s="44"/>
      <c r="R621" s="43"/>
      <c r="S621" s="43"/>
      <c r="T621" s="43"/>
      <c r="U621" s="44"/>
      <c r="V621" s="109">
        <v>0.9166666666666666</v>
      </c>
      <c r="W621" s="43"/>
      <c r="X621" s="43"/>
      <c r="Y621" s="43"/>
      <c r="Z621" s="43"/>
      <c r="AA621" s="43"/>
      <c r="AB621" s="43"/>
      <c r="AC621" s="43"/>
      <c r="AD621" s="43"/>
    </row>
    <row r="622">
      <c r="A622" s="53">
        <v>43453.0</v>
      </c>
      <c r="B622" s="40">
        <v>0.75</v>
      </c>
      <c r="C622" s="41"/>
      <c r="D622" s="155" t="str">
        <f t="shared" si="10"/>
        <v>18:00</v>
      </c>
      <c r="E622" s="43"/>
      <c r="F622" s="43"/>
      <c r="G622" s="43"/>
      <c r="H622" s="142"/>
      <c r="I622" s="43"/>
      <c r="J622" s="142"/>
      <c r="K622" s="142"/>
      <c r="L622" s="142"/>
      <c r="M622" s="44"/>
      <c r="N622" s="43"/>
      <c r="O622" s="43"/>
      <c r="P622" s="43"/>
      <c r="Q622" s="44"/>
      <c r="R622" s="43"/>
      <c r="S622" s="43"/>
      <c r="T622" s="43"/>
      <c r="U622" s="44"/>
      <c r="V622" s="109">
        <v>0.9166666666666666</v>
      </c>
      <c r="W622" s="43"/>
      <c r="X622" s="43"/>
      <c r="Y622" s="43"/>
      <c r="Z622" s="43"/>
      <c r="AA622" s="43"/>
      <c r="AB622" s="43"/>
      <c r="AC622" s="43"/>
      <c r="AD622" s="43"/>
    </row>
    <row r="623">
      <c r="A623" s="53">
        <v>43454.0</v>
      </c>
      <c r="B623" s="40">
        <v>0.75</v>
      </c>
      <c r="C623" s="41"/>
      <c r="D623" s="155" t="str">
        <f t="shared" si="10"/>
        <v>18:00</v>
      </c>
      <c r="E623" s="43"/>
      <c r="F623" s="43"/>
      <c r="G623" s="43"/>
      <c r="H623" s="142"/>
      <c r="I623" s="43"/>
      <c r="J623" s="142"/>
      <c r="K623" s="142"/>
      <c r="L623" s="142"/>
      <c r="M623" s="44"/>
      <c r="N623" s="43"/>
      <c r="O623" s="43"/>
      <c r="P623" s="43"/>
      <c r="Q623" s="44"/>
      <c r="R623" s="43"/>
      <c r="S623" s="43"/>
      <c r="T623" s="43"/>
      <c r="U623" s="44"/>
      <c r="V623" s="109">
        <v>0.9166666666666666</v>
      </c>
      <c r="W623" s="43"/>
      <c r="X623" s="43"/>
      <c r="Y623" s="43"/>
      <c r="Z623" s="43"/>
      <c r="AA623" s="43"/>
      <c r="AB623" s="43"/>
      <c r="AC623" s="43"/>
      <c r="AD623" s="43"/>
    </row>
    <row r="624">
      <c r="A624" s="53">
        <v>43455.0</v>
      </c>
      <c r="B624" s="40">
        <v>0.75</v>
      </c>
      <c r="C624" s="41"/>
      <c r="D624" s="155" t="str">
        <f t="shared" si="10"/>
        <v>18:00</v>
      </c>
      <c r="E624" s="43"/>
      <c r="F624" s="43"/>
      <c r="G624" s="43"/>
      <c r="H624" s="142"/>
      <c r="I624" s="43"/>
      <c r="J624" s="142"/>
      <c r="K624" s="142"/>
      <c r="L624" s="142"/>
      <c r="M624" s="44"/>
      <c r="N624" s="43"/>
      <c r="O624" s="43"/>
      <c r="P624" s="43"/>
      <c r="Q624" s="44"/>
      <c r="R624" s="43"/>
      <c r="S624" s="43"/>
      <c r="T624" s="43"/>
      <c r="U624" s="44"/>
      <c r="V624" s="109">
        <v>0.9166666666666666</v>
      </c>
      <c r="W624" s="43"/>
      <c r="X624" s="43"/>
      <c r="Y624" s="43"/>
      <c r="Z624" s="43"/>
      <c r="AA624" s="43"/>
      <c r="AB624" s="43"/>
      <c r="AC624" s="43"/>
      <c r="AD624" s="43"/>
    </row>
    <row r="625">
      <c r="A625" s="53">
        <v>43456.0</v>
      </c>
      <c r="B625" s="40">
        <v>0.75</v>
      </c>
      <c r="C625" s="41"/>
      <c r="D625" s="155" t="str">
        <f t="shared" si="10"/>
        <v>18:00</v>
      </c>
      <c r="E625" s="43"/>
      <c r="F625" s="43"/>
      <c r="G625" s="43"/>
      <c r="H625" s="142"/>
      <c r="I625" s="43"/>
      <c r="J625" s="142"/>
      <c r="K625" s="142"/>
      <c r="L625" s="142"/>
      <c r="M625" s="44"/>
      <c r="N625" s="43"/>
      <c r="O625" s="43"/>
      <c r="P625" s="43"/>
      <c r="Q625" s="44"/>
      <c r="R625" s="43"/>
      <c r="S625" s="43"/>
      <c r="T625" s="43"/>
      <c r="U625" s="44"/>
      <c r="V625" s="109">
        <v>0.9166666666666666</v>
      </c>
      <c r="W625" s="43"/>
      <c r="X625" s="43"/>
      <c r="Y625" s="43"/>
      <c r="Z625" s="43"/>
      <c r="AA625" s="43"/>
      <c r="AB625" s="43"/>
      <c r="AC625" s="43"/>
      <c r="AD625" s="43"/>
    </row>
    <row r="626">
      <c r="A626" s="53">
        <v>43457.0</v>
      </c>
      <c r="B626" s="40">
        <v>0.75</v>
      </c>
      <c r="C626" s="41"/>
      <c r="D626" s="155" t="str">
        <f t="shared" si="10"/>
        <v>18:00</v>
      </c>
      <c r="E626" s="43"/>
      <c r="F626" s="43"/>
      <c r="G626" s="43"/>
      <c r="H626" s="142"/>
      <c r="I626" s="43"/>
      <c r="J626" s="142"/>
      <c r="K626" s="142"/>
      <c r="L626" s="142"/>
      <c r="M626" s="44"/>
      <c r="N626" s="43"/>
      <c r="O626" s="43"/>
      <c r="P626" s="43"/>
      <c r="Q626" s="44"/>
      <c r="R626" s="43"/>
      <c r="S626" s="43"/>
      <c r="T626" s="43"/>
      <c r="U626" s="44"/>
      <c r="V626" s="109">
        <v>0.9166666666666666</v>
      </c>
      <c r="W626" s="43"/>
      <c r="X626" s="43"/>
      <c r="Y626" s="43"/>
      <c r="Z626" s="43"/>
      <c r="AA626" s="43"/>
      <c r="AB626" s="43"/>
      <c r="AC626" s="43"/>
      <c r="AD626" s="43"/>
    </row>
    <row r="627">
      <c r="A627" s="53">
        <v>43458.0</v>
      </c>
      <c r="B627" s="40">
        <v>0.75</v>
      </c>
      <c r="C627" s="41"/>
      <c r="D627" s="155" t="str">
        <f t="shared" si="10"/>
        <v>18:00</v>
      </c>
      <c r="E627" s="43"/>
      <c r="F627" s="43"/>
      <c r="G627" s="43"/>
      <c r="H627" s="142"/>
      <c r="I627" s="43"/>
      <c r="J627" s="142"/>
      <c r="K627" s="142"/>
      <c r="L627" s="142"/>
      <c r="M627" s="44"/>
      <c r="N627" s="43"/>
      <c r="O627" s="43"/>
      <c r="P627" s="43"/>
      <c r="Q627" s="44"/>
      <c r="R627" s="43"/>
      <c r="S627" s="43"/>
      <c r="T627" s="43"/>
      <c r="U627" s="44"/>
      <c r="V627" s="109">
        <v>0.9166666666666666</v>
      </c>
      <c r="W627" s="43"/>
      <c r="X627" s="43"/>
      <c r="Y627" s="43"/>
      <c r="Z627" s="43"/>
      <c r="AA627" s="43"/>
      <c r="AB627" s="43"/>
      <c r="AC627" s="43"/>
      <c r="AD627" s="43"/>
    </row>
    <row r="628">
      <c r="A628" s="53">
        <v>43459.0</v>
      </c>
      <c r="B628" s="40">
        <v>0.75</v>
      </c>
      <c r="C628" s="41"/>
      <c r="D628" s="155" t="str">
        <f t="shared" si="10"/>
        <v>18:00</v>
      </c>
      <c r="E628" s="43"/>
      <c r="F628" s="43"/>
      <c r="G628" s="43"/>
      <c r="H628" s="142"/>
      <c r="I628" s="43"/>
      <c r="J628" s="142"/>
      <c r="K628" s="142"/>
      <c r="L628" s="142"/>
      <c r="M628" s="44"/>
      <c r="N628" s="43"/>
      <c r="O628" s="43"/>
      <c r="P628" s="43"/>
      <c r="Q628" s="44"/>
      <c r="R628" s="43"/>
      <c r="S628" s="43"/>
      <c r="T628" s="43"/>
      <c r="U628" s="44"/>
      <c r="V628" s="109">
        <v>0.9166666666666666</v>
      </c>
      <c r="W628" s="43"/>
      <c r="X628" s="43"/>
      <c r="Y628" s="43"/>
      <c r="Z628" s="43"/>
      <c r="AA628" s="43"/>
      <c r="AB628" s="43"/>
      <c r="AC628" s="43"/>
      <c r="AD628" s="43"/>
    </row>
    <row r="629">
      <c r="A629" s="53">
        <v>43460.0</v>
      </c>
      <c r="B629" s="40">
        <v>0.75</v>
      </c>
      <c r="C629" s="41"/>
      <c r="D629" s="155" t="str">
        <f t="shared" si="10"/>
        <v>18:00</v>
      </c>
      <c r="E629" s="43"/>
      <c r="F629" s="43"/>
      <c r="G629" s="43"/>
      <c r="H629" s="142"/>
      <c r="I629" s="43"/>
      <c r="J629" s="142"/>
      <c r="K629" s="142"/>
      <c r="L629" s="142"/>
      <c r="M629" s="44"/>
      <c r="N629" s="43"/>
      <c r="O629" s="43"/>
      <c r="P629" s="43"/>
      <c r="Q629" s="44"/>
      <c r="R629" s="43"/>
      <c r="S629" s="43"/>
      <c r="T629" s="43"/>
      <c r="U629" s="44"/>
      <c r="V629" s="109">
        <v>0.9166666666666666</v>
      </c>
      <c r="W629" s="43"/>
      <c r="X629" s="43"/>
      <c r="Y629" s="43"/>
      <c r="Z629" s="43"/>
      <c r="AA629" s="43"/>
      <c r="AB629" s="43"/>
      <c r="AC629" s="43"/>
      <c r="AD629" s="43"/>
    </row>
    <row r="630">
      <c r="A630" s="53">
        <v>43461.0</v>
      </c>
      <c r="B630" s="40">
        <v>0.75</v>
      </c>
      <c r="C630" s="41"/>
      <c r="D630" s="155" t="str">
        <f t="shared" si="10"/>
        <v>18:00</v>
      </c>
      <c r="E630" s="43"/>
      <c r="F630" s="43"/>
      <c r="G630" s="43"/>
      <c r="H630" s="142"/>
      <c r="I630" s="43"/>
      <c r="J630" s="142"/>
      <c r="K630" s="142"/>
      <c r="L630" s="142"/>
      <c r="M630" s="44"/>
      <c r="N630" s="43"/>
      <c r="O630" s="43"/>
      <c r="P630" s="43"/>
      <c r="Q630" s="44"/>
      <c r="R630" s="43"/>
      <c r="S630" s="43"/>
      <c r="T630" s="43"/>
      <c r="U630" s="44"/>
      <c r="V630" s="109">
        <v>0.9166666666666666</v>
      </c>
      <c r="W630" s="43"/>
      <c r="X630" s="43"/>
      <c r="Y630" s="43"/>
      <c r="Z630" s="43"/>
      <c r="AA630" s="43"/>
      <c r="AB630" s="43"/>
      <c r="AC630" s="43"/>
      <c r="AD630" s="43"/>
    </row>
    <row r="631">
      <c r="A631" s="53">
        <v>43462.0</v>
      </c>
      <c r="B631" s="40">
        <v>0.75</v>
      </c>
      <c r="C631" s="41"/>
      <c r="D631" s="155" t="str">
        <f t="shared" si="10"/>
        <v>18:00</v>
      </c>
      <c r="E631" s="43"/>
      <c r="F631" s="43"/>
      <c r="G631" s="43"/>
      <c r="H631" s="142"/>
      <c r="I631" s="43"/>
      <c r="J631" s="142"/>
      <c r="K631" s="142"/>
      <c r="L631" s="142"/>
      <c r="M631" s="44"/>
      <c r="N631" s="43"/>
      <c r="O631" s="43"/>
      <c r="P631" s="43"/>
      <c r="Q631" s="44"/>
      <c r="R631" s="43"/>
      <c r="S631" s="43"/>
      <c r="T631" s="43"/>
      <c r="U631" s="44"/>
      <c r="V631" s="109">
        <v>0.9166666666666666</v>
      </c>
      <c r="W631" s="43"/>
      <c r="X631" s="43"/>
      <c r="Y631" s="43"/>
      <c r="Z631" s="43"/>
      <c r="AA631" s="43"/>
      <c r="AB631" s="43"/>
      <c r="AC631" s="43"/>
      <c r="AD631" s="43"/>
    </row>
    <row r="632">
      <c r="A632" s="53">
        <v>43463.0</v>
      </c>
      <c r="B632" s="40">
        <v>0.75</v>
      </c>
      <c r="C632" s="41"/>
      <c r="D632" s="155" t="str">
        <f t="shared" si="10"/>
        <v>18:00</v>
      </c>
      <c r="E632" s="43"/>
      <c r="F632" s="43"/>
      <c r="G632" s="43"/>
      <c r="H632" s="142"/>
      <c r="I632" s="43"/>
      <c r="J632" s="142"/>
      <c r="K632" s="142"/>
      <c r="L632" s="142"/>
      <c r="M632" s="44"/>
      <c r="N632" s="43"/>
      <c r="O632" s="43"/>
      <c r="P632" s="43"/>
      <c r="Q632" s="44"/>
      <c r="R632" s="43"/>
      <c r="S632" s="43"/>
      <c r="T632" s="43"/>
      <c r="U632" s="44"/>
      <c r="V632" s="109">
        <v>0.9166666666666666</v>
      </c>
      <c r="W632" s="43"/>
      <c r="X632" s="43"/>
      <c r="Y632" s="43"/>
      <c r="Z632" s="43"/>
      <c r="AA632" s="43"/>
      <c r="AB632" s="43"/>
      <c r="AC632" s="43"/>
      <c r="AD632" s="43"/>
    </row>
    <row r="633">
      <c r="A633" s="53">
        <v>43464.0</v>
      </c>
      <c r="B633" s="40">
        <v>0.75</v>
      </c>
      <c r="C633" s="41"/>
      <c r="D633" s="155" t="str">
        <f t="shared" si="10"/>
        <v>18:00</v>
      </c>
      <c r="E633" s="43"/>
      <c r="F633" s="43"/>
      <c r="G633" s="43"/>
      <c r="H633" s="142"/>
      <c r="I633" s="43"/>
      <c r="J633" s="142"/>
      <c r="K633" s="142"/>
      <c r="L633" s="142"/>
      <c r="M633" s="44"/>
      <c r="N633" s="43"/>
      <c r="O633" s="43"/>
      <c r="P633" s="43"/>
      <c r="Q633" s="44"/>
      <c r="R633" s="43"/>
      <c r="S633" s="43"/>
      <c r="T633" s="43"/>
      <c r="U633" s="44"/>
      <c r="V633" s="109">
        <v>0.9166666666666666</v>
      </c>
      <c r="W633" s="43"/>
      <c r="X633" s="43"/>
      <c r="Y633" s="43"/>
      <c r="Z633" s="43"/>
      <c r="AA633" s="43"/>
      <c r="AB633" s="43"/>
      <c r="AC633" s="43"/>
      <c r="AD633" s="43"/>
    </row>
    <row r="634">
      <c r="A634" s="53">
        <v>43465.0</v>
      </c>
      <c r="B634" s="40">
        <v>0.75</v>
      </c>
      <c r="C634" s="41"/>
      <c r="D634" s="155" t="str">
        <f t="shared" si="10"/>
        <v>18:00</v>
      </c>
      <c r="E634" s="43"/>
      <c r="F634" s="43"/>
      <c r="G634" s="43"/>
      <c r="H634" s="142"/>
      <c r="I634" s="43"/>
      <c r="J634" s="142"/>
      <c r="K634" s="142"/>
      <c r="L634" s="142"/>
      <c r="M634" s="44"/>
      <c r="N634" s="43"/>
      <c r="O634" s="43"/>
      <c r="P634" s="43"/>
      <c r="Q634" s="44"/>
      <c r="R634" s="43"/>
      <c r="S634" s="43"/>
      <c r="T634" s="43"/>
      <c r="U634" s="44"/>
      <c r="V634" s="109">
        <v>0.9166666666666666</v>
      </c>
      <c r="W634" s="43"/>
      <c r="X634" s="43"/>
      <c r="Y634" s="43"/>
      <c r="Z634" s="43"/>
      <c r="AA634" s="43"/>
      <c r="AB634" s="43"/>
      <c r="AC634" s="43"/>
      <c r="AD634" s="43"/>
    </row>
  </sheetData>
  <mergeCells count="12">
    <mergeCell ref="J1:L1"/>
    <mergeCell ref="J2:L2"/>
    <mergeCell ref="R1:T1"/>
    <mergeCell ref="R2:T2"/>
    <mergeCell ref="B1:D1"/>
    <mergeCell ref="F1:H1"/>
    <mergeCell ref="N1:P1"/>
    <mergeCell ref="V1:X1"/>
    <mergeCell ref="B2:D2"/>
    <mergeCell ref="F2:H2"/>
    <mergeCell ref="N2:P2"/>
    <mergeCell ref="V2:X2"/>
  </mergeCells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 outlineLevelRow="1"/>
  <cols>
    <col customWidth="1" min="1" max="1" width="11.71"/>
    <col customWidth="1" min="2" max="2" width="13.57"/>
    <col customWidth="1" min="3" max="3" width="12.43"/>
    <col customWidth="1" min="4" max="4" width="8.86"/>
    <col customWidth="1" min="5" max="5" width="6.14"/>
    <col customWidth="1" min="6" max="6" width="12.86"/>
    <col customWidth="1" min="7" max="7" width="13.29"/>
    <col customWidth="1" min="8" max="8" width="8.43"/>
    <col customWidth="1" min="9" max="9" width="5.14"/>
    <col customWidth="1" min="10" max="10" width="13.71"/>
    <col customWidth="1" min="11" max="11" width="13.29"/>
    <col customWidth="1" min="12" max="13" width="8.43"/>
    <col customWidth="1" min="14" max="14" width="13.71"/>
    <col customWidth="1" min="15" max="15" width="13.0"/>
    <col customWidth="1" min="16" max="16" width="9.0"/>
    <col customWidth="1" min="17" max="17" width="4.86"/>
    <col customWidth="1" min="18" max="18" width="12.0"/>
    <col customWidth="1" min="19" max="19" width="12.43"/>
    <col customWidth="1" min="20" max="20" width="9.29"/>
    <col customWidth="1" min="21" max="21" width="9.86"/>
    <col customWidth="1" min="22" max="22" width="15.14"/>
    <col customWidth="1" min="23" max="23" width="12.57"/>
    <col customWidth="1" min="24" max="24" width="9.29"/>
    <col customWidth="1" min="25" max="25" width="13.14"/>
    <col customWidth="1" min="26" max="26" width="5.14"/>
    <col hidden="1" min="27" max="30" width="14.43"/>
  </cols>
  <sheetData>
    <row r="1">
      <c r="A1" s="19" t="s">
        <v>54</v>
      </c>
      <c r="B1" s="20" t="s">
        <v>0</v>
      </c>
      <c r="C1" s="21"/>
      <c r="D1" s="22"/>
      <c r="E1" s="23">
        <f>MIN(D4:D369)</f>
        <v>0</v>
      </c>
      <c r="F1" s="20" t="s">
        <v>1</v>
      </c>
      <c r="G1" s="21"/>
      <c r="H1" s="22"/>
      <c r="I1" s="23">
        <f>MIN(H4:H369)</f>
        <v>0</v>
      </c>
      <c r="J1" s="20" t="s">
        <v>21</v>
      </c>
      <c r="K1" s="21"/>
      <c r="L1" s="22"/>
      <c r="M1" s="23">
        <f>MIN(L4:L369)</f>
        <v>0</v>
      </c>
      <c r="N1" s="20" t="s">
        <v>2</v>
      </c>
      <c r="O1" s="21"/>
      <c r="P1" s="22"/>
      <c r="Q1" s="23">
        <f>MIN(P4:P369)</f>
        <v>0</v>
      </c>
      <c r="R1" s="20" t="s">
        <v>3</v>
      </c>
      <c r="S1" s="21"/>
      <c r="T1" s="22"/>
      <c r="U1" s="24">
        <f>MIN(S4:S369)</f>
        <v>0</v>
      </c>
      <c r="V1" s="20" t="s">
        <v>4</v>
      </c>
      <c r="W1" s="21"/>
      <c r="X1" s="21"/>
      <c r="Y1" s="24">
        <f>MIN(W4:W369)</f>
        <v>0</v>
      </c>
      <c r="Z1" s="25"/>
      <c r="AA1" s="26"/>
      <c r="AB1" s="27"/>
      <c r="AC1" s="28"/>
      <c r="AD1" s="28"/>
    </row>
    <row r="2" ht="27.75" customHeight="1">
      <c r="A2" s="29"/>
      <c r="B2" s="30" t="s">
        <v>22</v>
      </c>
      <c r="C2" s="21"/>
      <c r="D2" s="22"/>
      <c r="E2" s="31">
        <f>MAX(D4:D369)</f>
        <v>0</v>
      </c>
      <c r="F2" s="30" t="s">
        <v>23</v>
      </c>
      <c r="G2" s="21"/>
      <c r="H2" s="22"/>
      <c r="I2" s="31">
        <f>MAX(H4:H369)</f>
        <v>0</v>
      </c>
      <c r="J2" s="30"/>
      <c r="K2" s="21"/>
      <c r="L2" s="22"/>
      <c r="M2" s="31">
        <f>MAX(L4:L369)</f>
        <v>0</v>
      </c>
      <c r="N2" s="30" t="s">
        <v>24</v>
      </c>
      <c r="O2" s="21"/>
      <c r="P2" s="22"/>
      <c r="Q2" s="31">
        <f>MAX(P4:P369)</f>
        <v>0</v>
      </c>
      <c r="R2" s="30" t="s">
        <v>25</v>
      </c>
      <c r="S2" s="21"/>
      <c r="T2" s="22"/>
      <c r="U2" s="24">
        <f>MAX(S4:S369)</f>
        <v>0</v>
      </c>
      <c r="V2" s="30" t="s">
        <v>26</v>
      </c>
      <c r="W2" s="21"/>
      <c r="X2" s="22"/>
      <c r="Y2" s="24">
        <f>MAX(W4:W369)</f>
        <v>0</v>
      </c>
      <c r="Z2" s="25"/>
      <c r="AA2" s="32"/>
      <c r="AB2" s="27"/>
      <c r="AC2" s="28"/>
      <c r="AD2" s="28"/>
    </row>
    <row r="3">
      <c r="A3" s="33" t="s">
        <v>27</v>
      </c>
      <c r="B3" s="34" t="s">
        <v>28</v>
      </c>
      <c r="C3" s="34" t="s">
        <v>29</v>
      </c>
      <c r="D3" s="35" t="s">
        <v>30</v>
      </c>
      <c r="E3" s="36" t="str">
        <f>Average(D:D)</f>
        <v>#DIV/0!</v>
      </c>
      <c r="F3" s="34" t="s">
        <v>28</v>
      </c>
      <c r="G3" s="34" t="s">
        <v>29</v>
      </c>
      <c r="H3" s="37" t="s">
        <v>30</v>
      </c>
      <c r="I3" s="36" t="str">
        <f>Average($D:H)</f>
        <v>#DIV/0!</v>
      </c>
      <c r="J3" s="34" t="s">
        <v>28</v>
      </c>
      <c r="K3" s="34" t="s">
        <v>29</v>
      </c>
      <c r="L3" s="37" t="s">
        <v>30</v>
      </c>
      <c r="M3" s="36" t="str">
        <f>Average($L:L)</f>
        <v>#DIV/0!</v>
      </c>
      <c r="N3" s="34" t="s">
        <v>28</v>
      </c>
      <c r="O3" s="34" t="s">
        <v>29</v>
      </c>
      <c r="P3" s="37" t="s">
        <v>30</v>
      </c>
      <c r="Q3" s="36" t="str">
        <f>Average($P:P)</f>
        <v>#DIV/0!</v>
      </c>
      <c r="R3" s="34" t="s">
        <v>28</v>
      </c>
      <c r="S3" s="37" t="s">
        <v>29</v>
      </c>
      <c r="T3" s="34" t="s">
        <v>30</v>
      </c>
      <c r="U3" s="38">
        <f t="array" ref="U3">AVERAGE(--TEXT(S4:S369-INT(S4:S369),"h:mm"))</f>
        <v>0</v>
      </c>
      <c r="V3" s="34" t="s">
        <v>28</v>
      </c>
      <c r="W3" s="37" t="s">
        <v>29</v>
      </c>
      <c r="X3" s="34" t="s">
        <v>30</v>
      </c>
      <c r="Y3" s="38">
        <f t="array" ref="Y3">AVERAGE(--TEXT(W4:W369-INT(W4:W369),"h:mm"))</f>
        <v>0</v>
      </c>
      <c r="Z3" s="36"/>
      <c r="AA3" s="32" t="s">
        <v>31</v>
      </c>
      <c r="AB3" s="27"/>
      <c r="AC3" s="28"/>
      <c r="AD3" s="28"/>
    </row>
    <row r="4" outlineLevel="1">
      <c r="A4" s="39">
        <v>43101.0</v>
      </c>
      <c r="B4" s="40">
        <v>0.75</v>
      </c>
      <c r="C4" s="40"/>
      <c r="D4" s="42" t="b">
        <f t="shared" ref="D4:D368" si="1">IF(C4 &gt; 0,(C4-B4+(C4&lt;B4))*24*60)</f>
        <v>0</v>
      </c>
      <c r="E4" s="55"/>
      <c r="F4" s="40"/>
      <c r="G4" s="40"/>
      <c r="H4" s="42" t="b">
        <f t="shared" ref="H4:H368" si="2">IF(G4 &gt; 0,(G4-F4+(G4&lt;F4))*24*60)</f>
        <v>0</v>
      </c>
      <c r="I4" s="55"/>
      <c r="J4" s="54"/>
      <c r="K4" s="54"/>
      <c r="L4" s="42" t="b">
        <f t="shared" ref="L4:L136" si="3">IF(K4 &gt; 0,(K4-J4+(K4&lt;J4))*24*60)</f>
        <v>0</v>
      </c>
      <c r="M4" s="56"/>
      <c r="N4" s="41">
        <v>6.944444444444445E-4</v>
      </c>
      <c r="O4" s="41"/>
      <c r="P4" s="42" t="b">
        <f t="shared" ref="P4:P189" si="4">IF(O4 &gt; 0,(O4-N4+(O4&lt;N4))*24*60)</f>
        <v>0</v>
      </c>
      <c r="Q4" s="57"/>
      <c r="R4" s="40"/>
      <c r="S4" s="40"/>
      <c r="T4" s="42" t="b">
        <f t="shared" ref="T4:T368" si="5">IF(S4 &gt; 0,(S4-R4+(S4&lt;R4))*24*60)</f>
        <v>0</v>
      </c>
      <c r="U4" s="56"/>
      <c r="V4" s="41">
        <v>0.9166666666666666</v>
      </c>
      <c r="W4" s="40"/>
      <c r="X4" s="42" t="b">
        <f t="shared" ref="X4:X368" si="6">IF(W4 &gt; 0,(W4-V4+(W4&lt;V4))*24*60)</f>
        <v>0</v>
      </c>
      <c r="Y4" s="59"/>
      <c r="Z4" s="59"/>
      <c r="AA4" s="27"/>
      <c r="AB4" s="28"/>
      <c r="AC4" s="28"/>
      <c r="AD4" s="28"/>
    </row>
    <row r="5" outlineLevel="1">
      <c r="A5" s="39">
        <v>43102.0</v>
      </c>
      <c r="B5" s="40">
        <v>0.75</v>
      </c>
      <c r="C5" s="40"/>
      <c r="D5" s="42" t="b">
        <f t="shared" si="1"/>
        <v>0</v>
      </c>
      <c r="E5" s="55"/>
      <c r="F5" s="40"/>
      <c r="G5" s="40"/>
      <c r="H5" s="42" t="b">
        <f t="shared" si="2"/>
        <v>0</v>
      </c>
      <c r="I5" s="55"/>
      <c r="J5" s="54"/>
      <c r="K5" s="54"/>
      <c r="L5" s="42" t="b">
        <f t="shared" si="3"/>
        <v>0</v>
      </c>
      <c r="M5" s="56"/>
      <c r="N5" s="41">
        <v>6.944444444444445E-4</v>
      </c>
      <c r="O5" s="41"/>
      <c r="P5" s="42" t="b">
        <f t="shared" si="4"/>
        <v>0</v>
      </c>
      <c r="Q5" s="57"/>
      <c r="R5" s="40"/>
      <c r="S5" s="40"/>
      <c r="T5" s="42" t="b">
        <f t="shared" si="5"/>
        <v>0</v>
      </c>
      <c r="U5" s="56"/>
      <c r="V5" s="41">
        <v>0.9166666666666666</v>
      </c>
      <c r="W5" s="40"/>
      <c r="X5" s="42" t="b">
        <f t="shared" si="6"/>
        <v>0</v>
      </c>
      <c r="Y5" s="59"/>
      <c r="Z5" s="59"/>
      <c r="AA5" s="27"/>
      <c r="AB5" s="28"/>
      <c r="AC5" s="28"/>
      <c r="AD5" s="28"/>
    </row>
    <row r="6" outlineLevel="1">
      <c r="A6" s="39">
        <v>43103.0</v>
      </c>
      <c r="B6" s="40">
        <v>0.75</v>
      </c>
      <c r="C6" s="40"/>
      <c r="D6" s="42" t="b">
        <f t="shared" si="1"/>
        <v>0</v>
      </c>
      <c r="E6" s="55"/>
      <c r="F6" s="40"/>
      <c r="G6" s="40"/>
      <c r="H6" s="42" t="b">
        <f t="shared" si="2"/>
        <v>0</v>
      </c>
      <c r="I6" s="55"/>
      <c r="J6" s="54"/>
      <c r="K6" s="54"/>
      <c r="L6" s="42" t="b">
        <f t="shared" si="3"/>
        <v>0</v>
      </c>
      <c r="M6" s="56"/>
      <c r="N6" s="41">
        <v>6.944444444444445E-4</v>
      </c>
      <c r="O6" s="41"/>
      <c r="P6" s="42" t="b">
        <f t="shared" si="4"/>
        <v>0</v>
      </c>
      <c r="Q6" s="57"/>
      <c r="R6" s="40"/>
      <c r="S6" s="40"/>
      <c r="T6" s="42" t="b">
        <f t="shared" si="5"/>
        <v>0</v>
      </c>
      <c r="U6" s="56"/>
      <c r="V6" s="41">
        <v>0.9166666666666666</v>
      </c>
      <c r="W6" s="40"/>
      <c r="X6" s="42" t="b">
        <f t="shared" si="6"/>
        <v>0</v>
      </c>
      <c r="Y6" s="59"/>
      <c r="Z6" s="59"/>
      <c r="AA6" s="27"/>
      <c r="AB6" s="28"/>
      <c r="AC6" s="28"/>
      <c r="AD6" s="28"/>
    </row>
    <row r="7" outlineLevel="1">
      <c r="A7" s="39">
        <v>43104.0</v>
      </c>
      <c r="B7" s="40">
        <v>0.75</v>
      </c>
      <c r="C7" s="40"/>
      <c r="D7" s="42" t="b">
        <f t="shared" si="1"/>
        <v>0</v>
      </c>
      <c r="E7" s="55"/>
      <c r="F7" s="40"/>
      <c r="G7" s="40"/>
      <c r="H7" s="42" t="b">
        <f t="shared" si="2"/>
        <v>0</v>
      </c>
      <c r="I7" s="55"/>
      <c r="J7" s="54"/>
      <c r="K7" s="54"/>
      <c r="L7" s="42" t="b">
        <f t="shared" si="3"/>
        <v>0</v>
      </c>
      <c r="M7" s="56"/>
      <c r="N7" s="41">
        <v>6.944444444444445E-4</v>
      </c>
      <c r="O7" s="41"/>
      <c r="P7" s="42" t="b">
        <f t="shared" si="4"/>
        <v>0</v>
      </c>
      <c r="Q7" s="57"/>
      <c r="R7" s="40"/>
      <c r="S7" s="40"/>
      <c r="T7" s="42" t="b">
        <f t="shared" si="5"/>
        <v>0</v>
      </c>
      <c r="U7" s="56"/>
      <c r="V7" s="41">
        <v>0.9166666666666666</v>
      </c>
      <c r="W7" s="40"/>
      <c r="X7" s="42" t="b">
        <f t="shared" si="6"/>
        <v>0</v>
      </c>
      <c r="Y7" s="59"/>
      <c r="Z7" s="59"/>
      <c r="AA7" s="27"/>
      <c r="AB7" s="28"/>
      <c r="AC7" s="28"/>
      <c r="AD7" s="28"/>
    </row>
    <row r="8" outlineLevel="1">
      <c r="A8" s="39">
        <v>43105.0</v>
      </c>
      <c r="B8" s="40">
        <v>0.75</v>
      </c>
      <c r="C8" s="40"/>
      <c r="D8" s="42" t="b">
        <f t="shared" si="1"/>
        <v>0</v>
      </c>
      <c r="E8" s="55"/>
      <c r="F8" s="40"/>
      <c r="G8" s="40"/>
      <c r="H8" s="42" t="b">
        <f t="shared" si="2"/>
        <v>0</v>
      </c>
      <c r="I8" s="55"/>
      <c r="J8" s="54"/>
      <c r="K8" s="54"/>
      <c r="L8" s="42" t="b">
        <f t="shared" si="3"/>
        <v>0</v>
      </c>
      <c r="M8" s="60"/>
      <c r="N8" s="41">
        <v>6.944444444444445E-4</v>
      </c>
      <c r="O8" s="108"/>
      <c r="P8" s="42" t="b">
        <f t="shared" si="4"/>
        <v>0</v>
      </c>
      <c r="Q8" s="57"/>
      <c r="R8" s="40"/>
      <c r="S8" s="40"/>
      <c r="T8" s="42" t="b">
        <f t="shared" si="5"/>
        <v>0</v>
      </c>
      <c r="U8" s="56"/>
      <c r="V8" s="41">
        <v>0.9166666666666666</v>
      </c>
      <c r="W8" s="40"/>
      <c r="X8" s="42" t="b">
        <f t="shared" si="6"/>
        <v>0</v>
      </c>
      <c r="Y8" s="59"/>
      <c r="Z8" s="59"/>
      <c r="AA8" s="27"/>
      <c r="AB8" s="28"/>
      <c r="AC8" s="28"/>
      <c r="AD8" s="28"/>
    </row>
    <row r="9" outlineLevel="1">
      <c r="A9" s="39">
        <v>43106.0</v>
      </c>
      <c r="B9" s="40">
        <v>0.75</v>
      </c>
      <c r="C9" s="40"/>
      <c r="D9" s="42" t="b">
        <f t="shared" si="1"/>
        <v>0</v>
      </c>
      <c r="E9" s="55"/>
      <c r="F9" s="40"/>
      <c r="G9" s="40"/>
      <c r="H9" s="42" t="b">
        <f t="shared" si="2"/>
        <v>0</v>
      </c>
      <c r="I9" s="55"/>
      <c r="J9" s="54"/>
      <c r="K9" s="54"/>
      <c r="L9" s="42" t="b">
        <f t="shared" si="3"/>
        <v>0</v>
      </c>
      <c r="M9" s="60"/>
      <c r="N9" s="41">
        <v>6.944444444444445E-4</v>
      </c>
      <c r="O9" s="108"/>
      <c r="P9" s="42" t="b">
        <f t="shared" si="4"/>
        <v>0</v>
      </c>
      <c r="Q9" s="57"/>
      <c r="R9" s="40"/>
      <c r="S9" s="40"/>
      <c r="T9" s="42" t="b">
        <f t="shared" si="5"/>
        <v>0</v>
      </c>
      <c r="U9" s="56"/>
      <c r="V9" s="41">
        <v>0.9166666666666666</v>
      </c>
      <c r="W9" s="40"/>
      <c r="X9" s="42" t="b">
        <f t="shared" si="6"/>
        <v>0</v>
      </c>
      <c r="Y9" s="59"/>
      <c r="Z9" s="59"/>
      <c r="AA9" s="27"/>
      <c r="AB9" s="28"/>
      <c r="AC9" s="28"/>
      <c r="AD9" s="28"/>
    </row>
    <row r="10" outlineLevel="1">
      <c r="A10" s="39">
        <v>43107.0</v>
      </c>
      <c r="B10" s="40">
        <v>0.75</v>
      </c>
      <c r="C10" s="40"/>
      <c r="D10" s="42" t="b">
        <f t="shared" si="1"/>
        <v>0</v>
      </c>
      <c r="E10" s="55"/>
      <c r="F10" s="40"/>
      <c r="G10" s="40"/>
      <c r="H10" s="42" t="b">
        <f t="shared" si="2"/>
        <v>0</v>
      </c>
      <c r="I10" s="55"/>
      <c r="J10" s="54"/>
      <c r="K10" s="54"/>
      <c r="L10" s="42" t="b">
        <f t="shared" si="3"/>
        <v>0</v>
      </c>
      <c r="M10" s="56"/>
      <c r="N10" s="41">
        <v>6.944444444444445E-4</v>
      </c>
      <c r="O10" s="41"/>
      <c r="P10" s="42" t="b">
        <f t="shared" si="4"/>
        <v>0</v>
      </c>
      <c r="Q10" s="57"/>
      <c r="R10" s="40"/>
      <c r="S10" s="40"/>
      <c r="T10" s="42" t="b">
        <f t="shared" si="5"/>
        <v>0</v>
      </c>
      <c r="U10" s="56"/>
      <c r="V10" s="41">
        <v>0.9166666666666666</v>
      </c>
      <c r="W10" s="40"/>
      <c r="X10" s="42" t="b">
        <f t="shared" si="6"/>
        <v>0</v>
      </c>
      <c r="Y10" s="59"/>
      <c r="Z10" s="59"/>
      <c r="AA10" s="27"/>
      <c r="AB10" s="28"/>
      <c r="AC10" s="28"/>
      <c r="AD10" s="28"/>
    </row>
    <row r="11" outlineLevel="1">
      <c r="A11" s="39">
        <v>43108.0</v>
      </c>
      <c r="B11" s="40">
        <v>0.75</v>
      </c>
      <c r="C11" s="61"/>
      <c r="D11" s="42" t="b">
        <f t="shared" si="1"/>
        <v>0</v>
      </c>
      <c r="E11" s="55"/>
      <c r="F11" s="40"/>
      <c r="G11" s="40"/>
      <c r="H11" s="42" t="b">
        <f t="shared" si="2"/>
        <v>0</v>
      </c>
      <c r="I11" s="55"/>
      <c r="J11" s="41"/>
      <c r="K11" s="41"/>
      <c r="L11" s="42" t="b">
        <f t="shared" si="3"/>
        <v>0</v>
      </c>
      <c r="M11" s="56"/>
      <c r="N11" s="41">
        <v>6.944444444444445E-4</v>
      </c>
      <c r="O11" s="41"/>
      <c r="P11" s="42" t="b">
        <f t="shared" si="4"/>
        <v>0</v>
      </c>
      <c r="Q11" s="57"/>
      <c r="R11" s="40"/>
      <c r="S11" s="40"/>
      <c r="T11" s="42" t="b">
        <f t="shared" si="5"/>
        <v>0</v>
      </c>
      <c r="U11" s="56"/>
      <c r="V11" s="41">
        <v>0.9166666666666666</v>
      </c>
      <c r="W11" s="40"/>
      <c r="X11" s="42" t="b">
        <f t="shared" si="6"/>
        <v>0</v>
      </c>
      <c r="Y11" s="59"/>
      <c r="Z11" s="59"/>
      <c r="AA11" s="27"/>
      <c r="AB11" s="28"/>
      <c r="AC11" s="28"/>
      <c r="AD11" s="28"/>
    </row>
    <row r="12" outlineLevel="1">
      <c r="A12" s="39">
        <v>43109.0</v>
      </c>
      <c r="B12" s="41">
        <v>0.75</v>
      </c>
      <c r="C12" s="61"/>
      <c r="D12" s="42" t="b">
        <f t="shared" si="1"/>
        <v>0</v>
      </c>
      <c r="E12" s="62"/>
      <c r="F12" s="41"/>
      <c r="G12" s="41"/>
      <c r="H12" s="42" t="b">
        <f t="shared" si="2"/>
        <v>0</v>
      </c>
      <c r="I12" s="62"/>
      <c r="J12" s="54"/>
      <c r="K12" s="54"/>
      <c r="L12" s="42" t="b">
        <f t="shared" si="3"/>
        <v>0</v>
      </c>
      <c r="M12" s="56"/>
      <c r="N12" s="41">
        <v>6.944444444444445E-4</v>
      </c>
      <c r="O12" s="41"/>
      <c r="P12" s="42" t="b">
        <f t="shared" si="4"/>
        <v>0</v>
      </c>
      <c r="Q12" s="57"/>
      <c r="R12" s="40"/>
      <c r="S12" s="40"/>
      <c r="T12" s="42" t="b">
        <f t="shared" si="5"/>
        <v>0</v>
      </c>
      <c r="U12" s="56"/>
      <c r="V12" s="41">
        <v>0.9166666666666666</v>
      </c>
      <c r="W12" s="40"/>
      <c r="X12" s="42" t="b">
        <f t="shared" si="6"/>
        <v>0</v>
      </c>
      <c r="Y12" s="59"/>
      <c r="Z12" s="59"/>
      <c r="AA12" s="27"/>
      <c r="AB12" s="28"/>
      <c r="AC12" s="28"/>
      <c r="AD12" s="28"/>
    </row>
    <row r="13" outlineLevel="1">
      <c r="A13" s="39">
        <v>43110.0</v>
      </c>
      <c r="B13" s="41">
        <v>0.75</v>
      </c>
      <c r="C13" s="61"/>
      <c r="D13" s="42" t="b">
        <f t="shared" si="1"/>
        <v>0</v>
      </c>
      <c r="E13" s="62"/>
      <c r="F13" s="41"/>
      <c r="G13" s="41"/>
      <c r="H13" s="42" t="b">
        <f t="shared" si="2"/>
        <v>0</v>
      </c>
      <c r="I13" s="62"/>
      <c r="J13" s="54"/>
      <c r="K13" s="54"/>
      <c r="L13" s="42" t="b">
        <f t="shared" si="3"/>
        <v>0</v>
      </c>
      <c r="M13" s="56"/>
      <c r="N13" s="41">
        <v>6.944444444444445E-4</v>
      </c>
      <c r="O13" s="41"/>
      <c r="P13" s="42" t="b">
        <f t="shared" si="4"/>
        <v>0</v>
      </c>
      <c r="Q13" s="57"/>
      <c r="R13" s="40"/>
      <c r="S13" s="40"/>
      <c r="T13" s="42" t="b">
        <f t="shared" si="5"/>
        <v>0</v>
      </c>
      <c r="U13" s="56"/>
      <c r="V13" s="41">
        <v>0.9166666666666666</v>
      </c>
      <c r="W13" s="40"/>
      <c r="X13" s="42" t="b">
        <f t="shared" si="6"/>
        <v>0</v>
      </c>
      <c r="Y13" s="59"/>
      <c r="Z13" s="59"/>
      <c r="AA13" s="27"/>
      <c r="AB13" s="28"/>
      <c r="AC13" s="28"/>
      <c r="AD13" s="28"/>
    </row>
    <row r="14" outlineLevel="1">
      <c r="A14" s="39">
        <v>43111.0</v>
      </c>
      <c r="B14" s="41">
        <v>0.75</v>
      </c>
      <c r="C14" s="61"/>
      <c r="D14" s="42" t="b">
        <f t="shared" si="1"/>
        <v>0</v>
      </c>
      <c r="E14" s="62"/>
      <c r="F14" s="41"/>
      <c r="G14" s="41"/>
      <c r="H14" s="42" t="b">
        <f t="shared" si="2"/>
        <v>0</v>
      </c>
      <c r="I14" s="62"/>
      <c r="J14" s="54"/>
      <c r="K14" s="54"/>
      <c r="L14" s="42" t="b">
        <f t="shared" si="3"/>
        <v>0</v>
      </c>
      <c r="M14" s="56"/>
      <c r="N14" s="41">
        <v>6.944444444444445E-4</v>
      </c>
      <c r="O14" s="41"/>
      <c r="P14" s="42" t="b">
        <f t="shared" si="4"/>
        <v>0</v>
      </c>
      <c r="Q14" s="57"/>
      <c r="R14" s="40"/>
      <c r="S14" s="40"/>
      <c r="T14" s="42" t="b">
        <f t="shared" si="5"/>
        <v>0</v>
      </c>
      <c r="U14" s="56"/>
      <c r="V14" s="41">
        <v>0.9166666666666666</v>
      </c>
      <c r="W14" s="40"/>
      <c r="X14" s="42" t="b">
        <f t="shared" si="6"/>
        <v>0</v>
      </c>
      <c r="Y14" s="59"/>
      <c r="Z14" s="59"/>
      <c r="AA14" s="27"/>
      <c r="AB14" s="28"/>
      <c r="AC14" s="28"/>
      <c r="AD14" s="28"/>
    </row>
    <row r="15" outlineLevel="1">
      <c r="A15" s="39">
        <v>43112.0</v>
      </c>
      <c r="B15" s="41">
        <v>0.75</v>
      </c>
      <c r="C15" s="61"/>
      <c r="D15" s="42" t="b">
        <f t="shared" si="1"/>
        <v>0</v>
      </c>
      <c r="E15" s="62"/>
      <c r="F15" s="41"/>
      <c r="G15" s="41"/>
      <c r="H15" s="42" t="b">
        <f t="shared" si="2"/>
        <v>0</v>
      </c>
      <c r="I15" s="62"/>
      <c r="J15" s="54"/>
      <c r="K15" s="54"/>
      <c r="L15" s="42" t="b">
        <f t="shared" si="3"/>
        <v>0</v>
      </c>
      <c r="M15" s="60"/>
      <c r="N15" s="41">
        <v>6.944444444444445E-4</v>
      </c>
      <c r="O15" s="108"/>
      <c r="P15" s="42" t="b">
        <f t="shared" si="4"/>
        <v>0</v>
      </c>
      <c r="Q15" s="57"/>
      <c r="R15" s="40"/>
      <c r="S15" s="40"/>
      <c r="T15" s="42" t="b">
        <f t="shared" si="5"/>
        <v>0</v>
      </c>
      <c r="U15" s="56"/>
      <c r="V15" s="41">
        <v>0.9166666666666666</v>
      </c>
      <c r="W15" s="40"/>
      <c r="X15" s="42" t="b">
        <f t="shared" si="6"/>
        <v>0</v>
      </c>
      <c r="Y15" s="59"/>
      <c r="Z15" s="59"/>
      <c r="AA15" s="27"/>
      <c r="AB15" s="28"/>
      <c r="AC15" s="28"/>
      <c r="AD15" s="28"/>
    </row>
    <row r="16" outlineLevel="1">
      <c r="A16" s="39">
        <v>43113.0</v>
      </c>
      <c r="B16" s="41">
        <v>0.75</v>
      </c>
      <c r="C16" s="61"/>
      <c r="D16" s="42" t="b">
        <f t="shared" si="1"/>
        <v>0</v>
      </c>
      <c r="E16" s="62"/>
      <c r="F16" s="41"/>
      <c r="G16" s="41"/>
      <c r="H16" s="42" t="b">
        <f t="shared" si="2"/>
        <v>0</v>
      </c>
      <c r="I16" s="62"/>
      <c r="J16" s="54"/>
      <c r="K16" s="54"/>
      <c r="L16" s="42" t="b">
        <f t="shared" si="3"/>
        <v>0</v>
      </c>
      <c r="M16" s="60"/>
      <c r="N16" s="41">
        <v>6.944444444444445E-4</v>
      </c>
      <c r="O16" s="108"/>
      <c r="P16" s="42" t="b">
        <f t="shared" si="4"/>
        <v>0</v>
      </c>
      <c r="Q16" s="57"/>
      <c r="R16" s="40"/>
      <c r="S16" s="40"/>
      <c r="T16" s="42" t="b">
        <f t="shared" si="5"/>
        <v>0</v>
      </c>
      <c r="U16" s="56"/>
      <c r="V16" s="41">
        <v>0.9166666666666666</v>
      </c>
      <c r="W16" s="40"/>
      <c r="X16" s="42" t="b">
        <f t="shared" si="6"/>
        <v>0</v>
      </c>
      <c r="Y16" s="59"/>
      <c r="Z16" s="59"/>
      <c r="AA16" s="27"/>
      <c r="AB16" s="28"/>
      <c r="AC16" s="28"/>
      <c r="AD16" s="28"/>
    </row>
    <row r="17" outlineLevel="1">
      <c r="A17" s="39">
        <v>43114.0</v>
      </c>
      <c r="B17" s="41">
        <v>0.75</v>
      </c>
      <c r="C17" s="61"/>
      <c r="D17" s="42" t="b">
        <f t="shared" si="1"/>
        <v>0</v>
      </c>
      <c r="E17" s="62"/>
      <c r="F17" s="41"/>
      <c r="G17" s="41"/>
      <c r="H17" s="42" t="b">
        <f t="shared" si="2"/>
        <v>0</v>
      </c>
      <c r="I17" s="62"/>
      <c r="J17" s="54"/>
      <c r="K17" s="54"/>
      <c r="L17" s="42" t="b">
        <f t="shared" si="3"/>
        <v>0</v>
      </c>
      <c r="M17" s="60"/>
      <c r="N17" s="41">
        <v>6.944444444444445E-4</v>
      </c>
      <c r="O17" s="108"/>
      <c r="P17" s="42" t="b">
        <f t="shared" si="4"/>
        <v>0</v>
      </c>
      <c r="Q17" s="57"/>
      <c r="R17" s="40"/>
      <c r="S17" s="40"/>
      <c r="T17" s="42" t="b">
        <f t="shared" si="5"/>
        <v>0</v>
      </c>
      <c r="U17" s="56"/>
      <c r="V17" s="41">
        <v>0.9166666666666666</v>
      </c>
      <c r="W17" s="40"/>
      <c r="X17" s="42" t="b">
        <f t="shared" si="6"/>
        <v>0</v>
      </c>
      <c r="Y17" s="59"/>
      <c r="Z17" s="59"/>
      <c r="AA17" s="27"/>
      <c r="AB17" s="28"/>
      <c r="AC17" s="28"/>
      <c r="AD17" s="28"/>
    </row>
    <row r="18" outlineLevel="1">
      <c r="A18" s="39">
        <v>43115.0</v>
      </c>
      <c r="B18" s="41">
        <v>0.75</v>
      </c>
      <c r="C18" s="61"/>
      <c r="D18" s="42" t="b">
        <f t="shared" si="1"/>
        <v>0</v>
      </c>
      <c r="E18" s="62"/>
      <c r="F18" s="41"/>
      <c r="G18" s="41"/>
      <c r="H18" s="42" t="b">
        <f t="shared" si="2"/>
        <v>0</v>
      </c>
      <c r="I18" s="62"/>
      <c r="J18" s="54"/>
      <c r="K18" s="54"/>
      <c r="L18" s="42" t="b">
        <f t="shared" si="3"/>
        <v>0</v>
      </c>
      <c r="M18" s="56"/>
      <c r="N18" s="41">
        <v>6.944444444444445E-4</v>
      </c>
      <c r="O18" s="41"/>
      <c r="P18" s="42" t="b">
        <f t="shared" si="4"/>
        <v>0</v>
      </c>
      <c r="Q18" s="57"/>
      <c r="R18" s="40"/>
      <c r="S18" s="40"/>
      <c r="T18" s="42" t="b">
        <f t="shared" si="5"/>
        <v>0</v>
      </c>
      <c r="U18" s="56"/>
      <c r="V18" s="41">
        <v>0.9166666666666666</v>
      </c>
      <c r="W18" s="40"/>
      <c r="X18" s="42" t="b">
        <f t="shared" si="6"/>
        <v>0</v>
      </c>
      <c r="Y18" s="59"/>
      <c r="Z18" s="59"/>
      <c r="AA18" s="27"/>
      <c r="AB18" s="28"/>
      <c r="AC18" s="28"/>
      <c r="AD18" s="28"/>
    </row>
    <row r="19" outlineLevel="1">
      <c r="A19" s="39">
        <v>43116.0</v>
      </c>
      <c r="B19" s="41">
        <v>0.75</v>
      </c>
      <c r="C19" s="61"/>
      <c r="D19" s="42" t="b">
        <f t="shared" si="1"/>
        <v>0</v>
      </c>
      <c r="E19" s="62"/>
      <c r="F19" s="41"/>
      <c r="G19" s="41"/>
      <c r="H19" s="42" t="b">
        <f t="shared" si="2"/>
        <v>0</v>
      </c>
      <c r="I19" s="62"/>
      <c r="J19" s="54"/>
      <c r="K19" s="54"/>
      <c r="L19" s="42" t="b">
        <f t="shared" si="3"/>
        <v>0</v>
      </c>
      <c r="M19" s="56"/>
      <c r="N19" s="41">
        <v>6.944444444444445E-4</v>
      </c>
      <c r="O19" s="41"/>
      <c r="P19" s="42" t="b">
        <f t="shared" si="4"/>
        <v>0</v>
      </c>
      <c r="Q19" s="57"/>
      <c r="R19" s="40"/>
      <c r="S19" s="40"/>
      <c r="T19" s="42" t="b">
        <f t="shared" si="5"/>
        <v>0</v>
      </c>
      <c r="U19" s="56"/>
      <c r="V19" s="41">
        <v>0.9166666666666666</v>
      </c>
      <c r="W19" s="40"/>
      <c r="X19" s="42" t="b">
        <f t="shared" si="6"/>
        <v>0</v>
      </c>
      <c r="Y19" s="59"/>
      <c r="Z19" s="59"/>
      <c r="AA19" s="27"/>
      <c r="AB19" s="28"/>
      <c r="AC19" s="28"/>
      <c r="AD19" s="28"/>
    </row>
    <row r="20" outlineLevel="1">
      <c r="A20" s="39">
        <v>43117.0</v>
      </c>
      <c r="B20" s="41">
        <v>0.75</v>
      </c>
      <c r="C20" s="61"/>
      <c r="D20" s="42" t="b">
        <f t="shared" si="1"/>
        <v>0</v>
      </c>
      <c r="E20" s="62"/>
      <c r="F20" s="41"/>
      <c r="G20" s="41"/>
      <c r="H20" s="42" t="b">
        <f t="shared" si="2"/>
        <v>0</v>
      </c>
      <c r="I20" s="62"/>
      <c r="J20" s="54"/>
      <c r="K20" s="54"/>
      <c r="L20" s="42" t="b">
        <f t="shared" si="3"/>
        <v>0</v>
      </c>
      <c r="M20" s="56"/>
      <c r="N20" s="41">
        <v>6.944444444444445E-4</v>
      </c>
      <c r="O20" s="41"/>
      <c r="P20" s="42" t="b">
        <f t="shared" si="4"/>
        <v>0</v>
      </c>
      <c r="Q20" s="57"/>
      <c r="R20" s="40"/>
      <c r="S20" s="40"/>
      <c r="T20" s="42" t="b">
        <f t="shared" si="5"/>
        <v>0</v>
      </c>
      <c r="U20" s="56"/>
      <c r="V20" s="41">
        <v>0.9166666666666666</v>
      </c>
      <c r="W20" s="40"/>
      <c r="X20" s="42" t="b">
        <f t="shared" si="6"/>
        <v>0</v>
      </c>
      <c r="Y20" s="59"/>
      <c r="Z20" s="59"/>
      <c r="AA20" s="27"/>
      <c r="AB20" s="28"/>
      <c r="AC20" s="28"/>
      <c r="AD20" s="28"/>
    </row>
    <row r="21" outlineLevel="1">
      <c r="A21" s="39">
        <v>43118.0</v>
      </c>
      <c r="B21" s="41">
        <v>0.75</v>
      </c>
      <c r="C21" s="61"/>
      <c r="D21" s="42" t="b">
        <f t="shared" si="1"/>
        <v>0</v>
      </c>
      <c r="E21" s="62"/>
      <c r="F21" s="41"/>
      <c r="G21" s="41"/>
      <c r="H21" s="42" t="b">
        <f t="shared" si="2"/>
        <v>0</v>
      </c>
      <c r="I21" s="62"/>
      <c r="J21" s="54"/>
      <c r="K21" s="54"/>
      <c r="L21" s="42" t="b">
        <f t="shared" si="3"/>
        <v>0</v>
      </c>
      <c r="M21" s="56"/>
      <c r="N21" s="41">
        <v>6.944444444444445E-4</v>
      </c>
      <c r="O21" s="41"/>
      <c r="P21" s="42" t="b">
        <f t="shared" si="4"/>
        <v>0</v>
      </c>
      <c r="Q21" s="57"/>
      <c r="R21" s="40"/>
      <c r="S21" s="40"/>
      <c r="T21" s="42" t="b">
        <f t="shared" si="5"/>
        <v>0</v>
      </c>
      <c r="U21" s="56"/>
      <c r="V21" s="41">
        <v>0.9166666666666666</v>
      </c>
      <c r="W21" s="40"/>
      <c r="X21" s="42" t="b">
        <f t="shared" si="6"/>
        <v>0</v>
      </c>
      <c r="Y21" s="59"/>
      <c r="Z21" s="59"/>
      <c r="AA21" s="27"/>
      <c r="AB21" s="28"/>
      <c r="AC21" s="28"/>
      <c r="AD21" s="28"/>
    </row>
    <row r="22" outlineLevel="1">
      <c r="A22" s="39">
        <v>43119.0</v>
      </c>
      <c r="B22" s="41">
        <v>0.75</v>
      </c>
      <c r="C22" s="61"/>
      <c r="D22" s="42" t="b">
        <f t="shared" si="1"/>
        <v>0</v>
      </c>
      <c r="E22" s="62"/>
      <c r="F22" s="41"/>
      <c r="G22" s="41"/>
      <c r="H22" s="42" t="b">
        <f t="shared" si="2"/>
        <v>0</v>
      </c>
      <c r="I22" s="62"/>
      <c r="J22" s="54"/>
      <c r="K22" s="54"/>
      <c r="L22" s="42" t="b">
        <f t="shared" si="3"/>
        <v>0</v>
      </c>
      <c r="M22" s="60"/>
      <c r="N22" s="41">
        <v>6.944444444444445E-4</v>
      </c>
      <c r="O22" s="108"/>
      <c r="P22" s="42" t="b">
        <f t="shared" si="4"/>
        <v>0</v>
      </c>
      <c r="Q22" s="57"/>
      <c r="R22" s="40"/>
      <c r="S22" s="40"/>
      <c r="T22" s="42" t="b">
        <f t="shared" si="5"/>
        <v>0</v>
      </c>
      <c r="U22" s="56"/>
      <c r="V22" s="41">
        <v>0.9166666666666666</v>
      </c>
      <c r="W22" s="40"/>
      <c r="X22" s="42" t="b">
        <f t="shared" si="6"/>
        <v>0</v>
      </c>
      <c r="Y22" s="59"/>
      <c r="Z22" s="59"/>
      <c r="AA22" s="27"/>
      <c r="AB22" s="28"/>
      <c r="AC22" s="28"/>
      <c r="AD22" s="28"/>
    </row>
    <row r="23" outlineLevel="1">
      <c r="A23" s="39">
        <v>43120.0</v>
      </c>
      <c r="B23" s="41">
        <v>0.75</v>
      </c>
      <c r="C23" s="61"/>
      <c r="D23" s="42" t="b">
        <f t="shared" si="1"/>
        <v>0</v>
      </c>
      <c r="E23" s="62"/>
      <c r="F23" s="41"/>
      <c r="G23" s="41"/>
      <c r="H23" s="42" t="b">
        <f t="shared" si="2"/>
        <v>0</v>
      </c>
      <c r="I23" s="62"/>
      <c r="J23" s="54"/>
      <c r="K23" s="54"/>
      <c r="L23" s="42" t="b">
        <f t="shared" si="3"/>
        <v>0</v>
      </c>
      <c r="M23" s="60"/>
      <c r="N23" s="41">
        <v>6.944444444444445E-4</v>
      </c>
      <c r="O23" s="108"/>
      <c r="P23" s="42" t="b">
        <f t="shared" si="4"/>
        <v>0</v>
      </c>
      <c r="Q23" s="57"/>
      <c r="R23" s="40"/>
      <c r="S23" s="40"/>
      <c r="T23" s="42" t="b">
        <f t="shared" si="5"/>
        <v>0</v>
      </c>
      <c r="U23" s="56"/>
      <c r="V23" s="41">
        <v>0.9166666666666666</v>
      </c>
      <c r="W23" s="40"/>
      <c r="X23" s="42" t="b">
        <f t="shared" si="6"/>
        <v>0</v>
      </c>
      <c r="Y23" s="59"/>
      <c r="Z23" s="59"/>
      <c r="AA23" s="27"/>
      <c r="AB23" s="28"/>
      <c r="AC23" s="28"/>
      <c r="AD23" s="28"/>
    </row>
    <row r="24" outlineLevel="1">
      <c r="A24" s="39">
        <v>43121.0</v>
      </c>
      <c r="B24" s="41">
        <v>0.75</v>
      </c>
      <c r="C24" s="61"/>
      <c r="D24" s="42" t="b">
        <f t="shared" si="1"/>
        <v>0</v>
      </c>
      <c r="E24" s="62"/>
      <c r="F24" s="41"/>
      <c r="G24" s="41"/>
      <c r="H24" s="42" t="b">
        <f t="shared" si="2"/>
        <v>0</v>
      </c>
      <c r="I24" s="62"/>
      <c r="J24" s="54"/>
      <c r="K24" s="54"/>
      <c r="L24" s="42" t="b">
        <f t="shared" si="3"/>
        <v>0</v>
      </c>
      <c r="M24" s="56"/>
      <c r="N24" s="41">
        <v>6.944444444444445E-4</v>
      </c>
      <c r="O24" s="41"/>
      <c r="P24" s="42" t="b">
        <f t="shared" si="4"/>
        <v>0</v>
      </c>
      <c r="Q24" s="57"/>
      <c r="R24" s="40"/>
      <c r="S24" s="40"/>
      <c r="T24" s="42" t="b">
        <f t="shared" si="5"/>
        <v>0</v>
      </c>
      <c r="U24" s="56"/>
      <c r="V24" s="41">
        <v>0.9166666666666666</v>
      </c>
      <c r="W24" s="40"/>
      <c r="X24" s="42" t="b">
        <f t="shared" si="6"/>
        <v>0</v>
      </c>
      <c r="Y24" s="59"/>
      <c r="Z24" s="59"/>
      <c r="AA24" s="27"/>
      <c r="AB24" s="28"/>
      <c r="AC24" s="28"/>
      <c r="AD24" s="28"/>
    </row>
    <row r="25" outlineLevel="1">
      <c r="A25" s="39">
        <v>43122.0</v>
      </c>
      <c r="B25" s="41">
        <v>0.75</v>
      </c>
      <c r="C25" s="61"/>
      <c r="D25" s="42" t="b">
        <f t="shared" si="1"/>
        <v>0</v>
      </c>
      <c r="E25" s="63"/>
      <c r="F25" s="40"/>
      <c r="G25" s="40"/>
      <c r="H25" s="42" t="b">
        <f t="shared" si="2"/>
        <v>0</v>
      </c>
      <c r="I25" s="63"/>
      <c r="J25" s="54"/>
      <c r="K25" s="54"/>
      <c r="L25" s="42" t="b">
        <f t="shared" si="3"/>
        <v>0</v>
      </c>
      <c r="M25" s="56"/>
      <c r="N25" s="41">
        <v>6.944444444444445E-4</v>
      </c>
      <c r="O25" s="41"/>
      <c r="P25" s="42" t="b">
        <f t="shared" si="4"/>
        <v>0</v>
      </c>
      <c r="Q25" s="57"/>
      <c r="R25" s="40"/>
      <c r="S25" s="40"/>
      <c r="T25" s="42" t="b">
        <f t="shared" si="5"/>
        <v>0</v>
      </c>
      <c r="U25" s="56"/>
      <c r="V25" s="41">
        <v>0.9166666666666666</v>
      </c>
      <c r="W25" s="40"/>
      <c r="X25" s="42" t="b">
        <f t="shared" si="6"/>
        <v>0</v>
      </c>
      <c r="Y25" s="59"/>
      <c r="Z25" s="59"/>
      <c r="AA25" s="27"/>
      <c r="AB25" s="28"/>
      <c r="AC25" s="28"/>
      <c r="AD25" s="28"/>
    </row>
    <row r="26" outlineLevel="1">
      <c r="A26" s="39">
        <v>43123.0</v>
      </c>
      <c r="B26" s="41">
        <v>0.75</v>
      </c>
      <c r="C26" s="61"/>
      <c r="D26" s="42" t="b">
        <f t="shared" si="1"/>
        <v>0</v>
      </c>
      <c r="E26" s="55"/>
      <c r="F26" s="40"/>
      <c r="G26" s="40"/>
      <c r="H26" s="42" t="b">
        <f t="shared" si="2"/>
        <v>0</v>
      </c>
      <c r="I26" s="55"/>
      <c r="J26" s="54"/>
      <c r="K26" s="54"/>
      <c r="L26" s="42" t="b">
        <f t="shared" si="3"/>
        <v>0</v>
      </c>
      <c r="M26" s="56"/>
      <c r="N26" s="41">
        <v>6.944444444444445E-4</v>
      </c>
      <c r="O26" s="41"/>
      <c r="P26" s="42" t="b">
        <f t="shared" si="4"/>
        <v>0</v>
      </c>
      <c r="Q26" s="57"/>
      <c r="R26" s="40"/>
      <c r="S26" s="40"/>
      <c r="T26" s="42" t="b">
        <f t="shared" si="5"/>
        <v>0</v>
      </c>
      <c r="U26" s="56"/>
      <c r="V26" s="41">
        <v>0.9166666666666666</v>
      </c>
      <c r="W26" s="40"/>
      <c r="X26" s="42" t="b">
        <f t="shared" si="6"/>
        <v>0</v>
      </c>
      <c r="Y26" s="59"/>
      <c r="Z26" s="59"/>
      <c r="AA26" s="27"/>
      <c r="AB26" s="28"/>
      <c r="AC26" s="28"/>
      <c r="AD26" s="28"/>
    </row>
    <row r="27" outlineLevel="1">
      <c r="A27" s="39">
        <v>43124.0</v>
      </c>
      <c r="B27" s="41">
        <v>0.75</v>
      </c>
      <c r="C27" s="61"/>
      <c r="D27" s="42" t="b">
        <f t="shared" si="1"/>
        <v>0</v>
      </c>
      <c r="E27" s="55"/>
      <c r="F27" s="40"/>
      <c r="G27" s="40"/>
      <c r="H27" s="42" t="b">
        <f t="shared" si="2"/>
        <v>0</v>
      </c>
      <c r="I27" s="55"/>
      <c r="J27" s="54"/>
      <c r="K27" s="54"/>
      <c r="L27" s="42" t="b">
        <f t="shared" si="3"/>
        <v>0</v>
      </c>
      <c r="M27" s="56"/>
      <c r="N27" s="41">
        <v>6.944444444444445E-4</v>
      </c>
      <c r="O27" s="41"/>
      <c r="P27" s="42" t="b">
        <f t="shared" si="4"/>
        <v>0</v>
      </c>
      <c r="Q27" s="57"/>
      <c r="R27" s="40"/>
      <c r="S27" s="40"/>
      <c r="T27" s="42" t="b">
        <f t="shared" si="5"/>
        <v>0</v>
      </c>
      <c r="U27" s="56"/>
      <c r="V27" s="41">
        <v>0.9166666666666666</v>
      </c>
      <c r="W27" s="40"/>
      <c r="X27" s="42" t="b">
        <f t="shared" si="6"/>
        <v>0</v>
      </c>
      <c r="Y27" s="59"/>
      <c r="Z27" s="59"/>
      <c r="AA27" s="27"/>
      <c r="AB27" s="28"/>
      <c r="AC27" s="28"/>
      <c r="AD27" s="28"/>
    </row>
    <row r="28" outlineLevel="1">
      <c r="A28" s="39">
        <v>43125.0</v>
      </c>
      <c r="B28" s="41">
        <v>0.75</v>
      </c>
      <c r="C28" s="61"/>
      <c r="D28" s="42" t="b">
        <f t="shared" si="1"/>
        <v>0</v>
      </c>
      <c r="E28" s="55"/>
      <c r="F28" s="40"/>
      <c r="G28" s="40"/>
      <c r="H28" s="42" t="b">
        <f t="shared" si="2"/>
        <v>0</v>
      </c>
      <c r="I28" s="55"/>
      <c r="J28" s="54"/>
      <c r="K28" s="54"/>
      <c r="L28" s="42" t="b">
        <f t="shared" si="3"/>
        <v>0</v>
      </c>
      <c r="M28" s="56"/>
      <c r="N28" s="41">
        <v>6.944444444444445E-4</v>
      </c>
      <c r="O28" s="41"/>
      <c r="P28" s="42" t="b">
        <f t="shared" si="4"/>
        <v>0</v>
      </c>
      <c r="Q28" s="57"/>
      <c r="R28" s="40"/>
      <c r="S28" s="40"/>
      <c r="T28" s="42" t="b">
        <f t="shared" si="5"/>
        <v>0</v>
      </c>
      <c r="U28" s="56"/>
      <c r="V28" s="41">
        <v>0.9166666666666666</v>
      </c>
      <c r="W28" s="40"/>
      <c r="X28" s="42" t="b">
        <f t="shared" si="6"/>
        <v>0</v>
      </c>
      <c r="Y28" s="59"/>
      <c r="Z28" s="59"/>
      <c r="AA28" s="27"/>
      <c r="AB28" s="28"/>
      <c r="AC28" s="28"/>
      <c r="AD28" s="28"/>
    </row>
    <row r="29" outlineLevel="1">
      <c r="A29" s="39">
        <v>43126.0</v>
      </c>
      <c r="B29" s="41">
        <v>0.75</v>
      </c>
      <c r="C29" s="61"/>
      <c r="D29" s="42" t="b">
        <f t="shared" si="1"/>
        <v>0</v>
      </c>
      <c r="E29" s="55"/>
      <c r="F29" s="40"/>
      <c r="G29" s="40"/>
      <c r="H29" s="42" t="b">
        <f t="shared" si="2"/>
        <v>0</v>
      </c>
      <c r="I29" s="55"/>
      <c r="J29" s="54"/>
      <c r="K29" s="54"/>
      <c r="L29" s="42" t="b">
        <f t="shared" si="3"/>
        <v>0</v>
      </c>
      <c r="M29" s="60"/>
      <c r="N29" s="41">
        <v>6.944444444444445E-4</v>
      </c>
      <c r="O29" s="108"/>
      <c r="P29" s="42" t="b">
        <f t="shared" si="4"/>
        <v>0</v>
      </c>
      <c r="Q29" s="57"/>
      <c r="R29" s="40"/>
      <c r="S29" s="40"/>
      <c r="T29" s="42" t="b">
        <f t="shared" si="5"/>
        <v>0</v>
      </c>
      <c r="U29" s="56"/>
      <c r="V29" s="41">
        <v>0.9166666666666666</v>
      </c>
      <c r="W29" s="40"/>
      <c r="X29" s="42" t="b">
        <f t="shared" si="6"/>
        <v>0</v>
      </c>
      <c r="Y29" s="59"/>
      <c r="Z29" s="59"/>
      <c r="AA29" s="27"/>
      <c r="AB29" s="28"/>
      <c r="AC29" s="28"/>
      <c r="AD29" s="28"/>
    </row>
    <row r="30" outlineLevel="1">
      <c r="A30" s="39">
        <v>43127.0</v>
      </c>
      <c r="B30" s="41">
        <v>0.8076388888888889</v>
      </c>
      <c r="C30" s="61"/>
      <c r="D30" s="42" t="b">
        <f t="shared" si="1"/>
        <v>0</v>
      </c>
      <c r="E30" s="55"/>
      <c r="F30" s="40"/>
      <c r="G30" s="40"/>
      <c r="H30" s="42" t="b">
        <f t="shared" si="2"/>
        <v>0</v>
      </c>
      <c r="I30" s="55"/>
      <c r="J30" s="54"/>
      <c r="K30" s="54"/>
      <c r="L30" s="42" t="b">
        <f t="shared" si="3"/>
        <v>0</v>
      </c>
      <c r="M30" s="60"/>
      <c r="N30" s="41">
        <v>6.944444444444445E-4</v>
      </c>
      <c r="O30" s="108"/>
      <c r="P30" s="42" t="b">
        <f t="shared" si="4"/>
        <v>0</v>
      </c>
      <c r="Q30" s="57"/>
      <c r="R30" s="40"/>
      <c r="S30" s="40"/>
      <c r="T30" s="42" t="b">
        <f t="shared" si="5"/>
        <v>0</v>
      </c>
      <c r="U30" s="56"/>
      <c r="V30" s="41">
        <v>0.9166666666666666</v>
      </c>
      <c r="W30" s="40"/>
      <c r="X30" s="42" t="b">
        <f t="shared" si="6"/>
        <v>0</v>
      </c>
      <c r="Y30" s="59"/>
      <c r="Z30" s="59"/>
      <c r="AA30" s="27"/>
      <c r="AB30" s="28"/>
      <c r="AC30" s="28"/>
      <c r="AD30" s="28"/>
    </row>
    <row r="31" outlineLevel="1">
      <c r="A31" s="39">
        <v>43128.0</v>
      </c>
      <c r="B31" s="41">
        <v>0.75</v>
      </c>
      <c r="C31" s="61"/>
      <c r="D31" s="42" t="b">
        <f t="shared" si="1"/>
        <v>0</v>
      </c>
      <c r="E31" s="55"/>
      <c r="F31" s="40"/>
      <c r="G31" s="40"/>
      <c r="H31" s="42" t="b">
        <f t="shared" si="2"/>
        <v>0</v>
      </c>
      <c r="I31" s="55"/>
      <c r="J31" s="54"/>
      <c r="K31" s="54"/>
      <c r="L31" s="42" t="b">
        <f t="shared" si="3"/>
        <v>0</v>
      </c>
      <c r="M31" s="56"/>
      <c r="N31" s="41">
        <v>6.944444444444445E-4</v>
      </c>
      <c r="O31" s="41"/>
      <c r="P31" s="42" t="b">
        <f t="shared" si="4"/>
        <v>0</v>
      </c>
      <c r="Q31" s="57"/>
      <c r="R31" s="40"/>
      <c r="S31" s="40"/>
      <c r="T31" s="42" t="b">
        <f t="shared" si="5"/>
        <v>0</v>
      </c>
      <c r="U31" s="56"/>
      <c r="V31" s="41">
        <v>0.9166666666666666</v>
      </c>
      <c r="W31" s="40"/>
      <c r="X31" s="42" t="b">
        <f t="shared" si="6"/>
        <v>0</v>
      </c>
      <c r="Y31" s="59"/>
      <c r="Z31" s="59"/>
      <c r="AA31" s="27"/>
      <c r="AB31" s="28"/>
      <c r="AC31" s="28"/>
      <c r="AD31" s="28"/>
    </row>
    <row r="32" outlineLevel="1">
      <c r="A32" s="39">
        <v>43129.0</v>
      </c>
      <c r="B32" s="41">
        <v>0.75</v>
      </c>
      <c r="C32" s="61"/>
      <c r="D32" s="42" t="b">
        <f t="shared" si="1"/>
        <v>0</v>
      </c>
      <c r="E32" s="55"/>
      <c r="F32" s="40"/>
      <c r="G32" s="40"/>
      <c r="H32" s="42" t="b">
        <f t="shared" si="2"/>
        <v>0</v>
      </c>
      <c r="I32" s="55"/>
      <c r="J32" s="54"/>
      <c r="K32" s="54"/>
      <c r="L32" s="42" t="b">
        <f t="shared" si="3"/>
        <v>0</v>
      </c>
      <c r="M32" s="56"/>
      <c r="N32" s="41">
        <v>6.944444444444445E-4</v>
      </c>
      <c r="O32" s="41"/>
      <c r="P32" s="42" t="b">
        <f t="shared" si="4"/>
        <v>0</v>
      </c>
      <c r="Q32" s="57"/>
      <c r="R32" s="40"/>
      <c r="S32" s="40"/>
      <c r="T32" s="42" t="b">
        <f t="shared" si="5"/>
        <v>0</v>
      </c>
      <c r="U32" s="56"/>
      <c r="V32" s="41">
        <v>0.9166666666666666</v>
      </c>
      <c r="W32" s="40"/>
      <c r="X32" s="42" t="b">
        <f t="shared" si="6"/>
        <v>0</v>
      </c>
      <c r="Y32" s="59"/>
      <c r="Z32" s="59"/>
      <c r="AA32" s="27"/>
      <c r="AB32" s="28"/>
      <c r="AC32" s="28"/>
      <c r="AD32" s="28"/>
    </row>
    <row r="33" outlineLevel="1">
      <c r="A33" s="39">
        <v>43130.0</v>
      </c>
      <c r="B33" s="41">
        <v>0.75</v>
      </c>
      <c r="C33" s="61"/>
      <c r="D33" s="42" t="b">
        <f t="shared" si="1"/>
        <v>0</v>
      </c>
      <c r="E33" s="55"/>
      <c r="F33" s="40"/>
      <c r="G33" s="40"/>
      <c r="H33" s="42" t="b">
        <f t="shared" si="2"/>
        <v>0</v>
      </c>
      <c r="I33" s="55"/>
      <c r="J33" s="54"/>
      <c r="K33" s="54"/>
      <c r="L33" s="42" t="b">
        <f t="shared" si="3"/>
        <v>0</v>
      </c>
      <c r="M33" s="56"/>
      <c r="N33" s="41">
        <v>6.944444444444445E-4</v>
      </c>
      <c r="O33" s="41"/>
      <c r="P33" s="42" t="b">
        <f t="shared" si="4"/>
        <v>0</v>
      </c>
      <c r="Q33" s="57"/>
      <c r="R33" s="40"/>
      <c r="S33" s="40"/>
      <c r="T33" s="42" t="b">
        <f t="shared" si="5"/>
        <v>0</v>
      </c>
      <c r="U33" s="56"/>
      <c r="V33" s="41">
        <v>0.9166666666666666</v>
      </c>
      <c r="W33" s="40"/>
      <c r="X33" s="42" t="b">
        <f t="shared" si="6"/>
        <v>0</v>
      </c>
      <c r="Y33" s="59"/>
      <c r="Z33" s="59"/>
      <c r="AA33" s="65"/>
      <c r="AB33" s="66"/>
      <c r="AC33" s="66"/>
      <c r="AD33" s="66"/>
    </row>
    <row r="34" outlineLevel="1">
      <c r="A34" s="39">
        <v>43131.0</v>
      </c>
      <c r="B34" s="41">
        <v>0.75</v>
      </c>
      <c r="C34" s="61"/>
      <c r="D34" s="42" t="b">
        <f t="shared" si="1"/>
        <v>0</v>
      </c>
      <c r="E34" s="55"/>
      <c r="F34" s="40"/>
      <c r="G34" s="40"/>
      <c r="H34" s="42" t="b">
        <f t="shared" si="2"/>
        <v>0</v>
      </c>
      <c r="I34" s="55"/>
      <c r="J34" s="54"/>
      <c r="K34" s="54"/>
      <c r="L34" s="42" t="b">
        <f t="shared" si="3"/>
        <v>0</v>
      </c>
      <c r="M34" s="56"/>
      <c r="N34" s="41">
        <v>6.944444444444445E-4</v>
      </c>
      <c r="O34" s="41"/>
      <c r="P34" s="42" t="b">
        <f t="shared" si="4"/>
        <v>0</v>
      </c>
      <c r="Q34" s="57"/>
      <c r="R34" s="40"/>
      <c r="S34" s="40"/>
      <c r="T34" s="42" t="b">
        <f t="shared" si="5"/>
        <v>0</v>
      </c>
      <c r="U34" s="56"/>
      <c r="V34" s="41">
        <v>0.9166666666666666</v>
      </c>
      <c r="W34" s="40"/>
      <c r="X34" s="42" t="b">
        <f t="shared" si="6"/>
        <v>0</v>
      </c>
      <c r="Y34" s="59"/>
      <c r="Z34" s="59"/>
      <c r="AA34" s="43"/>
      <c r="AB34" s="43"/>
      <c r="AC34" s="43"/>
      <c r="AD34" s="43"/>
    </row>
    <row r="35">
      <c r="A35" s="39">
        <v>43132.0</v>
      </c>
      <c r="B35" s="41">
        <v>0.75</v>
      </c>
      <c r="C35" s="61"/>
      <c r="D35" s="42" t="b">
        <f t="shared" si="1"/>
        <v>0</v>
      </c>
      <c r="E35" s="43"/>
      <c r="F35" s="41"/>
      <c r="G35" s="41"/>
      <c r="H35" s="42" t="b">
        <f t="shared" si="2"/>
        <v>0</v>
      </c>
      <c r="I35" s="43"/>
      <c r="J35" s="54"/>
      <c r="K35" s="54"/>
      <c r="L35" s="42" t="b">
        <f t="shared" si="3"/>
        <v>0</v>
      </c>
      <c r="M35" s="56"/>
      <c r="N35" s="41">
        <v>6.944444444444445E-4</v>
      </c>
      <c r="O35" s="41"/>
      <c r="P35" s="42" t="b">
        <f t="shared" si="4"/>
        <v>0</v>
      </c>
      <c r="Q35" s="44"/>
      <c r="R35" s="41"/>
      <c r="S35" s="41"/>
      <c r="T35" s="42" t="b">
        <f t="shared" si="5"/>
        <v>0</v>
      </c>
      <c r="U35" s="56"/>
      <c r="V35" s="67">
        <v>0.9166666666666666</v>
      </c>
      <c r="W35" s="68"/>
      <c r="X35" s="42" t="b">
        <f t="shared" si="6"/>
        <v>0</v>
      </c>
      <c r="Y35" s="69"/>
      <c r="Z35" s="69"/>
      <c r="AA35" s="70"/>
      <c r="AB35" s="71"/>
      <c r="AC35" s="71"/>
      <c r="AD35" s="71"/>
    </row>
    <row r="36" outlineLevel="1">
      <c r="A36" s="39">
        <v>43133.0</v>
      </c>
      <c r="B36" s="41">
        <v>0.75</v>
      </c>
      <c r="C36" s="61"/>
      <c r="D36" s="42" t="b">
        <f t="shared" si="1"/>
        <v>0</v>
      </c>
      <c r="E36" s="43"/>
      <c r="F36" s="41"/>
      <c r="G36" s="41"/>
      <c r="H36" s="42" t="b">
        <f t="shared" si="2"/>
        <v>0</v>
      </c>
      <c r="I36" s="43"/>
      <c r="J36" s="54"/>
      <c r="K36" s="54"/>
      <c r="L36" s="42" t="b">
        <f t="shared" si="3"/>
        <v>0</v>
      </c>
      <c r="M36" s="44"/>
      <c r="N36" s="41">
        <v>6.944444444444445E-4</v>
      </c>
      <c r="O36" s="108"/>
      <c r="P36" s="42" t="b">
        <f t="shared" si="4"/>
        <v>0</v>
      </c>
      <c r="Q36" s="44"/>
      <c r="R36" s="41"/>
      <c r="S36" s="41"/>
      <c r="T36" s="42" t="b">
        <f t="shared" si="5"/>
        <v>0</v>
      </c>
      <c r="U36" s="56"/>
      <c r="V36" s="67">
        <v>0.9166666666666666</v>
      </c>
      <c r="W36" s="67"/>
      <c r="X36" s="42" t="b">
        <f t="shared" si="6"/>
        <v>0</v>
      </c>
      <c r="Y36" s="72"/>
      <c r="Z36" s="72"/>
      <c r="AA36" s="27"/>
      <c r="AB36" s="28"/>
      <c r="AC36" s="28"/>
      <c r="AD36" s="28"/>
    </row>
    <row r="37" outlineLevel="1">
      <c r="A37" s="39">
        <v>43134.0</v>
      </c>
      <c r="B37" s="41">
        <v>0.75</v>
      </c>
      <c r="C37" s="61"/>
      <c r="D37" s="42" t="b">
        <f t="shared" si="1"/>
        <v>0</v>
      </c>
      <c r="E37" s="43"/>
      <c r="F37" s="41"/>
      <c r="G37" s="61"/>
      <c r="H37" s="42" t="b">
        <f t="shared" si="2"/>
        <v>0</v>
      </c>
      <c r="I37" s="43"/>
      <c r="J37" s="54"/>
      <c r="K37" s="54"/>
      <c r="L37" s="42" t="b">
        <f t="shared" si="3"/>
        <v>0</v>
      </c>
      <c r="M37" s="44"/>
      <c r="N37" s="41">
        <v>6.944444444444445E-4</v>
      </c>
      <c r="O37" s="108"/>
      <c r="P37" s="42" t="b">
        <f t="shared" si="4"/>
        <v>0</v>
      </c>
      <c r="Q37" s="44"/>
      <c r="R37" s="40"/>
      <c r="S37" s="40"/>
      <c r="T37" s="42" t="b">
        <f t="shared" si="5"/>
        <v>0</v>
      </c>
      <c r="U37" s="56"/>
      <c r="V37" s="41">
        <v>0.9166666666666666</v>
      </c>
      <c r="W37" s="41"/>
      <c r="X37" s="42" t="b">
        <f t="shared" si="6"/>
        <v>0</v>
      </c>
      <c r="Y37" s="59"/>
      <c r="Z37" s="59"/>
      <c r="AA37" s="27"/>
      <c r="AB37" s="28"/>
      <c r="AC37" s="28"/>
      <c r="AD37" s="28"/>
    </row>
    <row r="38" outlineLevel="1">
      <c r="A38" s="39">
        <v>43135.0</v>
      </c>
      <c r="B38" s="41">
        <v>0.75</v>
      </c>
      <c r="C38" s="61"/>
      <c r="D38" s="42" t="b">
        <f t="shared" si="1"/>
        <v>0</v>
      </c>
      <c r="E38" s="43"/>
      <c r="F38" s="41"/>
      <c r="G38" s="61"/>
      <c r="H38" s="42" t="b">
        <f t="shared" si="2"/>
        <v>0</v>
      </c>
      <c r="I38" s="43"/>
      <c r="J38" s="54"/>
      <c r="K38" s="54"/>
      <c r="L38" s="42" t="b">
        <f t="shared" si="3"/>
        <v>0</v>
      </c>
      <c r="M38" s="44"/>
      <c r="N38" s="41">
        <v>6.944444444444445E-4</v>
      </c>
      <c r="O38" s="41"/>
      <c r="P38" s="42" t="b">
        <f t="shared" si="4"/>
        <v>0</v>
      </c>
      <c r="Q38" s="44"/>
      <c r="R38" s="40"/>
      <c r="S38" s="40"/>
      <c r="T38" s="42" t="b">
        <f t="shared" si="5"/>
        <v>0</v>
      </c>
      <c r="U38" s="56"/>
      <c r="V38" s="41">
        <v>0.9166666666666666</v>
      </c>
      <c r="W38" s="41"/>
      <c r="X38" s="42" t="b">
        <f t="shared" si="6"/>
        <v>0</v>
      </c>
      <c r="Y38" s="59"/>
      <c r="Z38" s="59"/>
      <c r="AA38" s="27"/>
      <c r="AB38" s="28"/>
      <c r="AC38" s="28"/>
      <c r="AD38" s="28"/>
    </row>
    <row r="39" outlineLevel="1">
      <c r="A39" s="39">
        <v>43136.0</v>
      </c>
      <c r="B39" s="41">
        <v>0.75</v>
      </c>
      <c r="C39" s="61"/>
      <c r="D39" s="42" t="b">
        <f t="shared" si="1"/>
        <v>0</v>
      </c>
      <c r="E39" s="43"/>
      <c r="F39" s="41"/>
      <c r="G39" s="61"/>
      <c r="H39" s="42" t="b">
        <f t="shared" si="2"/>
        <v>0</v>
      </c>
      <c r="I39" s="43"/>
      <c r="J39" s="54"/>
      <c r="K39" s="54"/>
      <c r="L39" s="42" t="b">
        <f t="shared" si="3"/>
        <v>0</v>
      </c>
      <c r="M39" s="44"/>
      <c r="N39" s="41">
        <v>6.944444444444445E-4</v>
      </c>
      <c r="O39" s="41"/>
      <c r="P39" s="42" t="b">
        <f t="shared" si="4"/>
        <v>0</v>
      </c>
      <c r="Q39" s="44"/>
      <c r="R39" s="40"/>
      <c r="S39" s="40"/>
      <c r="T39" s="42" t="b">
        <f t="shared" si="5"/>
        <v>0</v>
      </c>
      <c r="U39" s="56"/>
      <c r="V39" s="41">
        <v>0.9166666666666666</v>
      </c>
      <c r="W39" s="41"/>
      <c r="X39" s="42" t="b">
        <f t="shared" si="6"/>
        <v>0</v>
      </c>
      <c r="Y39" s="59"/>
      <c r="Z39" s="59"/>
      <c r="AA39" s="27"/>
      <c r="AB39" s="28"/>
      <c r="AC39" s="28"/>
      <c r="AD39" s="28"/>
    </row>
    <row r="40" outlineLevel="1">
      <c r="A40" s="39">
        <v>43137.0</v>
      </c>
      <c r="B40" s="41">
        <v>0.75</v>
      </c>
      <c r="C40" s="61"/>
      <c r="D40" s="42" t="b">
        <f t="shared" si="1"/>
        <v>0</v>
      </c>
      <c r="E40" s="43"/>
      <c r="F40" s="41"/>
      <c r="G40" s="61"/>
      <c r="H40" s="42" t="b">
        <f t="shared" si="2"/>
        <v>0</v>
      </c>
      <c r="I40" s="43"/>
      <c r="J40" s="54"/>
      <c r="K40" s="54"/>
      <c r="L40" s="42" t="b">
        <f t="shared" si="3"/>
        <v>0</v>
      </c>
      <c r="M40" s="44"/>
      <c r="N40" s="41">
        <v>6.944444444444445E-4</v>
      </c>
      <c r="O40" s="41"/>
      <c r="P40" s="42" t="b">
        <f t="shared" si="4"/>
        <v>0</v>
      </c>
      <c r="Q40" s="44"/>
      <c r="R40" s="40"/>
      <c r="S40" s="40"/>
      <c r="T40" s="42" t="b">
        <f t="shared" si="5"/>
        <v>0</v>
      </c>
      <c r="U40" s="56"/>
      <c r="V40" s="41">
        <v>0.9166666666666666</v>
      </c>
      <c r="W40" s="41"/>
      <c r="X40" s="42" t="b">
        <f t="shared" si="6"/>
        <v>0</v>
      </c>
      <c r="Y40" s="59"/>
      <c r="Z40" s="59"/>
      <c r="AA40" s="27"/>
      <c r="AB40" s="28"/>
      <c r="AC40" s="28"/>
      <c r="AD40" s="28"/>
    </row>
    <row r="41" outlineLevel="1">
      <c r="A41" s="39">
        <v>43138.0</v>
      </c>
      <c r="B41" s="41">
        <v>0.75</v>
      </c>
      <c r="C41" s="61"/>
      <c r="D41" s="42" t="b">
        <f t="shared" si="1"/>
        <v>0</v>
      </c>
      <c r="E41" s="43"/>
      <c r="F41" s="41"/>
      <c r="G41" s="61"/>
      <c r="H41" s="42" t="b">
        <f t="shared" si="2"/>
        <v>0</v>
      </c>
      <c r="I41" s="43"/>
      <c r="J41" s="54"/>
      <c r="K41" s="54"/>
      <c r="L41" s="42" t="b">
        <f t="shared" si="3"/>
        <v>0</v>
      </c>
      <c r="M41" s="44"/>
      <c r="N41" s="41">
        <v>6.944444444444445E-4</v>
      </c>
      <c r="O41" s="41"/>
      <c r="P41" s="42" t="b">
        <f t="shared" si="4"/>
        <v>0</v>
      </c>
      <c r="Q41" s="44"/>
      <c r="R41" s="40"/>
      <c r="S41" s="40"/>
      <c r="T41" s="42" t="b">
        <f t="shared" si="5"/>
        <v>0</v>
      </c>
      <c r="U41" s="56"/>
      <c r="V41" s="41">
        <v>0.9166666666666666</v>
      </c>
      <c r="W41" s="41"/>
      <c r="X41" s="42" t="b">
        <f t="shared" si="6"/>
        <v>0</v>
      </c>
      <c r="Y41" s="59"/>
      <c r="Z41" s="59"/>
      <c r="AA41" s="27"/>
      <c r="AB41" s="28"/>
      <c r="AC41" s="28"/>
      <c r="AD41" s="28"/>
    </row>
    <row r="42" outlineLevel="1">
      <c r="A42" s="39">
        <v>43139.0</v>
      </c>
      <c r="B42" s="41">
        <v>0.75</v>
      </c>
      <c r="C42" s="61"/>
      <c r="D42" s="42" t="b">
        <f t="shared" si="1"/>
        <v>0</v>
      </c>
      <c r="E42" s="43"/>
      <c r="F42" s="41"/>
      <c r="G42" s="61"/>
      <c r="H42" s="42" t="b">
        <f t="shared" si="2"/>
        <v>0</v>
      </c>
      <c r="I42" s="43"/>
      <c r="J42" s="54"/>
      <c r="K42" s="54"/>
      <c r="L42" s="42" t="b">
        <f t="shared" si="3"/>
        <v>0</v>
      </c>
      <c r="M42" s="44"/>
      <c r="N42" s="41">
        <v>6.944444444444445E-4</v>
      </c>
      <c r="O42" s="41"/>
      <c r="P42" s="42" t="b">
        <f t="shared" si="4"/>
        <v>0</v>
      </c>
      <c r="Q42" s="44"/>
      <c r="R42" s="40"/>
      <c r="S42" s="40"/>
      <c r="T42" s="42" t="b">
        <f t="shared" si="5"/>
        <v>0</v>
      </c>
      <c r="U42" s="56"/>
      <c r="V42" s="41">
        <v>0.9166666666666666</v>
      </c>
      <c r="W42" s="41"/>
      <c r="X42" s="42" t="b">
        <f t="shared" si="6"/>
        <v>0</v>
      </c>
      <c r="Y42" s="59"/>
      <c r="Z42" s="59"/>
      <c r="AA42" s="27"/>
      <c r="AB42" s="28"/>
      <c r="AC42" s="28"/>
      <c r="AD42" s="28"/>
    </row>
    <row r="43" outlineLevel="1">
      <c r="A43" s="39">
        <v>43140.0</v>
      </c>
      <c r="B43" s="41">
        <v>0.75</v>
      </c>
      <c r="C43" s="61"/>
      <c r="D43" s="42" t="b">
        <f t="shared" si="1"/>
        <v>0</v>
      </c>
      <c r="E43" s="43"/>
      <c r="F43" s="41"/>
      <c r="G43" s="61"/>
      <c r="H43" s="42" t="b">
        <f t="shared" si="2"/>
        <v>0</v>
      </c>
      <c r="I43" s="43"/>
      <c r="J43" s="54"/>
      <c r="K43" s="54"/>
      <c r="L43" s="42" t="b">
        <f t="shared" si="3"/>
        <v>0</v>
      </c>
      <c r="M43" s="44"/>
      <c r="N43" s="41">
        <v>6.944444444444445E-4</v>
      </c>
      <c r="O43" s="108"/>
      <c r="P43" s="42" t="b">
        <f t="shared" si="4"/>
        <v>0</v>
      </c>
      <c r="Q43" s="44"/>
      <c r="R43" s="40"/>
      <c r="S43" s="40"/>
      <c r="T43" s="42" t="b">
        <f t="shared" si="5"/>
        <v>0</v>
      </c>
      <c r="U43" s="56"/>
      <c r="V43" s="41">
        <v>0.9166666666666666</v>
      </c>
      <c r="W43" s="41"/>
      <c r="X43" s="42" t="b">
        <f t="shared" si="6"/>
        <v>0</v>
      </c>
      <c r="Y43" s="59"/>
      <c r="Z43" s="59"/>
      <c r="AA43" s="27"/>
      <c r="AB43" s="28"/>
      <c r="AC43" s="28"/>
      <c r="AD43" s="28"/>
    </row>
    <row r="44" outlineLevel="1">
      <c r="A44" s="39">
        <v>43141.0</v>
      </c>
      <c r="B44" s="41">
        <v>0.75</v>
      </c>
      <c r="C44" s="61"/>
      <c r="D44" s="42" t="b">
        <f t="shared" si="1"/>
        <v>0</v>
      </c>
      <c r="E44" s="43"/>
      <c r="F44" s="41"/>
      <c r="G44" s="61"/>
      <c r="H44" s="42" t="b">
        <f t="shared" si="2"/>
        <v>0</v>
      </c>
      <c r="I44" s="43"/>
      <c r="J44" s="54"/>
      <c r="K44" s="54"/>
      <c r="L44" s="42" t="b">
        <f t="shared" si="3"/>
        <v>0</v>
      </c>
      <c r="M44" s="44"/>
      <c r="N44" s="41">
        <v>6.944444444444445E-4</v>
      </c>
      <c r="O44" s="108"/>
      <c r="P44" s="42" t="b">
        <f t="shared" si="4"/>
        <v>0</v>
      </c>
      <c r="Q44" s="44"/>
      <c r="R44" s="40"/>
      <c r="S44" s="40"/>
      <c r="T44" s="42" t="b">
        <f t="shared" si="5"/>
        <v>0</v>
      </c>
      <c r="U44" s="56"/>
      <c r="V44" s="41">
        <v>0.9166666666666666</v>
      </c>
      <c r="W44" s="41"/>
      <c r="X44" s="42" t="b">
        <f t="shared" si="6"/>
        <v>0</v>
      </c>
      <c r="Y44" s="59"/>
      <c r="Z44" s="59"/>
      <c r="AA44" s="27"/>
      <c r="AB44" s="28"/>
      <c r="AC44" s="28"/>
      <c r="AD44" s="28"/>
    </row>
    <row r="45" outlineLevel="1">
      <c r="A45" s="39">
        <v>43142.0</v>
      </c>
      <c r="B45" s="41">
        <v>0.75</v>
      </c>
      <c r="C45" s="61"/>
      <c r="D45" s="42" t="b">
        <f t="shared" si="1"/>
        <v>0</v>
      </c>
      <c r="E45" s="43"/>
      <c r="F45" s="41"/>
      <c r="G45" s="61"/>
      <c r="H45" s="42" t="b">
        <f t="shared" si="2"/>
        <v>0</v>
      </c>
      <c r="I45" s="43"/>
      <c r="J45" s="54"/>
      <c r="K45" s="54"/>
      <c r="L45" s="42" t="b">
        <f t="shared" si="3"/>
        <v>0</v>
      </c>
      <c r="M45" s="44"/>
      <c r="N45" s="41">
        <v>6.944444444444445E-4</v>
      </c>
      <c r="O45" s="41"/>
      <c r="P45" s="42" t="b">
        <f t="shared" si="4"/>
        <v>0</v>
      </c>
      <c r="Q45" s="44"/>
      <c r="R45" s="40"/>
      <c r="S45" s="40"/>
      <c r="T45" s="42" t="b">
        <f t="shared" si="5"/>
        <v>0</v>
      </c>
      <c r="U45" s="56"/>
      <c r="V45" s="41">
        <v>0.9166666666666666</v>
      </c>
      <c r="W45" s="41"/>
      <c r="X45" s="42" t="b">
        <f t="shared" si="6"/>
        <v>0</v>
      </c>
      <c r="Y45" s="59"/>
      <c r="Z45" s="59"/>
      <c r="AA45" s="27"/>
      <c r="AB45" s="28"/>
      <c r="AC45" s="28"/>
      <c r="AD45" s="28"/>
    </row>
    <row r="46" outlineLevel="1">
      <c r="A46" s="39">
        <v>43143.0</v>
      </c>
      <c r="B46" s="41">
        <v>0.75</v>
      </c>
      <c r="C46" s="61"/>
      <c r="D46" s="42" t="b">
        <f t="shared" si="1"/>
        <v>0</v>
      </c>
      <c r="E46" s="43"/>
      <c r="F46" s="41"/>
      <c r="G46" s="61"/>
      <c r="H46" s="42" t="b">
        <f t="shared" si="2"/>
        <v>0</v>
      </c>
      <c r="I46" s="43"/>
      <c r="J46" s="54"/>
      <c r="K46" s="54"/>
      <c r="L46" s="42" t="b">
        <f t="shared" si="3"/>
        <v>0</v>
      </c>
      <c r="M46" s="44"/>
      <c r="N46" s="41">
        <v>6.944444444444445E-4</v>
      </c>
      <c r="O46" s="41"/>
      <c r="P46" s="42" t="b">
        <f t="shared" si="4"/>
        <v>0</v>
      </c>
      <c r="Q46" s="44"/>
      <c r="R46" s="40"/>
      <c r="S46" s="40"/>
      <c r="T46" s="42" t="b">
        <f t="shared" si="5"/>
        <v>0</v>
      </c>
      <c r="U46" s="56"/>
      <c r="V46" s="41">
        <v>0.9166666666666666</v>
      </c>
      <c r="W46" s="41"/>
      <c r="X46" s="42" t="b">
        <f t="shared" si="6"/>
        <v>0</v>
      </c>
      <c r="Y46" s="59"/>
      <c r="Z46" s="59"/>
      <c r="AA46" s="27"/>
      <c r="AB46" s="28"/>
      <c r="AC46" s="28"/>
      <c r="AD46" s="28"/>
    </row>
    <row r="47" outlineLevel="1">
      <c r="A47" s="39">
        <v>43144.0</v>
      </c>
      <c r="B47" s="41">
        <v>0.75</v>
      </c>
      <c r="C47" s="61"/>
      <c r="D47" s="42" t="b">
        <f t="shared" si="1"/>
        <v>0</v>
      </c>
      <c r="E47" s="43"/>
      <c r="F47" s="41"/>
      <c r="G47" s="61"/>
      <c r="H47" s="42" t="b">
        <f t="shared" si="2"/>
        <v>0</v>
      </c>
      <c r="I47" s="43"/>
      <c r="J47" s="54"/>
      <c r="K47" s="54"/>
      <c r="L47" s="42" t="b">
        <f t="shared" si="3"/>
        <v>0</v>
      </c>
      <c r="M47" s="44"/>
      <c r="N47" s="41">
        <v>6.944444444444445E-4</v>
      </c>
      <c r="O47" s="41"/>
      <c r="P47" s="42" t="b">
        <f t="shared" si="4"/>
        <v>0</v>
      </c>
      <c r="Q47" s="44"/>
      <c r="R47" s="40"/>
      <c r="S47" s="40"/>
      <c r="T47" s="42" t="b">
        <f t="shared" si="5"/>
        <v>0</v>
      </c>
      <c r="U47" s="56"/>
      <c r="V47" s="41">
        <v>0.9166666666666666</v>
      </c>
      <c r="W47" s="41"/>
      <c r="X47" s="42" t="b">
        <f t="shared" si="6"/>
        <v>0</v>
      </c>
      <c r="Y47" s="59"/>
      <c r="Z47" s="59"/>
      <c r="AA47" s="27"/>
      <c r="AB47" s="28"/>
      <c r="AC47" s="28"/>
      <c r="AD47" s="28"/>
    </row>
    <row r="48" outlineLevel="1">
      <c r="A48" s="39">
        <v>43145.0</v>
      </c>
      <c r="B48" s="41">
        <v>0.75</v>
      </c>
      <c r="C48" s="61"/>
      <c r="D48" s="42" t="b">
        <f t="shared" si="1"/>
        <v>0</v>
      </c>
      <c r="E48" s="43"/>
      <c r="F48" s="41"/>
      <c r="G48" s="61"/>
      <c r="H48" s="42" t="b">
        <f t="shared" si="2"/>
        <v>0</v>
      </c>
      <c r="I48" s="43"/>
      <c r="J48" s="54"/>
      <c r="K48" s="54"/>
      <c r="L48" s="42" t="b">
        <f t="shared" si="3"/>
        <v>0</v>
      </c>
      <c r="M48" s="44"/>
      <c r="N48" s="41">
        <v>6.944444444444445E-4</v>
      </c>
      <c r="O48" s="41"/>
      <c r="P48" s="42" t="b">
        <f t="shared" si="4"/>
        <v>0</v>
      </c>
      <c r="Q48" s="44"/>
      <c r="R48" s="40"/>
      <c r="S48" s="40"/>
      <c r="T48" s="42" t="b">
        <f t="shared" si="5"/>
        <v>0</v>
      </c>
      <c r="U48" s="56"/>
      <c r="V48" s="41">
        <v>0.9166666666666666</v>
      </c>
      <c r="W48" s="41"/>
      <c r="X48" s="42" t="b">
        <f t="shared" si="6"/>
        <v>0</v>
      </c>
      <c r="Y48" s="59"/>
      <c r="Z48" s="59"/>
      <c r="AA48" s="27"/>
      <c r="AB48" s="28"/>
      <c r="AC48" s="28"/>
      <c r="AD48" s="28"/>
    </row>
    <row r="49" outlineLevel="1">
      <c r="A49" s="39">
        <v>43146.0</v>
      </c>
      <c r="B49" s="41">
        <v>0.75</v>
      </c>
      <c r="C49" s="61"/>
      <c r="D49" s="42" t="b">
        <f t="shared" si="1"/>
        <v>0</v>
      </c>
      <c r="E49" s="43"/>
      <c r="F49" s="41"/>
      <c r="G49" s="61"/>
      <c r="H49" s="42" t="b">
        <f t="shared" si="2"/>
        <v>0</v>
      </c>
      <c r="I49" s="43"/>
      <c r="J49" s="54"/>
      <c r="K49" s="54"/>
      <c r="L49" s="42" t="b">
        <f t="shared" si="3"/>
        <v>0</v>
      </c>
      <c r="M49" s="44"/>
      <c r="N49" s="41">
        <v>6.944444444444445E-4</v>
      </c>
      <c r="O49" s="41"/>
      <c r="P49" s="42" t="b">
        <f t="shared" si="4"/>
        <v>0</v>
      </c>
      <c r="Q49" s="44"/>
      <c r="R49" s="40"/>
      <c r="S49" s="40"/>
      <c r="T49" s="42" t="b">
        <f t="shared" si="5"/>
        <v>0</v>
      </c>
      <c r="U49" s="56"/>
      <c r="V49" s="41">
        <v>0.9166666666666666</v>
      </c>
      <c r="W49" s="41"/>
      <c r="X49" s="42" t="b">
        <f t="shared" si="6"/>
        <v>0</v>
      </c>
      <c r="Y49" s="59"/>
      <c r="Z49" s="59"/>
      <c r="AA49" s="27"/>
      <c r="AB49" s="28"/>
      <c r="AC49" s="28"/>
      <c r="AD49" s="28"/>
    </row>
    <row r="50" outlineLevel="1">
      <c r="A50" s="39">
        <v>43147.0</v>
      </c>
      <c r="B50" s="41">
        <v>0.75</v>
      </c>
      <c r="C50" s="61"/>
      <c r="D50" s="42" t="b">
        <f t="shared" si="1"/>
        <v>0</v>
      </c>
      <c r="E50" s="43"/>
      <c r="F50" s="41"/>
      <c r="G50" s="61"/>
      <c r="H50" s="42" t="b">
        <f t="shared" si="2"/>
        <v>0</v>
      </c>
      <c r="I50" s="43"/>
      <c r="J50" s="54"/>
      <c r="K50" s="54"/>
      <c r="L50" s="42" t="b">
        <f t="shared" si="3"/>
        <v>0</v>
      </c>
      <c r="M50" s="44"/>
      <c r="N50" s="41">
        <v>6.944444444444445E-4</v>
      </c>
      <c r="O50" s="108"/>
      <c r="P50" s="42" t="b">
        <f t="shared" si="4"/>
        <v>0</v>
      </c>
      <c r="Q50" s="44"/>
      <c r="R50" s="40"/>
      <c r="S50" s="40"/>
      <c r="T50" s="42" t="b">
        <f t="shared" si="5"/>
        <v>0</v>
      </c>
      <c r="U50" s="56"/>
      <c r="V50" s="41">
        <v>0.9166666666666666</v>
      </c>
      <c r="W50" s="41"/>
      <c r="X50" s="42" t="b">
        <f t="shared" si="6"/>
        <v>0</v>
      </c>
      <c r="Y50" s="59"/>
      <c r="Z50" s="59"/>
      <c r="AA50" s="27"/>
      <c r="AB50" s="28"/>
      <c r="AC50" s="28"/>
      <c r="AD50" s="28"/>
    </row>
    <row r="51" outlineLevel="1">
      <c r="A51" s="39">
        <v>43148.0</v>
      </c>
      <c r="B51" s="41">
        <v>0.75</v>
      </c>
      <c r="C51" s="61"/>
      <c r="D51" s="42" t="b">
        <f t="shared" si="1"/>
        <v>0</v>
      </c>
      <c r="E51" s="43"/>
      <c r="F51" s="41"/>
      <c r="G51" s="61"/>
      <c r="H51" s="42" t="b">
        <f t="shared" si="2"/>
        <v>0</v>
      </c>
      <c r="I51" s="43"/>
      <c r="J51" s="54"/>
      <c r="K51" s="54"/>
      <c r="L51" s="42" t="b">
        <f t="shared" si="3"/>
        <v>0</v>
      </c>
      <c r="M51" s="44"/>
      <c r="N51" s="41">
        <v>6.944444444444445E-4</v>
      </c>
      <c r="O51" s="108"/>
      <c r="P51" s="42" t="b">
        <f t="shared" si="4"/>
        <v>0</v>
      </c>
      <c r="Q51" s="44"/>
      <c r="R51" s="40"/>
      <c r="S51" s="40"/>
      <c r="T51" s="42" t="b">
        <f t="shared" si="5"/>
        <v>0</v>
      </c>
      <c r="U51" s="56"/>
      <c r="V51" s="41">
        <v>0.9166666666666666</v>
      </c>
      <c r="W51" s="41"/>
      <c r="X51" s="42" t="b">
        <f t="shared" si="6"/>
        <v>0</v>
      </c>
      <c r="Y51" s="59"/>
      <c r="Z51" s="59"/>
      <c r="AA51" s="27"/>
      <c r="AB51" s="28"/>
      <c r="AC51" s="28"/>
      <c r="AD51" s="28"/>
    </row>
    <row r="52" outlineLevel="1">
      <c r="A52" s="39">
        <v>43149.0</v>
      </c>
      <c r="B52" s="41">
        <v>0.75</v>
      </c>
      <c r="C52" s="61"/>
      <c r="D52" s="42" t="b">
        <f t="shared" si="1"/>
        <v>0</v>
      </c>
      <c r="E52" s="43"/>
      <c r="F52" s="41"/>
      <c r="G52" s="41"/>
      <c r="H52" s="42" t="b">
        <f t="shared" si="2"/>
        <v>0</v>
      </c>
      <c r="I52" s="43"/>
      <c r="J52" s="54"/>
      <c r="K52" s="54"/>
      <c r="L52" s="42" t="b">
        <f t="shared" si="3"/>
        <v>0</v>
      </c>
      <c r="M52" s="44"/>
      <c r="N52" s="41">
        <v>6.944444444444445E-4</v>
      </c>
      <c r="O52" s="108"/>
      <c r="P52" s="42" t="b">
        <f t="shared" si="4"/>
        <v>0</v>
      </c>
      <c r="Q52" s="44"/>
      <c r="R52" s="40"/>
      <c r="S52" s="40"/>
      <c r="T52" s="42" t="b">
        <f t="shared" si="5"/>
        <v>0</v>
      </c>
      <c r="U52" s="56"/>
      <c r="V52" s="41">
        <v>0.9166666666666666</v>
      </c>
      <c r="W52" s="41"/>
      <c r="X52" s="42" t="b">
        <f t="shared" si="6"/>
        <v>0</v>
      </c>
      <c r="Y52" s="59"/>
      <c r="Z52" s="59"/>
      <c r="AA52" s="27"/>
      <c r="AB52" s="28"/>
      <c r="AC52" s="28"/>
      <c r="AD52" s="28"/>
    </row>
    <row r="53" outlineLevel="1">
      <c r="A53" s="39">
        <v>43150.0</v>
      </c>
      <c r="B53" s="41">
        <v>0.75</v>
      </c>
      <c r="C53" s="61"/>
      <c r="D53" s="42" t="b">
        <f t="shared" si="1"/>
        <v>0</v>
      </c>
      <c r="E53" s="43"/>
      <c r="F53" s="41"/>
      <c r="G53" s="41"/>
      <c r="H53" s="42" t="b">
        <f t="shared" si="2"/>
        <v>0</v>
      </c>
      <c r="I53" s="43"/>
      <c r="J53" s="54"/>
      <c r="K53" s="54"/>
      <c r="L53" s="42" t="b">
        <f t="shared" si="3"/>
        <v>0</v>
      </c>
      <c r="M53" s="44"/>
      <c r="N53" s="41">
        <v>6.944444444444445E-4</v>
      </c>
      <c r="O53" s="41"/>
      <c r="P53" s="42" t="b">
        <f t="shared" si="4"/>
        <v>0</v>
      </c>
      <c r="Q53" s="44"/>
      <c r="R53" s="40"/>
      <c r="S53" s="40"/>
      <c r="T53" s="42" t="b">
        <f t="shared" si="5"/>
        <v>0</v>
      </c>
      <c r="U53" s="44"/>
      <c r="V53" s="41">
        <v>0.9166666666666666</v>
      </c>
      <c r="W53" s="41"/>
      <c r="X53" s="42" t="b">
        <f t="shared" si="6"/>
        <v>0</v>
      </c>
      <c r="Y53" s="59"/>
      <c r="Z53" s="59"/>
      <c r="AA53" s="27"/>
      <c r="AB53" s="28"/>
      <c r="AC53" s="28"/>
      <c r="AD53" s="28"/>
    </row>
    <row r="54" outlineLevel="1">
      <c r="A54" s="39">
        <v>43151.0</v>
      </c>
      <c r="B54" s="41">
        <v>0.75</v>
      </c>
      <c r="C54" s="61"/>
      <c r="D54" s="42" t="b">
        <f t="shared" si="1"/>
        <v>0</v>
      </c>
      <c r="E54" s="43"/>
      <c r="F54" s="41"/>
      <c r="G54" s="41"/>
      <c r="H54" s="42" t="b">
        <f t="shared" si="2"/>
        <v>0</v>
      </c>
      <c r="I54" s="43"/>
      <c r="J54" s="54"/>
      <c r="K54" s="54"/>
      <c r="L54" s="42" t="b">
        <f t="shared" si="3"/>
        <v>0</v>
      </c>
      <c r="M54" s="44"/>
      <c r="N54" s="41">
        <v>6.944444444444445E-4</v>
      </c>
      <c r="O54" s="41"/>
      <c r="P54" s="42" t="b">
        <f t="shared" si="4"/>
        <v>0</v>
      </c>
      <c r="Q54" s="44"/>
      <c r="R54" s="40"/>
      <c r="S54" s="40"/>
      <c r="T54" s="42" t="b">
        <f t="shared" si="5"/>
        <v>0</v>
      </c>
      <c r="U54" s="44"/>
      <c r="V54" s="41">
        <v>0.9166666666666666</v>
      </c>
      <c r="W54" s="41"/>
      <c r="X54" s="42" t="b">
        <f t="shared" si="6"/>
        <v>0</v>
      </c>
      <c r="Y54" s="59"/>
      <c r="Z54" s="59"/>
      <c r="AA54" s="27"/>
      <c r="AB54" s="28"/>
      <c r="AC54" s="28"/>
      <c r="AD54" s="28"/>
    </row>
    <row r="55" outlineLevel="1">
      <c r="A55" s="39">
        <v>43152.0</v>
      </c>
      <c r="B55" s="41">
        <v>0.75</v>
      </c>
      <c r="C55" s="61"/>
      <c r="D55" s="42" t="b">
        <f t="shared" si="1"/>
        <v>0</v>
      </c>
      <c r="E55" s="43"/>
      <c r="F55" s="41"/>
      <c r="G55" s="41"/>
      <c r="H55" s="42" t="b">
        <f t="shared" si="2"/>
        <v>0</v>
      </c>
      <c r="I55" s="43"/>
      <c r="J55" s="54"/>
      <c r="K55" s="54"/>
      <c r="L55" s="42" t="b">
        <f t="shared" si="3"/>
        <v>0</v>
      </c>
      <c r="M55" s="44"/>
      <c r="N55" s="41">
        <v>6.944444444444445E-4</v>
      </c>
      <c r="O55" s="41"/>
      <c r="P55" s="42" t="b">
        <f t="shared" si="4"/>
        <v>0</v>
      </c>
      <c r="Q55" s="44"/>
      <c r="R55" s="40"/>
      <c r="S55" s="40"/>
      <c r="T55" s="42" t="b">
        <f t="shared" si="5"/>
        <v>0</v>
      </c>
      <c r="U55" s="44"/>
      <c r="V55" s="41">
        <v>0.9166666666666666</v>
      </c>
      <c r="W55" s="41"/>
      <c r="X55" s="42" t="b">
        <f t="shared" si="6"/>
        <v>0</v>
      </c>
      <c r="Y55" s="59"/>
      <c r="Z55" s="59"/>
      <c r="AA55" s="27"/>
      <c r="AB55" s="28"/>
      <c r="AC55" s="28"/>
      <c r="AD55" s="28"/>
    </row>
    <row r="56" outlineLevel="1">
      <c r="A56" s="39">
        <v>43153.0</v>
      </c>
      <c r="B56" s="41">
        <v>0.75</v>
      </c>
      <c r="C56" s="61"/>
      <c r="D56" s="42" t="b">
        <f t="shared" si="1"/>
        <v>0</v>
      </c>
      <c r="E56" s="43"/>
      <c r="F56" s="41"/>
      <c r="G56" s="41"/>
      <c r="H56" s="42" t="b">
        <f t="shared" si="2"/>
        <v>0</v>
      </c>
      <c r="I56" s="43"/>
      <c r="J56" s="54"/>
      <c r="K56" s="54"/>
      <c r="L56" s="42" t="b">
        <f t="shared" si="3"/>
        <v>0</v>
      </c>
      <c r="M56" s="44"/>
      <c r="N56" s="41">
        <v>6.944444444444445E-4</v>
      </c>
      <c r="O56" s="41"/>
      <c r="P56" s="42" t="b">
        <f t="shared" si="4"/>
        <v>0</v>
      </c>
      <c r="Q56" s="44"/>
      <c r="R56" s="40"/>
      <c r="S56" s="40"/>
      <c r="T56" s="42" t="b">
        <f t="shared" si="5"/>
        <v>0</v>
      </c>
      <c r="U56" s="44"/>
      <c r="V56" s="41">
        <v>0.9166666666666666</v>
      </c>
      <c r="W56" s="41"/>
      <c r="X56" s="42" t="b">
        <f t="shared" si="6"/>
        <v>0</v>
      </c>
      <c r="Y56" s="59"/>
      <c r="Z56" s="59"/>
      <c r="AA56" s="27"/>
      <c r="AB56" s="28"/>
      <c r="AC56" s="28"/>
      <c r="AD56" s="28"/>
    </row>
    <row r="57" outlineLevel="1">
      <c r="A57" s="39">
        <v>43154.0</v>
      </c>
      <c r="B57" s="41">
        <v>0.75</v>
      </c>
      <c r="C57" s="61"/>
      <c r="D57" s="42" t="b">
        <f t="shared" si="1"/>
        <v>0</v>
      </c>
      <c r="E57" s="43"/>
      <c r="F57" s="41"/>
      <c r="G57" s="41"/>
      <c r="H57" s="42" t="b">
        <f t="shared" si="2"/>
        <v>0</v>
      </c>
      <c r="I57" s="43"/>
      <c r="J57" s="54"/>
      <c r="K57" s="54"/>
      <c r="L57" s="42" t="b">
        <f t="shared" si="3"/>
        <v>0</v>
      </c>
      <c r="M57" s="44"/>
      <c r="N57" s="41">
        <v>6.944444444444445E-4</v>
      </c>
      <c r="O57" s="108"/>
      <c r="P57" s="42" t="b">
        <f t="shared" si="4"/>
        <v>0</v>
      </c>
      <c r="Q57" s="44"/>
      <c r="R57" s="40"/>
      <c r="S57" s="40"/>
      <c r="T57" s="42" t="b">
        <f t="shared" si="5"/>
        <v>0</v>
      </c>
      <c r="U57" s="44"/>
      <c r="V57" s="41">
        <v>0.9166666666666666</v>
      </c>
      <c r="W57" s="41"/>
      <c r="X57" s="42" t="b">
        <f t="shared" si="6"/>
        <v>0</v>
      </c>
      <c r="Y57" s="59"/>
      <c r="Z57" s="59"/>
      <c r="AA57" s="27"/>
      <c r="AB57" s="28"/>
      <c r="AC57" s="28"/>
      <c r="AD57" s="28"/>
    </row>
    <row r="58" outlineLevel="1">
      <c r="A58" s="39">
        <v>43155.0</v>
      </c>
      <c r="B58" s="41">
        <v>0.75</v>
      </c>
      <c r="C58" s="61"/>
      <c r="D58" s="42" t="b">
        <f t="shared" si="1"/>
        <v>0</v>
      </c>
      <c r="E58" s="43"/>
      <c r="F58" s="41"/>
      <c r="G58" s="41"/>
      <c r="H58" s="42" t="b">
        <f t="shared" si="2"/>
        <v>0</v>
      </c>
      <c r="I58" s="43"/>
      <c r="J58" s="54"/>
      <c r="K58" s="54"/>
      <c r="L58" s="42" t="b">
        <f t="shared" si="3"/>
        <v>0</v>
      </c>
      <c r="M58" s="44"/>
      <c r="N58" s="41">
        <v>6.944444444444445E-4</v>
      </c>
      <c r="O58" s="108"/>
      <c r="P58" s="42" t="b">
        <f t="shared" si="4"/>
        <v>0</v>
      </c>
      <c r="Q58" s="44"/>
      <c r="R58" s="40"/>
      <c r="S58" s="40"/>
      <c r="T58" s="42" t="b">
        <f t="shared" si="5"/>
        <v>0</v>
      </c>
      <c r="U58" s="44"/>
      <c r="V58" s="41">
        <v>0.9166666666666666</v>
      </c>
      <c r="W58" s="41"/>
      <c r="X58" s="42" t="b">
        <f t="shared" si="6"/>
        <v>0</v>
      </c>
      <c r="Y58" s="59"/>
      <c r="Z58" s="59"/>
      <c r="AA58" s="27"/>
      <c r="AB58" s="28"/>
      <c r="AC58" s="28"/>
      <c r="AD58" s="28"/>
    </row>
    <row r="59" outlineLevel="1">
      <c r="A59" s="39">
        <v>43156.0</v>
      </c>
      <c r="B59" s="41">
        <v>0.75</v>
      </c>
      <c r="C59" s="61"/>
      <c r="D59" s="42" t="b">
        <f t="shared" si="1"/>
        <v>0</v>
      </c>
      <c r="E59" s="43"/>
      <c r="F59" s="41"/>
      <c r="G59" s="41"/>
      <c r="H59" s="42" t="b">
        <f t="shared" si="2"/>
        <v>0</v>
      </c>
      <c r="I59" s="43"/>
      <c r="J59" s="54"/>
      <c r="K59" s="54"/>
      <c r="L59" s="42" t="b">
        <f t="shared" si="3"/>
        <v>0</v>
      </c>
      <c r="M59" s="44"/>
      <c r="N59" s="41">
        <v>6.944444444444445E-4</v>
      </c>
      <c r="O59" s="41"/>
      <c r="P59" s="42" t="b">
        <f t="shared" si="4"/>
        <v>0</v>
      </c>
      <c r="Q59" s="44"/>
      <c r="R59" s="40"/>
      <c r="S59" s="40"/>
      <c r="T59" s="42" t="b">
        <f t="shared" si="5"/>
        <v>0</v>
      </c>
      <c r="U59" s="44"/>
      <c r="V59" s="41">
        <v>0.9166666666666666</v>
      </c>
      <c r="W59" s="41"/>
      <c r="X59" s="42" t="b">
        <f t="shared" si="6"/>
        <v>0</v>
      </c>
      <c r="Y59" s="59"/>
      <c r="Z59" s="59"/>
      <c r="AA59" s="27"/>
      <c r="AB59" s="28"/>
      <c r="AC59" s="28"/>
      <c r="AD59" s="28"/>
    </row>
    <row r="60" outlineLevel="1">
      <c r="A60" s="39">
        <v>43157.0</v>
      </c>
      <c r="B60" s="41">
        <v>0.75</v>
      </c>
      <c r="C60" s="61"/>
      <c r="D60" s="42" t="b">
        <f t="shared" si="1"/>
        <v>0</v>
      </c>
      <c r="E60" s="43"/>
      <c r="F60" s="41"/>
      <c r="G60" s="41"/>
      <c r="H60" s="42" t="b">
        <f t="shared" si="2"/>
        <v>0</v>
      </c>
      <c r="I60" s="43"/>
      <c r="J60" s="54"/>
      <c r="K60" s="54"/>
      <c r="L60" s="42" t="b">
        <f t="shared" si="3"/>
        <v>0</v>
      </c>
      <c r="M60" s="44"/>
      <c r="N60" s="41">
        <v>6.944444444444445E-4</v>
      </c>
      <c r="O60" s="41"/>
      <c r="P60" s="42" t="b">
        <f t="shared" si="4"/>
        <v>0</v>
      </c>
      <c r="Q60" s="44"/>
      <c r="R60" s="40"/>
      <c r="S60" s="40"/>
      <c r="T60" s="42" t="b">
        <f t="shared" si="5"/>
        <v>0</v>
      </c>
      <c r="U60" s="44"/>
      <c r="V60" s="41">
        <v>0.9166666666666666</v>
      </c>
      <c r="W60" s="41"/>
      <c r="X60" s="42" t="b">
        <f t="shared" si="6"/>
        <v>0</v>
      </c>
      <c r="Y60" s="59"/>
      <c r="Z60" s="59"/>
      <c r="AA60" s="27"/>
      <c r="AB60" s="28"/>
      <c r="AC60" s="28"/>
      <c r="AD60" s="28"/>
    </row>
    <row r="61" outlineLevel="1">
      <c r="A61" s="39">
        <v>43158.0</v>
      </c>
      <c r="B61" s="41">
        <v>0.75</v>
      </c>
      <c r="C61" s="61"/>
      <c r="D61" s="42" t="b">
        <f t="shared" si="1"/>
        <v>0</v>
      </c>
      <c r="E61" s="43"/>
      <c r="F61" s="41"/>
      <c r="G61" s="41"/>
      <c r="H61" s="42" t="b">
        <f t="shared" si="2"/>
        <v>0</v>
      </c>
      <c r="I61" s="43"/>
      <c r="J61" s="54"/>
      <c r="K61" s="54"/>
      <c r="L61" s="42" t="b">
        <f t="shared" si="3"/>
        <v>0</v>
      </c>
      <c r="M61" s="44"/>
      <c r="N61" s="41">
        <v>6.944444444444445E-4</v>
      </c>
      <c r="O61" s="41"/>
      <c r="P61" s="42" t="b">
        <f t="shared" si="4"/>
        <v>0</v>
      </c>
      <c r="Q61" s="44"/>
      <c r="R61" s="40"/>
      <c r="S61" s="40"/>
      <c r="T61" s="42" t="b">
        <f t="shared" si="5"/>
        <v>0</v>
      </c>
      <c r="U61" s="44"/>
      <c r="V61" s="41">
        <v>0.9166666666666666</v>
      </c>
      <c r="W61" s="41"/>
      <c r="X61" s="42" t="b">
        <f t="shared" si="6"/>
        <v>0</v>
      </c>
      <c r="Y61" s="59"/>
      <c r="Z61" s="59"/>
      <c r="AA61" s="27"/>
      <c r="AB61" s="28"/>
      <c r="AC61" s="28"/>
      <c r="AD61" s="28"/>
    </row>
    <row r="62" outlineLevel="1">
      <c r="A62" s="39">
        <v>43159.0</v>
      </c>
      <c r="B62" s="41">
        <v>0.75</v>
      </c>
      <c r="C62" s="61"/>
      <c r="D62" s="42" t="b">
        <f t="shared" si="1"/>
        <v>0</v>
      </c>
      <c r="E62" s="43"/>
      <c r="F62" s="41"/>
      <c r="G62" s="41"/>
      <c r="H62" s="42" t="b">
        <f t="shared" si="2"/>
        <v>0</v>
      </c>
      <c r="I62" s="43"/>
      <c r="J62" s="54"/>
      <c r="K62" s="54"/>
      <c r="L62" s="42" t="b">
        <f t="shared" si="3"/>
        <v>0</v>
      </c>
      <c r="M62" s="44"/>
      <c r="N62" s="41">
        <v>6.944444444444445E-4</v>
      </c>
      <c r="O62" s="41"/>
      <c r="P62" s="42" t="b">
        <f t="shared" si="4"/>
        <v>0</v>
      </c>
      <c r="Q62" s="44"/>
      <c r="R62" s="40"/>
      <c r="S62" s="40"/>
      <c r="T62" s="42" t="b">
        <f t="shared" si="5"/>
        <v>0</v>
      </c>
      <c r="U62" s="44"/>
      <c r="V62" s="41">
        <v>0.9166666666666666</v>
      </c>
      <c r="W62" s="41"/>
      <c r="X62" s="42" t="b">
        <f t="shared" si="6"/>
        <v>0</v>
      </c>
      <c r="Y62" s="59"/>
      <c r="Z62" s="59"/>
      <c r="AA62" s="27"/>
      <c r="AB62" s="28"/>
      <c r="AC62" s="28"/>
      <c r="AD62" s="28"/>
    </row>
    <row r="63">
      <c r="A63" s="39">
        <v>43160.0</v>
      </c>
      <c r="B63" s="41">
        <v>0.75</v>
      </c>
      <c r="C63" s="61"/>
      <c r="D63" s="42" t="b">
        <f t="shared" si="1"/>
        <v>0</v>
      </c>
      <c r="E63" s="43"/>
      <c r="F63" s="41"/>
      <c r="G63" s="41"/>
      <c r="H63" s="42" t="b">
        <f t="shared" si="2"/>
        <v>0</v>
      </c>
      <c r="I63" s="43"/>
      <c r="J63" s="54"/>
      <c r="K63" s="54"/>
      <c r="L63" s="42" t="b">
        <f t="shared" si="3"/>
        <v>0</v>
      </c>
      <c r="M63" s="44"/>
      <c r="N63" s="41">
        <v>6.944444444444445E-4</v>
      </c>
      <c r="O63" s="41"/>
      <c r="P63" s="42" t="b">
        <f t="shared" si="4"/>
        <v>0</v>
      </c>
      <c r="Q63" s="44"/>
      <c r="R63" s="40"/>
      <c r="S63" s="40"/>
      <c r="T63" s="42" t="b">
        <f t="shared" si="5"/>
        <v>0</v>
      </c>
      <c r="U63" s="44"/>
      <c r="V63" s="41">
        <v>0.9166666666666666</v>
      </c>
      <c r="W63" s="41"/>
      <c r="X63" s="42" t="b">
        <f t="shared" si="6"/>
        <v>0</v>
      </c>
      <c r="Y63" s="59"/>
      <c r="Z63" s="59"/>
      <c r="AA63" s="27"/>
      <c r="AB63" s="28"/>
      <c r="AC63" s="28"/>
      <c r="AD63" s="28"/>
    </row>
    <row r="64" outlineLevel="1">
      <c r="A64" s="39">
        <v>43161.0</v>
      </c>
      <c r="B64" s="41">
        <v>0.75</v>
      </c>
      <c r="C64" s="61"/>
      <c r="D64" s="42" t="b">
        <f t="shared" si="1"/>
        <v>0</v>
      </c>
      <c r="E64" s="43"/>
      <c r="F64" s="41"/>
      <c r="G64" s="41"/>
      <c r="H64" s="42" t="b">
        <f t="shared" si="2"/>
        <v>0</v>
      </c>
      <c r="I64" s="43"/>
      <c r="J64" s="54"/>
      <c r="K64" s="54"/>
      <c r="L64" s="42" t="b">
        <f t="shared" si="3"/>
        <v>0</v>
      </c>
      <c r="M64" s="44"/>
      <c r="N64" s="41">
        <v>6.944444444444445E-4</v>
      </c>
      <c r="O64" s="108"/>
      <c r="P64" s="42" t="b">
        <f t="shared" si="4"/>
        <v>0</v>
      </c>
      <c r="Q64" s="44"/>
      <c r="R64" s="40"/>
      <c r="S64" s="40"/>
      <c r="T64" s="42" t="b">
        <f t="shared" si="5"/>
        <v>0</v>
      </c>
      <c r="U64" s="44"/>
      <c r="V64" s="41">
        <v>0.9166666666666666</v>
      </c>
      <c r="W64" s="41"/>
      <c r="X64" s="42" t="b">
        <f t="shared" si="6"/>
        <v>0</v>
      </c>
      <c r="Y64" s="59"/>
      <c r="Z64" s="59"/>
      <c r="AA64" s="27"/>
      <c r="AB64" s="28"/>
      <c r="AC64" s="28"/>
      <c r="AD64" s="28"/>
    </row>
    <row r="65" outlineLevel="1">
      <c r="A65" s="39">
        <v>43162.0</v>
      </c>
      <c r="B65" s="41">
        <v>0.75</v>
      </c>
      <c r="C65" s="61"/>
      <c r="D65" s="42" t="b">
        <f t="shared" si="1"/>
        <v>0</v>
      </c>
      <c r="E65" s="43"/>
      <c r="F65" s="41"/>
      <c r="G65" s="41"/>
      <c r="H65" s="42" t="b">
        <f t="shared" si="2"/>
        <v>0</v>
      </c>
      <c r="I65" s="43"/>
      <c r="J65" s="54"/>
      <c r="K65" s="54"/>
      <c r="L65" s="42" t="b">
        <f t="shared" si="3"/>
        <v>0</v>
      </c>
      <c r="M65" s="44"/>
      <c r="N65" s="41">
        <v>6.944444444444445E-4</v>
      </c>
      <c r="O65" s="108"/>
      <c r="P65" s="42" t="b">
        <f t="shared" si="4"/>
        <v>0</v>
      </c>
      <c r="Q65" s="44"/>
      <c r="R65" s="40"/>
      <c r="S65" s="40"/>
      <c r="T65" s="42" t="b">
        <f t="shared" si="5"/>
        <v>0</v>
      </c>
      <c r="U65" s="44"/>
      <c r="V65" s="41">
        <v>0.9166666666666666</v>
      </c>
      <c r="W65" s="41"/>
      <c r="X65" s="42" t="b">
        <f t="shared" si="6"/>
        <v>0</v>
      </c>
      <c r="Y65" s="59"/>
      <c r="Z65" s="59"/>
      <c r="AA65" s="27"/>
      <c r="AB65" s="28"/>
      <c r="AC65" s="28"/>
      <c r="AD65" s="28"/>
    </row>
    <row r="66" outlineLevel="1">
      <c r="A66" s="39">
        <v>43163.0</v>
      </c>
      <c r="B66" s="41">
        <v>0.75</v>
      </c>
      <c r="C66" s="61"/>
      <c r="D66" s="42" t="b">
        <f t="shared" si="1"/>
        <v>0</v>
      </c>
      <c r="E66" s="43"/>
      <c r="F66" s="41"/>
      <c r="G66" s="41"/>
      <c r="H66" s="42" t="b">
        <f t="shared" si="2"/>
        <v>0</v>
      </c>
      <c r="I66" s="43"/>
      <c r="J66" s="54"/>
      <c r="K66" s="54"/>
      <c r="L66" s="42" t="b">
        <f t="shared" si="3"/>
        <v>0</v>
      </c>
      <c r="M66" s="44"/>
      <c r="N66" s="41">
        <v>6.944444444444445E-4</v>
      </c>
      <c r="O66" s="41"/>
      <c r="P66" s="42" t="b">
        <f t="shared" si="4"/>
        <v>0</v>
      </c>
      <c r="Q66" s="44"/>
      <c r="R66" s="40"/>
      <c r="S66" s="40"/>
      <c r="T66" s="42" t="b">
        <f t="shared" si="5"/>
        <v>0</v>
      </c>
      <c r="U66" s="44"/>
      <c r="V66" s="41">
        <v>0.9166666666666666</v>
      </c>
      <c r="W66" s="41"/>
      <c r="X66" s="42" t="b">
        <f t="shared" si="6"/>
        <v>0</v>
      </c>
      <c r="Y66" s="59"/>
      <c r="Z66" s="59"/>
      <c r="AA66" s="27"/>
      <c r="AB66" s="28"/>
      <c r="AC66" s="28"/>
      <c r="AD66" s="28"/>
    </row>
    <row r="67" outlineLevel="1">
      <c r="A67" s="39">
        <v>43164.0</v>
      </c>
      <c r="B67" s="41">
        <v>0.75</v>
      </c>
      <c r="C67" s="61"/>
      <c r="D67" s="42" t="b">
        <f t="shared" si="1"/>
        <v>0</v>
      </c>
      <c r="E67" s="43"/>
      <c r="F67" s="41"/>
      <c r="G67" s="41"/>
      <c r="H67" s="42" t="b">
        <f t="shared" si="2"/>
        <v>0</v>
      </c>
      <c r="I67" s="43"/>
      <c r="J67" s="54"/>
      <c r="K67" s="54"/>
      <c r="L67" s="42" t="b">
        <f t="shared" si="3"/>
        <v>0</v>
      </c>
      <c r="M67" s="44"/>
      <c r="N67" s="41">
        <v>6.944444444444445E-4</v>
      </c>
      <c r="O67" s="41"/>
      <c r="P67" s="42" t="b">
        <f t="shared" si="4"/>
        <v>0</v>
      </c>
      <c r="Q67" s="44"/>
      <c r="R67" s="40"/>
      <c r="S67" s="40"/>
      <c r="T67" s="42" t="b">
        <f t="shared" si="5"/>
        <v>0</v>
      </c>
      <c r="U67" s="44"/>
      <c r="V67" s="41">
        <v>0.9166666666666666</v>
      </c>
      <c r="W67" s="41"/>
      <c r="X67" s="42" t="b">
        <f t="shared" si="6"/>
        <v>0</v>
      </c>
      <c r="Y67" s="59"/>
      <c r="Z67" s="59"/>
      <c r="AA67" s="27"/>
      <c r="AB67" s="28"/>
      <c r="AC67" s="28"/>
      <c r="AD67" s="28"/>
    </row>
    <row r="68" outlineLevel="1">
      <c r="A68" s="39">
        <v>43165.0</v>
      </c>
      <c r="B68" s="41">
        <v>0.75</v>
      </c>
      <c r="C68" s="54"/>
      <c r="D68" s="42" t="b">
        <f t="shared" si="1"/>
        <v>0</v>
      </c>
      <c r="E68" s="43"/>
      <c r="F68" s="41"/>
      <c r="G68" s="41"/>
      <c r="H68" s="42" t="b">
        <f t="shared" si="2"/>
        <v>0</v>
      </c>
      <c r="I68" s="43"/>
      <c r="J68" s="54"/>
      <c r="K68" s="54"/>
      <c r="L68" s="42" t="b">
        <f t="shared" si="3"/>
        <v>0</v>
      </c>
      <c r="M68" s="44"/>
      <c r="N68" s="41">
        <v>6.944444444444445E-4</v>
      </c>
      <c r="O68" s="41"/>
      <c r="P68" s="42" t="b">
        <f t="shared" si="4"/>
        <v>0</v>
      </c>
      <c r="Q68" s="44"/>
      <c r="R68" s="40"/>
      <c r="S68" s="40"/>
      <c r="T68" s="42" t="b">
        <f t="shared" si="5"/>
        <v>0</v>
      </c>
      <c r="U68" s="44"/>
      <c r="V68" s="41">
        <v>0.9166666666666666</v>
      </c>
      <c r="W68" s="41"/>
      <c r="X68" s="42" t="b">
        <f t="shared" si="6"/>
        <v>0</v>
      </c>
      <c r="Y68" s="59"/>
      <c r="Z68" s="59"/>
      <c r="AA68" s="27"/>
      <c r="AB68" s="28"/>
      <c r="AC68" s="28"/>
      <c r="AD68" s="28"/>
    </row>
    <row r="69" outlineLevel="1">
      <c r="A69" s="39">
        <v>43166.0</v>
      </c>
      <c r="B69" s="41">
        <v>0.75</v>
      </c>
      <c r="C69" s="54"/>
      <c r="D69" s="42" t="b">
        <f t="shared" si="1"/>
        <v>0</v>
      </c>
      <c r="E69" s="43"/>
      <c r="F69" s="41"/>
      <c r="G69" s="41"/>
      <c r="H69" s="42" t="b">
        <f t="shared" si="2"/>
        <v>0</v>
      </c>
      <c r="I69" s="43"/>
      <c r="J69" s="54"/>
      <c r="K69" s="54"/>
      <c r="L69" s="42" t="b">
        <f t="shared" si="3"/>
        <v>0</v>
      </c>
      <c r="M69" s="44"/>
      <c r="N69" s="41">
        <v>6.944444444444445E-4</v>
      </c>
      <c r="O69" s="54"/>
      <c r="P69" s="42" t="b">
        <f t="shared" si="4"/>
        <v>0</v>
      </c>
      <c r="Q69" s="44"/>
      <c r="R69" s="54"/>
      <c r="S69" s="54"/>
      <c r="T69" s="42" t="b">
        <f t="shared" si="5"/>
        <v>0</v>
      </c>
      <c r="U69" s="44"/>
      <c r="V69" s="41">
        <v>0.9166666666666666</v>
      </c>
      <c r="W69" s="41"/>
      <c r="X69" s="42" t="b">
        <f t="shared" si="6"/>
        <v>0</v>
      </c>
      <c r="Y69" s="59"/>
      <c r="Z69" s="59"/>
      <c r="AA69" s="27"/>
      <c r="AB69" s="28"/>
      <c r="AC69" s="28"/>
      <c r="AD69" s="28"/>
    </row>
    <row r="70" outlineLevel="1">
      <c r="A70" s="39">
        <v>43167.0</v>
      </c>
      <c r="B70" s="41">
        <v>0.75</v>
      </c>
      <c r="C70" s="54"/>
      <c r="D70" s="42" t="b">
        <f t="shared" si="1"/>
        <v>0</v>
      </c>
      <c r="E70" s="43"/>
      <c r="F70" s="41"/>
      <c r="G70" s="41"/>
      <c r="H70" s="42" t="b">
        <f t="shared" si="2"/>
        <v>0</v>
      </c>
      <c r="I70" s="43"/>
      <c r="J70" s="54"/>
      <c r="K70" s="54"/>
      <c r="L70" s="42" t="b">
        <f t="shared" si="3"/>
        <v>0</v>
      </c>
      <c r="M70" s="44"/>
      <c r="N70" s="41">
        <v>6.944444444444445E-4</v>
      </c>
      <c r="O70" s="54"/>
      <c r="P70" s="42" t="b">
        <f t="shared" si="4"/>
        <v>0</v>
      </c>
      <c r="Q70" s="44"/>
      <c r="R70" s="54"/>
      <c r="S70" s="54"/>
      <c r="T70" s="42" t="b">
        <f t="shared" si="5"/>
        <v>0</v>
      </c>
      <c r="U70" s="44"/>
      <c r="V70" s="41">
        <v>0.9166666666666666</v>
      </c>
      <c r="W70" s="41"/>
      <c r="X70" s="42" t="b">
        <f t="shared" si="6"/>
        <v>0</v>
      </c>
      <c r="Y70" s="59"/>
      <c r="Z70" s="59"/>
      <c r="AA70" s="27"/>
      <c r="AB70" s="28"/>
      <c r="AC70" s="28"/>
      <c r="AD70" s="28"/>
    </row>
    <row r="71" outlineLevel="1">
      <c r="A71" s="39">
        <v>43168.0</v>
      </c>
      <c r="B71" s="41">
        <v>0.75</v>
      </c>
      <c r="C71" s="54"/>
      <c r="D71" s="42" t="b">
        <f t="shared" si="1"/>
        <v>0</v>
      </c>
      <c r="E71" s="43"/>
      <c r="F71" s="41"/>
      <c r="G71" s="41"/>
      <c r="H71" s="42" t="b">
        <f t="shared" si="2"/>
        <v>0</v>
      </c>
      <c r="I71" s="43"/>
      <c r="J71" s="54"/>
      <c r="K71" s="54"/>
      <c r="L71" s="42" t="b">
        <f t="shared" si="3"/>
        <v>0</v>
      </c>
      <c r="M71" s="44"/>
      <c r="N71" s="41">
        <v>6.944444444444445E-4</v>
      </c>
      <c r="O71" s="54"/>
      <c r="P71" s="42" t="b">
        <f t="shared" si="4"/>
        <v>0</v>
      </c>
      <c r="Q71" s="44"/>
      <c r="R71" s="54"/>
      <c r="S71" s="54"/>
      <c r="T71" s="42" t="b">
        <f t="shared" si="5"/>
        <v>0</v>
      </c>
      <c r="U71" s="44"/>
      <c r="V71" s="41">
        <v>0.9166666666666666</v>
      </c>
      <c r="W71" s="41"/>
      <c r="X71" s="42" t="b">
        <f t="shared" si="6"/>
        <v>0</v>
      </c>
      <c r="Y71" s="59"/>
      <c r="Z71" s="59"/>
      <c r="AA71" s="27"/>
      <c r="AB71" s="28"/>
      <c r="AC71" s="28"/>
      <c r="AD71" s="28"/>
    </row>
    <row r="72" outlineLevel="1">
      <c r="A72" s="39">
        <v>43169.0</v>
      </c>
      <c r="B72" s="41">
        <v>0.75</v>
      </c>
      <c r="C72" s="41"/>
      <c r="D72" s="42" t="b">
        <f t="shared" si="1"/>
        <v>0</v>
      </c>
      <c r="E72" s="43"/>
      <c r="F72" s="41"/>
      <c r="G72" s="41"/>
      <c r="H72" s="42" t="b">
        <f t="shared" si="2"/>
        <v>0</v>
      </c>
      <c r="I72" s="43"/>
      <c r="J72" s="54"/>
      <c r="K72" s="54"/>
      <c r="L72" s="42" t="b">
        <f t="shared" si="3"/>
        <v>0</v>
      </c>
      <c r="M72" s="44"/>
      <c r="N72" s="41">
        <v>6.944444444444445E-4</v>
      </c>
      <c r="O72" s="54"/>
      <c r="P72" s="42" t="b">
        <f t="shared" si="4"/>
        <v>0</v>
      </c>
      <c r="Q72" s="44"/>
      <c r="R72" s="54"/>
      <c r="S72" s="54"/>
      <c r="T72" s="42" t="b">
        <f t="shared" si="5"/>
        <v>0</v>
      </c>
      <c r="U72" s="44"/>
      <c r="V72" s="41">
        <v>0.9166666666666666</v>
      </c>
      <c r="W72" s="41"/>
      <c r="X72" s="42" t="b">
        <f t="shared" si="6"/>
        <v>0</v>
      </c>
      <c r="Y72" s="59"/>
      <c r="Z72" s="59"/>
      <c r="AA72" s="27"/>
      <c r="AB72" s="28"/>
      <c r="AC72" s="28"/>
      <c r="AD72" s="28"/>
    </row>
    <row r="73" outlineLevel="1">
      <c r="A73" s="53">
        <v>43170.75020833333</v>
      </c>
      <c r="B73" s="41">
        <v>0.75</v>
      </c>
      <c r="C73" s="41"/>
      <c r="D73" s="42" t="b">
        <f t="shared" si="1"/>
        <v>0</v>
      </c>
      <c r="E73" s="43"/>
      <c r="F73" s="41"/>
      <c r="G73" s="41"/>
      <c r="H73" s="42" t="b">
        <f t="shared" si="2"/>
        <v>0</v>
      </c>
      <c r="I73" s="43"/>
      <c r="J73" s="54"/>
      <c r="K73" s="54"/>
      <c r="L73" s="42" t="b">
        <f t="shared" si="3"/>
        <v>0</v>
      </c>
      <c r="M73" s="44"/>
      <c r="N73" s="41">
        <v>6.944444444444445E-4</v>
      </c>
      <c r="O73" s="41"/>
      <c r="P73" s="42" t="b">
        <f t="shared" si="4"/>
        <v>0</v>
      </c>
      <c r="Q73" s="44"/>
      <c r="R73" s="41"/>
      <c r="S73" s="41"/>
      <c r="T73" s="42" t="b">
        <f t="shared" si="5"/>
        <v>0</v>
      </c>
      <c r="U73" s="44"/>
      <c r="V73" s="41">
        <v>0.9166666666666666</v>
      </c>
      <c r="W73" s="41"/>
      <c r="X73" s="42" t="b">
        <f t="shared" si="6"/>
        <v>0</v>
      </c>
      <c r="Y73" s="59"/>
      <c r="Z73" s="59"/>
      <c r="AA73" s="27"/>
      <c r="AB73" s="28"/>
      <c r="AC73" s="28"/>
      <c r="AD73" s="28"/>
    </row>
    <row r="74" outlineLevel="1">
      <c r="A74" s="53">
        <v>43171.75016203704</v>
      </c>
      <c r="B74" s="41">
        <v>0.75</v>
      </c>
      <c r="C74" s="41"/>
      <c r="D74" s="42" t="b">
        <f t="shared" si="1"/>
        <v>0</v>
      </c>
      <c r="E74" s="43"/>
      <c r="F74" s="41"/>
      <c r="G74" s="41"/>
      <c r="H74" s="42" t="b">
        <f t="shared" si="2"/>
        <v>0</v>
      </c>
      <c r="I74" s="43"/>
      <c r="J74" s="54"/>
      <c r="K74" s="54"/>
      <c r="L74" s="42" t="b">
        <f t="shared" si="3"/>
        <v>0</v>
      </c>
      <c r="M74" s="44"/>
      <c r="N74" s="41">
        <v>6.944444444444445E-4</v>
      </c>
      <c r="O74" s="41"/>
      <c r="P74" s="42" t="b">
        <f t="shared" si="4"/>
        <v>0</v>
      </c>
      <c r="Q74" s="44"/>
      <c r="R74" s="41"/>
      <c r="S74" s="41"/>
      <c r="T74" s="42" t="b">
        <f t="shared" si="5"/>
        <v>0</v>
      </c>
      <c r="U74" s="44"/>
      <c r="V74" s="41">
        <v>0.9166666666666666</v>
      </c>
      <c r="W74" s="41"/>
      <c r="X74" s="42" t="b">
        <f t="shared" si="6"/>
        <v>0</v>
      </c>
      <c r="Y74" s="59"/>
      <c r="Z74" s="59"/>
      <c r="AA74" s="27"/>
      <c r="AB74" s="28"/>
      <c r="AC74" s="28"/>
      <c r="AD74" s="28"/>
    </row>
    <row r="75" outlineLevel="1">
      <c r="A75" s="53">
        <v>43172.75021990741</v>
      </c>
      <c r="B75" s="41">
        <v>0.75</v>
      </c>
      <c r="C75" s="41"/>
      <c r="D75" s="42" t="b">
        <f t="shared" si="1"/>
        <v>0</v>
      </c>
      <c r="E75" s="43"/>
      <c r="F75" s="41"/>
      <c r="G75" s="41"/>
      <c r="H75" s="42" t="b">
        <f t="shared" si="2"/>
        <v>0</v>
      </c>
      <c r="I75" s="43"/>
      <c r="J75" s="54"/>
      <c r="K75" s="54"/>
      <c r="L75" s="42" t="b">
        <f t="shared" si="3"/>
        <v>0</v>
      </c>
      <c r="M75" s="44"/>
      <c r="N75" s="41">
        <v>6.944444444444445E-4</v>
      </c>
      <c r="O75" s="41"/>
      <c r="P75" s="42" t="b">
        <f t="shared" si="4"/>
        <v>0</v>
      </c>
      <c r="Q75" s="44"/>
      <c r="R75" s="41"/>
      <c r="S75" s="41"/>
      <c r="T75" s="42" t="b">
        <f t="shared" si="5"/>
        <v>0</v>
      </c>
      <c r="U75" s="44"/>
      <c r="V75" s="41">
        <v>0.9166666666666666</v>
      </c>
      <c r="W75" s="41"/>
      <c r="X75" s="42" t="b">
        <f t="shared" si="6"/>
        <v>0</v>
      </c>
      <c r="Y75" s="59"/>
      <c r="Z75" s="59"/>
      <c r="AA75" s="27"/>
      <c r="AB75" s="28"/>
      <c r="AC75" s="28"/>
      <c r="AD75" s="28"/>
    </row>
    <row r="76" outlineLevel="1">
      <c r="A76" s="53">
        <v>43173.750231481485</v>
      </c>
      <c r="B76" s="41">
        <v>0.75</v>
      </c>
      <c r="C76" s="41"/>
      <c r="D76" s="42" t="b">
        <f t="shared" si="1"/>
        <v>0</v>
      </c>
      <c r="E76" s="43"/>
      <c r="F76" s="41"/>
      <c r="G76" s="41"/>
      <c r="H76" s="42" t="b">
        <f t="shared" si="2"/>
        <v>0</v>
      </c>
      <c r="I76" s="43"/>
      <c r="J76" s="54"/>
      <c r="K76" s="54"/>
      <c r="L76" s="42" t="b">
        <f t="shared" si="3"/>
        <v>0</v>
      </c>
      <c r="M76" s="44"/>
      <c r="N76" s="41">
        <v>6.944444444444445E-4</v>
      </c>
      <c r="O76" s="41"/>
      <c r="P76" s="42" t="b">
        <f t="shared" si="4"/>
        <v>0</v>
      </c>
      <c r="Q76" s="44"/>
      <c r="R76" s="41"/>
      <c r="S76" s="41"/>
      <c r="T76" s="42" t="b">
        <f t="shared" si="5"/>
        <v>0</v>
      </c>
      <c r="U76" s="44"/>
      <c r="V76" s="41">
        <v>0.9166666666666666</v>
      </c>
      <c r="W76" s="41"/>
      <c r="X76" s="42" t="b">
        <f t="shared" si="6"/>
        <v>0</v>
      </c>
      <c r="Y76" s="59"/>
      <c r="Z76" s="59"/>
      <c r="AA76" s="27"/>
      <c r="AB76" s="28"/>
      <c r="AC76" s="28"/>
      <c r="AD76" s="28"/>
    </row>
    <row r="77" outlineLevel="1">
      <c r="A77" s="53">
        <v>43174.750023148146</v>
      </c>
      <c r="B77" s="41">
        <v>0.75</v>
      </c>
      <c r="C77" s="41"/>
      <c r="D77" s="42" t="b">
        <f t="shared" si="1"/>
        <v>0</v>
      </c>
      <c r="E77" s="43"/>
      <c r="F77" s="41"/>
      <c r="G77" s="41"/>
      <c r="H77" s="42" t="b">
        <f t="shared" si="2"/>
        <v>0</v>
      </c>
      <c r="I77" s="43"/>
      <c r="J77" s="54"/>
      <c r="K77" s="54"/>
      <c r="L77" s="42" t="b">
        <f t="shared" si="3"/>
        <v>0</v>
      </c>
      <c r="M77" s="44"/>
      <c r="N77" s="41">
        <v>6.944444444444445E-4</v>
      </c>
      <c r="O77" s="41"/>
      <c r="P77" s="42" t="b">
        <f t="shared" si="4"/>
        <v>0</v>
      </c>
      <c r="Q77" s="44"/>
      <c r="R77" s="41"/>
      <c r="S77" s="41"/>
      <c r="T77" s="42" t="b">
        <f t="shared" si="5"/>
        <v>0</v>
      </c>
      <c r="U77" s="44"/>
      <c r="V77" s="41">
        <v>0.9166666666666666</v>
      </c>
      <c r="W77" s="41"/>
      <c r="X77" s="42" t="b">
        <f t="shared" si="6"/>
        <v>0</v>
      </c>
      <c r="Y77" s="59"/>
      <c r="Z77" s="59"/>
      <c r="AA77" s="27"/>
      <c r="AB77" s="28"/>
      <c r="AC77" s="28"/>
      <c r="AD77" s="28"/>
    </row>
    <row r="78" outlineLevel="1">
      <c r="A78" s="53">
        <v>43175.750023148146</v>
      </c>
      <c r="B78" s="41">
        <v>0.75</v>
      </c>
      <c r="C78" s="41"/>
      <c r="D78" s="42" t="b">
        <f t="shared" si="1"/>
        <v>0</v>
      </c>
      <c r="E78" s="43"/>
      <c r="F78" s="41"/>
      <c r="G78" s="41"/>
      <c r="H78" s="42" t="b">
        <f t="shared" si="2"/>
        <v>0</v>
      </c>
      <c r="I78" s="43"/>
      <c r="J78" s="54"/>
      <c r="K78" s="54"/>
      <c r="L78" s="42" t="b">
        <f t="shared" si="3"/>
        <v>0</v>
      </c>
      <c r="M78" s="44"/>
      <c r="N78" s="41">
        <v>6.944444444444445E-4</v>
      </c>
      <c r="O78" s="41"/>
      <c r="P78" s="42" t="b">
        <f t="shared" si="4"/>
        <v>0</v>
      </c>
      <c r="Q78" s="44"/>
      <c r="R78" s="41"/>
      <c r="S78" s="41"/>
      <c r="T78" s="42" t="b">
        <f t="shared" si="5"/>
        <v>0</v>
      </c>
      <c r="U78" s="44"/>
      <c r="V78" s="41">
        <v>0.9166666666666666</v>
      </c>
      <c r="W78" s="41"/>
      <c r="X78" s="42" t="b">
        <f t="shared" si="6"/>
        <v>0</v>
      </c>
      <c r="Y78" s="59"/>
      <c r="Z78" s="59"/>
      <c r="AA78" s="27"/>
      <c r="AB78" s="28"/>
      <c r="AC78" s="28"/>
      <c r="AD78" s="28"/>
    </row>
    <row r="79" outlineLevel="1">
      <c r="A79" s="53">
        <v>43176.75016203704</v>
      </c>
      <c r="B79" s="40">
        <v>0.75</v>
      </c>
      <c r="C79" s="40"/>
      <c r="D79" s="42" t="b">
        <f t="shared" si="1"/>
        <v>0</v>
      </c>
      <c r="E79" s="43"/>
      <c r="F79" s="41"/>
      <c r="G79" s="41"/>
      <c r="H79" s="42" t="b">
        <f t="shared" si="2"/>
        <v>0</v>
      </c>
      <c r="I79" s="43"/>
      <c r="J79" s="54"/>
      <c r="K79" s="54"/>
      <c r="L79" s="42" t="b">
        <f t="shared" si="3"/>
        <v>0</v>
      </c>
      <c r="M79" s="44"/>
      <c r="N79" s="41">
        <v>6.944444444444445E-4</v>
      </c>
      <c r="O79" s="41"/>
      <c r="P79" s="42" t="b">
        <f t="shared" si="4"/>
        <v>0</v>
      </c>
      <c r="Q79" s="44"/>
      <c r="R79" s="40"/>
      <c r="S79" s="40"/>
      <c r="T79" s="42" t="b">
        <f t="shared" si="5"/>
        <v>0</v>
      </c>
      <c r="U79" s="44"/>
      <c r="V79" s="41">
        <v>0.9166666666666666</v>
      </c>
      <c r="W79" s="41"/>
      <c r="X79" s="42" t="b">
        <f t="shared" si="6"/>
        <v>0</v>
      </c>
      <c r="Y79" s="59"/>
      <c r="Z79" s="59"/>
      <c r="AA79" s="27"/>
      <c r="AB79" s="28"/>
      <c r="AC79" s="28"/>
      <c r="AD79" s="28"/>
    </row>
    <row r="80" outlineLevel="1">
      <c r="A80" s="53">
        <v>43177.75009259259</v>
      </c>
      <c r="B80" s="40">
        <v>0.75</v>
      </c>
      <c r="C80" s="40"/>
      <c r="D80" s="42" t="b">
        <f t="shared" si="1"/>
        <v>0</v>
      </c>
      <c r="E80" s="43"/>
      <c r="F80" s="40"/>
      <c r="G80" s="40"/>
      <c r="H80" s="42" t="b">
        <f t="shared" si="2"/>
        <v>0</v>
      </c>
      <c r="I80" s="75"/>
      <c r="J80" s="40"/>
      <c r="K80" s="40"/>
      <c r="L80" s="42" t="b">
        <f t="shared" si="3"/>
        <v>0</v>
      </c>
      <c r="M80" s="44"/>
      <c r="N80" s="41">
        <v>6.944444444444445E-4</v>
      </c>
      <c r="O80" s="41"/>
      <c r="P80" s="42" t="b">
        <f t="shared" si="4"/>
        <v>0</v>
      </c>
      <c r="Q80" s="44"/>
      <c r="R80" s="40"/>
      <c r="S80" s="40"/>
      <c r="T80" s="42" t="b">
        <f t="shared" si="5"/>
        <v>0</v>
      </c>
      <c r="U80" s="44"/>
      <c r="V80" s="41">
        <v>0.9166666666666666</v>
      </c>
      <c r="W80" s="40"/>
      <c r="X80" s="42" t="b">
        <f t="shared" si="6"/>
        <v>0</v>
      </c>
      <c r="Y80" s="59"/>
      <c r="Z80" s="59"/>
      <c r="AA80" s="27"/>
      <c r="AB80" s="28"/>
      <c r="AC80" s="28"/>
      <c r="AD80" s="28"/>
    </row>
    <row r="81" outlineLevel="1">
      <c r="A81" s="53">
        <v>43178.75020833333</v>
      </c>
      <c r="B81" s="40">
        <v>0.75</v>
      </c>
      <c r="C81" s="40"/>
      <c r="D81" s="42" t="b">
        <f t="shared" si="1"/>
        <v>0</v>
      </c>
      <c r="E81" s="43"/>
      <c r="F81" s="40"/>
      <c r="G81" s="40"/>
      <c r="H81" s="42" t="b">
        <f t="shared" si="2"/>
        <v>0</v>
      </c>
      <c r="I81" s="43"/>
      <c r="J81" s="40"/>
      <c r="K81" s="40"/>
      <c r="L81" s="42" t="b">
        <f t="shared" si="3"/>
        <v>0</v>
      </c>
      <c r="M81" s="44"/>
      <c r="N81" s="41">
        <v>6.944444444444445E-4</v>
      </c>
      <c r="O81" s="41"/>
      <c r="P81" s="42" t="b">
        <f t="shared" si="4"/>
        <v>0</v>
      </c>
      <c r="Q81" s="44"/>
      <c r="R81" s="40"/>
      <c r="S81" s="40"/>
      <c r="T81" s="42" t="b">
        <f t="shared" si="5"/>
        <v>0</v>
      </c>
      <c r="U81" s="44"/>
      <c r="V81" s="41">
        <v>0.9166666666666666</v>
      </c>
      <c r="W81" s="40"/>
      <c r="X81" s="42" t="b">
        <f t="shared" si="6"/>
        <v>0</v>
      </c>
      <c r="Y81" s="59"/>
      <c r="Z81" s="59"/>
      <c r="AA81" s="27"/>
      <c r="AB81" s="28"/>
      <c r="AC81" s="28"/>
      <c r="AD81" s="28"/>
    </row>
    <row r="82" outlineLevel="1">
      <c r="A82" s="53">
        <v>43179.59315972222</v>
      </c>
      <c r="B82" s="40">
        <v>0.5930555555555556</v>
      </c>
      <c r="C82" s="40"/>
      <c r="D82" s="42" t="b">
        <f t="shared" si="1"/>
        <v>0</v>
      </c>
      <c r="E82" s="43"/>
      <c r="F82" s="40"/>
      <c r="G82" s="40"/>
      <c r="H82" s="42" t="b">
        <f t="shared" si="2"/>
        <v>0</v>
      </c>
      <c r="I82" s="43"/>
      <c r="J82" s="40"/>
      <c r="K82" s="40"/>
      <c r="L82" s="42" t="b">
        <f t="shared" si="3"/>
        <v>0</v>
      </c>
      <c r="M82" s="44"/>
      <c r="N82" s="41">
        <v>6.944444444444445E-4</v>
      </c>
      <c r="O82" s="41"/>
      <c r="P82" s="42" t="b">
        <f t="shared" si="4"/>
        <v>0</v>
      </c>
      <c r="Q82" s="44"/>
      <c r="R82" s="40"/>
      <c r="S82" s="40"/>
      <c r="T82" s="42" t="b">
        <f t="shared" si="5"/>
        <v>0</v>
      </c>
      <c r="U82" s="44"/>
      <c r="V82" s="41">
        <v>0.9166666666666666</v>
      </c>
      <c r="W82" s="40"/>
      <c r="X82" s="42" t="b">
        <f t="shared" si="6"/>
        <v>0</v>
      </c>
      <c r="Y82" s="43"/>
      <c r="Z82" s="43"/>
      <c r="AA82" s="27"/>
      <c r="AB82" s="28"/>
      <c r="AC82" s="28"/>
      <c r="AD82" s="28"/>
    </row>
    <row r="83" outlineLevel="1">
      <c r="A83" s="53">
        <v>43180.75001157408</v>
      </c>
      <c r="B83" s="40">
        <v>0.75</v>
      </c>
      <c r="C83" s="40"/>
      <c r="D83" s="42" t="b">
        <f t="shared" si="1"/>
        <v>0</v>
      </c>
      <c r="E83" s="43"/>
      <c r="F83" s="40"/>
      <c r="G83" s="40"/>
      <c r="H83" s="42" t="b">
        <f t="shared" si="2"/>
        <v>0</v>
      </c>
      <c r="I83" s="43"/>
      <c r="J83" s="40"/>
      <c r="K83" s="40"/>
      <c r="L83" s="42" t="b">
        <f t="shared" si="3"/>
        <v>0</v>
      </c>
      <c r="M83" s="44"/>
      <c r="N83" s="41">
        <v>6.944444444444445E-4</v>
      </c>
      <c r="O83" s="41"/>
      <c r="P83" s="42" t="b">
        <f t="shared" si="4"/>
        <v>0</v>
      </c>
      <c r="Q83" s="44"/>
      <c r="R83" s="40"/>
      <c r="S83" s="40"/>
      <c r="T83" s="42" t="b">
        <f t="shared" si="5"/>
        <v>0</v>
      </c>
      <c r="U83" s="44"/>
      <c r="V83" s="41">
        <v>0.9166666666666666</v>
      </c>
      <c r="W83" s="40"/>
      <c r="X83" s="42" t="b">
        <f t="shared" si="6"/>
        <v>0</v>
      </c>
      <c r="Y83" s="43"/>
      <c r="Z83" s="43"/>
      <c r="AA83" s="27"/>
      <c r="AB83" s="28"/>
      <c r="AC83" s="28"/>
      <c r="AD83" s="28"/>
    </row>
    <row r="84" outlineLevel="1">
      <c r="A84" s="53">
        <v>43181.75013888889</v>
      </c>
      <c r="B84" s="40">
        <v>0.75</v>
      </c>
      <c r="C84" s="40"/>
      <c r="D84" s="42" t="b">
        <f t="shared" si="1"/>
        <v>0</v>
      </c>
      <c r="E84" s="43"/>
      <c r="F84" s="40"/>
      <c r="G84" s="40"/>
      <c r="H84" s="42" t="b">
        <f t="shared" si="2"/>
        <v>0</v>
      </c>
      <c r="I84" s="43"/>
      <c r="J84" s="40"/>
      <c r="K84" s="40"/>
      <c r="L84" s="42" t="b">
        <f t="shared" si="3"/>
        <v>0</v>
      </c>
      <c r="M84" s="44"/>
      <c r="N84" s="41">
        <v>6.944444444444445E-4</v>
      </c>
      <c r="O84" s="41"/>
      <c r="P84" s="42" t="b">
        <f t="shared" si="4"/>
        <v>0</v>
      </c>
      <c r="Q84" s="44"/>
      <c r="R84" s="40"/>
      <c r="S84" s="40"/>
      <c r="T84" s="42" t="b">
        <f t="shared" si="5"/>
        <v>0</v>
      </c>
      <c r="U84" s="44"/>
      <c r="V84" s="41">
        <v>0.9166666666666666</v>
      </c>
      <c r="W84" s="40"/>
      <c r="X84" s="42" t="b">
        <f t="shared" si="6"/>
        <v>0</v>
      </c>
      <c r="Y84" s="43"/>
      <c r="Z84" s="43"/>
      <c r="AA84" s="27"/>
      <c r="AB84" s="28"/>
      <c r="AC84" s="28"/>
      <c r="AD84" s="28"/>
    </row>
    <row r="85" outlineLevel="1">
      <c r="A85" s="53">
        <v>43182.75015046296</v>
      </c>
      <c r="B85" s="40">
        <v>0.75</v>
      </c>
      <c r="C85" s="40"/>
      <c r="D85" s="42" t="b">
        <f t="shared" si="1"/>
        <v>0</v>
      </c>
      <c r="E85" s="43"/>
      <c r="F85" s="40"/>
      <c r="G85" s="40"/>
      <c r="H85" s="42" t="b">
        <f t="shared" si="2"/>
        <v>0</v>
      </c>
      <c r="I85" s="43"/>
      <c r="J85" s="40"/>
      <c r="K85" s="40"/>
      <c r="L85" s="42" t="b">
        <f t="shared" si="3"/>
        <v>0</v>
      </c>
      <c r="M85" s="44"/>
      <c r="N85" s="41">
        <v>6.944444444444445E-4</v>
      </c>
      <c r="O85" s="41"/>
      <c r="P85" s="42" t="b">
        <f t="shared" si="4"/>
        <v>0</v>
      </c>
      <c r="Q85" s="44"/>
      <c r="R85" s="40"/>
      <c r="S85" s="40"/>
      <c r="T85" s="42" t="b">
        <f t="shared" si="5"/>
        <v>0</v>
      </c>
      <c r="U85" s="44"/>
      <c r="V85" s="41">
        <v>0.9166666666666666</v>
      </c>
      <c r="W85" s="40"/>
      <c r="X85" s="42" t="b">
        <f t="shared" si="6"/>
        <v>0</v>
      </c>
      <c r="Y85" s="43"/>
      <c r="Z85" s="43"/>
      <c r="AA85" s="27"/>
      <c r="AB85" s="28"/>
      <c r="AC85" s="28"/>
      <c r="AD85" s="28"/>
    </row>
    <row r="86" outlineLevel="1">
      <c r="A86" s="53">
        <v>43183.75016203704</v>
      </c>
      <c r="B86" s="40">
        <v>0.75</v>
      </c>
      <c r="C86" s="40"/>
      <c r="D86" s="42" t="b">
        <f t="shared" si="1"/>
        <v>0</v>
      </c>
      <c r="E86" s="43"/>
      <c r="F86" s="40"/>
      <c r="G86" s="40"/>
      <c r="H86" s="42" t="b">
        <f t="shared" si="2"/>
        <v>0</v>
      </c>
      <c r="I86" s="43"/>
      <c r="J86" s="40"/>
      <c r="K86" s="40"/>
      <c r="L86" s="42" t="b">
        <f t="shared" si="3"/>
        <v>0</v>
      </c>
      <c r="M86" s="44"/>
      <c r="N86" s="41">
        <v>6.944444444444445E-4</v>
      </c>
      <c r="O86" s="108"/>
      <c r="P86" s="42" t="b">
        <f t="shared" si="4"/>
        <v>0</v>
      </c>
      <c r="Q86" s="44"/>
      <c r="R86" s="40"/>
      <c r="S86" s="40"/>
      <c r="T86" s="42" t="b">
        <f t="shared" si="5"/>
        <v>0</v>
      </c>
      <c r="U86" s="44"/>
      <c r="V86" s="41">
        <v>0.9166666666666666</v>
      </c>
      <c r="W86" s="40"/>
      <c r="X86" s="42" t="b">
        <f t="shared" si="6"/>
        <v>0</v>
      </c>
      <c r="Y86" s="43"/>
      <c r="Z86" s="43"/>
      <c r="AA86" s="27"/>
      <c r="AB86" s="28"/>
      <c r="AC86" s="28"/>
      <c r="AD86" s="28"/>
    </row>
    <row r="87" outlineLevel="1">
      <c r="A87" s="53">
        <v>43184.7500462963</v>
      </c>
      <c r="B87" s="40">
        <v>0.75</v>
      </c>
      <c r="C87" s="40"/>
      <c r="D87" s="42" t="b">
        <f t="shared" si="1"/>
        <v>0</v>
      </c>
      <c r="E87" s="43"/>
      <c r="F87" s="40"/>
      <c r="G87" s="40"/>
      <c r="H87" s="42" t="b">
        <f t="shared" si="2"/>
        <v>0</v>
      </c>
      <c r="I87" s="43"/>
      <c r="J87" s="40"/>
      <c r="K87" s="40"/>
      <c r="L87" s="42" t="b">
        <f t="shared" si="3"/>
        <v>0</v>
      </c>
      <c r="M87" s="44"/>
      <c r="N87" s="41">
        <v>6.944444444444445E-4</v>
      </c>
      <c r="O87" s="108"/>
      <c r="P87" s="42" t="b">
        <f t="shared" si="4"/>
        <v>0</v>
      </c>
      <c r="Q87" s="44"/>
      <c r="R87" s="40"/>
      <c r="S87" s="40"/>
      <c r="T87" s="42" t="b">
        <f t="shared" si="5"/>
        <v>0</v>
      </c>
      <c r="U87" s="44"/>
      <c r="V87" s="41">
        <v>0.9166666666666666</v>
      </c>
      <c r="W87" s="40"/>
      <c r="X87" s="42" t="b">
        <f t="shared" si="6"/>
        <v>0</v>
      </c>
      <c r="Y87" s="43"/>
      <c r="Z87" s="43"/>
      <c r="AA87" s="27"/>
      <c r="AB87" s="28"/>
      <c r="AC87" s="28"/>
      <c r="AD87" s="28"/>
    </row>
    <row r="88" outlineLevel="1">
      <c r="A88" s="53">
        <v>43185.75019675926</v>
      </c>
      <c r="B88" s="40">
        <v>0.75</v>
      </c>
      <c r="C88" s="40"/>
      <c r="D88" s="42" t="b">
        <f t="shared" si="1"/>
        <v>0</v>
      </c>
      <c r="E88" s="43"/>
      <c r="F88" s="40"/>
      <c r="G88" s="40"/>
      <c r="H88" s="42" t="b">
        <f t="shared" si="2"/>
        <v>0</v>
      </c>
      <c r="I88" s="43"/>
      <c r="J88" s="40"/>
      <c r="K88" s="40"/>
      <c r="L88" s="42" t="b">
        <f t="shared" si="3"/>
        <v>0</v>
      </c>
      <c r="M88" s="44"/>
      <c r="N88" s="41">
        <v>6.944444444444445E-4</v>
      </c>
      <c r="O88" s="41"/>
      <c r="P88" s="42" t="b">
        <f t="shared" si="4"/>
        <v>0</v>
      </c>
      <c r="Q88" s="44"/>
      <c r="R88" s="40"/>
      <c r="S88" s="40"/>
      <c r="T88" s="42" t="b">
        <f t="shared" si="5"/>
        <v>0</v>
      </c>
      <c r="U88" s="44"/>
      <c r="V88" s="41">
        <v>0.9166666666666666</v>
      </c>
      <c r="W88" s="40"/>
      <c r="X88" s="42" t="b">
        <f t="shared" si="6"/>
        <v>0</v>
      </c>
      <c r="Y88" s="43"/>
      <c r="Z88" s="43"/>
      <c r="AA88" s="27"/>
      <c r="AB88" s="28"/>
      <c r="AC88" s="28"/>
      <c r="AD88" s="28"/>
    </row>
    <row r="89" outlineLevel="1">
      <c r="A89" s="53">
        <v>43186.750069444446</v>
      </c>
      <c r="B89" s="40">
        <v>0.75</v>
      </c>
      <c r="C89" s="40"/>
      <c r="D89" s="42" t="b">
        <f t="shared" si="1"/>
        <v>0</v>
      </c>
      <c r="E89" s="43"/>
      <c r="F89" s="40"/>
      <c r="G89" s="40"/>
      <c r="H89" s="42" t="b">
        <f t="shared" si="2"/>
        <v>0</v>
      </c>
      <c r="I89" s="43"/>
      <c r="J89" s="40"/>
      <c r="K89" s="40"/>
      <c r="L89" s="42" t="b">
        <f t="shared" si="3"/>
        <v>0</v>
      </c>
      <c r="M89" s="44"/>
      <c r="N89" s="41">
        <v>6.944444444444445E-4</v>
      </c>
      <c r="O89" s="41"/>
      <c r="P89" s="42" t="b">
        <f t="shared" si="4"/>
        <v>0</v>
      </c>
      <c r="Q89" s="44"/>
      <c r="R89" s="40"/>
      <c r="S89" s="40"/>
      <c r="T89" s="42" t="b">
        <f t="shared" si="5"/>
        <v>0</v>
      </c>
      <c r="U89" s="44"/>
      <c r="V89" s="41">
        <v>0.9166666666666666</v>
      </c>
      <c r="W89" s="40"/>
      <c r="X89" s="42" t="b">
        <f t="shared" si="6"/>
        <v>0</v>
      </c>
      <c r="Y89" s="43"/>
      <c r="Z89" s="43"/>
      <c r="AA89" s="27"/>
      <c r="AB89" s="28"/>
      <c r="AC89" s="28"/>
      <c r="AD89" s="28"/>
    </row>
    <row r="90" outlineLevel="1">
      <c r="A90" s="53">
        <v>43187.750127314815</v>
      </c>
      <c r="B90" s="40">
        <v>0.75</v>
      </c>
      <c r="C90" s="40"/>
      <c r="D90" s="42" t="b">
        <f t="shared" si="1"/>
        <v>0</v>
      </c>
      <c r="E90" s="43"/>
      <c r="F90" s="40"/>
      <c r="G90" s="40"/>
      <c r="H90" s="42" t="b">
        <f t="shared" si="2"/>
        <v>0</v>
      </c>
      <c r="I90" s="43"/>
      <c r="J90" s="40"/>
      <c r="K90" s="40"/>
      <c r="L90" s="42" t="b">
        <f t="shared" si="3"/>
        <v>0</v>
      </c>
      <c r="M90" s="44"/>
      <c r="N90" s="41">
        <v>6.944444444444445E-4</v>
      </c>
      <c r="O90" s="41"/>
      <c r="P90" s="42" t="b">
        <f t="shared" si="4"/>
        <v>0</v>
      </c>
      <c r="Q90" s="44"/>
      <c r="R90" s="40"/>
      <c r="S90" s="40"/>
      <c r="T90" s="42" t="b">
        <f t="shared" si="5"/>
        <v>0</v>
      </c>
      <c r="U90" s="44"/>
      <c r="V90" s="41">
        <v>0.9166666666666666</v>
      </c>
      <c r="W90" s="40"/>
      <c r="X90" s="42" t="b">
        <f t="shared" si="6"/>
        <v>0</v>
      </c>
      <c r="Y90" s="43"/>
      <c r="Z90" s="43"/>
      <c r="AA90" s="27"/>
      <c r="AB90" s="28"/>
      <c r="AC90" s="28"/>
      <c r="AD90" s="28"/>
    </row>
    <row r="91" outlineLevel="1">
      <c r="A91" s="53">
        <v>43188.75020833333</v>
      </c>
      <c r="B91" s="40">
        <v>0.75</v>
      </c>
      <c r="C91" s="40"/>
      <c r="D91" s="42" t="b">
        <f t="shared" si="1"/>
        <v>0</v>
      </c>
      <c r="E91" s="43"/>
      <c r="F91" s="40"/>
      <c r="G91" s="40"/>
      <c r="H91" s="42" t="b">
        <f t="shared" si="2"/>
        <v>0</v>
      </c>
      <c r="I91" s="43"/>
      <c r="J91" s="40"/>
      <c r="K91" s="40"/>
      <c r="L91" s="42" t="b">
        <f t="shared" si="3"/>
        <v>0</v>
      </c>
      <c r="M91" s="44"/>
      <c r="N91" s="41">
        <v>6.944444444444445E-4</v>
      </c>
      <c r="O91" s="41"/>
      <c r="P91" s="42" t="b">
        <f t="shared" si="4"/>
        <v>0</v>
      </c>
      <c r="Q91" s="44"/>
      <c r="R91" s="40"/>
      <c r="S91" s="40"/>
      <c r="T91" s="42" t="b">
        <f t="shared" si="5"/>
        <v>0</v>
      </c>
      <c r="U91" s="44"/>
      <c r="V91" s="41">
        <v>0.9166666666666666</v>
      </c>
      <c r="W91" s="40"/>
      <c r="X91" s="42" t="b">
        <f t="shared" si="6"/>
        <v>0</v>
      </c>
      <c r="Y91" s="43"/>
      <c r="Z91" s="43"/>
      <c r="AA91" s="27"/>
      <c r="AB91" s="28"/>
      <c r="AC91" s="28"/>
      <c r="AD91" s="28"/>
    </row>
    <row r="92" outlineLevel="1">
      <c r="A92" s="53">
        <v>43189.7500462963</v>
      </c>
      <c r="B92" s="40">
        <v>0.75</v>
      </c>
      <c r="C92" s="40"/>
      <c r="D92" s="42" t="b">
        <f t="shared" si="1"/>
        <v>0</v>
      </c>
      <c r="E92" s="43"/>
      <c r="F92" s="40"/>
      <c r="G92" s="40"/>
      <c r="H92" s="42" t="b">
        <f t="shared" si="2"/>
        <v>0</v>
      </c>
      <c r="I92" s="43"/>
      <c r="J92" s="40"/>
      <c r="K92" s="40"/>
      <c r="L92" s="42" t="b">
        <f t="shared" si="3"/>
        <v>0</v>
      </c>
      <c r="M92" s="44"/>
      <c r="N92" s="41">
        <v>6.944444444444445E-4</v>
      </c>
      <c r="O92" s="41"/>
      <c r="P92" s="42" t="b">
        <f t="shared" si="4"/>
        <v>0</v>
      </c>
      <c r="Q92" s="44"/>
      <c r="R92" s="40"/>
      <c r="S92" s="40"/>
      <c r="T92" s="42" t="b">
        <f t="shared" si="5"/>
        <v>0</v>
      </c>
      <c r="U92" s="44"/>
      <c r="V92" s="41">
        <v>0.9166666666666666</v>
      </c>
      <c r="W92" s="40"/>
      <c r="X92" s="42" t="b">
        <f t="shared" si="6"/>
        <v>0</v>
      </c>
      <c r="Y92" s="43"/>
      <c r="Z92" s="43"/>
      <c r="AA92" s="27"/>
      <c r="AB92" s="28"/>
      <c r="AC92" s="28"/>
      <c r="AD92" s="28"/>
    </row>
    <row r="93" outlineLevel="1">
      <c r="A93" s="53">
        <v>43190.750069444446</v>
      </c>
      <c r="B93" s="40">
        <v>0.75</v>
      </c>
      <c r="C93" s="40"/>
      <c r="D93" s="42" t="b">
        <f t="shared" si="1"/>
        <v>0</v>
      </c>
      <c r="E93" s="43"/>
      <c r="F93" s="40"/>
      <c r="G93" s="40"/>
      <c r="H93" s="42" t="b">
        <f t="shared" si="2"/>
        <v>0</v>
      </c>
      <c r="I93" s="43"/>
      <c r="J93" s="40"/>
      <c r="K93" s="40"/>
      <c r="L93" s="42" t="b">
        <f t="shared" si="3"/>
        <v>0</v>
      </c>
      <c r="M93" s="44"/>
      <c r="N93" s="41">
        <v>6.944444444444445E-4</v>
      </c>
      <c r="O93" s="108"/>
      <c r="P93" s="42" t="b">
        <f t="shared" si="4"/>
        <v>0</v>
      </c>
      <c r="Q93" s="44"/>
      <c r="R93" s="40"/>
      <c r="S93" s="40"/>
      <c r="T93" s="42" t="b">
        <f t="shared" si="5"/>
        <v>0</v>
      </c>
      <c r="U93" s="44"/>
      <c r="V93" s="41">
        <v>0.9166666666666666</v>
      </c>
      <c r="W93" s="40"/>
      <c r="X93" s="42" t="b">
        <f t="shared" si="6"/>
        <v>0</v>
      </c>
      <c r="Y93" s="43"/>
      <c r="Z93" s="43"/>
      <c r="AA93" s="27"/>
      <c r="AB93" s="28"/>
      <c r="AC93" s="28"/>
      <c r="AD93" s="28"/>
    </row>
    <row r="94">
      <c r="A94" s="53">
        <v>43191.7500462963</v>
      </c>
      <c r="B94" s="40">
        <v>0.75</v>
      </c>
      <c r="C94" s="40"/>
      <c r="D94" s="42" t="b">
        <f t="shared" si="1"/>
        <v>0</v>
      </c>
      <c r="E94" s="43"/>
      <c r="F94" s="40"/>
      <c r="G94" s="40"/>
      <c r="H94" s="42" t="b">
        <f t="shared" si="2"/>
        <v>0</v>
      </c>
      <c r="I94" s="43"/>
      <c r="J94" s="40"/>
      <c r="K94" s="40"/>
      <c r="L94" s="42" t="b">
        <f t="shared" si="3"/>
        <v>0</v>
      </c>
      <c r="M94" s="44"/>
      <c r="N94" s="41">
        <v>6.944444444444445E-4</v>
      </c>
      <c r="O94" s="108"/>
      <c r="P94" s="42" t="b">
        <f t="shared" si="4"/>
        <v>0</v>
      </c>
      <c r="Q94" s="44"/>
      <c r="R94" s="40"/>
      <c r="S94" s="40"/>
      <c r="T94" s="42" t="b">
        <f t="shared" si="5"/>
        <v>0</v>
      </c>
      <c r="U94" s="44"/>
      <c r="V94" s="41">
        <v>0.9166666666666666</v>
      </c>
      <c r="W94" s="40"/>
      <c r="X94" s="42" t="b">
        <f t="shared" si="6"/>
        <v>0</v>
      </c>
      <c r="Y94" s="43"/>
      <c r="Z94" s="43"/>
      <c r="AA94" s="27"/>
      <c r="AB94" s="28"/>
      <c r="AC94" s="28"/>
      <c r="AD94" s="28"/>
    </row>
    <row r="95" outlineLevel="1">
      <c r="A95" s="53">
        <v>43192.75010416667</v>
      </c>
      <c r="B95" s="40">
        <v>0.75</v>
      </c>
      <c r="C95" s="40"/>
      <c r="D95" s="42" t="b">
        <f t="shared" si="1"/>
        <v>0</v>
      </c>
      <c r="E95" s="43"/>
      <c r="F95" s="40"/>
      <c r="G95" s="40"/>
      <c r="H95" s="42" t="b">
        <f t="shared" si="2"/>
        <v>0</v>
      </c>
      <c r="I95" s="43"/>
      <c r="J95" s="40"/>
      <c r="K95" s="40"/>
      <c r="L95" s="42" t="b">
        <f t="shared" si="3"/>
        <v>0</v>
      </c>
      <c r="M95" s="44"/>
      <c r="N95" s="41">
        <v>6.944444444444445E-4</v>
      </c>
      <c r="O95" s="41"/>
      <c r="P95" s="42" t="b">
        <f t="shared" si="4"/>
        <v>0</v>
      </c>
      <c r="Q95" s="44"/>
      <c r="R95" s="40"/>
      <c r="S95" s="40"/>
      <c r="T95" s="42" t="b">
        <f t="shared" si="5"/>
        <v>0</v>
      </c>
      <c r="U95" s="44"/>
      <c r="V95" s="41">
        <v>0.9166666666666666</v>
      </c>
      <c r="W95" s="40"/>
      <c r="X95" s="42" t="b">
        <f t="shared" si="6"/>
        <v>0</v>
      </c>
      <c r="Y95" s="43"/>
      <c r="Z95" s="43"/>
      <c r="AA95" s="27"/>
      <c r="AB95" s="28"/>
      <c r="AC95" s="28"/>
      <c r="AD95" s="28"/>
    </row>
    <row r="96" outlineLevel="1">
      <c r="A96" s="53">
        <v>43193.75011574074</v>
      </c>
      <c r="B96" s="40">
        <v>0.75</v>
      </c>
      <c r="C96" s="40"/>
      <c r="D96" s="42" t="b">
        <f t="shared" si="1"/>
        <v>0</v>
      </c>
      <c r="E96" s="43"/>
      <c r="F96" s="40"/>
      <c r="G96" s="40"/>
      <c r="H96" s="42" t="b">
        <f t="shared" si="2"/>
        <v>0</v>
      </c>
      <c r="I96" s="43"/>
      <c r="J96" s="40"/>
      <c r="K96" s="40"/>
      <c r="L96" s="42" t="b">
        <f t="shared" si="3"/>
        <v>0</v>
      </c>
      <c r="M96" s="44"/>
      <c r="N96" s="41">
        <v>6.944444444444445E-4</v>
      </c>
      <c r="O96" s="41"/>
      <c r="P96" s="42" t="b">
        <f t="shared" si="4"/>
        <v>0</v>
      </c>
      <c r="Q96" s="44"/>
      <c r="R96" s="40"/>
      <c r="S96" s="40"/>
      <c r="T96" s="42" t="b">
        <f t="shared" si="5"/>
        <v>0</v>
      </c>
      <c r="U96" s="44"/>
      <c r="V96" s="41">
        <v>0.9166666666666666</v>
      </c>
      <c r="W96" s="40"/>
      <c r="X96" s="42" t="b">
        <f t="shared" si="6"/>
        <v>0</v>
      </c>
      <c r="Y96" s="43"/>
      <c r="Z96" s="43"/>
      <c r="AA96" s="27"/>
      <c r="AB96" s="28"/>
      <c r="AC96" s="28"/>
      <c r="AD96" s="28"/>
    </row>
    <row r="97" outlineLevel="1">
      <c r="A97" s="53">
        <v>43194.75016203704</v>
      </c>
      <c r="B97" s="40">
        <v>0.75</v>
      </c>
      <c r="C97" s="40"/>
      <c r="D97" s="42" t="b">
        <f t="shared" si="1"/>
        <v>0</v>
      </c>
      <c r="E97" s="43"/>
      <c r="F97" s="40"/>
      <c r="G97" s="40"/>
      <c r="H97" s="42" t="b">
        <f t="shared" si="2"/>
        <v>0</v>
      </c>
      <c r="I97" s="43"/>
      <c r="J97" s="40"/>
      <c r="K97" s="40"/>
      <c r="L97" s="42" t="b">
        <f t="shared" si="3"/>
        <v>0</v>
      </c>
      <c r="M97" s="44"/>
      <c r="N97" s="41">
        <v>6.944444444444445E-4</v>
      </c>
      <c r="O97" s="41"/>
      <c r="P97" s="42" t="b">
        <f t="shared" si="4"/>
        <v>0</v>
      </c>
      <c r="Q97" s="44"/>
      <c r="R97" s="40"/>
      <c r="S97" s="40"/>
      <c r="T97" s="42" t="b">
        <f t="shared" si="5"/>
        <v>0</v>
      </c>
      <c r="U97" s="44"/>
      <c r="V97" s="41">
        <v>0.9166666666666666</v>
      </c>
      <c r="W97" s="40"/>
      <c r="X97" s="42" t="b">
        <f t="shared" si="6"/>
        <v>0</v>
      </c>
      <c r="Y97" s="43"/>
      <c r="Z97" s="43"/>
      <c r="AA97" s="27"/>
      <c r="AB97" s="28"/>
      <c r="AC97" s="28"/>
      <c r="AD97" s="28"/>
    </row>
    <row r="98" outlineLevel="1">
      <c r="A98" s="53">
        <v>43195.75015046296</v>
      </c>
      <c r="B98" s="40">
        <v>0.75</v>
      </c>
      <c r="C98" s="40"/>
      <c r="D98" s="42" t="b">
        <f t="shared" si="1"/>
        <v>0</v>
      </c>
      <c r="E98" s="43"/>
      <c r="F98" s="40"/>
      <c r="G98" s="40"/>
      <c r="H98" s="42" t="b">
        <f t="shared" si="2"/>
        <v>0</v>
      </c>
      <c r="I98" s="43"/>
      <c r="J98" s="40"/>
      <c r="K98" s="40"/>
      <c r="L98" s="42" t="b">
        <f t="shared" si="3"/>
        <v>0</v>
      </c>
      <c r="M98" s="44"/>
      <c r="N98" s="41">
        <v>6.944444444444445E-4</v>
      </c>
      <c r="O98" s="41"/>
      <c r="P98" s="42" t="b">
        <f t="shared" si="4"/>
        <v>0</v>
      </c>
      <c r="Q98" s="44"/>
      <c r="R98" s="40"/>
      <c r="S98" s="40"/>
      <c r="T98" s="42" t="b">
        <f t="shared" si="5"/>
        <v>0</v>
      </c>
      <c r="U98" s="44"/>
      <c r="V98" s="41">
        <v>0.9166666666666666</v>
      </c>
      <c r="W98" s="40"/>
      <c r="X98" s="42" t="b">
        <f t="shared" si="6"/>
        <v>0</v>
      </c>
      <c r="Y98" s="43"/>
      <c r="Z98" s="43"/>
      <c r="AA98" s="27"/>
      <c r="AB98" s="28"/>
      <c r="AC98" s="28"/>
      <c r="AD98" s="28"/>
    </row>
    <row r="99" outlineLevel="1">
      <c r="A99" s="53">
        <v>43196.75003472222</v>
      </c>
      <c r="B99" s="40">
        <v>0.75</v>
      </c>
      <c r="C99" s="40"/>
      <c r="D99" s="42" t="b">
        <f t="shared" si="1"/>
        <v>0</v>
      </c>
      <c r="E99" s="43"/>
      <c r="F99" s="40"/>
      <c r="G99" s="40"/>
      <c r="H99" s="42" t="b">
        <f t="shared" si="2"/>
        <v>0</v>
      </c>
      <c r="I99" s="43"/>
      <c r="J99" s="40"/>
      <c r="K99" s="40"/>
      <c r="L99" s="42" t="b">
        <f t="shared" si="3"/>
        <v>0</v>
      </c>
      <c r="M99" s="44"/>
      <c r="N99" s="41">
        <v>6.944444444444445E-4</v>
      </c>
      <c r="O99" s="41"/>
      <c r="P99" s="42" t="b">
        <f t="shared" si="4"/>
        <v>0</v>
      </c>
      <c r="Q99" s="44"/>
      <c r="R99" s="40"/>
      <c r="S99" s="40"/>
      <c r="T99" s="42" t="b">
        <f t="shared" si="5"/>
        <v>0</v>
      </c>
      <c r="U99" s="44"/>
      <c r="V99" s="41">
        <v>0.9166666666666666</v>
      </c>
      <c r="W99" s="40"/>
      <c r="X99" s="42" t="b">
        <f t="shared" si="6"/>
        <v>0</v>
      </c>
      <c r="Y99" s="43"/>
      <c r="Z99" s="43"/>
      <c r="AA99" s="27"/>
      <c r="AB99" s="28"/>
      <c r="AC99" s="28"/>
      <c r="AD99" s="28"/>
    </row>
    <row r="100" outlineLevel="1">
      <c r="A100" s="53">
        <v>43197.75003472222</v>
      </c>
      <c r="B100" s="40">
        <v>0.75</v>
      </c>
      <c r="C100" s="40"/>
      <c r="D100" s="42" t="b">
        <f t="shared" si="1"/>
        <v>0</v>
      </c>
      <c r="E100" s="43"/>
      <c r="F100" s="40"/>
      <c r="G100" s="40"/>
      <c r="H100" s="42" t="b">
        <f t="shared" si="2"/>
        <v>0</v>
      </c>
      <c r="I100" s="43"/>
      <c r="J100" s="40"/>
      <c r="K100" s="40"/>
      <c r="L100" s="42" t="b">
        <f t="shared" si="3"/>
        <v>0</v>
      </c>
      <c r="M100" s="44"/>
      <c r="N100" s="41">
        <v>6.944444444444445E-4</v>
      </c>
      <c r="O100" s="108"/>
      <c r="P100" s="42" t="b">
        <f t="shared" si="4"/>
        <v>0</v>
      </c>
      <c r="Q100" s="44"/>
      <c r="R100" s="40"/>
      <c r="S100" s="40"/>
      <c r="T100" s="42" t="b">
        <f t="shared" si="5"/>
        <v>0</v>
      </c>
      <c r="U100" s="44"/>
      <c r="V100" s="41">
        <v>0.9166666666666666</v>
      </c>
      <c r="W100" s="40"/>
      <c r="X100" s="42" t="b">
        <f t="shared" si="6"/>
        <v>0</v>
      </c>
      <c r="Y100" s="43"/>
      <c r="Z100" s="43"/>
      <c r="AA100" s="27"/>
      <c r="AB100" s="28"/>
      <c r="AC100" s="28"/>
      <c r="AD100" s="28"/>
    </row>
    <row r="101" outlineLevel="1">
      <c r="A101" s="53">
        <v>43198.75009259259</v>
      </c>
      <c r="B101" s="40">
        <v>0.75</v>
      </c>
      <c r="C101" s="40"/>
      <c r="D101" s="42" t="b">
        <f t="shared" si="1"/>
        <v>0</v>
      </c>
      <c r="E101" s="43"/>
      <c r="F101" s="40"/>
      <c r="G101" s="40"/>
      <c r="H101" s="42" t="b">
        <f t="shared" si="2"/>
        <v>0</v>
      </c>
      <c r="I101" s="43"/>
      <c r="J101" s="40"/>
      <c r="K101" s="40"/>
      <c r="L101" s="42" t="b">
        <f t="shared" si="3"/>
        <v>0</v>
      </c>
      <c r="M101" s="44"/>
      <c r="N101" s="41">
        <v>6.944444444444445E-4</v>
      </c>
      <c r="O101" s="108"/>
      <c r="P101" s="42" t="b">
        <f t="shared" si="4"/>
        <v>0</v>
      </c>
      <c r="Q101" s="44"/>
      <c r="R101" s="40"/>
      <c r="S101" s="40"/>
      <c r="T101" s="42" t="b">
        <f t="shared" si="5"/>
        <v>0</v>
      </c>
      <c r="U101" s="44"/>
      <c r="V101" s="41">
        <v>0.9166666666666666</v>
      </c>
      <c r="W101" s="40"/>
      <c r="X101" s="42" t="b">
        <f t="shared" si="6"/>
        <v>0</v>
      </c>
      <c r="Y101" s="43"/>
      <c r="Z101" s="43"/>
      <c r="AA101" s="27"/>
      <c r="AB101" s="28"/>
      <c r="AC101" s="28"/>
      <c r="AD101" s="28"/>
    </row>
    <row r="102" outlineLevel="1">
      <c r="A102" s="53">
        <v>43199.75013888889</v>
      </c>
      <c r="B102" s="40">
        <v>0.75</v>
      </c>
      <c r="C102" s="40"/>
      <c r="D102" s="42" t="b">
        <f t="shared" si="1"/>
        <v>0</v>
      </c>
      <c r="E102" s="43"/>
      <c r="F102" s="40"/>
      <c r="G102" s="40"/>
      <c r="H102" s="42" t="b">
        <f t="shared" si="2"/>
        <v>0</v>
      </c>
      <c r="I102" s="43"/>
      <c r="J102" s="40"/>
      <c r="K102" s="40"/>
      <c r="L102" s="42" t="b">
        <f t="shared" si="3"/>
        <v>0</v>
      </c>
      <c r="M102" s="44"/>
      <c r="N102" s="41">
        <v>6.944444444444445E-4</v>
      </c>
      <c r="O102" s="41"/>
      <c r="P102" s="42" t="b">
        <f t="shared" si="4"/>
        <v>0</v>
      </c>
      <c r="Q102" s="44"/>
      <c r="R102" s="40"/>
      <c r="S102" s="40"/>
      <c r="T102" s="42" t="b">
        <f t="shared" si="5"/>
        <v>0</v>
      </c>
      <c r="U102" s="44"/>
      <c r="V102" s="41">
        <v>0.9166666666666666</v>
      </c>
      <c r="W102" s="40"/>
      <c r="X102" s="42" t="b">
        <f t="shared" si="6"/>
        <v>0</v>
      </c>
      <c r="Y102" s="43"/>
      <c r="Z102" s="43"/>
      <c r="AA102" s="43"/>
      <c r="AB102" s="43"/>
      <c r="AC102" s="43"/>
      <c r="AD102" s="43"/>
    </row>
    <row r="103" outlineLevel="1">
      <c r="A103" s="53">
        <v>43200.7500462963</v>
      </c>
      <c r="B103" s="40">
        <v>0.75</v>
      </c>
      <c r="C103" s="40"/>
      <c r="D103" s="42" t="b">
        <f t="shared" si="1"/>
        <v>0</v>
      </c>
      <c r="E103" s="43"/>
      <c r="F103" s="40"/>
      <c r="G103" s="40"/>
      <c r="H103" s="42" t="b">
        <f t="shared" si="2"/>
        <v>0</v>
      </c>
      <c r="I103" s="43"/>
      <c r="J103" s="40"/>
      <c r="K103" s="40"/>
      <c r="L103" s="42" t="b">
        <f t="shared" si="3"/>
        <v>0</v>
      </c>
      <c r="M103" s="44"/>
      <c r="N103" s="41">
        <v>6.944444444444445E-4</v>
      </c>
      <c r="O103" s="41"/>
      <c r="P103" s="42" t="b">
        <f t="shared" si="4"/>
        <v>0</v>
      </c>
      <c r="Q103" s="44"/>
      <c r="R103" s="40"/>
      <c r="S103" s="40"/>
      <c r="T103" s="42" t="b">
        <f t="shared" si="5"/>
        <v>0</v>
      </c>
      <c r="U103" s="44"/>
      <c r="V103" s="41">
        <v>0.9166666666666666</v>
      </c>
      <c r="W103" s="40"/>
      <c r="X103" s="42" t="b">
        <f t="shared" si="6"/>
        <v>0</v>
      </c>
      <c r="Y103" s="43"/>
      <c r="Z103" s="43"/>
      <c r="AA103" s="43"/>
      <c r="AB103" s="43"/>
      <c r="AC103" s="43"/>
      <c r="AD103" s="43"/>
    </row>
    <row r="104" outlineLevel="1">
      <c r="A104" s="53">
        <v>43201.75010416667</v>
      </c>
      <c r="B104" s="40">
        <v>0.75</v>
      </c>
      <c r="C104" s="40"/>
      <c r="D104" s="42" t="b">
        <f t="shared" si="1"/>
        <v>0</v>
      </c>
      <c r="E104" s="43"/>
      <c r="F104" s="40"/>
      <c r="G104" s="40"/>
      <c r="H104" s="42" t="b">
        <f t="shared" si="2"/>
        <v>0</v>
      </c>
      <c r="I104" s="43"/>
      <c r="J104" s="40"/>
      <c r="K104" s="40"/>
      <c r="L104" s="42" t="b">
        <f t="shared" si="3"/>
        <v>0</v>
      </c>
      <c r="M104" s="44"/>
      <c r="N104" s="41">
        <v>6.944444444444445E-4</v>
      </c>
      <c r="O104" s="41"/>
      <c r="P104" s="42" t="b">
        <f t="shared" si="4"/>
        <v>0</v>
      </c>
      <c r="Q104" s="44"/>
      <c r="R104" s="40"/>
      <c r="S104" s="40"/>
      <c r="T104" s="42" t="b">
        <f t="shared" si="5"/>
        <v>0</v>
      </c>
      <c r="U104" s="44"/>
      <c r="V104" s="41">
        <v>0.9166666666666666</v>
      </c>
      <c r="W104" s="40"/>
      <c r="X104" s="42" t="b">
        <f t="shared" si="6"/>
        <v>0</v>
      </c>
      <c r="Y104" s="43"/>
      <c r="Z104" s="43"/>
      <c r="AA104" s="43"/>
      <c r="AB104" s="43"/>
      <c r="AC104" s="43"/>
      <c r="AD104" s="43"/>
    </row>
    <row r="105" outlineLevel="1">
      <c r="A105" s="53">
        <v>43202.0</v>
      </c>
      <c r="B105" s="40">
        <v>0.75</v>
      </c>
      <c r="C105" s="40"/>
      <c r="D105" s="42" t="b">
        <f t="shared" si="1"/>
        <v>0</v>
      </c>
      <c r="E105" s="43"/>
      <c r="F105" s="40"/>
      <c r="G105" s="40"/>
      <c r="H105" s="42" t="b">
        <f t="shared" si="2"/>
        <v>0</v>
      </c>
      <c r="I105" s="43"/>
      <c r="J105" s="40"/>
      <c r="K105" s="40"/>
      <c r="L105" s="42" t="b">
        <f t="shared" si="3"/>
        <v>0</v>
      </c>
      <c r="M105" s="44"/>
      <c r="N105" s="41">
        <v>6.944444444444445E-4</v>
      </c>
      <c r="O105" s="41"/>
      <c r="P105" s="42" t="b">
        <f t="shared" si="4"/>
        <v>0</v>
      </c>
      <c r="Q105" s="44"/>
      <c r="R105" s="40"/>
      <c r="S105" s="40"/>
      <c r="T105" s="42" t="b">
        <f t="shared" si="5"/>
        <v>0</v>
      </c>
      <c r="U105" s="44"/>
      <c r="V105" s="41">
        <v>0.9166666666666666</v>
      </c>
      <c r="W105" s="40"/>
      <c r="X105" s="42" t="b">
        <f t="shared" si="6"/>
        <v>0</v>
      </c>
      <c r="Y105" s="43"/>
      <c r="Z105" s="43"/>
      <c r="AA105" s="43"/>
      <c r="AB105" s="43"/>
      <c r="AC105" s="43"/>
      <c r="AD105" s="43"/>
    </row>
    <row r="106" outlineLevel="1">
      <c r="A106" s="53">
        <v>43203.0</v>
      </c>
      <c r="B106" s="40">
        <v>0.75</v>
      </c>
      <c r="C106" s="40"/>
      <c r="D106" s="42" t="b">
        <f t="shared" si="1"/>
        <v>0</v>
      </c>
      <c r="E106" s="43"/>
      <c r="F106" s="40"/>
      <c r="G106" s="40"/>
      <c r="H106" s="42" t="b">
        <f t="shared" si="2"/>
        <v>0</v>
      </c>
      <c r="I106" s="43"/>
      <c r="J106" s="40"/>
      <c r="K106" s="40"/>
      <c r="L106" s="42" t="b">
        <f t="shared" si="3"/>
        <v>0</v>
      </c>
      <c r="M106" s="44"/>
      <c r="N106" s="41">
        <v>6.944444444444445E-4</v>
      </c>
      <c r="O106" s="108"/>
      <c r="P106" s="42" t="b">
        <f t="shared" si="4"/>
        <v>0</v>
      </c>
      <c r="Q106" s="44"/>
      <c r="R106" s="40"/>
      <c r="S106" s="40"/>
      <c r="T106" s="42" t="b">
        <f t="shared" si="5"/>
        <v>0</v>
      </c>
      <c r="U106" s="44"/>
      <c r="V106" s="41">
        <v>0.9166666666666666</v>
      </c>
      <c r="W106" s="40"/>
      <c r="X106" s="42" t="b">
        <f t="shared" si="6"/>
        <v>0</v>
      </c>
      <c r="Y106" s="43"/>
      <c r="Z106" s="43"/>
      <c r="AA106" s="43"/>
      <c r="AB106" s="43"/>
      <c r="AC106" s="43"/>
      <c r="AD106" s="43"/>
    </row>
    <row r="107" outlineLevel="1">
      <c r="A107" s="53">
        <v>43204.0</v>
      </c>
      <c r="B107" s="40">
        <v>0.75</v>
      </c>
      <c r="C107" s="40"/>
      <c r="D107" s="42" t="b">
        <f t="shared" si="1"/>
        <v>0</v>
      </c>
      <c r="E107" s="43"/>
      <c r="F107" s="40"/>
      <c r="G107" s="40"/>
      <c r="H107" s="42" t="b">
        <f t="shared" si="2"/>
        <v>0</v>
      </c>
      <c r="I107" s="43"/>
      <c r="J107" s="40"/>
      <c r="K107" s="40"/>
      <c r="L107" s="42" t="b">
        <f t="shared" si="3"/>
        <v>0</v>
      </c>
      <c r="M107" s="44"/>
      <c r="N107" s="41">
        <v>6.944444444444445E-4</v>
      </c>
      <c r="O107" s="108"/>
      <c r="P107" s="42" t="b">
        <f t="shared" si="4"/>
        <v>0</v>
      </c>
      <c r="Q107" s="44"/>
      <c r="R107" s="40"/>
      <c r="S107" s="40"/>
      <c r="T107" s="42" t="b">
        <f t="shared" si="5"/>
        <v>0</v>
      </c>
      <c r="U107" s="44"/>
      <c r="V107" s="41">
        <v>0.9166666666666666</v>
      </c>
      <c r="W107" s="40"/>
      <c r="X107" s="42" t="b">
        <f t="shared" si="6"/>
        <v>0</v>
      </c>
      <c r="Y107" s="43"/>
      <c r="Z107" s="43"/>
      <c r="AA107" s="43"/>
      <c r="AB107" s="43"/>
      <c r="AC107" s="43"/>
      <c r="AD107" s="43"/>
    </row>
    <row r="108" outlineLevel="1">
      <c r="A108" s="53">
        <v>43205.0</v>
      </c>
      <c r="B108" s="40">
        <v>0.75</v>
      </c>
      <c r="C108" s="40"/>
      <c r="D108" s="42" t="b">
        <f t="shared" si="1"/>
        <v>0</v>
      </c>
      <c r="E108" s="43"/>
      <c r="F108" s="40"/>
      <c r="G108" s="40"/>
      <c r="H108" s="42" t="b">
        <f t="shared" si="2"/>
        <v>0</v>
      </c>
      <c r="I108" s="43"/>
      <c r="J108" s="40"/>
      <c r="K108" s="40"/>
      <c r="L108" s="42" t="b">
        <f t="shared" si="3"/>
        <v>0</v>
      </c>
      <c r="M108" s="44"/>
      <c r="N108" s="41">
        <v>6.944444444444445E-4</v>
      </c>
      <c r="O108" s="108"/>
      <c r="P108" s="42" t="b">
        <f t="shared" si="4"/>
        <v>0</v>
      </c>
      <c r="Q108" s="44"/>
      <c r="R108" s="40"/>
      <c r="S108" s="40"/>
      <c r="T108" s="42" t="b">
        <f t="shared" si="5"/>
        <v>0</v>
      </c>
      <c r="U108" s="44"/>
      <c r="V108" s="41">
        <v>0.9166666666666666</v>
      </c>
      <c r="W108" s="40"/>
      <c r="X108" s="42" t="b">
        <f t="shared" si="6"/>
        <v>0</v>
      </c>
      <c r="Y108" s="43"/>
      <c r="Z108" s="43"/>
      <c r="AA108" s="43"/>
      <c r="AB108" s="43"/>
      <c r="AC108" s="43"/>
      <c r="AD108" s="43"/>
    </row>
    <row r="109" outlineLevel="1">
      <c r="A109" s="53">
        <v>43206.0</v>
      </c>
      <c r="B109" s="40">
        <v>0.75</v>
      </c>
      <c r="C109" s="40"/>
      <c r="D109" s="42" t="b">
        <f t="shared" si="1"/>
        <v>0</v>
      </c>
      <c r="E109" s="43"/>
      <c r="F109" s="40"/>
      <c r="G109" s="40"/>
      <c r="H109" s="42" t="b">
        <f t="shared" si="2"/>
        <v>0</v>
      </c>
      <c r="I109" s="43"/>
      <c r="J109" s="40"/>
      <c r="K109" s="40"/>
      <c r="L109" s="42" t="b">
        <f t="shared" si="3"/>
        <v>0</v>
      </c>
      <c r="M109" s="44"/>
      <c r="N109" s="41">
        <v>6.944444444444445E-4</v>
      </c>
      <c r="O109" s="41"/>
      <c r="P109" s="42" t="b">
        <f t="shared" si="4"/>
        <v>0</v>
      </c>
      <c r="Q109" s="44"/>
      <c r="R109" s="40"/>
      <c r="S109" s="40"/>
      <c r="T109" s="42" t="b">
        <f t="shared" si="5"/>
        <v>0</v>
      </c>
      <c r="U109" s="44"/>
      <c r="V109" s="41">
        <v>0.9166666666666666</v>
      </c>
      <c r="W109" s="40"/>
      <c r="X109" s="42" t="b">
        <f t="shared" si="6"/>
        <v>0</v>
      </c>
      <c r="Y109" s="43"/>
      <c r="Z109" s="43"/>
      <c r="AA109" s="43"/>
      <c r="AB109" s="43"/>
      <c r="AC109" s="43"/>
      <c r="AD109" s="43"/>
    </row>
    <row r="110" outlineLevel="1">
      <c r="A110" s="53">
        <v>43207.0</v>
      </c>
      <c r="B110" s="40">
        <v>0.75</v>
      </c>
      <c r="C110" s="41"/>
      <c r="D110" s="42" t="b">
        <f t="shared" si="1"/>
        <v>0</v>
      </c>
      <c r="E110" s="43"/>
      <c r="F110" s="40"/>
      <c r="G110" s="40"/>
      <c r="H110" s="42" t="b">
        <f t="shared" si="2"/>
        <v>0</v>
      </c>
      <c r="I110" s="43"/>
      <c r="J110" s="40"/>
      <c r="K110" s="40"/>
      <c r="L110" s="42" t="b">
        <f t="shared" si="3"/>
        <v>0</v>
      </c>
      <c r="M110" s="44"/>
      <c r="N110" s="41">
        <v>6.944444444444445E-4</v>
      </c>
      <c r="O110" s="41"/>
      <c r="P110" s="42" t="b">
        <f t="shared" si="4"/>
        <v>0</v>
      </c>
      <c r="Q110" s="44"/>
      <c r="R110" s="41"/>
      <c r="S110" s="41"/>
      <c r="T110" s="42" t="b">
        <f t="shared" si="5"/>
        <v>0</v>
      </c>
      <c r="U110" s="44"/>
      <c r="V110" s="41">
        <v>0.9166666666666666</v>
      </c>
      <c r="W110" s="41"/>
      <c r="X110" s="42" t="b">
        <f t="shared" si="6"/>
        <v>0</v>
      </c>
      <c r="Y110" s="43"/>
      <c r="Z110" s="43"/>
      <c r="AA110" s="43"/>
      <c r="AB110" s="43"/>
      <c r="AC110" s="43"/>
      <c r="AD110" s="43"/>
    </row>
    <row r="111" outlineLevel="1">
      <c r="A111" s="53">
        <v>43208.0</v>
      </c>
      <c r="B111" s="40">
        <v>0.75</v>
      </c>
      <c r="C111" s="41"/>
      <c r="D111" s="42" t="b">
        <f t="shared" si="1"/>
        <v>0</v>
      </c>
      <c r="E111" s="43"/>
      <c r="F111" s="41"/>
      <c r="G111" s="41"/>
      <c r="H111" s="42" t="b">
        <f t="shared" si="2"/>
        <v>0</v>
      </c>
      <c r="I111" s="43"/>
      <c r="J111" s="41"/>
      <c r="K111" s="41"/>
      <c r="L111" s="42" t="b">
        <f t="shared" si="3"/>
        <v>0</v>
      </c>
      <c r="M111" s="44"/>
      <c r="N111" s="41">
        <v>6.944444444444445E-4</v>
      </c>
      <c r="O111" s="41"/>
      <c r="P111" s="42" t="b">
        <f t="shared" si="4"/>
        <v>0</v>
      </c>
      <c r="Q111" s="44"/>
      <c r="R111" s="41"/>
      <c r="S111" s="41"/>
      <c r="T111" s="42" t="b">
        <f t="shared" si="5"/>
        <v>0</v>
      </c>
      <c r="U111" s="44"/>
      <c r="V111" s="41">
        <v>0.9166666666666666</v>
      </c>
      <c r="W111" s="41"/>
      <c r="X111" s="42" t="b">
        <f t="shared" si="6"/>
        <v>0</v>
      </c>
      <c r="Y111" s="43"/>
      <c r="Z111" s="43"/>
      <c r="AA111" s="43"/>
      <c r="AB111" s="43"/>
      <c r="AC111" s="43"/>
      <c r="AD111" s="43"/>
    </row>
    <row r="112" outlineLevel="1">
      <c r="A112" s="53">
        <v>43209.0</v>
      </c>
      <c r="B112" s="40">
        <v>0.75</v>
      </c>
      <c r="C112" s="41"/>
      <c r="D112" s="42" t="b">
        <f t="shared" si="1"/>
        <v>0</v>
      </c>
      <c r="E112" s="43"/>
      <c r="F112" s="41"/>
      <c r="G112" s="41"/>
      <c r="H112" s="42" t="b">
        <f t="shared" si="2"/>
        <v>0</v>
      </c>
      <c r="I112" s="43"/>
      <c r="J112" s="41"/>
      <c r="K112" s="41"/>
      <c r="L112" s="42" t="b">
        <f t="shared" si="3"/>
        <v>0</v>
      </c>
      <c r="M112" s="44"/>
      <c r="N112" s="41">
        <v>6.944444444444445E-4</v>
      </c>
      <c r="O112" s="41"/>
      <c r="P112" s="42" t="b">
        <f t="shared" si="4"/>
        <v>0</v>
      </c>
      <c r="Q112" s="44"/>
      <c r="R112" s="41"/>
      <c r="S112" s="41"/>
      <c r="T112" s="42" t="b">
        <f t="shared" si="5"/>
        <v>0</v>
      </c>
      <c r="U112" s="44"/>
      <c r="V112" s="41">
        <v>0.9166666666666666</v>
      </c>
      <c r="W112" s="41"/>
      <c r="X112" s="42" t="b">
        <f t="shared" si="6"/>
        <v>0</v>
      </c>
      <c r="Y112" s="43"/>
      <c r="Z112" s="43"/>
      <c r="AA112" s="43"/>
      <c r="AB112" s="43"/>
      <c r="AC112" s="43"/>
      <c r="AD112" s="43"/>
    </row>
    <row r="113" outlineLevel="1">
      <c r="A113" s="53">
        <v>43210.0</v>
      </c>
      <c r="B113" s="40">
        <v>0.75</v>
      </c>
      <c r="C113" s="41"/>
      <c r="D113" s="42" t="b">
        <f t="shared" si="1"/>
        <v>0</v>
      </c>
      <c r="E113" s="43"/>
      <c r="F113" s="41"/>
      <c r="G113" s="41"/>
      <c r="H113" s="42" t="b">
        <f t="shared" si="2"/>
        <v>0</v>
      </c>
      <c r="I113" s="43"/>
      <c r="J113" s="41"/>
      <c r="K113" s="41"/>
      <c r="L113" s="42" t="b">
        <f t="shared" si="3"/>
        <v>0</v>
      </c>
      <c r="M113" s="44"/>
      <c r="N113" s="41">
        <v>6.944444444444445E-4</v>
      </c>
      <c r="O113" s="45"/>
      <c r="P113" s="42" t="b">
        <f t="shared" si="4"/>
        <v>0</v>
      </c>
      <c r="Q113" s="44"/>
      <c r="R113" s="41"/>
      <c r="S113" s="41"/>
      <c r="T113" s="42" t="b">
        <f t="shared" si="5"/>
        <v>0</v>
      </c>
      <c r="U113" s="44"/>
      <c r="V113" s="41">
        <v>0.9166666666666666</v>
      </c>
      <c r="W113" s="41"/>
      <c r="X113" s="42" t="b">
        <f t="shared" si="6"/>
        <v>0</v>
      </c>
      <c r="Y113" s="43"/>
      <c r="Z113" s="43"/>
      <c r="AA113" s="43"/>
      <c r="AB113" s="43"/>
      <c r="AC113" s="43"/>
      <c r="AD113" s="43"/>
    </row>
    <row r="114" outlineLevel="1">
      <c r="A114" s="53">
        <v>43211.0</v>
      </c>
      <c r="B114" s="40">
        <v>0.75</v>
      </c>
      <c r="C114" s="41"/>
      <c r="D114" s="42" t="b">
        <f t="shared" si="1"/>
        <v>0</v>
      </c>
      <c r="E114" s="43"/>
      <c r="F114" s="41"/>
      <c r="G114" s="41"/>
      <c r="H114" s="42" t="b">
        <f t="shared" si="2"/>
        <v>0</v>
      </c>
      <c r="I114" s="43"/>
      <c r="J114" s="41"/>
      <c r="K114" s="41"/>
      <c r="L114" s="42" t="b">
        <f t="shared" si="3"/>
        <v>0</v>
      </c>
      <c r="M114" s="44"/>
      <c r="N114" s="41">
        <v>6.944444444444445E-4</v>
      </c>
      <c r="O114" s="108"/>
      <c r="P114" s="42" t="b">
        <f t="shared" si="4"/>
        <v>0</v>
      </c>
      <c r="Q114" s="44"/>
      <c r="R114" s="41"/>
      <c r="S114" s="41"/>
      <c r="T114" s="42" t="b">
        <f t="shared" si="5"/>
        <v>0</v>
      </c>
      <c r="U114" s="44"/>
      <c r="V114" s="41">
        <v>0.9166666666666666</v>
      </c>
      <c r="W114" s="41"/>
      <c r="X114" s="42" t="b">
        <f t="shared" si="6"/>
        <v>0</v>
      </c>
      <c r="Y114" s="43"/>
      <c r="Z114" s="43"/>
      <c r="AA114" s="43"/>
      <c r="AB114" s="43"/>
      <c r="AC114" s="43"/>
      <c r="AD114" s="43"/>
    </row>
    <row r="115" outlineLevel="1">
      <c r="A115" s="53">
        <v>43212.0</v>
      </c>
      <c r="B115" s="40">
        <v>0.75</v>
      </c>
      <c r="C115" s="41"/>
      <c r="D115" s="42" t="b">
        <f t="shared" si="1"/>
        <v>0</v>
      </c>
      <c r="E115" s="43"/>
      <c r="F115" s="41"/>
      <c r="G115" s="41"/>
      <c r="H115" s="42" t="b">
        <f t="shared" si="2"/>
        <v>0</v>
      </c>
      <c r="I115" s="43"/>
      <c r="J115" s="41"/>
      <c r="K115" s="41"/>
      <c r="L115" s="42" t="b">
        <f t="shared" si="3"/>
        <v>0</v>
      </c>
      <c r="M115" s="44"/>
      <c r="N115" s="41">
        <v>6.944444444444445E-4</v>
      </c>
      <c r="O115" s="108"/>
      <c r="P115" s="42" t="b">
        <f t="shared" si="4"/>
        <v>0</v>
      </c>
      <c r="Q115" s="44"/>
      <c r="R115" s="41"/>
      <c r="S115" s="41"/>
      <c r="T115" s="42" t="b">
        <f t="shared" si="5"/>
        <v>0</v>
      </c>
      <c r="U115" s="44"/>
      <c r="V115" s="41">
        <v>0.9166666666666666</v>
      </c>
      <c r="W115" s="41"/>
      <c r="X115" s="42" t="b">
        <f t="shared" si="6"/>
        <v>0</v>
      </c>
      <c r="Y115" s="43"/>
      <c r="Z115" s="43"/>
      <c r="AA115" s="43"/>
      <c r="AB115" s="43"/>
      <c r="AC115" s="43"/>
      <c r="AD115" s="43"/>
    </row>
    <row r="116" outlineLevel="1">
      <c r="A116" s="53">
        <v>43213.0</v>
      </c>
      <c r="B116" s="40">
        <v>0.75</v>
      </c>
      <c r="C116" s="41"/>
      <c r="D116" s="42" t="b">
        <f t="shared" si="1"/>
        <v>0</v>
      </c>
      <c r="E116" s="43"/>
      <c r="F116" s="41"/>
      <c r="G116" s="41"/>
      <c r="H116" s="42" t="b">
        <f t="shared" si="2"/>
        <v>0</v>
      </c>
      <c r="I116" s="43"/>
      <c r="J116" s="41"/>
      <c r="K116" s="41"/>
      <c r="L116" s="42" t="b">
        <f t="shared" si="3"/>
        <v>0</v>
      </c>
      <c r="M116" s="44"/>
      <c r="N116" s="41">
        <v>6.944444444444445E-4</v>
      </c>
      <c r="O116" s="41"/>
      <c r="P116" s="42" t="b">
        <f t="shared" si="4"/>
        <v>0</v>
      </c>
      <c r="Q116" s="44"/>
      <c r="R116" s="41"/>
      <c r="S116" s="41"/>
      <c r="T116" s="42" t="b">
        <f t="shared" si="5"/>
        <v>0</v>
      </c>
      <c r="U116" s="44"/>
      <c r="V116" s="41">
        <v>0.9166666666666666</v>
      </c>
      <c r="W116" s="41"/>
      <c r="X116" s="42" t="b">
        <f t="shared" si="6"/>
        <v>0</v>
      </c>
      <c r="Y116" s="43"/>
      <c r="Z116" s="43"/>
      <c r="AA116" s="43"/>
      <c r="AB116" s="43"/>
      <c r="AC116" s="43"/>
      <c r="AD116" s="43"/>
    </row>
    <row r="117" outlineLevel="1">
      <c r="A117" s="53">
        <v>43214.0</v>
      </c>
      <c r="B117" s="40">
        <v>0.75</v>
      </c>
      <c r="C117" s="41"/>
      <c r="D117" s="42" t="b">
        <f t="shared" si="1"/>
        <v>0</v>
      </c>
      <c r="E117" s="43"/>
      <c r="F117" s="41"/>
      <c r="G117" s="41"/>
      <c r="H117" s="42" t="b">
        <f t="shared" si="2"/>
        <v>0</v>
      </c>
      <c r="I117" s="43"/>
      <c r="J117" s="41"/>
      <c r="K117" s="41"/>
      <c r="L117" s="42" t="b">
        <f t="shared" si="3"/>
        <v>0</v>
      </c>
      <c r="M117" s="44"/>
      <c r="N117" s="41">
        <v>6.944444444444445E-4</v>
      </c>
      <c r="O117" s="45"/>
      <c r="P117" s="42" t="b">
        <f t="shared" si="4"/>
        <v>0</v>
      </c>
      <c r="Q117" s="44"/>
      <c r="R117" s="41"/>
      <c r="S117" s="41"/>
      <c r="T117" s="42" t="b">
        <f t="shared" si="5"/>
        <v>0</v>
      </c>
      <c r="U117" s="44"/>
      <c r="V117" s="41">
        <v>0.9166666666666666</v>
      </c>
      <c r="W117" s="41"/>
      <c r="X117" s="42" t="b">
        <f t="shared" si="6"/>
        <v>0</v>
      </c>
      <c r="Y117" s="43"/>
      <c r="Z117" s="43"/>
      <c r="AA117" s="43"/>
      <c r="AB117" s="43"/>
      <c r="AC117" s="43"/>
      <c r="AD117" s="43"/>
    </row>
    <row r="118" outlineLevel="1">
      <c r="A118" s="53">
        <v>43215.0</v>
      </c>
      <c r="B118" s="40">
        <v>0.75</v>
      </c>
      <c r="C118" s="41"/>
      <c r="D118" s="42" t="b">
        <f t="shared" si="1"/>
        <v>0</v>
      </c>
      <c r="E118" s="43"/>
      <c r="F118" s="41"/>
      <c r="G118" s="41"/>
      <c r="H118" s="42" t="b">
        <f t="shared" si="2"/>
        <v>0</v>
      </c>
      <c r="I118" s="43"/>
      <c r="J118" s="41"/>
      <c r="K118" s="41"/>
      <c r="L118" s="42" t="b">
        <f t="shared" si="3"/>
        <v>0</v>
      </c>
      <c r="M118" s="44"/>
      <c r="N118" s="41">
        <v>6.944444444444445E-4</v>
      </c>
      <c r="O118" s="45"/>
      <c r="P118" s="42" t="b">
        <f t="shared" si="4"/>
        <v>0</v>
      </c>
      <c r="Q118" s="44"/>
      <c r="R118" s="41"/>
      <c r="S118" s="41"/>
      <c r="T118" s="42" t="b">
        <f t="shared" si="5"/>
        <v>0</v>
      </c>
      <c r="U118" s="44"/>
      <c r="V118" s="41">
        <v>0.9166666666666666</v>
      </c>
      <c r="W118" s="41"/>
      <c r="X118" s="42" t="b">
        <f t="shared" si="6"/>
        <v>0</v>
      </c>
      <c r="Y118" s="43"/>
      <c r="Z118" s="43"/>
      <c r="AA118" s="43"/>
      <c r="AB118" s="43"/>
      <c r="AC118" s="43"/>
      <c r="AD118" s="43"/>
    </row>
    <row r="119" outlineLevel="1">
      <c r="A119" s="53">
        <v>43216.0</v>
      </c>
      <c r="B119" s="40">
        <v>0.75</v>
      </c>
      <c r="C119" s="41"/>
      <c r="D119" s="42" t="b">
        <f t="shared" si="1"/>
        <v>0</v>
      </c>
      <c r="E119" s="43"/>
      <c r="F119" s="41"/>
      <c r="G119" s="41"/>
      <c r="H119" s="42" t="b">
        <f t="shared" si="2"/>
        <v>0</v>
      </c>
      <c r="I119" s="43"/>
      <c r="J119" s="41"/>
      <c r="K119" s="41"/>
      <c r="L119" s="42" t="b">
        <f t="shared" si="3"/>
        <v>0</v>
      </c>
      <c r="M119" s="44"/>
      <c r="N119" s="41">
        <v>6.944444444444445E-4</v>
      </c>
      <c r="O119" s="45"/>
      <c r="P119" s="42" t="b">
        <f t="shared" si="4"/>
        <v>0</v>
      </c>
      <c r="Q119" s="44"/>
      <c r="R119" s="41"/>
      <c r="S119" s="41"/>
      <c r="T119" s="42" t="b">
        <f t="shared" si="5"/>
        <v>0</v>
      </c>
      <c r="U119" s="44"/>
      <c r="V119" s="41">
        <v>0.9166666666666666</v>
      </c>
      <c r="W119" s="41"/>
      <c r="X119" s="42" t="b">
        <f t="shared" si="6"/>
        <v>0</v>
      </c>
      <c r="Y119" s="43"/>
      <c r="Z119" s="43"/>
      <c r="AA119" s="43"/>
      <c r="AB119" s="43"/>
      <c r="AC119" s="43"/>
      <c r="AD119" s="43"/>
    </row>
    <row r="120" outlineLevel="1">
      <c r="A120" s="53">
        <v>43217.0</v>
      </c>
      <c r="B120" s="40">
        <v>0.75</v>
      </c>
      <c r="C120" s="41"/>
      <c r="D120" s="42" t="b">
        <f t="shared" si="1"/>
        <v>0</v>
      </c>
      <c r="E120" s="43"/>
      <c r="F120" s="76"/>
      <c r="G120" s="76"/>
      <c r="H120" s="42" t="b">
        <f t="shared" si="2"/>
        <v>0</v>
      </c>
      <c r="I120" s="43"/>
      <c r="J120" s="41"/>
      <c r="K120" s="41"/>
      <c r="L120" s="42" t="b">
        <f t="shared" si="3"/>
        <v>0</v>
      </c>
      <c r="M120" s="44"/>
      <c r="N120" s="41">
        <v>6.944444444444445E-4</v>
      </c>
      <c r="O120" s="45"/>
      <c r="P120" s="42" t="b">
        <f t="shared" si="4"/>
        <v>0</v>
      </c>
      <c r="Q120" s="44"/>
      <c r="R120" s="41"/>
      <c r="S120" s="41"/>
      <c r="T120" s="42" t="b">
        <f t="shared" si="5"/>
        <v>0</v>
      </c>
      <c r="U120" s="44"/>
      <c r="V120" s="41">
        <v>0.9166666666666666</v>
      </c>
      <c r="W120" s="41"/>
      <c r="X120" s="42" t="b">
        <f t="shared" si="6"/>
        <v>0</v>
      </c>
      <c r="Y120" s="43"/>
      <c r="Z120" s="43"/>
      <c r="AA120" s="43"/>
      <c r="AB120" s="43"/>
      <c r="AC120" s="43"/>
      <c r="AD120" s="43"/>
    </row>
    <row r="121" outlineLevel="1">
      <c r="A121" s="53">
        <v>43218.0</v>
      </c>
      <c r="B121" s="40">
        <v>0.75</v>
      </c>
      <c r="C121" s="77"/>
      <c r="D121" s="42" t="b">
        <f t="shared" si="1"/>
        <v>0</v>
      </c>
      <c r="E121" s="43"/>
      <c r="F121" s="41"/>
      <c r="G121" s="41"/>
      <c r="H121" s="42" t="b">
        <f t="shared" si="2"/>
        <v>0</v>
      </c>
      <c r="I121" s="43"/>
      <c r="J121" s="41"/>
      <c r="K121" s="41"/>
      <c r="L121" s="42" t="b">
        <f t="shared" si="3"/>
        <v>0</v>
      </c>
      <c r="M121" s="44"/>
      <c r="N121" s="41">
        <v>6.944444444444445E-4</v>
      </c>
      <c r="O121" s="108"/>
      <c r="P121" s="42" t="b">
        <f t="shared" si="4"/>
        <v>0</v>
      </c>
      <c r="Q121" s="44"/>
      <c r="R121" s="41"/>
      <c r="S121" s="41"/>
      <c r="T121" s="42" t="b">
        <f t="shared" si="5"/>
        <v>0</v>
      </c>
      <c r="U121" s="44"/>
      <c r="V121" s="41">
        <v>0.9166666666666666</v>
      </c>
      <c r="W121" s="41"/>
      <c r="X121" s="42" t="b">
        <f t="shared" si="6"/>
        <v>0</v>
      </c>
      <c r="Y121" s="43"/>
      <c r="Z121" s="43"/>
      <c r="AA121" s="43"/>
      <c r="AB121" s="43"/>
      <c r="AC121" s="43"/>
      <c r="AD121" s="43"/>
    </row>
    <row r="122" outlineLevel="1">
      <c r="A122" s="53">
        <v>43219.0</v>
      </c>
      <c r="B122" s="40">
        <v>0.75</v>
      </c>
      <c r="C122" s="41"/>
      <c r="D122" s="42" t="b">
        <f t="shared" si="1"/>
        <v>0</v>
      </c>
      <c r="E122" s="43"/>
      <c r="F122" s="41"/>
      <c r="G122" s="41"/>
      <c r="H122" s="42" t="b">
        <f t="shared" si="2"/>
        <v>0</v>
      </c>
      <c r="I122" s="43"/>
      <c r="J122" s="41"/>
      <c r="K122" s="41"/>
      <c r="L122" s="42" t="b">
        <f t="shared" si="3"/>
        <v>0</v>
      </c>
      <c r="M122" s="44"/>
      <c r="N122" s="41">
        <v>6.944444444444445E-4</v>
      </c>
      <c r="O122" s="108"/>
      <c r="P122" s="42" t="b">
        <f t="shared" si="4"/>
        <v>0</v>
      </c>
      <c r="Q122" s="44"/>
      <c r="R122" s="41"/>
      <c r="S122" s="41"/>
      <c r="T122" s="42" t="b">
        <f t="shared" si="5"/>
        <v>0</v>
      </c>
      <c r="U122" s="44"/>
      <c r="V122" s="41">
        <v>0.9166666666666666</v>
      </c>
      <c r="W122" s="41"/>
      <c r="X122" s="42" t="b">
        <f t="shared" si="6"/>
        <v>0</v>
      </c>
      <c r="Y122" s="43"/>
      <c r="Z122" s="43"/>
      <c r="AA122" s="43"/>
      <c r="AB122" s="43"/>
      <c r="AC122" s="43"/>
      <c r="AD122" s="43"/>
    </row>
    <row r="123" outlineLevel="1">
      <c r="A123" s="53">
        <v>43220.0</v>
      </c>
      <c r="B123" s="40">
        <v>0.75</v>
      </c>
      <c r="C123" s="41"/>
      <c r="D123" s="42" t="b">
        <f t="shared" si="1"/>
        <v>0</v>
      </c>
      <c r="E123" s="43"/>
      <c r="F123" s="41"/>
      <c r="G123" s="41"/>
      <c r="H123" s="42" t="b">
        <f t="shared" si="2"/>
        <v>0</v>
      </c>
      <c r="I123" s="43"/>
      <c r="J123" s="41"/>
      <c r="K123" s="41"/>
      <c r="L123" s="42" t="b">
        <f t="shared" si="3"/>
        <v>0</v>
      </c>
      <c r="M123" s="44"/>
      <c r="N123" s="41">
        <v>6.944444444444445E-4</v>
      </c>
      <c r="O123" s="45"/>
      <c r="P123" s="42" t="b">
        <f t="shared" si="4"/>
        <v>0</v>
      </c>
      <c r="Q123" s="44"/>
      <c r="R123" s="41"/>
      <c r="S123" s="41"/>
      <c r="T123" s="42" t="b">
        <f t="shared" si="5"/>
        <v>0</v>
      </c>
      <c r="U123" s="44"/>
      <c r="V123" s="41">
        <v>0.9166666666666666</v>
      </c>
      <c r="W123" s="41"/>
      <c r="X123" s="42" t="b">
        <f t="shared" si="6"/>
        <v>0</v>
      </c>
      <c r="Y123" s="43"/>
      <c r="Z123" s="43"/>
      <c r="AA123" s="43"/>
      <c r="AB123" s="43"/>
      <c r="AC123" s="43"/>
      <c r="AD123" s="43"/>
    </row>
    <row r="124">
      <c r="A124" s="53">
        <v>43221.0</v>
      </c>
      <c r="B124" s="40">
        <v>0.75</v>
      </c>
      <c r="C124" s="41"/>
      <c r="D124" s="42" t="b">
        <f t="shared" si="1"/>
        <v>0</v>
      </c>
      <c r="E124" s="43"/>
      <c r="F124" s="41"/>
      <c r="G124" s="41"/>
      <c r="H124" s="42" t="b">
        <f t="shared" si="2"/>
        <v>0</v>
      </c>
      <c r="I124" s="43"/>
      <c r="J124" s="41"/>
      <c r="K124" s="41"/>
      <c r="L124" s="42" t="b">
        <f t="shared" si="3"/>
        <v>0</v>
      </c>
      <c r="M124" s="44"/>
      <c r="N124" s="41">
        <v>6.944444444444445E-4</v>
      </c>
      <c r="O124" s="45"/>
      <c r="P124" s="42" t="b">
        <f t="shared" si="4"/>
        <v>0</v>
      </c>
      <c r="Q124" s="44"/>
      <c r="R124" s="41"/>
      <c r="S124" s="41"/>
      <c r="T124" s="42" t="b">
        <f t="shared" si="5"/>
        <v>0</v>
      </c>
      <c r="U124" s="44"/>
      <c r="V124" s="41">
        <v>0.9166666666666666</v>
      </c>
      <c r="W124" s="41"/>
      <c r="X124" s="42" t="b">
        <f t="shared" si="6"/>
        <v>0</v>
      </c>
      <c r="Y124" s="43"/>
      <c r="Z124" s="43"/>
      <c r="AA124" s="43"/>
      <c r="AB124" s="43"/>
      <c r="AC124" s="43"/>
      <c r="AD124" s="43"/>
    </row>
    <row r="125" outlineLevel="1">
      <c r="A125" s="53">
        <v>43222.0</v>
      </c>
      <c r="B125" s="40">
        <v>0.75</v>
      </c>
      <c r="C125" s="41"/>
      <c r="D125" s="42" t="b">
        <f t="shared" si="1"/>
        <v>0</v>
      </c>
      <c r="E125" s="43"/>
      <c r="F125" s="41"/>
      <c r="G125" s="41"/>
      <c r="H125" s="42" t="b">
        <f t="shared" si="2"/>
        <v>0</v>
      </c>
      <c r="I125" s="43"/>
      <c r="J125" s="41"/>
      <c r="K125" s="41"/>
      <c r="L125" s="42" t="b">
        <f t="shared" si="3"/>
        <v>0</v>
      </c>
      <c r="M125" s="44"/>
      <c r="N125" s="41">
        <v>6.944444444444445E-4</v>
      </c>
      <c r="O125" s="45"/>
      <c r="P125" s="42" t="b">
        <f t="shared" si="4"/>
        <v>0</v>
      </c>
      <c r="Q125" s="44"/>
      <c r="R125" s="41"/>
      <c r="S125" s="41"/>
      <c r="T125" s="42" t="b">
        <f t="shared" si="5"/>
        <v>0</v>
      </c>
      <c r="U125" s="44"/>
      <c r="V125" s="41">
        <v>0.9166666666666666</v>
      </c>
      <c r="W125" s="41"/>
      <c r="X125" s="42" t="b">
        <f t="shared" si="6"/>
        <v>0</v>
      </c>
      <c r="Y125" s="43"/>
      <c r="Z125" s="43"/>
      <c r="AA125" s="43"/>
      <c r="AB125" s="43"/>
      <c r="AC125" s="43"/>
      <c r="AD125" s="43"/>
    </row>
    <row r="126" outlineLevel="1">
      <c r="A126" s="53">
        <v>43223.0</v>
      </c>
      <c r="B126" s="40">
        <v>0.75</v>
      </c>
      <c r="C126" s="41"/>
      <c r="D126" s="42" t="b">
        <f t="shared" si="1"/>
        <v>0</v>
      </c>
      <c r="E126" s="43"/>
      <c r="F126" s="41"/>
      <c r="G126" s="41"/>
      <c r="H126" s="42" t="b">
        <f t="shared" si="2"/>
        <v>0</v>
      </c>
      <c r="I126" s="43"/>
      <c r="J126" s="41"/>
      <c r="K126" s="41"/>
      <c r="L126" s="42" t="b">
        <f t="shared" si="3"/>
        <v>0</v>
      </c>
      <c r="M126" s="44"/>
      <c r="N126" s="41">
        <v>6.944444444444445E-4</v>
      </c>
      <c r="O126" s="45"/>
      <c r="P126" s="42" t="b">
        <f t="shared" si="4"/>
        <v>0</v>
      </c>
      <c r="Q126" s="44"/>
      <c r="R126" s="41"/>
      <c r="S126" s="41"/>
      <c r="T126" s="42" t="b">
        <f t="shared" si="5"/>
        <v>0</v>
      </c>
      <c r="U126" s="44"/>
      <c r="V126" s="41">
        <v>0.9166666666666666</v>
      </c>
      <c r="W126" s="41"/>
      <c r="X126" s="42" t="b">
        <f t="shared" si="6"/>
        <v>0</v>
      </c>
      <c r="Y126" s="43"/>
      <c r="Z126" s="43"/>
      <c r="AA126" s="43"/>
      <c r="AB126" s="43"/>
      <c r="AC126" s="43"/>
      <c r="AD126" s="43"/>
    </row>
    <row r="127" outlineLevel="1">
      <c r="A127" s="53">
        <v>43224.0</v>
      </c>
      <c r="B127" s="40">
        <v>0.75</v>
      </c>
      <c r="C127" s="41"/>
      <c r="D127" s="42" t="b">
        <f t="shared" si="1"/>
        <v>0</v>
      </c>
      <c r="E127" s="43"/>
      <c r="F127" s="41"/>
      <c r="G127" s="41"/>
      <c r="H127" s="42" t="b">
        <f t="shared" si="2"/>
        <v>0</v>
      </c>
      <c r="I127" s="43"/>
      <c r="J127" s="41"/>
      <c r="K127" s="41"/>
      <c r="L127" s="42" t="b">
        <f t="shared" si="3"/>
        <v>0</v>
      </c>
      <c r="M127" s="44"/>
      <c r="N127" s="41">
        <v>6.944444444444445E-4</v>
      </c>
      <c r="O127" s="45"/>
      <c r="P127" s="42" t="b">
        <f t="shared" si="4"/>
        <v>0</v>
      </c>
      <c r="Q127" s="44"/>
      <c r="R127" s="41"/>
      <c r="S127" s="41"/>
      <c r="T127" s="42" t="b">
        <f t="shared" si="5"/>
        <v>0</v>
      </c>
      <c r="U127" s="44"/>
      <c r="V127" s="41">
        <v>0.9166666666666666</v>
      </c>
      <c r="W127" s="41"/>
      <c r="X127" s="42" t="b">
        <f t="shared" si="6"/>
        <v>0</v>
      </c>
      <c r="Y127" s="43"/>
      <c r="Z127" s="43"/>
      <c r="AA127" s="43"/>
      <c r="AB127" s="43"/>
      <c r="AC127" s="43"/>
      <c r="AD127" s="43"/>
    </row>
    <row r="128" outlineLevel="1">
      <c r="A128" s="53">
        <v>43225.0</v>
      </c>
      <c r="B128" s="40">
        <v>0.75</v>
      </c>
      <c r="C128" s="41"/>
      <c r="D128" s="42" t="b">
        <f t="shared" si="1"/>
        <v>0</v>
      </c>
      <c r="E128" s="43"/>
      <c r="F128" s="41"/>
      <c r="G128" s="41"/>
      <c r="H128" s="42" t="b">
        <f t="shared" si="2"/>
        <v>0</v>
      </c>
      <c r="I128" s="43"/>
      <c r="J128" s="41"/>
      <c r="K128" s="41"/>
      <c r="L128" s="42" t="b">
        <f t="shared" si="3"/>
        <v>0</v>
      </c>
      <c r="M128" s="44"/>
      <c r="N128" s="41">
        <v>6.944444444444445E-4</v>
      </c>
      <c r="O128" s="45"/>
      <c r="P128" s="42" t="b">
        <f t="shared" si="4"/>
        <v>0</v>
      </c>
      <c r="Q128" s="44"/>
      <c r="R128" s="41"/>
      <c r="S128" s="41"/>
      <c r="T128" s="42" t="b">
        <f t="shared" si="5"/>
        <v>0</v>
      </c>
      <c r="U128" s="44"/>
      <c r="V128" s="41">
        <v>0.9166666666666666</v>
      </c>
      <c r="W128" s="41"/>
      <c r="X128" s="42" t="b">
        <f t="shared" si="6"/>
        <v>0</v>
      </c>
      <c r="Y128" s="43"/>
      <c r="Z128" s="43"/>
      <c r="AA128" s="43"/>
      <c r="AB128" s="43"/>
      <c r="AC128" s="43"/>
      <c r="AD128" s="43"/>
    </row>
    <row r="129" outlineLevel="1">
      <c r="A129" s="53">
        <v>43226.0</v>
      </c>
      <c r="B129" s="40">
        <v>0.75</v>
      </c>
      <c r="C129" s="41"/>
      <c r="D129" s="42" t="b">
        <f t="shared" si="1"/>
        <v>0</v>
      </c>
      <c r="E129" s="43"/>
      <c r="F129" s="41"/>
      <c r="G129" s="41"/>
      <c r="H129" s="42" t="b">
        <f t="shared" si="2"/>
        <v>0</v>
      </c>
      <c r="I129" s="43"/>
      <c r="J129" s="41"/>
      <c r="K129" s="41"/>
      <c r="L129" s="42" t="b">
        <f t="shared" si="3"/>
        <v>0</v>
      </c>
      <c r="M129" s="44"/>
      <c r="N129" s="41">
        <v>6.944444444444445E-4</v>
      </c>
      <c r="O129" s="108"/>
      <c r="P129" s="42" t="b">
        <f t="shared" si="4"/>
        <v>0</v>
      </c>
      <c r="Q129" s="44"/>
      <c r="R129" s="41"/>
      <c r="S129" s="41"/>
      <c r="T129" s="42" t="b">
        <f t="shared" si="5"/>
        <v>0</v>
      </c>
      <c r="U129" s="44"/>
      <c r="V129" s="41">
        <v>0.9166666666666666</v>
      </c>
      <c r="W129" s="41"/>
      <c r="X129" s="42" t="b">
        <f t="shared" si="6"/>
        <v>0</v>
      </c>
      <c r="Y129" s="43"/>
      <c r="Z129" s="43"/>
      <c r="AA129" s="43"/>
      <c r="AB129" s="43"/>
      <c r="AC129" s="43"/>
      <c r="AD129" s="43"/>
    </row>
    <row r="130" outlineLevel="1">
      <c r="A130" s="53">
        <v>43227.0</v>
      </c>
      <c r="B130" s="40">
        <v>0.75</v>
      </c>
      <c r="C130" s="41"/>
      <c r="D130" s="42" t="b">
        <f t="shared" si="1"/>
        <v>0</v>
      </c>
      <c r="E130" s="43"/>
      <c r="F130" s="41"/>
      <c r="G130" s="41"/>
      <c r="H130" s="42" t="b">
        <f t="shared" si="2"/>
        <v>0</v>
      </c>
      <c r="I130" s="43"/>
      <c r="J130" s="41"/>
      <c r="K130" s="41"/>
      <c r="L130" s="42" t="b">
        <f t="shared" si="3"/>
        <v>0</v>
      </c>
      <c r="M130" s="44"/>
      <c r="N130" s="41">
        <v>6.944444444444445E-4</v>
      </c>
      <c r="O130" s="41"/>
      <c r="P130" s="42" t="b">
        <f t="shared" si="4"/>
        <v>0</v>
      </c>
      <c r="Q130" s="44"/>
      <c r="R130" s="41"/>
      <c r="S130" s="41"/>
      <c r="T130" s="42" t="b">
        <f t="shared" si="5"/>
        <v>0</v>
      </c>
      <c r="U130" s="44"/>
      <c r="V130" s="41">
        <v>0.9166666666666666</v>
      </c>
      <c r="W130" s="41"/>
      <c r="X130" s="42" t="b">
        <f t="shared" si="6"/>
        <v>0</v>
      </c>
      <c r="Y130" s="43"/>
      <c r="Z130" s="43"/>
      <c r="AA130" s="43"/>
      <c r="AB130" s="43"/>
      <c r="AC130" s="43"/>
      <c r="AD130" s="43"/>
    </row>
    <row r="131" outlineLevel="1">
      <c r="A131" s="53">
        <v>43228.0</v>
      </c>
      <c r="B131" s="40">
        <v>0.75</v>
      </c>
      <c r="C131" s="41"/>
      <c r="D131" s="42" t="b">
        <f t="shared" si="1"/>
        <v>0</v>
      </c>
      <c r="E131" s="43"/>
      <c r="F131" s="41"/>
      <c r="G131" s="41"/>
      <c r="H131" s="42" t="b">
        <f t="shared" si="2"/>
        <v>0</v>
      </c>
      <c r="I131" s="43"/>
      <c r="J131" s="41"/>
      <c r="K131" s="41"/>
      <c r="L131" s="42" t="b">
        <f t="shared" si="3"/>
        <v>0</v>
      </c>
      <c r="M131" s="44"/>
      <c r="N131" s="41">
        <v>6.944444444444445E-4</v>
      </c>
      <c r="O131" s="41"/>
      <c r="P131" s="42" t="b">
        <f t="shared" si="4"/>
        <v>0</v>
      </c>
      <c r="Q131" s="44"/>
      <c r="R131" s="41"/>
      <c r="S131" s="41"/>
      <c r="T131" s="42" t="b">
        <f t="shared" si="5"/>
        <v>0</v>
      </c>
      <c r="U131" s="44"/>
      <c r="V131" s="41">
        <v>0.9166666666666666</v>
      </c>
      <c r="W131" s="41"/>
      <c r="X131" s="42" t="b">
        <f t="shared" si="6"/>
        <v>0</v>
      </c>
      <c r="Y131" s="43"/>
      <c r="Z131" s="43"/>
      <c r="AA131" s="43"/>
      <c r="AB131" s="43"/>
      <c r="AC131" s="43"/>
      <c r="AD131" s="43"/>
    </row>
    <row r="132" outlineLevel="1">
      <c r="A132" s="53">
        <v>43229.0</v>
      </c>
      <c r="B132" s="40">
        <v>0.75</v>
      </c>
      <c r="C132" s="41"/>
      <c r="D132" s="42" t="b">
        <f t="shared" si="1"/>
        <v>0</v>
      </c>
      <c r="E132" s="43"/>
      <c r="F132" s="41"/>
      <c r="G132" s="41"/>
      <c r="H132" s="42" t="b">
        <f t="shared" si="2"/>
        <v>0</v>
      </c>
      <c r="I132" s="43"/>
      <c r="J132" s="41"/>
      <c r="K132" s="41"/>
      <c r="L132" s="42" t="b">
        <f t="shared" si="3"/>
        <v>0</v>
      </c>
      <c r="M132" s="44"/>
      <c r="N132" s="41">
        <v>6.944444444444445E-4</v>
      </c>
      <c r="O132" s="41"/>
      <c r="P132" s="42" t="b">
        <f t="shared" si="4"/>
        <v>0</v>
      </c>
      <c r="Q132" s="44"/>
      <c r="R132" s="41"/>
      <c r="S132" s="41"/>
      <c r="T132" s="42" t="b">
        <f t="shared" si="5"/>
        <v>0</v>
      </c>
      <c r="U132" s="44"/>
      <c r="V132" s="41">
        <v>0.9166666666666666</v>
      </c>
      <c r="W132" s="41"/>
      <c r="X132" s="42" t="b">
        <f t="shared" si="6"/>
        <v>0</v>
      </c>
      <c r="Y132" s="43"/>
      <c r="Z132" s="43"/>
      <c r="AA132" s="43"/>
      <c r="AB132" s="43"/>
      <c r="AC132" s="43"/>
      <c r="AD132" s="43"/>
    </row>
    <row r="133" outlineLevel="1">
      <c r="A133" s="53">
        <v>43230.0</v>
      </c>
      <c r="B133" s="40">
        <v>0.75</v>
      </c>
      <c r="C133" s="41"/>
      <c r="D133" s="42" t="b">
        <f t="shared" si="1"/>
        <v>0</v>
      </c>
      <c r="E133" s="43"/>
      <c r="F133" s="41"/>
      <c r="G133" s="41"/>
      <c r="H133" s="42" t="b">
        <f t="shared" si="2"/>
        <v>0</v>
      </c>
      <c r="I133" s="43"/>
      <c r="J133" s="41"/>
      <c r="K133" s="41"/>
      <c r="L133" s="42" t="b">
        <f t="shared" si="3"/>
        <v>0</v>
      </c>
      <c r="M133" s="44"/>
      <c r="N133" s="41">
        <v>6.944444444444445E-4</v>
      </c>
      <c r="O133" s="41"/>
      <c r="P133" s="42" t="b">
        <f t="shared" si="4"/>
        <v>0</v>
      </c>
      <c r="Q133" s="44"/>
      <c r="R133" s="41"/>
      <c r="S133" s="41"/>
      <c r="T133" s="42" t="b">
        <f t="shared" si="5"/>
        <v>0</v>
      </c>
      <c r="U133" s="44"/>
      <c r="V133" s="41">
        <v>0.9166666666666666</v>
      </c>
      <c r="W133" s="41"/>
      <c r="X133" s="42" t="b">
        <f t="shared" si="6"/>
        <v>0</v>
      </c>
      <c r="Y133" s="43"/>
      <c r="Z133" s="43"/>
      <c r="AA133" s="43"/>
      <c r="AB133" s="43"/>
      <c r="AC133" s="43"/>
      <c r="AD133" s="43"/>
    </row>
    <row r="134" outlineLevel="1">
      <c r="A134" s="53">
        <v>43231.0</v>
      </c>
      <c r="B134" s="40">
        <v>0.75</v>
      </c>
      <c r="C134" s="41"/>
      <c r="D134" s="42" t="b">
        <f t="shared" si="1"/>
        <v>0</v>
      </c>
      <c r="E134" s="43"/>
      <c r="F134" s="41"/>
      <c r="G134" s="41"/>
      <c r="H134" s="42" t="b">
        <f t="shared" si="2"/>
        <v>0</v>
      </c>
      <c r="I134" s="43"/>
      <c r="J134" s="41"/>
      <c r="K134" s="41"/>
      <c r="L134" s="42" t="b">
        <f t="shared" si="3"/>
        <v>0</v>
      </c>
      <c r="M134" s="44"/>
      <c r="N134" s="41">
        <v>6.944444444444445E-4</v>
      </c>
      <c r="O134" s="41"/>
      <c r="P134" s="42" t="b">
        <f t="shared" si="4"/>
        <v>0</v>
      </c>
      <c r="Q134" s="44"/>
      <c r="R134" s="41"/>
      <c r="S134" s="41"/>
      <c r="T134" s="42" t="b">
        <f t="shared" si="5"/>
        <v>0</v>
      </c>
      <c r="U134" s="44"/>
      <c r="V134" s="41">
        <v>0.9166666666666666</v>
      </c>
      <c r="W134" s="41"/>
      <c r="X134" s="42" t="b">
        <f t="shared" si="6"/>
        <v>0</v>
      </c>
      <c r="Y134" s="43"/>
      <c r="Z134" s="43"/>
      <c r="AA134" s="43"/>
      <c r="AB134" s="43"/>
      <c r="AC134" s="43"/>
      <c r="AD134" s="43"/>
    </row>
    <row r="135" outlineLevel="1">
      <c r="A135" s="53">
        <v>43232.0</v>
      </c>
      <c r="B135" s="40">
        <v>0.75</v>
      </c>
      <c r="C135" s="41"/>
      <c r="D135" s="42" t="b">
        <f t="shared" si="1"/>
        <v>0</v>
      </c>
      <c r="E135" s="43"/>
      <c r="F135" s="41"/>
      <c r="G135" s="41"/>
      <c r="H135" s="42" t="b">
        <f t="shared" si="2"/>
        <v>0</v>
      </c>
      <c r="I135" s="43"/>
      <c r="J135" s="41"/>
      <c r="K135" s="41"/>
      <c r="L135" s="42" t="b">
        <f t="shared" si="3"/>
        <v>0</v>
      </c>
      <c r="M135" s="44"/>
      <c r="N135" s="41">
        <v>6.944444444444445E-4</v>
      </c>
      <c r="O135" s="108"/>
      <c r="P135" s="42" t="b">
        <f t="shared" si="4"/>
        <v>0</v>
      </c>
      <c r="Q135" s="44"/>
      <c r="R135" s="41"/>
      <c r="S135" s="41"/>
      <c r="T135" s="42" t="b">
        <f t="shared" si="5"/>
        <v>0</v>
      </c>
      <c r="U135" s="44"/>
      <c r="V135" s="41">
        <v>0.9166666666666666</v>
      </c>
      <c r="W135" s="41"/>
      <c r="X135" s="42" t="b">
        <f t="shared" si="6"/>
        <v>0</v>
      </c>
      <c r="Y135" s="43"/>
      <c r="Z135" s="43"/>
      <c r="AA135" s="43"/>
      <c r="AB135" s="43"/>
      <c r="AC135" s="43"/>
      <c r="AD135" s="43"/>
    </row>
    <row r="136" outlineLevel="1">
      <c r="A136" s="53">
        <v>43233.0</v>
      </c>
      <c r="B136" s="40">
        <v>0.75</v>
      </c>
      <c r="C136" s="41"/>
      <c r="D136" s="42" t="b">
        <f t="shared" si="1"/>
        <v>0</v>
      </c>
      <c r="E136" s="43"/>
      <c r="F136" s="41"/>
      <c r="G136" s="41"/>
      <c r="H136" s="42" t="b">
        <f t="shared" si="2"/>
        <v>0</v>
      </c>
      <c r="I136" s="43"/>
      <c r="J136" s="41"/>
      <c r="K136" s="41"/>
      <c r="L136" s="42" t="b">
        <f t="shared" si="3"/>
        <v>0</v>
      </c>
      <c r="M136" s="44"/>
      <c r="N136" s="41">
        <v>6.944444444444445E-4</v>
      </c>
      <c r="O136" s="45"/>
      <c r="P136" s="42" t="b">
        <f t="shared" si="4"/>
        <v>0</v>
      </c>
      <c r="Q136" s="44"/>
      <c r="R136" s="41"/>
      <c r="S136" s="41"/>
      <c r="T136" s="42" t="b">
        <f t="shared" si="5"/>
        <v>0</v>
      </c>
      <c r="U136" s="44"/>
      <c r="V136" s="41">
        <v>0.9166666666666666</v>
      </c>
      <c r="W136" s="41"/>
      <c r="X136" s="42" t="b">
        <f t="shared" si="6"/>
        <v>0</v>
      </c>
      <c r="Y136" s="43"/>
      <c r="Z136" s="43"/>
      <c r="AA136" s="43"/>
      <c r="AB136" s="43"/>
      <c r="AC136" s="43"/>
      <c r="AD136" s="43"/>
    </row>
    <row r="137" outlineLevel="1">
      <c r="A137" s="53">
        <v>43234.0</v>
      </c>
      <c r="B137" s="40">
        <v>0.75</v>
      </c>
      <c r="C137" s="41"/>
      <c r="D137" s="42" t="b">
        <f t="shared" si="1"/>
        <v>0</v>
      </c>
      <c r="E137" s="43"/>
      <c r="F137" s="41"/>
      <c r="G137" s="41"/>
      <c r="H137" s="42" t="b">
        <f t="shared" si="2"/>
        <v>0</v>
      </c>
      <c r="I137" s="43"/>
      <c r="J137" s="41"/>
      <c r="K137" s="41"/>
      <c r="L137" s="42" t="b">
        <f>IF(K138 &gt; 0,(K138-J138+(K138&lt;J138))*24*60)</f>
        <v>0</v>
      </c>
      <c r="M137" s="44"/>
      <c r="N137" s="41">
        <v>6.944444444444445E-4</v>
      </c>
      <c r="O137" s="41"/>
      <c r="P137" s="42" t="b">
        <f t="shared" si="4"/>
        <v>0</v>
      </c>
      <c r="Q137" s="44"/>
      <c r="R137" s="41"/>
      <c r="S137" s="41"/>
      <c r="T137" s="42" t="b">
        <f t="shared" si="5"/>
        <v>0</v>
      </c>
      <c r="U137" s="44"/>
      <c r="V137" s="41">
        <v>0.9166666666666666</v>
      </c>
      <c r="W137" s="41"/>
      <c r="X137" s="42" t="b">
        <f t="shared" si="6"/>
        <v>0</v>
      </c>
      <c r="Y137" s="43"/>
      <c r="Z137" s="43"/>
      <c r="AA137" s="43"/>
      <c r="AB137" s="43"/>
      <c r="AC137" s="43"/>
      <c r="AD137" s="43"/>
    </row>
    <row r="138" outlineLevel="1">
      <c r="A138" s="53">
        <v>43235.0</v>
      </c>
      <c r="B138" s="40">
        <v>0.75</v>
      </c>
      <c r="C138" s="41"/>
      <c r="D138" s="42" t="b">
        <f t="shared" si="1"/>
        <v>0</v>
      </c>
      <c r="E138" s="43"/>
      <c r="F138" s="41"/>
      <c r="G138" s="41"/>
      <c r="H138" s="42" t="b">
        <f t="shared" si="2"/>
        <v>0</v>
      </c>
      <c r="I138" s="43"/>
      <c r="J138" s="41"/>
      <c r="K138" s="41"/>
      <c r="L138" s="42" t="b">
        <f t="shared" ref="L138:L368" si="7">IF(K138 &gt; 0,(K138-J138+(K138&lt;J138))*24*60)</f>
        <v>0</v>
      </c>
      <c r="M138" s="44"/>
      <c r="N138" s="41">
        <v>6.944444444444445E-4</v>
      </c>
      <c r="O138" s="41"/>
      <c r="P138" s="42" t="b">
        <f t="shared" si="4"/>
        <v>0</v>
      </c>
      <c r="Q138" s="44"/>
      <c r="R138" s="41"/>
      <c r="S138" s="41"/>
      <c r="T138" s="42" t="b">
        <f t="shared" si="5"/>
        <v>0</v>
      </c>
      <c r="U138" s="44"/>
      <c r="V138" s="41">
        <v>0.9166666666666666</v>
      </c>
      <c r="W138" s="41"/>
      <c r="X138" s="42" t="b">
        <f t="shared" si="6"/>
        <v>0</v>
      </c>
      <c r="Y138" s="43"/>
      <c r="Z138" s="43"/>
      <c r="AA138" s="43"/>
      <c r="AB138" s="43"/>
      <c r="AC138" s="43"/>
      <c r="AD138" s="43"/>
    </row>
    <row r="139" outlineLevel="1">
      <c r="A139" s="53">
        <v>43236.0</v>
      </c>
      <c r="B139" s="40">
        <v>0.75</v>
      </c>
      <c r="C139" s="41"/>
      <c r="D139" s="42" t="b">
        <f t="shared" si="1"/>
        <v>0</v>
      </c>
      <c r="E139" s="43"/>
      <c r="F139" s="41"/>
      <c r="G139" s="41"/>
      <c r="H139" s="42" t="b">
        <f t="shared" si="2"/>
        <v>0</v>
      </c>
      <c r="I139" s="43"/>
      <c r="J139" s="41"/>
      <c r="K139" s="41"/>
      <c r="L139" s="42" t="b">
        <f t="shared" si="7"/>
        <v>0</v>
      </c>
      <c r="M139" s="44"/>
      <c r="N139" s="41">
        <v>6.944444444444445E-4</v>
      </c>
      <c r="O139" s="41"/>
      <c r="P139" s="42" t="b">
        <f t="shared" si="4"/>
        <v>0</v>
      </c>
      <c r="Q139" s="44"/>
      <c r="R139" s="41"/>
      <c r="S139" s="41"/>
      <c r="T139" s="42" t="b">
        <f t="shared" si="5"/>
        <v>0</v>
      </c>
      <c r="U139" s="44"/>
      <c r="V139" s="41">
        <v>0.9166666666666666</v>
      </c>
      <c r="W139" s="41"/>
      <c r="X139" s="42" t="b">
        <f t="shared" si="6"/>
        <v>0</v>
      </c>
      <c r="Y139" s="43"/>
      <c r="Z139" s="43"/>
      <c r="AA139" s="43"/>
      <c r="AB139" s="43"/>
      <c r="AC139" s="43"/>
      <c r="AD139" s="43"/>
    </row>
    <row r="140" outlineLevel="1">
      <c r="A140" s="53">
        <v>43237.0</v>
      </c>
      <c r="B140" s="40">
        <v>0.75</v>
      </c>
      <c r="C140" s="41"/>
      <c r="D140" s="42" t="b">
        <f t="shared" si="1"/>
        <v>0</v>
      </c>
      <c r="E140" s="43"/>
      <c r="F140" s="41"/>
      <c r="G140" s="41"/>
      <c r="H140" s="42" t="b">
        <f t="shared" si="2"/>
        <v>0</v>
      </c>
      <c r="I140" s="43"/>
      <c r="J140" s="41"/>
      <c r="K140" s="41"/>
      <c r="L140" s="42" t="b">
        <f t="shared" si="7"/>
        <v>0</v>
      </c>
      <c r="M140" s="44"/>
      <c r="N140" s="41">
        <v>6.944444444444445E-4</v>
      </c>
      <c r="O140" s="41"/>
      <c r="P140" s="42" t="b">
        <f t="shared" si="4"/>
        <v>0</v>
      </c>
      <c r="Q140" s="44"/>
      <c r="R140" s="41"/>
      <c r="S140" s="41"/>
      <c r="T140" s="42" t="b">
        <f t="shared" si="5"/>
        <v>0</v>
      </c>
      <c r="U140" s="44"/>
      <c r="V140" s="41">
        <v>0.9166666666666666</v>
      </c>
      <c r="W140" s="41"/>
      <c r="X140" s="42" t="b">
        <f t="shared" si="6"/>
        <v>0</v>
      </c>
      <c r="Y140" s="43"/>
      <c r="Z140" s="43"/>
      <c r="AA140" s="43"/>
      <c r="AB140" s="43"/>
      <c r="AC140" s="43"/>
      <c r="AD140" s="43"/>
    </row>
    <row r="141" outlineLevel="1">
      <c r="A141" s="53">
        <v>43238.0</v>
      </c>
      <c r="B141" s="40">
        <v>0.75</v>
      </c>
      <c r="C141" s="41"/>
      <c r="D141" s="42" t="b">
        <f t="shared" si="1"/>
        <v>0</v>
      </c>
      <c r="E141" s="43"/>
      <c r="F141" s="41"/>
      <c r="G141" s="41"/>
      <c r="H141" s="42" t="b">
        <f t="shared" si="2"/>
        <v>0</v>
      </c>
      <c r="I141" s="43"/>
      <c r="J141" s="41"/>
      <c r="K141" s="41"/>
      <c r="L141" s="42" t="b">
        <f t="shared" si="7"/>
        <v>0</v>
      </c>
      <c r="M141" s="44"/>
      <c r="N141" s="41">
        <v>6.944444444444445E-4</v>
      </c>
      <c r="O141" s="54"/>
      <c r="P141" s="42" t="b">
        <f t="shared" si="4"/>
        <v>0</v>
      </c>
      <c r="Q141" s="44"/>
      <c r="R141" s="41"/>
      <c r="S141" s="41"/>
      <c r="T141" s="42" t="b">
        <f t="shared" si="5"/>
        <v>0</v>
      </c>
      <c r="U141" s="44"/>
      <c r="V141" s="41">
        <v>0.9166666666666666</v>
      </c>
      <c r="W141" s="41"/>
      <c r="X141" s="42" t="b">
        <f t="shared" si="6"/>
        <v>0</v>
      </c>
      <c r="Y141" s="43"/>
      <c r="Z141" s="43"/>
      <c r="AA141" s="43"/>
      <c r="AB141" s="43"/>
      <c r="AC141" s="43"/>
      <c r="AD141" s="43"/>
    </row>
    <row r="142" outlineLevel="1">
      <c r="A142" s="53">
        <v>43239.0</v>
      </c>
      <c r="B142" s="40">
        <v>0.75</v>
      </c>
      <c r="C142" s="41"/>
      <c r="D142" s="42" t="b">
        <f t="shared" si="1"/>
        <v>0</v>
      </c>
      <c r="E142" s="43"/>
      <c r="F142" s="41"/>
      <c r="G142" s="41"/>
      <c r="H142" s="42" t="b">
        <f t="shared" si="2"/>
        <v>0</v>
      </c>
      <c r="I142" s="43"/>
      <c r="J142" s="41"/>
      <c r="K142" s="41"/>
      <c r="L142" s="42" t="b">
        <f t="shared" si="7"/>
        <v>0</v>
      </c>
      <c r="M142" s="44"/>
      <c r="N142" s="41">
        <v>6.944444444444445E-4</v>
      </c>
      <c r="O142" s="108"/>
      <c r="P142" s="42" t="b">
        <f t="shared" si="4"/>
        <v>0</v>
      </c>
      <c r="Q142" s="44"/>
      <c r="R142" s="41"/>
      <c r="S142" s="41"/>
      <c r="T142" s="42" t="b">
        <f t="shared" si="5"/>
        <v>0</v>
      </c>
      <c r="U142" s="44"/>
      <c r="V142" s="41">
        <v>0.9166666666666666</v>
      </c>
      <c r="W142" s="41"/>
      <c r="X142" s="42" t="b">
        <f t="shared" si="6"/>
        <v>0</v>
      </c>
      <c r="Y142" s="43"/>
      <c r="Z142" s="43"/>
      <c r="AA142" s="43"/>
      <c r="AB142" s="43"/>
      <c r="AC142" s="43"/>
      <c r="AD142" s="43"/>
    </row>
    <row r="143" outlineLevel="1">
      <c r="A143" s="53">
        <v>43240.0</v>
      </c>
      <c r="B143" s="40">
        <v>0.75</v>
      </c>
      <c r="C143" s="41"/>
      <c r="D143" s="42" t="b">
        <f t="shared" si="1"/>
        <v>0</v>
      </c>
      <c r="E143" s="43"/>
      <c r="F143" s="41"/>
      <c r="G143" s="41"/>
      <c r="H143" s="42" t="b">
        <f t="shared" si="2"/>
        <v>0</v>
      </c>
      <c r="I143" s="43"/>
      <c r="J143" s="41"/>
      <c r="K143" s="41"/>
      <c r="L143" s="42" t="b">
        <f t="shared" si="7"/>
        <v>0</v>
      </c>
      <c r="M143" s="44"/>
      <c r="N143" s="41">
        <v>6.944444444444445E-4</v>
      </c>
      <c r="O143" s="45"/>
      <c r="P143" s="42" t="b">
        <f t="shared" si="4"/>
        <v>0</v>
      </c>
      <c r="Q143" s="44"/>
      <c r="R143" s="41"/>
      <c r="S143" s="41"/>
      <c r="T143" s="42" t="b">
        <f t="shared" si="5"/>
        <v>0</v>
      </c>
      <c r="U143" s="44"/>
      <c r="V143" s="41">
        <v>0.9166666666666666</v>
      </c>
      <c r="W143" s="41"/>
      <c r="X143" s="42" t="b">
        <f t="shared" si="6"/>
        <v>0</v>
      </c>
      <c r="Y143" s="43"/>
      <c r="Z143" s="43"/>
      <c r="AA143" s="43"/>
      <c r="AB143" s="43"/>
      <c r="AC143" s="43"/>
      <c r="AD143" s="43"/>
    </row>
    <row r="144" outlineLevel="1">
      <c r="A144" s="53">
        <v>43241.0</v>
      </c>
      <c r="B144" s="40">
        <v>0.75</v>
      </c>
      <c r="C144" s="41"/>
      <c r="D144" s="42" t="b">
        <f t="shared" si="1"/>
        <v>0</v>
      </c>
      <c r="E144" s="43"/>
      <c r="F144" s="41"/>
      <c r="G144" s="41"/>
      <c r="H144" s="42" t="b">
        <f t="shared" si="2"/>
        <v>0</v>
      </c>
      <c r="I144" s="43"/>
      <c r="J144" s="41"/>
      <c r="K144" s="41"/>
      <c r="L144" s="42" t="b">
        <f t="shared" si="7"/>
        <v>0</v>
      </c>
      <c r="M144" s="44"/>
      <c r="N144" s="41">
        <v>6.944444444444445E-4</v>
      </c>
      <c r="O144" s="41"/>
      <c r="P144" s="42" t="b">
        <f t="shared" si="4"/>
        <v>0</v>
      </c>
      <c r="Q144" s="44"/>
      <c r="R144" s="41"/>
      <c r="S144" s="41"/>
      <c r="T144" s="42" t="b">
        <f t="shared" si="5"/>
        <v>0</v>
      </c>
      <c r="U144" s="44"/>
      <c r="V144" s="41">
        <v>0.9166666666666666</v>
      </c>
      <c r="W144" s="41"/>
      <c r="X144" s="42" t="b">
        <f t="shared" si="6"/>
        <v>0</v>
      </c>
      <c r="Y144" s="43"/>
      <c r="Z144" s="43"/>
      <c r="AA144" s="43"/>
      <c r="AB144" s="43"/>
      <c r="AC144" s="43"/>
      <c r="AD144" s="43"/>
    </row>
    <row r="145" outlineLevel="1">
      <c r="A145" s="53">
        <v>43242.0</v>
      </c>
      <c r="B145" s="40">
        <v>0.75</v>
      </c>
      <c r="C145" s="41"/>
      <c r="D145" s="42" t="b">
        <f t="shared" si="1"/>
        <v>0</v>
      </c>
      <c r="E145" s="43"/>
      <c r="F145" s="41"/>
      <c r="G145" s="41"/>
      <c r="H145" s="42" t="b">
        <f t="shared" si="2"/>
        <v>0</v>
      </c>
      <c r="I145" s="43"/>
      <c r="J145" s="41"/>
      <c r="K145" s="41"/>
      <c r="L145" s="42" t="b">
        <f t="shared" si="7"/>
        <v>0</v>
      </c>
      <c r="M145" s="44"/>
      <c r="N145" s="41">
        <v>6.944444444444445E-4</v>
      </c>
      <c r="O145" s="41"/>
      <c r="P145" s="42" t="b">
        <f t="shared" si="4"/>
        <v>0</v>
      </c>
      <c r="Q145" s="44"/>
      <c r="R145" s="41"/>
      <c r="S145" s="41"/>
      <c r="T145" s="42" t="b">
        <f t="shared" si="5"/>
        <v>0</v>
      </c>
      <c r="U145" s="44"/>
      <c r="V145" s="41">
        <v>0.9166666666666666</v>
      </c>
      <c r="W145" s="41"/>
      <c r="X145" s="42" t="b">
        <f t="shared" si="6"/>
        <v>0</v>
      </c>
      <c r="Y145" s="43"/>
      <c r="Z145" s="43"/>
      <c r="AA145" s="43"/>
      <c r="AB145" s="43"/>
      <c r="AC145" s="43"/>
      <c r="AD145" s="43"/>
    </row>
    <row r="146" outlineLevel="1">
      <c r="A146" s="53">
        <v>43243.0</v>
      </c>
      <c r="B146" s="40">
        <v>0.75</v>
      </c>
      <c r="C146" s="41"/>
      <c r="D146" s="42" t="b">
        <f t="shared" si="1"/>
        <v>0</v>
      </c>
      <c r="E146" s="43"/>
      <c r="F146" s="41"/>
      <c r="G146" s="41"/>
      <c r="H146" s="42" t="b">
        <f t="shared" si="2"/>
        <v>0</v>
      </c>
      <c r="I146" s="43"/>
      <c r="J146" s="41"/>
      <c r="K146" s="41"/>
      <c r="L146" s="42" t="b">
        <f t="shared" si="7"/>
        <v>0</v>
      </c>
      <c r="M146" s="44"/>
      <c r="N146" s="41">
        <v>6.944444444444445E-4</v>
      </c>
      <c r="O146" s="41"/>
      <c r="P146" s="42" t="b">
        <f t="shared" si="4"/>
        <v>0</v>
      </c>
      <c r="Q146" s="44"/>
      <c r="R146" s="41"/>
      <c r="S146" s="41"/>
      <c r="T146" s="42" t="b">
        <f t="shared" si="5"/>
        <v>0</v>
      </c>
      <c r="U146" s="44"/>
      <c r="V146" s="41">
        <v>0.9166666666666666</v>
      </c>
      <c r="W146" s="41"/>
      <c r="X146" s="42" t="b">
        <f t="shared" si="6"/>
        <v>0</v>
      </c>
      <c r="Y146" s="43"/>
      <c r="Z146" s="43"/>
      <c r="AA146" s="43"/>
      <c r="AB146" s="43"/>
      <c r="AC146" s="43"/>
      <c r="AD146" s="43"/>
    </row>
    <row r="147" outlineLevel="1">
      <c r="A147" s="53">
        <v>43244.0</v>
      </c>
      <c r="B147" s="40">
        <v>0.75</v>
      </c>
      <c r="C147" s="41"/>
      <c r="D147" s="42" t="b">
        <f t="shared" si="1"/>
        <v>0</v>
      </c>
      <c r="E147" s="43"/>
      <c r="F147" s="41"/>
      <c r="G147" s="41"/>
      <c r="H147" s="42" t="b">
        <f t="shared" si="2"/>
        <v>0</v>
      </c>
      <c r="I147" s="43"/>
      <c r="J147" s="41"/>
      <c r="K147" s="41"/>
      <c r="L147" s="42" t="b">
        <f t="shared" si="7"/>
        <v>0</v>
      </c>
      <c r="M147" s="44"/>
      <c r="N147" s="41">
        <v>6.944444444444445E-4</v>
      </c>
      <c r="O147" s="41"/>
      <c r="P147" s="42" t="b">
        <f t="shared" si="4"/>
        <v>0</v>
      </c>
      <c r="Q147" s="44"/>
      <c r="R147" s="41"/>
      <c r="S147" s="41"/>
      <c r="T147" s="42" t="b">
        <f t="shared" si="5"/>
        <v>0</v>
      </c>
      <c r="U147" s="44"/>
      <c r="V147" s="41">
        <v>0.9166666666666666</v>
      </c>
      <c r="W147" s="41"/>
      <c r="X147" s="42" t="b">
        <f t="shared" si="6"/>
        <v>0</v>
      </c>
      <c r="Y147" s="43"/>
      <c r="Z147" s="43"/>
      <c r="AA147" s="43"/>
      <c r="AB147" s="43"/>
      <c r="AC147" s="43"/>
      <c r="AD147" s="43"/>
    </row>
    <row r="148" outlineLevel="1">
      <c r="A148" s="53">
        <v>43245.0</v>
      </c>
      <c r="B148" s="40">
        <v>0.75</v>
      </c>
      <c r="C148" s="41"/>
      <c r="D148" s="42" t="b">
        <f t="shared" si="1"/>
        <v>0</v>
      </c>
      <c r="E148" s="43"/>
      <c r="F148" s="41"/>
      <c r="G148" s="41"/>
      <c r="H148" s="42" t="b">
        <f t="shared" si="2"/>
        <v>0</v>
      </c>
      <c r="I148" s="43"/>
      <c r="J148" s="41"/>
      <c r="K148" s="41"/>
      <c r="L148" s="42" t="b">
        <f t="shared" si="7"/>
        <v>0</v>
      </c>
      <c r="M148" s="44"/>
      <c r="N148" s="41">
        <v>6.944444444444445E-4</v>
      </c>
      <c r="O148" s="41"/>
      <c r="P148" s="42" t="b">
        <f t="shared" si="4"/>
        <v>0</v>
      </c>
      <c r="Q148" s="44"/>
      <c r="R148" s="41"/>
      <c r="S148" s="41"/>
      <c r="T148" s="42" t="b">
        <f t="shared" si="5"/>
        <v>0</v>
      </c>
      <c r="U148" s="44"/>
      <c r="V148" s="41">
        <v>0.9166666666666666</v>
      </c>
      <c r="W148" s="41"/>
      <c r="X148" s="42" t="b">
        <f t="shared" si="6"/>
        <v>0</v>
      </c>
      <c r="Y148" s="43"/>
      <c r="Z148" s="43"/>
      <c r="AA148" s="43"/>
      <c r="AB148" s="43"/>
      <c r="AC148" s="43"/>
      <c r="AD148" s="43"/>
    </row>
    <row r="149" outlineLevel="1">
      <c r="A149" s="53">
        <v>43246.0</v>
      </c>
      <c r="B149" s="40">
        <v>0.75</v>
      </c>
      <c r="C149" s="41"/>
      <c r="D149" s="42" t="b">
        <f t="shared" si="1"/>
        <v>0</v>
      </c>
      <c r="E149" s="43"/>
      <c r="F149" s="41"/>
      <c r="G149" s="41"/>
      <c r="H149" s="42" t="b">
        <f t="shared" si="2"/>
        <v>0</v>
      </c>
      <c r="I149" s="43"/>
      <c r="J149" s="41"/>
      <c r="K149" s="41"/>
      <c r="L149" s="42" t="b">
        <f t="shared" si="7"/>
        <v>0</v>
      </c>
      <c r="M149" s="44"/>
      <c r="N149" s="41">
        <v>6.944444444444445E-4</v>
      </c>
      <c r="O149" s="108"/>
      <c r="P149" s="42" t="b">
        <f t="shared" si="4"/>
        <v>0</v>
      </c>
      <c r="Q149" s="44"/>
      <c r="R149" s="41"/>
      <c r="S149" s="41"/>
      <c r="T149" s="42" t="b">
        <f t="shared" si="5"/>
        <v>0</v>
      </c>
      <c r="U149" s="44"/>
      <c r="V149" s="41">
        <v>0.9166666666666666</v>
      </c>
      <c r="W149" s="41"/>
      <c r="X149" s="42" t="b">
        <f t="shared" si="6"/>
        <v>0</v>
      </c>
      <c r="Y149" s="43"/>
      <c r="Z149" s="43"/>
      <c r="AA149" s="43"/>
      <c r="AB149" s="43"/>
      <c r="AC149" s="43"/>
      <c r="AD149" s="43"/>
    </row>
    <row r="150" outlineLevel="1">
      <c r="A150" s="53">
        <v>43247.0</v>
      </c>
      <c r="B150" s="40">
        <v>0.75</v>
      </c>
      <c r="C150" s="41"/>
      <c r="D150" s="42" t="b">
        <f t="shared" si="1"/>
        <v>0</v>
      </c>
      <c r="E150" s="43"/>
      <c r="F150" s="41"/>
      <c r="G150" s="41"/>
      <c r="H150" s="42" t="b">
        <f t="shared" si="2"/>
        <v>0</v>
      </c>
      <c r="I150" s="43"/>
      <c r="J150" s="41"/>
      <c r="K150" s="41"/>
      <c r="L150" s="42" t="b">
        <f t="shared" si="7"/>
        <v>0</v>
      </c>
      <c r="M150" s="44"/>
      <c r="N150" s="41">
        <v>6.944444444444445E-4</v>
      </c>
      <c r="O150" s="108"/>
      <c r="P150" s="42" t="b">
        <f t="shared" si="4"/>
        <v>0</v>
      </c>
      <c r="Q150" s="44"/>
      <c r="R150" s="41"/>
      <c r="S150" s="41"/>
      <c r="T150" s="42" t="b">
        <f t="shared" si="5"/>
        <v>0</v>
      </c>
      <c r="U150" s="44"/>
      <c r="V150" s="41">
        <v>0.9166666666666666</v>
      </c>
      <c r="W150" s="41"/>
      <c r="X150" s="42" t="b">
        <f t="shared" si="6"/>
        <v>0</v>
      </c>
      <c r="Y150" s="43"/>
      <c r="Z150" s="43"/>
      <c r="AA150" s="43"/>
      <c r="AB150" s="43"/>
      <c r="AC150" s="43"/>
      <c r="AD150" s="43"/>
    </row>
    <row r="151" outlineLevel="1">
      <c r="A151" s="53">
        <v>43248.0</v>
      </c>
      <c r="B151" s="40">
        <v>0.75</v>
      </c>
      <c r="C151" s="41"/>
      <c r="D151" s="42" t="b">
        <f t="shared" si="1"/>
        <v>0</v>
      </c>
      <c r="E151" s="43"/>
      <c r="F151" s="41"/>
      <c r="G151" s="41"/>
      <c r="H151" s="42" t="b">
        <f t="shared" si="2"/>
        <v>0</v>
      </c>
      <c r="I151" s="43"/>
      <c r="J151" s="41"/>
      <c r="K151" s="41"/>
      <c r="L151" s="42" t="b">
        <f t="shared" si="7"/>
        <v>0</v>
      </c>
      <c r="M151" s="44"/>
      <c r="N151" s="41">
        <v>6.944444444444445E-4</v>
      </c>
      <c r="O151" s="41"/>
      <c r="P151" s="42" t="b">
        <f t="shared" si="4"/>
        <v>0</v>
      </c>
      <c r="Q151" s="44"/>
      <c r="R151" s="41"/>
      <c r="S151" s="41"/>
      <c r="T151" s="42" t="b">
        <f t="shared" si="5"/>
        <v>0</v>
      </c>
      <c r="U151" s="44"/>
      <c r="V151" s="41">
        <v>0.9166666666666666</v>
      </c>
      <c r="W151" s="41"/>
      <c r="X151" s="42" t="b">
        <f t="shared" si="6"/>
        <v>0</v>
      </c>
      <c r="Y151" s="43"/>
      <c r="Z151" s="43"/>
      <c r="AA151" s="43"/>
      <c r="AB151" s="43"/>
      <c r="AC151" s="43"/>
      <c r="AD151" s="43"/>
    </row>
    <row r="152" outlineLevel="1">
      <c r="A152" s="53">
        <v>43249.0</v>
      </c>
      <c r="B152" s="40">
        <v>0.75</v>
      </c>
      <c r="C152" s="41"/>
      <c r="D152" s="42" t="b">
        <f t="shared" si="1"/>
        <v>0</v>
      </c>
      <c r="E152" s="43"/>
      <c r="F152" s="41"/>
      <c r="G152" s="41"/>
      <c r="H152" s="42" t="b">
        <f t="shared" si="2"/>
        <v>0</v>
      </c>
      <c r="I152" s="43"/>
      <c r="J152" s="41"/>
      <c r="K152" s="41"/>
      <c r="L152" s="42" t="b">
        <f t="shared" si="7"/>
        <v>0</v>
      </c>
      <c r="M152" s="44"/>
      <c r="N152" s="41">
        <v>6.944444444444445E-4</v>
      </c>
      <c r="O152" s="41"/>
      <c r="P152" s="42" t="b">
        <f t="shared" si="4"/>
        <v>0</v>
      </c>
      <c r="Q152" s="44"/>
      <c r="R152" s="41"/>
      <c r="S152" s="41"/>
      <c r="T152" s="42" t="b">
        <f t="shared" si="5"/>
        <v>0</v>
      </c>
      <c r="U152" s="44"/>
      <c r="V152" s="41">
        <v>0.9166666666666666</v>
      </c>
      <c r="W152" s="41"/>
      <c r="X152" s="42" t="b">
        <f t="shared" si="6"/>
        <v>0</v>
      </c>
      <c r="Y152" s="43"/>
      <c r="Z152" s="43"/>
      <c r="AA152" s="43"/>
      <c r="AB152" s="43"/>
      <c r="AC152" s="43"/>
      <c r="AD152" s="43"/>
    </row>
    <row r="153" outlineLevel="1">
      <c r="A153" s="53">
        <v>43250.0</v>
      </c>
      <c r="B153" s="40">
        <v>0.75</v>
      </c>
      <c r="C153" s="41"/>
      <c r="D153" s="42" t="b">
        <f t="shared" si="1"/>
        <v>0</v>
      </c>
      <c r="E153" s="43"/>
      <c r="F153" s="41"/>
      <c r="G153" s="41"/>
      <c r="H153" s="42" t="b">
        <f t="shared" si="2"/>
        <v>0</v>
      </c>
      <c r="I153" s="43"/>
      <c r="J153" s="41"/>
      <c r="K153" s="41"/>
      <c r="L153" s="42" t="b">
        <f t="shared" si="7"/>
        <v>0</v>
      </c>
      <c r="M153" s="44"/>
      <c r="N153" s="41">
        <v>6.944444444444445E-4</v>
      </c>
      <c r="O153" s="41"/>
      <c r="P153" s="42" t="b">
        <f t="shared" si="4"/>
        <v>0</v>
      </c>
      <c r="Q153" s="44"/>
      <c r="R153" s="41"/>
      <c r="S153" s="41"/>
      <c r="T153" s="42" t="b">
        <f t="shared" si="5"/>
        <v>0</v>
      </c>
      <c r="U153" s="44"/>
      <c r="V153" s="41">
        <v>0.9166666666666666</v>
      </c>
      <c r="W153" s="41"/>
      <c r="X153" s="42" t="b">
        <f t="shared" si="6"/>
        <v>0</v>
      </c>
      <c r="Y153" s="43"/>
      <c r="Z153" s="43"/>
      <c r="AA153" s="43"/>
      <c r="AB153" s="43"/>
      <c r="AC153" s="43"/>
      <c r="AD153" s="43"/>
    </row>
    <row r="154" outlineLevel="1">
      <c r="A154" s="53">
        <v>43251.0</v>
      </c>
      <c r="B154" s="40">
        <v>0.75</v>
      </c>
      <c r="C154" s="41"/>
      <c r="D154" s="42" t="b">
        <f t="shared" si="1"/>
        <v>0</v>
      </c>
      <c r="E154" s="43"/>
      <c r="F154" s="41"/>
      <c r="G154" s="41"/>
      <c r="H154" s="42" t="b">
        <f t="shared" si="2"/>
        <v>0</v>
      </c>
      <c r="I154" s="43"/>
      <c r="J154" s="41"/>
      <c r="K154" s="41"/>
      <c r="L154" s="42" t="b">
        <f t="shared" si="7"/>
        <v>0</v>
      </c>
      <c r="M154" s="44"/>
      <c r="N154" s="41">
        <v>6.944444444444445E-4</v>
      </c>
      <c r="O154" s="41"/>
      <c r="P154" s="42" t="b">
        <f t="shared" si="4"/>
        <v>0</v>
      </c>
      <c r="Q154" s="44"/>
      <c r="R154" s="41"/>
      <c r="S154" s="41"/>
      <c r="T154" s="42" t="b">
        <f t="shared" si="5"/>
        <v>0</v>
      </c>
      <c r="U154" s="44"/>
      <c r="V154" s="41">
        <v>0.9166666666666666</v>
      </c>
      <c r="W154" s="41"/>
      <c r="X154" s="42" t="b">
        <f t="shared" si="6"/>
        <v>0</v>
      </c>
      <c r="Y154" s="43"/>
      <c r="Z154" s="43"/>
      <c r="AA154" s="43"/>
      <c r="AB154" s="43"/>
      <c r="AC154" s="43"/>
      <c r="AD154" s="43"/>
    </row>
    <row r="155">
      <c r="A155" s="53">
        <v>43252.0</v>
      </c>
      <c r="B155" s="40">
        <v>0.75</v>
      </c>
      <c r="C155" s="41"/>
      <c r="D155" s="42" t="b">
        <f t="shared" si="1"/>
        <v>0</v>
      </c>
      <c r="E155" s="43"/>
      <c r="F155" s="41"/>
      <c r="G155" s="41"/>
      <c r="H155" s="42" t="b">
        <f t="shared" si="2"/>
        <v>0</v>
      </c>
      <c r="I155" s="43"/>
      <c r="J155" s="41"/>
      <c r="K155" s="41"/>
      <c r="L155" s="42" t="b">
        <f t="shared" si="7"/>
        <v>0</v>
      </c>
      <c r="M155" s="44"/>
      <c r="N155" s="41">
        <v>6.944444444444445E-4</v>
      </c>
      <c r="O155" s="54"/>
      <c r="P155" s="42" t="b">
        <f t="shared" si="4"/>
        <v>0</v>
      </c>
      <c r="Q155" s="44"/>
      <c r="R155" s="41"/>
      <c r="S155" s="41"/>
      <c r="T155" s="42" t="b">
        <f t="shared" si="5"/>
        <v>0</v>
      </c>
      <c r="U155" s="44"/>
      <c r="V155" s="41">
        <v>0.9166666666666666</v>
      </c>
      <c r="W155" s="41"/>
      <c r="X155" s="42" t="b">
        <f t="shared" si="6"/>
        <v>0</v>
      </c>
      <c r="Y155" s="43"/>
      <c r="Z155" s="43"/>
      <c r="AA155" s="43"/>
      <c r="AB155" s="43"/>
      <c r="AC155" s="43"/>
      <c r="AD155" s="43"/>
    </row>
    <row r="156" outlineLevel="1">
      <c r="A156" s="53">
        <v>43253.0</v>
      </c>
      <c r="B156" s="40">
        <v>0.75</v>
      </c>
      <c r="C156" s="41"/>
      <c r="D156" s="42" t="b">
        <f t="shared" si="1"/>
        <v>0</v>
      </c>
      <c r="E156" s="43"/>
      <c r="F156" s="41"/>
      <c r="G156" s="41"/>
      <c r="H156" s="42" t="b">
        <f t="shared" si="2"/>
        <v>0</v>
      </c>
      <c r="I156" s="43"/>
      <c r="J156" s="41"/>
      <c r="K156" s="41"/>
      <c r="L156" s="42" t="b">
        <f t="shared" si="7"/>
        <v>0</v>
      </c>
      <c r="M156" s="44"/>
      <c r="N156" s="41">
        <v>6.944444444444445E-4</v>
      </c>
      <c r="O156" s="54"/>
      <c r="P156" s="42" t="b">
        <f t="shared" si="4"/>
        <v>0</v>
      </c>
      <c r="Q156" s="44"/>
      <c r="R156" s="41"/>
      <c r="S156" s="41"/>
      <c r="T156" s="42" t="b">
        <f t="shared" si="5"/>
        <v>0</v>
      </c>
      <c r="U156" s="44"/>
      <c r="V156" s="41">
        <v>0.9166666666666666</v>
      </c>
      <c r="W156" s="41"/>
      <c r="X156" s="42" t="b">
        <f t="shared" si="6"/>
        <v>0</v>
      </c>
      <c r="Y156" s="43"/>
      <c r="Z156" s="43"/>
      <c r="AA156" s="43"/>
      <c r="AB156" s="43"/>
      <c r="AC156" s="43"/>
      <c r="AD156" s="43"/>
    </row>
    <row r="157" outlineLevel="1">
      <c r="A157" s="53">
        <v>43254.0</v>
      </c>
      <c r="B157" s="40">
        <v>0.75</v>
      </c>
      <c r="C157" s="41"/>
      <c r="D157" s="42" t="b">
        <f t="shared" si="1"/>
        <v>0</v>
      </c>
      <c r="E157" s="43"/>
      <c r="F157" s="41"/>
      <c r="G157" s="41"/>
      <c r="H157" s="42" t="b">
        <f t="shared" si="2"/>
        <v>0</v>
      </c>
      <c r="I157" s="43"/>
      <c r="J157" s="41"/>
      <c r="K157" s="41"/>
      <c r="L157" s="42" t="b">
        <f t="shared" si="7"/>
        <v>0</v>
      </c>
      <c r="M157" s="44"/>
      <c r="N157" s="41">
        <v>6.944444444444445E-4</v>
      </c>
      <c r="O157" s="41"/>
      <c r="P157" s="42" t="b">
        <f t="shared" si="4"/>
        <v>0</v>
      </c>
      <c r="Q157" s="44"/>
      <c r="R157" s="41"/>
      <c r="S157" s="41"/>
      <c r="T157" s="42" t="b">
        <f t="shared" si="5"/>
        <v>0</v>
      </c>
      <c r="U157" s="44"/>
      <c r="V157" s="41">
        <v>0.9166666666666666</v>
      </c>
      <c r="W157" s="41"/>
      <c r="X157" s="42" t="b">
        <f t="shared" si="6"/>
        <v>0</v>
      </c>
      <c r="Y157" s="43"/>
      <c r="Z157" s="43"/>
      <c r="AA157" s="43"/>
      <c r="AB157" s="43"/>
      <c r="AC157" s="43"/>
      <c r="AD157" s="43"/>
    </row>
    <row r="158" outlineLevel="1">
      <c r="A158" s="53">
        <v>43255.0</v>
      </c>
      <c r="B158" s="40">
        <v>0.75</v>
      </c>
      <c r="C158" s="41"/>
      <c r="D158" s="42" t="b">
        <f t="shared" si="1"/>
        <v>0</v>
      </c>
      <c r="E158" s="43"/>
      <c r="F158" s="41"/>
      <c r="G158" s="41"/>
      <c r="H158" s="42" t="b">
        <f t="shared" si="2"/>
        <v>0</v>
      </c>
      <c r="I158" s="43"/>
      <c r="J158" s="41"/>
      <c r="K158" s="41"/>
      <c r="L158" s="42" t="b">
        <f t="shared" si="7"/>
        <v>0</v>
      </c>
      <c r="M158" s="44"/>
      <c r="N158" s="41">
        <v>6.944444444444445E-4</v>
      </c>
      <c r="O158" s="41"/>
      <c r="P158" s="42" t="b">
        <f t="shared" si="4"/>
        <v>0</v>
      </c>
      <c r="Q158" s="44"/>
      <c r="R158" s="41"/>
      <c r="S158" s="41"/>
      <c r="T158" s="42" t="b">
        <f t="shared" si="5"/>
        <v>0</v>
      </c>
      <c r="U158" s="44"/>
      <c r="V158" s="41">
        <v>0.9166666666666666</v>
      </c>
      <c r="W158" s="41"/>
      <c r="X158" s="42" t="b">
        <f t="shared" si="6"/>
        <v>0</v>
      </c>
      <c r="Y158" s="43"/>
      <c r="Z158" s="43"/>
      <c r="AA158" s="43"/>
      <c r="AB158" s="43"/>
      <c r="AC158" s="43"/>
      <c r="AD158" s="43"/>
    </row>
    <row r="159" outlineLevel="1">
      <c r="A159" s="53">
        <v>43256.0</v>
      </c>
      <c r="B159" s="40">
        <v>0.75</v>
      </c>
      <c r="C159" s="41"/>
      <c r="D159" s="42" t="b">
        <f t="shared" si="1"/>
        <v>0</v>
      </c>
      <c r="E159" s="43"/>
      <c r="F159" s="41"/>
      <c r="G159" s="41"/>
      <c r="H159" s="42" t="b">
        <f t="shared" si="2"/>
        <v>0</v>
      </c>
      <c r="I159" s="43"/>
      <c r="J159" s="41"/>
      <c r="K159" s="41"/>
      <c r="L159" s="42" t="b">
        <f t="shared" si="7"/>
        <v>0</v>
      </c>
      <c r="M159" s="44"/>
      <c r="N159" s="41">
        <v>6.944444444444445E-4</v>
      </c>
      <c r="O159" s="41"/>
      <c r="P159" s="42" t="b">
        <f t="shared" si="4"/>
        <v>0</v>
      </c>
      <c r="Q159" s="44"/>
      <c r="R159" s="41"/>
      <c r="S159" s="41"/>
      <c r="T159" s="42" t="b">
        <f t="shared" si="5"/>
        <v>0</v>
      </c>
      <c r="U159" s="44"/>
      <c r="V159" s="41">
        <v>0.9166666666666666</v>
      </c>
      <c r="W159" s="41"/>
      <c r="X159" s="42" t="b">
        <f t="shared" si="6"/>
        <v>0</v>
      </c>
      <c r="Y159" s="43"/>
      <c r="Z159" s="43"/>
      <c r="AA159" s="43"/>
      <c r="AB159" s="43"/>
      <c r="AC159" s="43"/>
      <c r="AD159" s="43"/>
    </row>
    <row r="160" outlineLevel="1">
      <c r="A160" s="53">
        <v>43257.0</v>
      </c>
      <c r="B160" s="40">
        <v>0.75</v>
      </c>
      <c r="C160" s="41"/>
      <c r="D160" s="42" t="b">
        <f t="shared" si="1"/>
        <v>0</v>
      </c>
      <c r="E160" s="43"/>
      <c r="F160" s="41"/>
      <c r="G160" s="41"/>
      <c r="H160" s="42" t="b">
        <f t="shared" si="2"/>
        <v>0</v>
      </c>
      <c r="I160" s="43"/>
      <c r="J160" s="41"/>
      <c r="K160" s="41"/>
      <c r="L160" s="42" t="b">
        <f t="shared" si="7"/>
        <v>0</v>
      </c>
      <c r="M160" s="44"/>
      <c r="N160" s="41">
        <v>6.944444444444445E-4</v>
      </c>
      <c r="O160" s="41"/>
      <c r="P160" s="42" t="b">
        <f t="shared" si="4"/>
        <v>0</v>
      </c>
      <c r="Q160" s="44"/>
      <c r="R160" s="41"/>
      <c r="S160" s="41"/>
      <c r="T160" s="42" t="b">
        <f t="shared" si="5"/>
        <v>0</v>
      </c>
      <c r="U160" s="44"/>
      <c r="V160" s="41">
        <v>0.9166666666666666</v>
      </c>
      <c r="W160" s="41"/>
      <c r="X160" s="42" t="b">
        <f t="shared" si="6"/>
        <v>0</v>
      </c>
      <c r="Y160" s="43"/>
      <c r="Z160" s="43"/>
      <c r="AA160" s="43"/>
      <c r="AB160" s="43"/>
      <c r="AC160" s="43"/>
      <c r="AD160" s="43"/>
    </row>
    <row r="161" outlineLevel="1">
      <c r="A161" s="53">
        <v>43258.0</v>
      </c>
      <c r="B161" s="40">
        <v>0.75</v>
      </c>
      <c r="C161" s="41"/>
      <c r="D161" s="42" t="b">
        <f t="shared" si="1"/>
        <v>0</v>
      </c>
      <c r="E161" s="43"/>
      <c r="F161" s="41"/>
      <c r="G161" s="41"/>
      <c r="H161" s="42" t="b">
        <f t="shared" si="2"/>
        <v>0</v>
      </c>
      <c r="I161" s="43"/>
      <c r="J161" s="41"/>
      <c r="K161" s="41"/>
      <c r="L161" s="42" t="b">
        <f t="shared" si="7"/>
        <v>0</v>
      </c>
      <c r="M161" s="44"/>
      <c r="N161" s="41">
        <v>6.944444444444445E-4</v>
      </c>
      <c r="O161" s="41"/>
      <c r="P161" s="42" t="b">
        <f t="shared" si="4"/>
        <v>0</v>
      </c>
      <c r="Q161" s="44"/>
      <c r="R161" s="41"/>
      <c r="S161" s="41"/>
      <c r="T161" s="42" t="b">
        <f t="shared" si="5"/>
        <v>0</v>
      </c>
      <c r="U161" s="44"/>
      <c r="V161" s="41">
        <v>0.9166666666666666</v>
      </c>
      <c r="W161" s="41"/>
      <c r="X161" s="42" t="b">
        <f t="shared" si="6"/>
        <v>0</v>
      </c>
      <c r="Y161" s="43"/>
      <c r="Z161" s="43"/>
      <c r="AA161" s="43"/>
      <c r="AB161" s="43"/>
      <c r="AC161" s="43"/>
      <c r="AD161" s="43"/>
    </row>
    <row r="162" outlineLevel="1">
      <c r="A162" s="53">
        <v>43259.0</v>
      </c>
      <c r="B162" s="40">
        <v>0.75</v>
      </c>
      <c r="C162" s="41"/>
      <c r="D162" s="42" t="b">
        <f t="shared" si="1"/>
        <v>0</v>
      </c>
      <c r="E162" s="43"/>
      <c r="F162" s="41"/>
      <c r="G162" s="41"/>
      <c r="H162" s="42" t="b">
        <f t="shared" si="2"/>
        <v>0</v>
      </c>
      <c r="I162" s="43"/>
      <c r="J162" s="41"/>
      <c r="K162" s="41"/>
      <c r="L162" s="42" t="b">
        <f t="shared" si="7"/>
        <v>0</v>
      </c>
      <c r="M162" s="44"/>
      <c r="N162" s="41">
        <v>6.944444444444445E-4</v>
      </c>
      <c r="O162" s="54"/>
      <c r="P162" s="42" t="b">
        <f t="shared" si="4"/>
        <v>0</v>
      </c>
      <c r="Q162" s="44"/>
      <c r="R162" s="41"/>
      <c r="S162" s="41"/>
      <c r="T162" s="42" t="b">
        <f t="shared" si="5"/>
        <v>0</v>
      </c>
      <c r="U162" s="44"/>
      <c r="V162" s="41">
        <v>0.9166666666666666</v>
      </c>
      <c r="W162" s="41"/>
      <c r="X162" s="42" t="b">
        <f t="shared" si="6"/>
        <v>0</v>
      </c>
      <c r="Y162" s="43"/>
      <c r="Z162" s="43"/>
      <c r="AA162" s="43"/>
      <c r="AB162" s="43"/>
      <c r="AC162" s="43"/>
      <c r="AD162" s="43"/>
    </row>
    <row r="163" outlineLevel="1">
      <c r="A163" s="53">
        <v>43260.0</v>
      </c>
      <c r="B163" s="40">
        <v>0.75</v>
      </c>
      <c r="C163" s="41"/>
      <c r="D163" s="42" t="b">
        <f t="shared" si="1"/>
        <v>0</v>
      </c>
      <c r="E163" s="43"/>
      <c r="F163" s="41"/>
      <c r="G163" s="41"/>
      <c r="H163" s="42" t="b">
        <f t="shared" si="2"/>
        <v>0</v>
      </c>
      <c r="I163" s="43"/>
      <c r="J163" s="41"/>
      <c r="K163" s="41"/>
      <c r="L163" s="42" t="b">
        <f t="shared" si="7"/>
        <v>0</v>
      </c>
      <c r="M163" s="44"/>
      <c r="N163" s="41">
        <v>6.944444444444445E-4</v>
      </c>
      <c r="O163" s="54"/>
      <c r="P163" s="42" t="b">
        <f t="shared" si="4"/>
        <v>0</v>
      </c>
      <c r="Q163" s="44"/>
      <c r="R163" s="41"/>
      <c r="S163" s="41"/>
      <c r="T163" s="42" t="b">
        <f t="shared" si="5"/>
        <v>0</v>
      </c>
      <c r="U163" s="44"/>
      <c r="V163" s="41">
        <v>0.9166666666666666</v>
      </c>
      <c r="W163" s="41"/>
      <c r="X163" s="42" t="b">
        <f t="shared" si="6"/>
        <v>0</v>
      </c>
      <c r="Y163" s="43"/>
      <c r="Z163" s="43"/>
      <c r="AA163" s="43"/>
      <c r="AB163" s="43"/>
      <c r="AC163" s="43"/>
      <c r="AD163" s="43"/>
    </row>
    <row r="164" outlineLevel="1">
      <c r="A164" s="53">
        <v>43261.0</v>
      </c>
      <c r="B164" s="40">
        <v>0.75</v>
      </c>
      <c r="C164" s="41"/>
      <c r="D164" s="42" t="b">
        <f t="shared" si="1"/>
        <v>0</v>
      </c>
      <c r="E164" s="43"/>
      <c r="F164" s="41"/>
      <c r="G164" s="41"/>
      <c r="H164" s="42" t="b">
        <f t="shared" si="2"/>
        <v>0</v>
      </c>
      <c r="I164" s="43"/>
      <c r="J164" s="41"/>
      <c r="K164" s="41"/>
      <c r="L164" s="42" t="b">
        <f t="shared" si="7"/>
        <v>0</v>
      </c>
      <c r="M164" s="44"/>
      <c r="N164" s="41">
        <v>6.944444444444445E-4</v>
      </c>
      <c r="O164" s="41"/>
      <c r="P164" s="42" t="b">
        <f t="shared" si="4"/>
        <v>0</v>
      </c>
      <c r="Q164" s="44"/>
      <c r="R164" s="41"/>
      <c r="S164" s="41"/>
      <c r="T164" s="42" t="b">
        <f t="shared" si="5"/>
        <v>0</v>
      </c>
      <c r="U164" s="44"/>
      <c r="V164" s="41">
        <v>0.9166666666666666</v>
      </c>
      <c r="W164" s="41"/>
      <c r="X164" s="42" t="b">
        <f t="shared" si="6"/>
        <v>0</v>
      </c>
      <c r="Y164" s="43"/>
      <c r="Z164" s="43"/>
      <c r="AA164" s="43"/>
      <c r="AB164" s="43"/>
      <c r="AC164" s="43"/>
      <c r="AD164" s="43"/>
    </row>
    <row r="165" outlineLevel="1">
      <c r="A165" s="53">
        <v>43262.0</v>
      </c>
      <c r="B165" s="40">
        <v>0.75</v>
      </c>
      <c r="C165" s="41"/>
      <c r="D165" s="42" t="b">
        <f t="shared" si="1"/>
        <v>0</v>
      </c>
      <c r="E165" s="43"/>
      <c r="F165" s="41"/>
      <c r="G165" s="41"/>
      <c r="H165" s="42" t="b">
        <f t="shared" si="2"/>
        <v>0</v>
      </c>
      <c r="I165" s="43"/>
      <c r="J165" s="41"/>
      <c r="K165" s="41"/>
      <c r="L165" s="42" t="b">
        <f t="shared" si="7"/>
        <v>0</v>
      </c>
      <c r="M165" s="44"/>
      <c r="N165" s="41">
        <v>6.944444444444445E-4</v>
      </c>
      <c r="O165" s="41"/>
      <c r="P165" s="42" t="b">
        <f t="shared" si="4"/>
        <v>0</v>
      </c>
      <c r="Q165" s="44"/>
      <c r="R165" s="41"/>
      <c r="S165" s="41"/>
      <c r="T165" s="42" t="b">
        <f t="shared" si="5"/>
        <v>0</v>
      </c>
      <c r="U165" s="44"/>
      <c r="V165" s="41">
        <v>0.9166666666666666</v>
      </c>
      <c r="W165" s="41"/>
      <c r="X165" s="42" t="b">
        <f t="shared" si="6"/>
        <v>0</v>
      </c>
      <c r="Y165" s="43"/>
      <c r="Z165" s="43"/>
      <c r="AA165" s="43"/>
      <c r="AB165" s="43"/>
      <c r="AC165" s="43"/>
      <c r="AD165" s="43"/>
    </row>
    <row r="166" outlineLevel="1">
      <c r="A166" s="53">
        <v>43263.0</v>
      </c>
      <c r="B166" s="40">
        <v>0.75</v>
      </c>
      <c r="C166" s="41"/>
      <c r="D166" s="42" t="b">
        <f t="shared" si="1"/>
        <v>0</v>
      </c>
      <c r="E166" s="43"/>
      <c r="F166" s="41"/>
      <c r="G166" s="41"/>
      <c r="H166" s="42" t="b">
        <f t="shared" si="2"/>
        <v>0</v>
      </c>
      <c r="I166" s="43"/>
      <c r="J166" s="41"/>
      <c r="K166" s="41"/>
      <c r="L166" s="42" t="b">
        <f t="shared" si="7"/>
        <v>0</v>
      </c>
      <c r="M166" s="44"/>
      <c r="N166" s="41">
        <v>6.944444444444445E-4</v>
      </c>
      <c r="O166" s="41"/>
      <c r="P166" s="42" t="b">
        <f t="shared" si="4"/>
        <v>0</v>
      </c>
      <c r="Q166" s="44"/>
      <c r="R166" s="41"/>
      <c r="S166" s="41"/>
      <c r="T166" s="42" t="b">
        <f t="shared" si="5"/>
        <v>0</v>
      </c>
      <c r="U166" s="44"/>
      <c r="V166" s="41">
        <v>0.9166666666666666</v>
      </c>
      <c r="W166" s="41"/>
      <c r="X166" s="42" t="b">
        <f t="shared" si="6"/>
        <v>0</v>
      </c>
      <c r="Y166" s="43"/>
      <c r="Z166" s="43"/>
      <c r="AA166" s="43"/>
      <c r="AB166" s="43"/>
      <c r="AC166" s="43"/>
      <c r="AD166" s="43"/>
    </row>
    <row r="167" outlineLevel="1">
      <c r="A167" s="53">
        <v>43264.0</v>
      </c>
      <c r="B167" s="40">
        <v>0.75</v>
      </c>
      <c r="C167" s="41"/>
      <c r="D167" s="42" t="b">
        <f t="shared" si="1"/>
        <v>0</v>
      </c>
      <c r="E167" s="43"/>
      <c r="F167" s="41"/>
      <c r="G167" s="41"/>
      <c r="H167" s="42" t="b">
        <f t="shared" si="2"/>
        <v>0</v>
      </c>
      <c r="I167" s="43"/>
      <c r="J167" s="41"/>
      <c r="K167" s="41"/>
      <c r="L167" s="42" t="b">
        <f t="shared" si="7"/>
        <v>0</v>
      </c>
      <c r="M167" s="44"/>
      <c r="N167" s="41">
        <v>6.944444444444445E-4</v>
      </c>
      <c r="O167" s="41"/>
      <c r="P167" s="42" t="b">
        <f t="shared" si="4"/>
        <v>0</v>
      </c>
      <c r="Q167" s="44"/>
      <c r="R167" s="41"/>
      <c r="S167" s="41"/>
      <c r="T167" s="42" t="b">
        <f t="shared" si="5"/>
        <v>0</v>
      </c>
      <c r="U167" s="44"/>
      <c r="V167" s="41">
        <v>0.9166666666666666</v>
      </c>
      <c r="W167" s="41"/>
      <c r="X167" s="42" t="b">
        <f t="shared" si="6"/>
        <v>0</v>
      </c>
      <c r="Y167" s="43"/>
      <c r="Z167" s="43"/>
      <c r="AA167" s="43"/>
      <c r="AB167" s="43"/>
      <c r="AC167" s="43"/>
      <c r="AD167" s="43"/>
    </row>
    <row r="168" outlineLevel="1">
      <c r="A168" s="53">
        <v>43265.0</v>
      </c>
      <c r="B168" s="40">
        <v>0.75</v>
      </c>
      <c r="C168" s="41"/>
      <c r="D168" s="42" t="b">
        <f t="shared" si="1"/>
        <v>0</v>
      </c>
      <c r="E168" s="43"/>
      <c r="F168" s="41"/>
      <c r="G168" s="41"/>
      <c r="H168" s="42" t="b">
        <f t="shared" si="2"/>
        <v>0</v>
      </c>
      <c r="I168" s="43"/>
      <c r="J168" s="41"/>
      <c r="K168" s="41"/>
      <c r="L168" s="42" t="b">
        <f t="shared" si="7"/>
        <v>0</v>
      </c>
      <c r="M168" s="44"/>
      <c r="N168" s="41">
        <v>6.944444444444445E-4</v>
      </c>
      <c r="O168" s="41"/>
      <c r="P168" s="42" t="b">
        <f t="shared" si="4"/>
        <v>0</v>
      </c>
      <c r="Q168" s="44"/>
      <c r="R168" s="41"/>
      <c r="S168" s="41"/>
      <c r="T168" s="42" t="b">
        <f t="shared" si="5"/>
        <v>0</v>
      </c>
      <c r="U168" s="44"/>
      <c r="V168" s="41">
        <v>0.9166666666666666</v>
      </c>
      <c r="W168" s="41"/>
      <c r="X168" s="42" t="b">
        <f t="shared" si="6"/>
        <v>0</v>
      </c>
      <c r="Y168" s="43"/>
      <c r="Z168" s="43"/>
      <c r="AA168" s="43"/>
      <c r="AB168" s="43"/>
      <c r="AC168" s="43"/>
      <c r="AD168" s="43"/>
    </row>
    <row r="169" outlineLevel="1">
      <c r="A169" s="53">
        <v>43266.0</v>
      </c>
      <c r="B169" s="40">
        <v>0.75</v>
      </c>
      <c r="C169" s="41"/>
      <c r="D169" s="42" t="b">
        <f t="shared" si="1"/>
        <v>0</v>
      </c>
      <c r="E169" s="43"/>
      <c r="F169" s="41"/>
      <c r="G169" s="41"/>
      <c r="H169" s="42" t="b">
        <f t="shared" si="2"/>
        <v>0</v>
      </c>
      <c r="I169" s="43"/>
      <c r="J169" s="41"/>
      <c r="K169" s="41"/>
      <c r="L169" s="42" t="b">
        <f t="shared" si="7"/>
        <v>0</v>
      </c>
      <c r="M169" s="44"/>
      <c r="N169" s="41">
        <v>6.944444444444445E-4</v>
      </c>
      <c r="O169" s="54"/>
      <c r="P169" s="42" t="b">
        <f t="shared" si="4"/>
        <v>0</v>
      </c>
      <c r="Q169" s="44"/>
      <c r="R169" s="41"/>
      <c r="S169" s="41"/>
      <c r="T169" s="42" t="b">
        <f t="shared" si="5"/>
        <v>0</v>
      </c>
      <c r="U169" s="44"/>
      <c r="V169" s="41">
        <v>0.9166666666666666</v>
      </c>
      <c r="W169" s="41"/>
      <c r="X169" s="42" t="b">
        <f t="shared" si="6"/>
        <v>0</v>
      </c>
      <c r="Y169" s="43"/>
      <c r="Z169" s="43"/>
      <c r="AA169" s="43"/>
      <c r="AB169" s="43"/>
      <c r="AC169" s="43"/>
      <c r="AD169" s="43"/>
    </row>
    <row r="170" outlineLevel="1">
      <c r="A170" s="53">
        <v>43267.0</v>
      </c>
      <c r="B170" s="40">
        <v>0.75</v>
      </c>
      <c r="C170" s="41"/>
      <c r="D170" s="42" t="b">
        <f t="shared" si="1"/>
        <v>0</v>
      </c>
      <c r="E170" s="43"/>
      <c r="F170" s="41"/>
      <c r="G170" s="41"/>
      <c r="H170" s="42" t="b">
        <f t="shared" si="2"/>
        <v>0</v>
      </c>
      <c r="I170" s="43"/>
      <c r="J170" s="41"/>
      <c r="K170" s="41"/>
      <c r="L170" s="42" t="b">
        <f t="shared" si="7"/>
        <v>0</v>
      </c>
      <c r="M170" s="44"/>
      <c r="N170" s="41">
        <v>6.944444444444445E-4</v>
      </c>
      <c r="O170" s="54"/>
      <c r="P170" s="42" t="b">
        <f t="shared" si="4"/>
        <v>0</v>
      </c>
      <c r="Q170" s="44"/>
      <c r="R170" s="41"/>
      <c r="S170" s="41"/>
      <c r="T170" s="42" t="b">
        <f t="shared" si="5"/>
        <v>0</v>
      </c>
      <c r="U170" s="44"/>
      <c r="V170" s="41">
        <v>0.9166666666666666</v>
      </c>
      <c r="W170" s="41"/>
      <c r="X170" s="42" t="b">
        <f t="shared" si="6"/>
        <v>0</v>
      </c>
      <c r="Y170" s="43"/>
      <c r="Z170" s="43"/>
      <c r="AA170" s="43"/>
      <c r="AB170" s="43"/>
      <c r="AC170" s="43"/>
      <c r="AD170" s="43"/>
    </row>
    <row r="171" outlineLevel="1">
      <c r="A171" s="53">
        <v>43268.0</v>
      </c>
      <c r="B171" s="40">
        <v>0.75</v>
      </c>
      <c r="C171" s="41"/>
      <c r="D171" s="42" t="b">
        <f t="shared" si="1"/>
        <v>0</v>
      </c>
      <c r="E171" s="43"/>
      <c r="F171" s="41"/>
      <c r="G171" s="41"/>
      <c r="H171" s="42" t="b">
        <f t="shared" si="2"/>
        <v>0</v>
      </c>
      <c r="I171" s="43"/>
      <c r="J171" s="41"/>
      <c r="K171" s="41"/>
      <c r="L171" s="42" t="b">
        <f t="shared" si="7"/>
        <v>0</v>
      </c>
      <c r="M171" s="44"/>
      <c r="N171" s="41">
        <v>6.944444444444445E-4</v>
      </c>
      <c r="O171" s="41"/>
      <c r="P171" s="42" t="b">
        <f t="shared" si="4"/>
        <v>0</v>
      </c>
      <c r="Q171" s="44"/>
      <c r="R171" s="41"/>
      <c r="S171" s="41"/>
      <c r="T171" s="42" t="b">
        <f t="shared" si="5"/>
        <v>0</v>
      </c>
      <c r="U171" s="44"/>
      <c r="V171" s="41">
        <v>0.9166666666666666</v>
      </c>
      <c r="W171" s="41"/>
      <c r="X171" s="42" t="b">
        <f t="shared" si="6"/>
        <v>0</v>
      </c>
      <c r="Y171" s="43"/>
      <c r="Z171" s="43"/>
      <c r="AA171" s="43"/>
      <c r="AB171" s="43"/>
      <c r="AC171" s="43"/>
      <c r="AD171" s="43"/>
    </row>
    <row r="172" outlineLevel="1">
      <c r="A172" s="53">
        <v>43269.0</v>
      </c>
      <c r="B172" s="40">
        <v>0.75</v>
      </c>
      <c r="C172" s="41"/>
      <c r="D172" s="42" t="b">
        <f t="shared" si="1"/>
        <v>0</v>
      </c>
      <c r="E172" s="43"/>
      <c r="F172" s="41"/>
      <c r="G172" s="41"/>
      <c r="H172" s="42" t="b">
        <f t="shared" si="2"/>
        <v>0</v>
      </c>
      <c r="I172" s="43"/>
      <c r="J172" s="41"/>
      <c r="K172" s="41"/>
      <c r="L172" s="42" t="b">
        <f t="shared" si="7"/>
        <v>0</v>
      </c>
      <c r="M172" s="44"/>
      <c r="N172" s="41">
        <v>6.944444444444445E-4</v>
      </c>
      <c r="O172" s="41"/>
      <c r="P172" s="42" t="b">
        <f t="shared" si="4"/>
        <v>0</v>
      </c>
      <c r="Q172" s="44"/>
      <c r="R172" s="41"/>
      <c r="S172" s="41"/>
      <c r="T172" s="42" t="b">
        <f t="shared" si="5"/>
        <v>0</v>
      </c>
      <c r="U172" s="44"/>
      <c r="V172" s="41">
        <v>0.9166666666666666</v>
      </c>
      <c r="W172" s="41"/>
      <c r="X172" s="42" t="b">
        <f t="shared" si="6"/>
        <v>0</v>
      </c>
      <c r="Y172" s="43"/>
      <c r="Z172" s="43"/>
      <c r="AA172" s="43"/>
      <c r="AB172" s="43"/>
      <c r="AC172" s="43"/>
      <c r="AD172" s="43"/>
    </row>
    <row r="173" outlineLevel="1">
      <c r="A173" s="53">
        <v>43270.0</v>
      </c>
      <c r="B173" s="40">
        <v>0.75</v>
      </c>
      <c r="C173" s="41"/>
      <c r="D173" s="42" t="b">
        <f t="shared" si="1"/>
        <v>0</v>
      </c>
      <c r="E173" s="43"/>
      <c r="F173" s="41"/>
      <c r="G173" s="41"/>
      <c r="H173" s="42" t="b">
        <f t="shared" si="2"/>
        <v>0</v>
      </c>
      <c r="I173" s="43"/>
      <c r="J173" s="41"/>
      <c r="K173" s="41"/>
      <c r="L173" s="42" t="b">
        <f t="shared" si="7"/>
        <v>0</v>
      </c>
      <c r="M173" s="44"/>
      <c r="N173" s="41">
        <v>6.944444444444445E-4</v>
      </c>
      <c r="O173" s="41"/>
      <c r="P173" s="42" t="b">
        <f t="shared" si="4"/>
        <v>0</v>
      </c>
      <c r="Q173" s="44"/>
      <c r="R173" s="41"/>
      <c r="S173" s="41"/>
      <c r="T173" s="42" t="b">
        <f t="shared" si="5"/>
        <v>0</v>
      </c>
      <c r="U173" s="44"/>
      <c r="V173" s="41">
        <v>0.9166666666666666</v>
      </c>
      <c r="W173" s="41"/>
      <c r="X173" s="42" t="b">
        <f t="shared" si="6"/>
        <v>0</v>
      </c>
      <c r="Y173" s="43"/>
      <c r="Z173" s="43"/>
      <c r="AA173" s="43"/>
      <c r="AB173" s="43"/>
      <c r="AC173" s="43"/>
      <c r="AD173" s="43"/>
    </row>
    <row r="174" outlineLevel="1">
      <c r="A174" s="53">
        <v>43271.0</v>
      </c>
      <c r="B174" s="40">
        <v>0.75</v>
      </c>
      <c r="C174" s="41"/>
      <c r="D174" s="42" t="b">
        <f t="shared" si="1"/>
        <v>0</v>
      </c>
      <c r="E174" s="43"/>
      <c r="F174" s="41"/>
      <c r="G174" s="41"/>
      <c r="H174" s="42" t="b">
        <f t="shared" si="2"/>
        <v>0</v>
      </c>
      <c r="I174" s="43"/>
      <c r="J174" s="41"/>
      <c r="K174" s="41"/>
      <c r="L174" s="42" t="b">
        <f t="shared" si="7"/>
        <v>0</v>
      </c>
      <c r="M174" s="44"/>
      <c r="N174" s="41">
        <v>6.944444444444445E-4</v>
      </c>
      <c r="O174" s="41"/>
      <c r="P174" s="42" t="b">
        <f t="shared" si="4"/>
        <v>0</v>
      </c>
      <c r="Q174" s="44"/>
      <c r="R174" s="41"/>
      <c r="S174" s="41"/>
      <c r="T174" s="42" t="b">
        <f t="shared" si="5"/>
        <v>0</v>
      </c>
      <c r="U174" s="44"/>
      <c r="V174" s="41">
        <v>0.9166666666666666</v>
      </c>
      <c r="W174" s="41"/>
      <c r="X174" s="42" t="b">
        <f t="shared" si="6"/>
        <v>0</v>
      </c>
      <c r="Y174" s="43"/>
      <c r="Z174" s="43"/>
      <c r="AA174" s="43"/>
      <c r="AB174" s="43"/>
      <c r="AC174" s="43"/>
      <c r="AD174" s="43"/>
    </row>
    <row r="175" outlineLevel="1">
      <c r="A175" s="53">
        <v>43272.0</v>
      </c>
      <c r="B175" s="40">
        <v>0.75</v>
      </c>
      <c r="C175" s="41"/>
      <c r="D175" s="42" t="b">
        <f t="shared" si="1"/>
        <v>0</v>
      </c>
      <c r="E175" s="43"/>
      <c r="F175" s="41"/>
      <c r="G175" s="41"/>
      <c r="H175" s="42" t="b">
        <f t="shared" si="2"/>
        <v>0</v>
      </c>
      <c r="I175" s="43"/>
      <c r="J175" s="41"/>
      <c r="K175" s="41"/>
      <c r="L175" s="42" t="b">
        <f t="shared" si="7"/>
        <v>0</v>
      </c>
      <c r="M175" s="44"/>
      <c r="N175" s="41">
        <v>6.944444444444445E-4</v>
      </c>
      <c r="O175" s="41"/>
      <c r="P175" s="42" t="b">
        <f t="shared" si="4"/>
        <v>0</v>
      </c>
      <c r="Q175" s="44"/>
      <c r="R175" s="41"/>
      <c r="S175" s="41"/>
      <c r="T175" s="42" t="b">
        <f t="shared" si="5"/>
        <v>0</v>
      </c>
      <c r="U175" s="44"/>
      <c r="V175" s="41">
        <v>0.9166666666666666</v>
      </c>
      <c r="W175" s="41"/>
      <c r="X175" s="42" t="b">
        <f t="shared" si="6"/>
        <v>0</v>
      </c>
      <c r="Y175" s="43"/>
      <c r="Z175" s="43"/>
      <c r="AA175" s="43"/>
      <c r="AB175" s="43"/>
      <c r="AC175" s="43"/>
      <c r="AD175" s="43"/>
    </row>
    <row r="176" outlineLevel="1">
      <c r="A176" s="53">
        <v>43273.0</v>
      </c>
      <c r="B176" s="40">
        <v>0.75</v>
      </c>
      <c r="C176" s="41"/>
      <c r="D176" s="42" t="b">
        <f t="shared" si="1"/>
        <v>0</v>
      </c>
      <c r="E176" s="43"/>
      <c r="F176" s="41"/>
      <c r="G176" s="41"/>
      <c r="H176" s="42" t="b">
        <f t="shared" si="2"/>
        <v>0</v>
      </c>
      <c r="I176" s="43"/>
      <c r="J176" s="41"/>
      <c r="K176" s="41"/>
      <c r="L176" s="42" t="b">
        <f t="shared" si="7"/>
        <v>0</v>
      </c>
      <c r="M176" s="44"/>
      <c r="N176" s="41">
        <v>6.944444444444445E-4</v>
      </c>
      <c r="O176" s="54"/>
      <c r="P176" s="42" t="b">
        <f t="shared" si="4"/>
        <v>0</v>
      </c>
      <c r="Q176" s="44"/>
      <c r="R176" s="41"/>
      <c r="S176" s="41"/>
      <c r="T176" s="42" t="b">
        <f t="shared" si="5"/>
        <v>0</v>
      </c>
      <c r="U176" s="44"/>
      <c r="V176" s="41">
        <v>0.9166666666666666</v>
      </c>
      <c r="W176" s="41"/>
      <c r="X176" s="42" t="b">
        <f t="shared" si="6"/>
        <v>0</v>
      </c>
      <c r="Y176" s="43"/>
      <c r="Z176" s="43"/>
      <c r="AA176" s="43"/>
      <c r="AB176" s="43"/>
      <c r="AC176" s="43"/>
      <c r="AD176" s="43"/>
    </row>
    <row r="177" outlineLevel="1">
      <c r="A177" s="53">
        <v>43274.0</v>
      </c>
      <c r="B177" s="40">
        <v>0.75</v>
      </c>
      <c r="C177" s="41"/>
      <c r="D177" s="42" t="b">
        <f t="shared" si="1"/>
        <v>0</v>
      </c>
      <c r="E177" s="43"/>
      <c r="F177" s="41"/>
      <c r="G177" s="41"/>
      <c r="H177" s="42" t="b">
        <f t="shared" si="2"/>
        <v>0</v>
      </c>
      <c r="I177" s="43"/>
      <c r="J177" s="41"/>
      <c r="K177" s="41"/>
      <c r="L177" s="42" t="b">
        <f t="shared" si="7"/>
        <v>0</v>
      </c>
      <c r="M177" s="44"/>
      <c r="N177" s="41">
        <v>6.944444444444445E-4</v>
      </c>
      <c r="O177" s="54"/>
      <c r="P177" s="42" t="b">
        <f t="shared" si="4"/>
        <v>0</v>
      </c>
      <c r="Q177" s="44"/>
      <c r="R177" s="41"/>
      <c r="S177" s="41"/>
      <c r="T177" s="42" t="b">
        <f t="shared" si="5"/>
        <v>0</v>
      </c>
      <c r="U177" s="44"/>
      <c r="V177" s="41">
        <v>0.9166666666666666</v>
      </c>
      <c r="W177" s="41"/>
      <c r="X177" s="42" t="b">
        <f t="shared" si="6"/>
        <v>0</v>
      </c>
      <c r="Y177" s="43"/>
      <c r="Z177" s="43"/>
      <c r="AA177" s="43"/>
      <c r="AB177" s="43"/>
      <c r="AC177" s="43"/>
      <c r="AD177" s="43"/>
    </row>
    <row r="178" outlineLevel="1">
      <c r="A178" s="53">
        <v>43275.0</v>
      </c>
      <c r="B178" s="40">
        <v>0.75</v>
      </c>
      <c r="C178" s="41"/>
      <c r="D178" s="42" t="b">
        <f t="shared" si="1"/>
        <v>0</v>
      </c>
      <c r="E178" s="43"/>
      <c r="F178" s="41"/>
      <c r="G178" s="41"/>
      <c r="H178" s="42" t="b">
        <f t="shared" si="2"/>
        <v>0</v>
      </c>
      <c r="I178" s="43"/>
      <c r="J178" s="41"/>
      <c r="K178" s="41"/>
      <c r="L178" s="42" t="b">
        <f t="shared" si="7"/>
        <v>0</v>
      </c>
      <c r="M178" s="44"/>
      <c r="N178" s="41">
        <v>6.944444444444445E-4</v>
      </c>
      <c r="O178" s="41"/>
      <c r="P178" s="42" t="b">
        <f t="shared" si="4"/>
        <v>0</v>
      </c>
      <c r="Q178" s="44"/>
      <c r="R178" s="41"/>
      <c r="S178" s="41"/>
      <c r="T178" s="42" t="b">
        <f t="shared" si="5"/>
        <v>0</v>
      </c>
      <c r="U178" s="44"/>
      <c r="V178" s="41">
        <v>0.9166666666666666</v>
      </c>
      <c r="W178" s="41"/>
      <c r="X178" s="42" t="b">
        <f t="shared" si="6"/>
        <v>0</v>
      </c>
      <c r="Y178" s="43"/>
      <c r="Z178" s="43"/>
      <c r="AA178" s="43"/>
      <c r="AB178" s="43"/>
      <c r="AC178" s="43"/>
      <c r="AD178" s="43"/>
    </row>
    <row r="179" outlineLevel="1">
      <c r="A179" s="53">
        <v>43276.0</v>
      </c>
      <c r="B179" s="40">
        <v>0.75</v>
      </c>
      <c r="C179" s="41"/>
      <c r="D179" s="42" t="b">
        <f t="shared" si="1"/>
        <v>0</v>
      </c>
      <c r="E179" s="43"/>
      <c r="F179" s="41"/>
      <c r="G179" s="41"/>
      <c r="H179" s="42" t="b">
        <f t="shared" si="2"/>
        <v>0</v>
      </c>
      <c r="I179" s="43"/>
      <c r="J179" s="41"/>
      <c r="K179" s="41"/>
      <c r="L179" s="42" t="b">
        <f t="shared" si="7"/>
        <v>0</v>
      </c>
      <c r="M179" s="44"/>
      <c r="N179" s="41">
        <v>6.944444444444445E-4</v>
      </c>
      <c r="O179" s="41"/>
      <c r="P179" s="42" t="b">
        <f t="shared" si="4"/>
        <v>0</v>
      </c>
      <c r="Q179" s="44"/>
      <c r="R179" s="41"/>
      <c r="S179" s="41"/>
      <c r="T179" s="42" t="b">
        <f t="shared" si="5"/>
        <v>0</v>
      </c>
      <c r="U179" s="44"/>
      <c r="V179" s="41">
        <v>0.9166666666666666</v>
      </c>
      <c r="W179" s="41"/>
      <c r="X179" s="42" t="b">
        <f t="shared" si="6"/>
        <v>0</v>
      </c>
      <c r="Y179" s="43"/>
      <c r="Z179" s="43"/>
      <c r="AA179" s="43"/>
      <c r="AB179" s="43"/>
      <c r="AC179" s="43"/>
      <c r="AD179" s="43"/>
    </row>
    <row r="180" outlineLevel="1">
      <c r="A180" s="53">
        <v>43277.0</v>
      </c>
      <c r="B180" s="40">
        <v>0.75</v>
      </c>
      <c r="C180" s="41"/>
      <c r="D180" s="42" t="b">
        <f t="shared" si="1"/>
        <v>0</v>
      </c>
      <c r="E180" s="43"/>
      <c r="F180" s="41"/>
      <c r="G180" s="41"/>
      <c r="H180" s="42" t="b">
        <f t="shared" si="2"/>
        <v>0</v>
      </c>
      <c r="I180" s="43"/>
      <c r="J180" s="41"/>
      <c r="K180" s="41"/>
      <c r="L180" s="42" t="b">
        <f t="shared" si="7"/>
        <v>0</v>
      </c>
      <c r="M180" s="44"/>
      <c r="N180" s="41">
        <v>6.944444444444445E-4</v>
      </c>
      <c r="O180" s="41"/>
      <c r="P180" s="42" t="b">
        <f t="shared" si="4"/>
        <v>0</v>
      </c>
      <c r="Q180" s="44"/>
      <c r="R180" s="41"/>
      <c r="S180" s="79"/>
      <c r="T180" s="42" t="b">
        <f t="shared" si="5"/>
        <v>0</v>
      </c>
      <c r="U180" s="44"/>
      <c r="V180" s="41">
        <v>0.9166666666666666</v>
      </c>
      <c r="W180" s="41"/>
      <c r="X180" s="42" t="b">
        <f t="shared" si="6"/>
        <v>0</v>
      </c>
      <c r="Y180" s="43"/>
      <c r="Z180" s="43"/>
      <c r="AA180" s="43"/>
      <c r="AB180" s="43"/>
      <c r="AC180" s="43"/>
      <c r="AD180" s="43"/>
    </row>
    <row r="181" outlineLevel="1">
      <c r="A181" s="53">
        <v>43278.0</v>
      </c>
      <c r="B181" s="40">
        <v>0.75</v>
      </c>
      <c r="C181" s="41"/>
      <c r="D181" s="42" t="b">
        <f t="shared" si="1"/>
        <v>0</v>
      </c>
      <c r="E181" s="43"/>
      <c r="F181" s="41"/>
      <c r="G181" s="41"/>
      <c r="H181" s="42" t="b">
        <f t="shared" si="2"/>
        <v>0</v>
      </c>
      <c r="I181" s="43"/>
      <c r="J181" s="41"/>
      <c r="K181" s="41"/>
      <c r="L181" s="42" t="b">
        <f t="shared" si="7"/>
        <v>0</v>
      </c>
      <c r="M181" s="44"/>
      <c r="N181" s="41">
        <v>6.944444444444445E-4</v>
      </c>
      <c r="O181" s="41"/>
      <c r="P181" s="42" t="b">
        <f t="shared" si="4"/>
        <v>0</v>
      </c>
      <c r="Q181" s="44"/>
      <c r="R181" s="41"/>
      <c r="S181" s="41"/>
      <c r="T181" s="42" t="b">
        <f t="shared" si="5"/>
        <v>0</v>
      </c>
      <c r="U181" s="44"/>
      <c r="V181" s="41">
        <v>0.9166666666666666</v>
      </c>
      <c r="W181" s="41"/>
      <c r="X181" s="42" t="b">
        <f t="shared" si="6"/>
        <v>0</v>
      </c>
      <c r="Y181" s="43"/>
      <c r="Z181" s="43"/>
      <c r="AA181" s="43"/>
      <c r="AB181" s="43"/>
      <c r="AC181" s="43"/>
      <c r="AD181" s="43"/>
    </row>
    <row r="182" outlineLevel="1">
      <c r="A182" s="53">
        <v>43279.0</v>
      </c>
      <c r="B182" s="40">
        <v>0.75</v>
      </c>
      <c r="C182" s="41"/>
      <c r="D182" s="42" t="b">
        <f t="shared" si="1"/>
        <v>0</v>
      </c>
      <c r="E182" s="43"/>
      <c r="F182" s="41"/>
      <c r="G182" s="41"/>
      <c r="H182" s="42" t="b">
        <f t="shared" si="2"/>
        <v>0</v>
      </c>
      <c r="I182" s="43"/>
      <c r="J182" s="41"/>
      <c r="K182" s="41"/>
      <c r="L182" s="42" t="b">
        <f t="shared" si="7"/>
        <v>0</v>
      </c>
      <c r="M182" s="44"/>
      <c r="N182" s="41">
        <v>6.944444444444445E-4</v>
      </c>
      <c r="O182" s="41"/>
      <c r="P182" s="42" t="b">
        <f t="shared" si="4"/>
        <v>0</v>
      </c>
      <c r="Q182" s="44"/>
      <c r="R182" s="41"/>
      <c r="S182" s="41"/>
      <c r="T182" s="42" t="b">
        <f t="shared" si="5"/>
        <v>0</v>
      </c>
      <c r="U182" s="44"/>
      <c r="V182" s="41">
        <v>0.9166666666666666</v>
      </c>
      <c r="W182" s="41"/>
      <c r="X182" s="42" t="b">
        <f t="shared" si="6"/>
        <v>0</v>
      </c>
      <c r="Y182" s="43"/>
      <c r="Z182" s="43"/>
      <c r="AA182" s="43"/>
      <c r="AB182" s="43"/>
      <c r="AC182" s="43"/>
      <c r="AD182" s="43"/>
    </row>
    <row r="183" outlineLevel="1">
      <c r="A183" s="53">
        <v>43280.0</v>
      </c>
      <c r="B183" s="40">
        <v>0.75</v>
      </c>
      <c r="C183" s="41"/>
      <c r="D183" s="42" t="b">
        <f t="shared" si="1"/>
        <v>0</v>
      </c>
      <c r="E183" s="43"/>
      <c r="F183" s="41"/>
      <c r="G183" s="41"/>
      <c r="H183" s="42" t="b">
        <f t="shared" si="2"/>
        <v>0</v>
      </c>
      <c r="I183" s="43"/>
      <c r="J183" s="41"/>
      <c r="K183" s="41"/>
      <c r="L183" s="42" t="b">
        <f t="shared" si="7"/>
        <v>0</v>
      </c>
      <c r="M183" s="44"/>
      <c r="N183" s="41">
        <v>6.944444444444445E-4</v>
      </c>
      <c r="O183" s="54"/>
      <c r="P183" s="42" t="b">
        <f t="shared" si="4"/>
        <v>0</v>
      </c>
      <c r="Q183" s="44"/>
      <c r="R183" s="41"/>
      <c r="S183" s="41"/>
      <c r="T183" s="42" t="b">
        <f t="shared" si="5"/>
        <v>0</v>
      </c>
      <c r="U183" s="44"/>
      <c r="V183" s="41">
        <v>0.9166666666666666</v>
      </c>
      <c r="W183" s="41"/>
      <c r="X183" s="42" t="b">
        <f t="shared" si="6"/>
        <v>0</v>
      </c>
      <c r="Y183" s="43"/>
      <c r="Z183" s="43"/>
      <c r="AA183" s="43"/>
      <c r="AB183" s="43"/>
      <c r="AC183" s="43"/>
      <c r="AD183" s="43"/>
    </row>
    <row r="184" outlineLevel="1">
      <c r="A184" s="53">
        <v>43281.0</v>
      </c>
      <c r="B184" s="40">
        <v>0.75</v>
      </c>
      <c r="C184" s="73"/>
      <c r="D184" s="42" t="b">
        <f t="shared" si="1"/>
        <v>0</v>
      </c>
      <c r="E184" s="43"/>
      <c r="F184" s="41"/>
      <c r="G184" s="41"/>
      <c r="H184" s="42" t="b">
        <f t="shared" si="2"/>
        <v>0</v>
      </c>
      <c r="I184" s="43"/>
      <c r="J184" s="41"/>
      <c r="K184" s="41"/>
      <c r="L184" s="42" t="b">
        <f t="shared" si="7"/>
        <v>0</v>
      </c>
      <c r="M184" s="44"/>
      <c r="N184" s="41">
        <v>6.944444444444445E-4</v>
      </c>
      <c r="O184" s="54"/>
      <c r="P184" s="42" t="b">
        <f t="shared" si="4"/>
        <v>0</v>
      </c>
      <c r="Q184" s="44"/>
      <c r="R184" s="41"/>
      <c r="S184" s="41"/>
      <c r="T184" s="42" t="b">
        <f t="shared" si="5"/>
        <v>0</v>
      </c>
      <c r="U184" s="44"/>
      <c r="V184" s="41">
        <v>0.9166666666666666</v>
      </c>
      <c r="W184" s="41"/>
      <c r="X184" s="42" t="b">
        <f t="shared" si="6"/>
        <v>0</v>
      </c>
      <c r="Y184" s="43"/>
      <c r="Z184" s="43"/>
      <c r="AA184" s="43"/>
      <c r="AB184" s="43"/>
      <c r="AC184" s="43"/>
      <c r="AD184" s="43"/>
    </row>
    <row r="185">
      <c r="A185" s="53">
        <v>43282.0</v>
      </c>
      <c r="B185" s="40">
        <v>0.75</v>
      </c>
      <c r="C185" s="41"/>
      <c r="D185" s="42" t="b">
        <f t="shared" si="1"/>
        <v>0</v>
      </c>
      <c r="E185" s="43"/>
      <c r="F185" s="41"/>
      <c r="G185" s="41"/>
      <c r="H185" s="42" t="b">
        <f t="shared" si="2"/>
        <v>0</v>
      </c>
      <c r="I185" s="43"/>
      <c r="J185" s="41"/>
      <c r="K185" s="41"/>
      <c r="L185" s="42" t="b">
        <f t="shared" si="7"/>
        <v>0</v>
      </c>
      <c r="M185" s="44"/>
      <c r="N185" s="41">
        <v>6.944444444444445E-4</v>
      </c>
      <c r="O185" s="41"/>
      <c r="P185" s="42" t="b">
        <f t="shared" si="4"/>
        <v>0</v>
      </c>
      <c r="Q185" s="44"/>
      <c r="R185" s="41"/>
      <c r="S185" s="41"/>
      <c r="T185" s="42" t="b">
        <f t="shared" si="5"/>
        <v>0</v>
      </c>
      <c r="U185" s="44"/>
      <c r="V185" s="41">
        <v>0.9166666666666666</v>
      </c>
      <c r="W185" s="41"/>
      <c r="X185" s="42" t="b">
        <f t="shared" si="6"/>
        <v>0</v>
      </c>
      <c r="Y185" s="43"/>
      <c r="Z185" s="43"/>
      <c r="AA185" s="43"/>
      <c r="AB185" s="43"/>
      <c r="AC185" s="43"/>
      <c r="AD185" s="43"/>
    </row>
    <row r="186" outlineLevel="1">
      <c r="A186" s="53">
        <v>43283.0</v>
      </c>
      <c r="B186" s="40">
        <v>0.75</v>
      </c>
      <c r="C186" s="41"/>
      <c r="D186" s="42" t="b">
        <f t="shared" si="1"/>
        <v>0</v>
      </c>
      <c r="E186" s="43"/>
      <c r="F186" s="41"/>
      <c r="G186" s="41"/>
      <c r="H186" s="42" t="b">
        <f t="shared" si="2"/>
        <v>0</v>
      </c>
      <c r="I186" s="43"/>
      <c r="J186" s="41"/>
      <c r="K186" s="41"/>
      <c r="L186" s="42" t="b">
        <f t="shared" si="7"/>
        <v>0</v>
      </c>
      <c r="M186" s="44"/>
      <c r="N186" s="41">
        <v>6.944444444444445E-4</v>
      </c>
      <c r="O186" s="41"/>
      <c r="P186" s="42" t="b">
        <f t="shared" si="4"/>
        <v>0</v>
      </c>
      <c r="Q186" s="44"/>
      <c r="R186" s="41"/>
      <c r="S186" s="41"/>
      <c r="T186" s="42" t="b">
        <f t="shared" si="5"/>
        <v>0</v>
      </c>
      <c r="U186" s="44"/>
      <c r="V186" s="41">
        <v>0.9166666666666666</v>
      </c>
      <c r="W186" s="41"/>
      <c r="X186" s="42" t="b">
        <f t="shared" si="6"/>
        <v>0</v>
      </c>
      <c r="Y186" s="43"/>
      <c r="Z186" s="43"/>
      <c r="AA186" s="43"/>
      <c r="AB186" s="43"/>
      <c r="AC186" s="43"/>
      <c r="AD186" s="43"/>
    </row>
    <row r="187" outlineLevel="1">
      <c r="A187" s="53">
        <v>43284.0</v>
      </c>
      <c r="B187" s="40">
        <v>0.75</v>
      </c>
      <c r="C187" s="41"/>
      <c r="D187" s="42" t="b">
        <f t="shared" si="1"/>
        <v>0</v>
      </c>
      <c r="E187" s="43"/>
      <c r="F187" s="41"/>
      <c r="G187" s="41"/>
      <c r="H187" s="42" t="b">
        <f t="shared" si="2"/>
        <v>0</v>
      </c>
      <c r="I187" s="43"/>
      <c r="J187" s="41"/>
      <c r="K187" s="41"/>
      <c r="L187" s="42" t="b">
        <f t="shared" si="7"/>
        <v>0</v>
      </c>
      <c r="M187" s="44"/>
      <c r="N187" s="41">
        <v>6.944444444444445E-4</v>
      </c>
      <c r="O187" s="54"/>
      <c r="P187" s="42" t="b">
        <f t="shared" si="4"/>
        <v>0</v>
      </c>
      <c r="Q187" s="44"/>
      <c r="R187" s="41"/>
      <c r="S187" s="41"/>
      <c r="T187" s="42" t="b">
        <f t="shared" si="5"/>
        <v>0</v>
      </c>
      <c r="U187" s="44"/>
      <c r="V187" s="41">
        <v>0.9166666666666666</v>
      </c>
      <c r="W187" s="41"/>
      <c r="X187" s="42" t="b">
        <f t="shared" si="6"/>
        <v>0</v>
      </c>
      <c r="Y187" s="43"/>
      <c r="Z187" s="43"/>
      <c r="AA187" s="43"/>
      <c r="AB187" s="43"/>
      <c r="AC187" s="43"/>
      <c r="AD187" s="43"/>
    </row>
    <row r="188" outlineLevel="1">
      <c r="A188" s="53">
        <v>43285.0</v>
      </c>
      <c r="B188" s="40">
        <v>0.75</v>
      </c>
      <c r="C188" s="41"/>
      <c r="D188" s="42" t="b">
        <f t="shared" si="1"/>
        <v>0</v>
      </c>
      <c r="E188" s="43"/>
      <c r="F188" s="41"/>
      <c r="G188" s="41"/>
      <c r="H188" s="42" t="b">
        <f t="shared" si="2"/>
        <v>0</v>
      </c>
      <c r="I188" s="43"/>
      <c r="J188" s="41"/>
      <c r="K188" s="41"/>
      <c r="L188" s="42" t="b">
        <f t="shared" si="7"/>
        <v>0</v>
      </c>
      <c r="M188" s="44"/>
      <c r="N188" s="41">
        <v>6.944444444444445E-4</v>
      </c>
      <c r="O188" s="41"/>
      <c r="P188" s="42" t="b">
        <f t="shared" si="4"/>
        <v>0</v>
      </c>
      <c r="Q188" s="44"/>
      <c r="R188" s="41"/>
      <c r="S188" s="41"/>
      <c r="T188" s="42" t="b">
        <f t="shared" si="5"/>
        <v>0</v>
      </c>
      <c r="U188" s="44"/>
      <c r="V188" s="41">
        <v>0.9166666666666666</v>
      </c>
      <c r="W188" s="41"/>
      <c r="X188" s="42" t="b">
        <f t="shared" si="6"/>
        <v>0</v>
      </c>
      <c r="Y188" s="43"/>
      <c r="Z188" s="43"/>
      <c r="AA188" s="43"/>
      <c r="AB188" s="43"/>
      <c r="AC188" s="43"/>
      <c r="AD188" s="43"/>
    </row>
    <row r="189" outlineLevel="1">
      <c r="A189" s="53">
        <v>43286.0</v>
      </c>
      <c r="B189" s="40">
        <v>0.75</v>
      </c>
      <c r="C189" s="41"/>
      <c r="D189" s="42" t="b">
        <f t="shared" si="1"/>
        <v>0</v>
      </c>
      <c r="E189" s="43"/>
      <c r="F189" s="41"/>
      <c r="G189" s="41"/>
      <c r="H189" s="42" t="b">
        <f t="shared" si="2"/>
        <v>0</v>
      </c>
      <c r="I189" s="43"/>
      <c r="J189" s="41"/>
      <c r="K189" s="41"/>
      <c r="L189" s="42" t="b">
        <f t="shared" si="7"/>
        <v>0</v>
      </c>
      <c r="M189" s="44"/>
      <c r="N189" s="41">
        <v>6.944444444444445E-4</v>
      </c>
      <c r="O189" s="41"/>
      <c r="P189" s="42" t="b">
        <f t="shared" si="4"/>
        <v>0</v>
      </c>
      <c r="Q189" s="44"/>
      <c r="R189" s="41"/>
      <c r="S189" s="41"/>
      <c r="T189" s="42" t="b">
        <f t="shared" si="5"/>
        <v>0</v>
      </c>
      <c r="U189" s="44"/>
      <c r="V189" s="41">
        <v>0.9166666666666666</v>
      </c>
      <c r="W189" s="41"/>
      <c r="X189" s="42" t="b">
        <f t="shared" si="6"/>
        <v>0</v>
      </c>
      <c r="Y189" s="43"/>
      <c r="Z189" s="43"/>
      <c r="AA189" s="43"/>
      <c r="AB189" s="43"/>
      <c r="AC189" s="43"/>
      <c r="AD189" s="43"/>
    </row>
    <row r="190" outlineLevel="1">
      <c r="A190" s="53">
        <v>43287.0</v>
      </c>
      <c r="B190" s="40">
        <v>0.75</v>
      </c>
      <c r="C190" s="41"/>
      <c r="D190" s="42" t="b">
        <f t="shared" si="1"/>
        <v>0</v>
      </c>
      <c r="E190" s="43"/>
      <c r="F190" s="41"/>
      <c r="G190" s="41"/>
      <c r="H190" s="42" t="b">
        <f t="shared" si="2"/>
        <v>0</v>
      </c>
      <c r="I190" s="43"/>
      <c r="J190" s="41"/>
      <c r="K190" s="41"/>
      <c r="L190" s="42" t="b">
        <f t="shared" si="7"/>
        <v>0</v>
      </c>
      <c r="M190" s="44"/>
      <c r="N190" s="41">
        <v>6.944444444444445E-4</v>
      </c>
      <c r="O190" s="54"/>
      <c r="P190" s="42" t="b">
        <f>IF(O190 &gt; 0,(O190-#REF!+(O190&lt;#REF!))*24*60)</f>
        <v>0</v>
      </c>
      <c r="Q190" s="44"/>
      <c r="R190" s="41"/>
      <c r="S190" s="41"/>
      <c r="T190" s="42" t="b">
        <f t="shared" si="5"/>
        <v>0</v>
      </c>
      <c r="U190" s="44"/>
      <c r="V190" s="41">
        <v>0.9166666666666666</v>
      </c>
      <c r="W190" s="41"/>
      <c r="X190" s="42" t="b">
        <f t="shared" si="6"/>
        <v>0</v>
      </c>
      <c r="Y190" s="43"/>
      <c r="Z190" s="43"/>
      <c r="AA190" s="43"/>
      <c r="AB190" s="43"/>
      <c r="AC190" s="43"/>
      <c r="AD190" s="43"/>
    </row>
    <row r="191" outlineLevel="1">
      <c r="A191" s="53">
        <v>43288.0</v>
      </c>
      <c r="B191" s="40">
        <v>0.75</v>
      </c>
      <c r="C191" s="41"/>
      <c r="D191" s="42" t="b">
        <f t="shared" si="1"/>
        <v>0</v>
      </c>
      <c r="E191" s="43"/>
      <c r="F191" s="41"/>
      <c r="G191" s="41"/>
      <c r="H191" s="42" t="b">
        <f t="shared" si="2"/>
        <v>0</v>
      </c>
      <c r="I191" s="43"/>
      <c r="J191" s="41"/>
      <c r="K191" s="41"/>
      <c r="L191" s="42" t="b">
        <f t="shared" si="7"/>
        <v>0</v>
      </c>
      <c r="M191" s="44"/>
      <c r="N191" s="41">
        <v>6.944444444444445E-4</v>
      </c>
      <c r="O191" s="54"/>
      <c r="P191" s="42" t="b">
        <f t="shared" ref="P191:P281" si="8">IF(O191 &gt; 0,(O191-N191+(O191&lt;N191))*24*60)</f>
        <v>0</v>
      </c>
      <c r="Q191" s="44"/>
      <c r="R191" s="41"/>
      <c r="S191" s="41"/>
      <c r="T191" s="42" t="b">
        <f t="shared" si="5"/>
        <v>0</v>
      </c>
      <c r="U191" s="44"/>
      <c r="V191" s="41">
        <v>0.9166666666666666</v>
      </c>
      <c r="W191" s="41"/>
      <c r="X191" s="42" t="b">
        <f t="shared" si="6"/>
        <v>0</v>
      </c>
      <c r="Y191" s="43"/>
      <c r="Z191" s="43"/>
      <c r="AA191" s="43"/>
      <c r="AB191" s="43"/>
      <c r="AC191" s="43"/>
      <c r="AD191" s="43"/>
    </row>
    <row r="192" outlineLevel="1">
      <c r="A192" s="53">
        <v>43289.0</v>
      </c>
      <c r="B192" s="40">
        <v>0.75</v>
      </c>
      <c r="C192" s="41"/>
      <c r="D192" s="42" t="b">
        <f t="shared" si="1"/>
        <v>0</v>
      </c>
      <c r="E192" s="43"/>
      <c r="F192" s="41"/>
      <c r="G192" s="41"/>
      <c r="H192" s="42" t="b">
        <f t="shared" si="2"/>
        <v>0</v>
      </c>
      <c r="I192" s="43"/>
      <c r="J192" s="41"/>
      <c r="K192" s="41"/>
      <c r="L192" s="42" t="b">
        <f t="shared" si="7"/>
        <v>0</v>
      </c>
      <c r="M192" s="44"/>
      <c r="N192" s="41">
        <v>6.944444444444445E-4</v>
      </c>
      <c r="O192" s="41"/>
      <c r="P192" s="42" t="b">
        <f t="shared" si="8"/>
        <v>0</v>
      </c>
      <c r="Q192" s="44"/>
      <c r="R192" s="41"/>
      <c r="S192" s="41"/>
      <c r="T192" s="42" t="b">
        <f t="shared" si="5"/>
        <v>0</v>
      </c>
      <c r="U192" s="44"/>
      <c r="V192" s="41">
        <v>0.9166666666666666</v>
      </c>
      <c r="W192" s="41"/>
      <c r="X192" s="42" t="b">
        <f t="shared" si="6"/>
        <v>0</v>
      </c>
      <c r="Y192" s="43"/>
      <c r="Z192" s="43"/>
      <c r="AA192" s="43"/>
      <c r="AB192" s="43"/>
      <c r="AC192" s="43"/>
      <c r="AD192" s="43"/>
    </row>
    <row r="193" outlineLevel="1">
      <c r="A193" s="53">
        <v>43290.0</v>
      </c>
      <c r="B193" s="40">
        <v>0.75</v>
      </c>
      <c r="C193" s="41"/>
      <c r="D193" s="42" t="b">
        <f t="shared" si="1"/>
        <v>0</v>
      </c>
      <c r="E193" s="43"/>
      <c r="F193" s="41"/>
      <c r="G193" s="41"/>
      <c r="H193" s="42" t="b">
        <f t="shared" si="2"/>
        <v>0</v>
      </c>
      <c r="I193" s="43"/>
      <c r="J193" s="41"/>
      <c r="K193" s="41"/>
      <c r="L193" s="42" t="b">
        <f t="shared" si="7"/>
        <v>0</v>
      </c>
      <c r="M193" s="44"/>
      <c r="N193" s="41">
        <v>6.944444444444445E-4</v>
      </c>
      <c r="O193" s="41"/>
      <c r="P193" s="42" t="b">
        <f t="shared" si="8"/>
        <v>0</v>
      </c>
      <c r="Q193" s="44"/>
      <c r="R193" s="41"/>
      <c r="S193" s="41"/>
      <c r="T193" s="42" t="b">
        <f t="shared" si="5"/>
        <v>0</v>
      </c>
      <c r="U193" s="44"/>
      <c r="V193" s="41">
        <v>0.9166666666666666</v>
      </c>
      <c r="W193" s="41"/>
      <c r="X193" s="42" t="b">
        <f t="shared" si="6"/>
        <v>0</v>
      </c>
      <c r="Y193" s="43"/>
      <c r="Z193" s="43"/>
      <c r="AA193" s="43"/>
      <c r="AB193" s="43"/>
      <c r="AC193" s="43"/>
      <c r="AD193" s="43"/>
    </row>
    <row r="194" outlineLevel="1">
      <c r="A194" s="53">
        <v>43291.0</v>
      </c>
      <c r="B194" s="40">
        <v>0.75</v>
      </c>
      <c r="C194" s="41"/>
      <c r="D194" s="42" t="b">
        <f t="shared" si="1"/>
        <v>0</v>
      </c>
      <c r="E194" s="43"/>
      <c r="F194" s="41"/>
      <c r="G194" s="41"/>
      <c r="H194" s="42" t="b">
        <f t="shared" si="2"/>
        <v>0</v>
      </c>
      <c r="I194" s="43"/>
      <c r="J194" s="41"/>
      <c r="K194" s="41"/>
      <c r="L194" s="42" t="b">
        <f t="shared" si="7"/>
        <v>0</v>
      </c>
      <c r="M194" s="44"/>
      <c r="N194" s="41">
        <v>6.944444444444445E-4</v>
      </c>
      <c r="O194" s="41"/>
      <c r="P194" s="42" t="b">
        <f t="shared" si="8"/>
        <v>0</v>
      </c>
      <c r="Q194" s="44"/>
      <c r="R194" s="41"/>
      <c r="S194" s="41"/>
      <c r="T194" s="42" t="b">
        <f t="shared" si="5"/>
        <v>0</v>
      </c>
      <c r="U194" s="44"/>
      <c r="V194" s="41">
        <v>0.9166666666666666</v>
      </c>
      <c r="W194" s="41"/>
      <c r="X194" s="42" t="b">
        <f t="shared" si="6"/>
        <v>0</v>
      </c>
      <c r="Y194" s="43"/>
      <c r="Z194" s="43"/>
      <c r="AA194" s="43"/>
      <c r="AB194" s="43"/>
      <c r="AC194" s="43"/>
      <c r="AD194" s="43"/>
    </row>
    <row r="195" outlineLevel="1">
      <c r="A195" s="53">
        <v>43292.0</v>
      </c>
      <c r="B195" s="40">
        <v>0.75</v>
      </c>
      <c r="C195" s="41"/>
      <c r="D195" s="42" t="b">
        <f t="shared" si="1"/>
        <v>0</v>
      </c>
      <c r="E195" s="43"/>
      <c r="F195" s="41"/>
      <c r="G195" s="41"/>
      <c r="H195" s="42" t="b">
        <f t="shared" si="2"/>
        <v>0</v>
      </c>
      <c r="I195" s="43"/>
      <c r="J195" s="41"/>
      <c r="K195" s="41"/>
      <c r="L195" s="42" t="b">
        <f t="shared" si="7"/>
        <v>0</v>
      </c>
      <c r="M195" s="44"/>
      <c r="N195" s="41">
        <v>6.944444444444445E-4</v>
      </c>
      <c r="O195" s="41"/>
      <c r="P195" s="42" t="b">
        <f t="shared" si="8"/>
        <v>0</v>
      </c>
      <c r="Q195" s="44"/>
      <c r="R195" s="41"/>
      <c r="S195" s="41"/>
      <c r="T195" s="42" t="b">
        <f t="shared" si="5"/>
        <v>0</v>
      </c>
      <c r="U195" s="44"/>
      <c r="V195" s="41">
        <v>0.9166666666666666</v>
      </c>
      <c r="W195" s="41"/>
      <c r="X195" s="42" t="b">
        <f t="shared" si="6"/>
        <v>0</v>
      </c>
      <c r="Y195" s="43"/>
      <c r="Z195" s="43"/>
      <c r="AA195" s="43"/>
      <c r="AB195" s="43"/>
      <c r="AC195" s="43"/>
      <c r="AD195" s="43"/>
    </row>
    <row r="196" outlineLevel="1">
      <c r="A196" s="53">
        <v>43293.0</v>
      </c>
      <c r="B196" s="40">
        <v>0.75</v>
      </c>
      <c r="C196" s="41"/>
      <c r="D196" s="42" t="b">
        <f t="shared" si="1"/>
        <v>0</v>
      </c>
      <c r="E196" s="43"/>
      <c r="F196" s="41"/>
      <c r="G196" s="41"/>
      <c r="H196" s="42" t="b">
        <f t="shared" si="2"/>
        <v>0</v>
      </c>
      <c r="I196" s="43"/>
      <c r="J196" s="41"/>
      <c r="K196" s="41"/>
      <c r="L196" s="42" t="b">
        <f t="shared" si="7"/>
        <v>0</v>
      </c>
      <c r="M196" s="44"/>
      <c r="N196" s="41">
        <v>6.944444444444445E-4</v>
      </c>
      <c r="O196" s="41"/>
      <c r="P196" s="42" t="b">
        <f t="shared" si="8"/>
        <v>0</v>
      </c>
      <c r="Q196" s="44"/>
      <c r="R196" s="41"/>
      <c r="S196" s="41"/>
      <c r="T196" s="42" t="b">
        <f t="shared" si="5"/>
        <v>0</v>
      </c>
      <c r="U196" s="44"/>
      <c r="V196" s="41">
        <v>0.9166666666666666</v>
      </c>
      <c r="W196" s="41"/>
      <c r="X196" s="42" t="b">
        <f t="shared" si="6"/>
        <v>0</v>
      </c>
      <c r="Y196" s="43"/>
      <c r="Z196" s="43"/>
      <c r="AA196" s="43"/>
      <c r="AB196" s="43"/>
      <c r="AC196" s="43"/>
      <c r="AD196" s="43"/>
    </row>
    <row r="197" outlineLevel="1">
      <c r="A197" s="53">
        <v>43294.0</v>
      </c>
      <c r="B197" s="40">
        <v>0.75</v>
      </c>
      <c r="C197" s="41"/>
      <c r="D197" s="42" t="b">
        <f t="shared" si="1"/>
        <v>0</v>
      </c>
      <c r="E197" s="43"/>
      <c r="F197" s="41"/>
      <c r="G197" s="41"/>
      <c r="H197" s="42" t="b">
        <f t="shared" si="2"/>
        <v>0</v>
      </c>
      <c r="I197" s="43"/>
      <c r="J197" s="41"/>
      <c r="K197" s="41"/>
      <c r="L197" s="42" t="b">
        <f t="shared" si="7"/>
        <v>0</v>
      </c>
      <c r="M197" s="44"/>
      <c r="N197" s="41">
        <v>6.944444444444445E-4</v>
      </c>
      <c r="O197" s="54"/>
      <c r="P197" s="42" t="b">
        <f t="shared" si="8"/>
        <v>0</v>
      </c>
      <c r="Q197" s="44"/>
      <c r="R197" s="41"/>
      <c r="S197" s="41"/>
      <c r="T197" s="42" t="b">
        <f t="shared" si="5"/>
        <v>0</v>
      </c>
      <c r="U197" s="44"/>
      <c r="V197" s="41">
        <v>0.9166666666666666</v>
      </c>
      <c r="W197" s="41"/>
      <c r="X197" s="42" t="b">
        <f t="shared" si="6"/>
        <v>0</v>
      </c>
      <c r="Y197" s="43"/>
      <c r="Z197" s="43"/>
      <c r="AA197" s="43"/>
      <c r="AB197" s="43"/>
      <c r="AC197" s="43"/>
      <c r="AD197" s="43"/>
    </row>
    <row r="198" outlineLevel="1">
      <c r="A198" s="53">
        <v>43295.0</v>
      </c>
      <c r="B198" s="40">
        <v>0.75</v>
      </c>
      <c r="C198" s="41"/>
      <c r="D198" s="42" t="b">
        <f t="shared" si="1"/>
        <v>0</v>
      </c>
      <c r="E198" s="43"/>
      <c r="F198" s="41"/>
      <c r="G198" s="41"/>
      <c r="H198" s="42" t="b">
        <f t="shared" si="2"/>
        <v>0</v>
      </c>
      <c r="I198" s="43"/>
      <c r="J198" s="41"/>
      <c r="K198" s="41"/>
      <c r="L198" s="42" t="b">
        <f t="shared" si="7"/>
        <v>0</v>
      </c>
      <c r="M198" s="44"/>
      <c r="N198" s="41">
        <v>6.944444444444445E-4</v>
      </c>
      <c r="O198" s="54"/>
      <c r="P198" s="42" t="b">
        <f t="shared" si="8"/>
        <v>0</v>
      </c>
      <c r="Q198" s="44"/>
      <c r="R198" s="41"/>
      <c r="S198" s="41"/>
      <c r="T198" s="42" t="b">
        <f t="shared" si="5"/>
        <v>0</v>
      </c>
      <c r="U198" s="44"/>
      <c r="V198" s="41">
        <v>0.9166666666666666</v>
      </c>
      <c r="W198" s="41"/>
      <c r="X198" s="42" t="b">
        <f t="shared" si="6"/>
        <v>0</v>
      </c>
      <c r="Y198" s="43"/>
      <c r="Z198" s="43"/>
      <c r="AA198" s="43"/>
      <c r="AB198" s="43"/>
      <c r="AC198" s="43"/>
      <c r="AD198" s="43"/>
    </row>
    <row r="199" outlineLevel="1">
      <c r="A199" s="53">
        <v>43296.0</v>
      </c>
      <c r="B199" s="40">
        <v>0.75</v>
      </c>
      <c r="C199" s="74"/>
      <c r="D199" s="42" t="b">
        <f t="shared" si="1"/>
        <v>0</v>
      </c>
      <c r="E199" s="43"/>
      <c r="F199" s="41"/>
      <c r="G199" s="41"/>
      <c r="H199" s="42" t="b">
        <f t="shared" si="2"/>
        <v>0</v>
      </c>
      <c r="I199" s="43"/>
      <c r="J199" s="41"/>
      <c r="K199" s="41"/>
      <c r="L199" s="42" t="b">
        <f t="shared" si="7"/>
        <v>0</v>
      </c>
      <c r="M199" s="44"/>
      <c r="N199" s="41">
        <v>6.944444444444445E-4</v>
      </c>
      <c r="O199" s="41"/>
      <c r="P199" s="42" t="b">
        <f t="shared" si="8"/>
        <v>0</v>
      </c>
      <c r="Q199" s="44"/>
      <c r="R199" s="41"/>
      <c r="S199" s="41"/>
      <c r="T199" s="42" t="b">
        <f t="shared" si="5"/>
        <v>0</v>
      </c>
      <c r="U199" s="44"/>
      <c r="V199" s="41">
        <v>0.9166666666666666</v>
      </c>
      <c r="W199" s="41"/>
      <c r="X199" s="42" t="b">
        <f t="shared" si="6"/>
        <v>0</v>
      </c>
      <c r="Y199" s="43"/>
      <c r="Z199" s="43"/>
      <c r="AA199" s="43"/>
      <c r="AB199" s="43"/>
      <c r="AC199" s="43"/>
      <c r="AD199" s="43"/>
    </row>
    <row r="200" outlineLevel="1">
      <c r="A200" s="53">
        <v>43297.0</v>
      </c>
      <c r="B200" s="40">
        <v>0.75</v>
      </c>
      <c r="C200" s="41"/>
      <c r="D200" s="42" t="b">
        <f t="shared" si="1"/>
        <v>0</v>
      </c>
      <c r="E200" s="43"/>
      <c r="F200" s="41"/>
      <c r="G200" s="41"/>
      <c r="H200" s="42" t="b">
        <f t="shared" si="2"/>
        <v>0</v>
      </c>
      <c r="I200" s="43"/>
      <c r="J200" s="41"/>
      <c r="K200" s="41"/>
      <c r="L200" s="42" t="b">
        <f t="shared" si="7"/>
        <v>0</v>
      </c>
      <c r="M200" s="44"/>
      <c r="N200" s="41">
        <v>6.944444444444445E-4</v>
      </c>
      <c r="O200" s="41"/>
      <c r="P200" s="42" t="b">
        <f t="shared" si="8"/>
        <v>0</v>
      </c>
      <c r="Q200" s="44"/>
      <c r="R200" s="41"/>
      <c r="S200" s="41"/>
      <c r="T200" s="42" t="b">
        <f t="shared" si="5"/>
        <v>0</v>
      </c>
      <c r="U200" s="44"/>
      <c r="V200" s="41">
        <v>0.9166666666666666</v>
      </c>
      <c r="W200" s="41"/>
      <c r="X200" s="42" t="b">
        <f t="shared" si="6"/>
        <v>0</v>
      </c>
      <c r="Y200" s="43"/>
      <c r="Z200" s="43"/>
      <c r="AA200" s="43"/>
      <c r="AB200" s="43"/>
      <c r="AC200" s="43"/>
      <c r="AD200" s="43"/>
    </row>
    <row r="201" outlineLevel="1">
      <c r="A201" s="53">
        <v>43298.0</v>
      </c>
      <c r="B201" s="40">
        <v>0.75</v>
      </c>
      <c r="C201" s="41"/>
      <c r="D201" s="42" t="b">
        <f t="shared" si="1"/>
        <v>0</v>
      </c>
      <c r="E201" s="43"/>
      <c r="F201" s="41"/>
      <c r="G201" s="41"/>
      <c r="H201" s="42" t="b">
        <f t="shared" si="2"/>
        <v>0</v>
      </c>
      <c r="I201" s="43"/>
      <c r="J201" s="41"/>
      <c r="K201" s="41"/>
      <c r="L201" s="42" t="b">
        <f t="shared" si="7"/>
        <v>0</v>
      </c>
      <c r="M201" s="44"/>
      <c r="N201" s="41">
        <v>6.944444444444445E-4</v>
      </c>
      <c r="O201" s="41"/>
      <c r="P201" s="42" t="b">
        <f t="shared" si="8"/>
        <v>0</v>
      </c>
      <c r="Q201" s="44"/>
      <c r="R201" s="41"/>
      <c r="S201" s="41"/>
      <c r="T201" s="42" t="b">
        <f t="shared" si="5"/>
        <v>0</v>
      </c>
      <c r="U201" s="44"/>
      <c r="V201" s="41">
        <v>0.9166666666666666</v>
      </c>
      <c r="W201" s="41"/>
      <c r="X201" s="42" t="b">
        <f t="shared" si="6"/>
        <v>0</v>
      </c>
      <c r="Y201" s="43"/>
      <c r="Z201" s="43"/>
      <c r="AA201" s="43"/>
      <c r="AB201" s="43"/>
      <c r="AC201" s="43"/>
      <c r="AD201" s="43"/>
    </row>
    <row r="202" outlineLevel="1">
      <c r="A202" s="53">
        <v>43299.0</v>
      </c>
      <c r="B202" s="40">
        <v>0.75</v>
      </c>
      <c r="C202" s="41"/>
      <c r="D202" s="42" t="b">
        <f t="shared" si="1"/>
        <v>0</v>
      </c>
      <c r="E202" s="43"/>
      <c r="F202" s="41"/>
      <c r="G202" s="41"/>
      <c r="H202" s="42" t="b">
        <f t="shared" si="2"/>
        <v>0</v>
      </c>
      <c r="I202" s="43"/>
      <c r="J202" s="41"/>
      <c r="K202" s="41"/>
      <c r="L202" s="42" t="b">
        <f t="shared" si="7"/>
        <v>0</v>
      </c>
      <c r="M202" s="44"/>
      <c r="N202" s="41">
        <v>6.944444444444445E-4</v>
      </c>
      <c r="O202" s="41"/>
      <c r="P202" s="42" t="b">
        <f t="shared" si="8"/>
        <v>0</v>
      </c>
      <c r="Q202" s="44"/>
      <c r="R202" s="41"/>
      <c r="S202" s="41"/>
      <c r="T202" s="42" t="b">
        <f t="shared" si="5"/>
        <v>0</v>
      </c>
      <c r="U202" s="44"/>
      <c r="V202" s="41">
        <v>0.9166666666666666</v>
      </c>
      <c r="W202" s="41"/>
      <c r="X202" s="42" t="b">
        <f t="shared" si="6"/>
        <v>0</v>
      </c>
      <c r="Y202" s="43"/>
      <c r="Z202" s="43"/>
      <c r="AA202" s="43"/>
      <c r="AB202" s="43"/>
      <c r="AC202" s="43"/>
      <c r="AD202" s="43"/>
    </row>
    <row r="203" outlineLevel="1">
      <c r="A203" s="53">
        <v>43300.0</v>
      </c>
      <c r="B203" s="40">
        <v>0.75</v>
      </c>
      <c r="C203" s="41"/>
      <c r="D203" s="42" t="b">
        <f t="shared" si="1"/>
        <v>0</v>
      </c>
      <c r="E203" s="43"/>
      <c r="F203" s="41"/>
      <c r="G203" s="41"/>
      <c r="H203" s="42" t="b">
        <f t="shared" si="2"/>
        <v>0</v>
      </c>
      <c r="I203" s="43"/>
      <c r="J203" s="41"/>
      <c r="K203" s="41"/>
      <c r="L203" s="42" t="b">
        <f t="shared" si="7"/>
        <v>0</v>
      </c>
      <c r="M203" s="44"/>
      <c r="N203" s="41">
        <v>6.944444444444445E-4</v>
      </c>
      <c r="O203" s="41"/>
      <c r="P203" s="42" t="b">
        <f t="shared" si="8"/>
        <v>0</v>
      </c>
      <c r="Q203" s="44"/>
      <c r="R203" s="41"/>
      <c r="S203" s="41"/>
      <c r="T203" s="42" t="b">
        <f t="shared" si="5"/>
        <v>0</v>
      </c>
      <c r="U203" s="44"/>
      <c r="V203" s="41">
        <v>0.9166666666666666</v>
      </c>
      <c r="W203" s="41"/>
      <c r="X203" s="42" t="b">
        <f t="shared" si="6"/>
        <v>0</v>
      </c>
      <c r="Y203" s="43"/>
      <c r="Z203" s="43"/>
      <c r="AA203" s="43"/>
      <c r="AB203" s="43"/>
      <c r="AC203" s="43"/>
      <c r="AD203" s="43"/>
    </row>
    <row r="204" outlineLevel="1">
      <c r="A204" s="53">
        <v>43301.0</v>
      </c>
      <c r="B204" s="40">
        <v>0.75</v>
      </c>
      <c r="C204" s="41"/>
      <c r="D204" s="42" t="b">
        <f t="shared" si="1"/>
        <v>0</v>
      </c>
      <c r="E204" s="43"/>
      <c r="F204" s="41"/>
      <c r="G204" s="41"/>
      <c r="H204" s="42" t="b">
        <f t="shared" si="2"/>
        <v>0</v>
      </c>
      <c r="I204" s="43"/>
      <c r="J204" s="41"/>
      <c r="K204" s="41"/>
      <c r="L204" s="42" t="b">
        <f t="shared" si="7"/>
        <v>0</v>
      </c>
      <c r="M204" s="44"/>
      <c r="N204" s="41">
        <v>6.944444444444445E-4</v>
      </c>
      <c r="O204" s="54"/>
      <c r="P204" s="42" t="b">
        <f t="shared" si="8"/>
        <v>0</v>
      </c>
      <c r="Q204" s="44"/>
      <c r="R204" s="41"/>
      <c r="S204" s="41"/>
      <c r="T204" s="42" t="b">
        <f t="shared" si="5"/>
        <v>0</v>
      </c>
      <c r="U204" s="44"/>
      <c r="V204" s="41">
        <v>0.9166666666666666</v>
      </c>
      <c r="W204" s="41"/>
      <c r="X204" s="42" t="b">
        <f t="shared" si="6"/>
        <v>0</v>
      </c>
      <c r="Y204" s="43"/>
      <c r="Z204" s="43"/>
      <c r="AA204" s="43"/>
      <c r="AB204" s="43"/>
      <c r="AC204" s="43"/>
      <c r="AD204" s="43"/>
    </row>
    <row r="205" outlineLevel="1">
      <c r="A205" s="53">
        <v>43302.0</v>
      </c>
      <c r="B205" s="40">
        <v>0.75</v>
      </c>
      <c r="C205" s="41"/>
      <c r="D205" s="42" t="b">
        <f t="shared" si="1"/>
        <v>0</v>
      </c>
      <c r="E205" s="43"/>
      <c r="F205" s="41"/>
      <c r="G205" s="41"/>
      <c r="H205" s="42" t="b">
        <f t="shared" si="2"/>
        <v>0</v>
      </c>
      <c r="I205" s="43"/>
      <c r="J205" s="41"/>
      <c r="K205" s="41"/>
      <c r="L205" s="42" t="b">
        <f t="shared" si="7"/>
        <v>0</v>
      </c>
      <c r="M205" s="44"/>
      <c r="N205" s="41">
        <v>6.944444444444445E-4</v>
      </c>
      <c r="O205" s="54"/>
      <c r="P205" s="42" t="b">
        <f t="shared" si="8"/>
        <v>0</v>
      </c>
      <c r="Q205" s="44"/>
      <c r="R205" s="41"/>
      <c r="S205" s="41"/>
      <c r="T205" s="42" t="b">
        <f t="shared" si="5"/>
        <v>0</v>
      </c>
      <c r="U205" s="44"/>
      <c r="V205" s="41">
        <v>0.9166666666666666</v>
      </c>
      <c r="W205" s="41"/>
      <c r="X205" s="42" t="b">
        <f t="shared" si="6"/>
        <v>0</v>
      </c>
      <c r="Y205" s="43"/>
      <c r="Z205" s="43"/>
      <c r="AA205" s="43"/>
      <c r="AB205" s="43"/>
      <c r="AC205" s="43"/>
      <c r="AD205" s="43"/>
    </row>
    <row r="206" outlineLevel="1">
      <c r="A206" s="53">
        <v>43303.0</v>
      </c>
      <c r="B206" s="40">
        <v>0.75</v>
      </c>
      <c r="C206" s="41"/>
      <c r="D206" s="42" t="b">
        <f t="shared" si="1"/>
        <v>0</v>
      </c>
      <c r="E206" s="43"/>
      <c r="F206" s="41"/>
      <c r="G206" s="41"/>
      <c r="H206" s="42" t="b">
        <f t="shared" si="2"/>
        <v>0</v>
      </c>
      <c r="I206" s="43"/>
      <c r="J206" s="41"/>
      <c r="K206" s="41"/>
      <c r="L206" s="42" t="b">
        <f t="shared" si="7"/>
        <v>0</v>
      </c>
      <c r="M206" s="44"/>
      <c r="N206" s="41">
        <v>6.944444444444445E-4</v>
      </c>
      <c r="O206" s="41"/>
      <c r="P206" s="42" t="b">
        <f t="shared" si="8"/>
        <v>0</v>
      </c>
      <c r="Q206" s="44"/>
      <c r="R206" s="41"/>
      <c r="S206" s="41"/>
      <c r="T206" s="42" t="b">
        <f t="shared" si="5"/>
        <v>0</v>
      </c>
      <c r="U206" s="44"/>
      <c r="V206" s="41">
        <v>0.9166666666666666</v>
      </c>
      <c r="W206" s="41"/>
      <c r="X206" s="42" t="b">
        <f t="shared" si="6"/>
        <v>0</v>
      </c>
      <c r="Y206" s="43"/>
      <c r="Z206" s="43"/>
      <c r="AA206" s="43"/>
      <c r="AB206" s="43"/>
      <c r="AC206" s="43"/>
      <c r="AD206" s="43"/>
    </row>
    <row r="207" outlineLevel="1">
      <c r="A207" s="53">
        <v>43304.0</v>
      </c>
      <c r="B207" s="40">
        <v>0.75</v>
      </c>
      <c r="C207" s="41"/>
      <c r="D207" s="42" t="b">
        <f t="shared" si="1"/>
        <v>0</v>
      </c>
      <c r="E207" s="43"/>
      <c r="F207" s="41"/>
      <c r="G207" s="41"/>
      <c r="H207" s="42" t="b">
        <f t="shared" si="2"/>
        <v>0</v>
      </c>
      <c r="I207" s="43"/>
      <c r="J207" s="41"/>
      <c r="K207" s="41"/>
      <c r="L207" s="42" t="b">
        <f t="shared" si="7"/>
        <v>0</v>
      </c>
      <c r="M207" s="44"/>
      <c r="N207" s="41">
        <v>6.944444444444445E-4</v>
      </c>
      <c r="O207" s="41"/>
      <c r="P207" s="42" t="b">
        <f t="shared" si="8"/>
        <v>0</v>
      </c>
      <c r="Q207" s="44"/>
      <c r="R207" s="41"/>
      <c r="S207" s="41"/>
      <c r="T207" s="42" t="b">
        <f t="shared" si="5"/>
        <v>0</v>
      </c>
      <c r="U207" s="44"/>
      <c r="V207" s="41">
        <v>0.9166666666666666</v>
      </c>
      <c r="W207" s="41"/>
      <c r="X207" s="42" t="b">
        <f t="shared" si="6"/>
        <v>0</v>
      </c>
      <c r="Y207" s="43"/>
      <c r="Z207" s="43"/>
      <c r="AA207" s="43"/>
      <c r="AB207" s="43"/>
      <c r="AC207" s="43"/>
      <c r="AD207" s="43"/>
    </row>
    <row r="208" outlineLevel="1">
      <c r="A208" s="53">
        <v>43305.0</v>
      </c>
      <c r="B208" s="40">
        <v>0.75</v>
      </c>
      <c r="C208" s="41"/>
      <c r="D208" s="42" t="b">
        <f t="shared" si="1"/>
        <v>0</v>
      </c>
      <c r="E208" s="43"/>
      <c r="F208" s="41"/>
      <c r="G208" s="41"/>
      <c r="H208" s="42" t="b">
        <f t="shared" si="2"/>
        <v>0</v>
      </c>
      <c r="I208" s="43"/>
      <c r="J208" s="41"/>
      <c r="K208" s="41"/>
      <c r="L208" s="42" t="b">
        <f t="shared" si="7"/>
        <v>0</v>
      </c>
      <c r="M208" s="44"/>
      <c r="N208" s="41">
        <v>6.944444444444445E-4</v>
      </c>
      <c r="O208" s="41"/>
      <c r="P208" s="42" t="b">
        <f t="shared" si="8"/>
        <v>0</v>
      </c>
      <c r="Q208" s="44"/>
      <c r="R208" s="41"/>
      <c r="S208" s="41"/>
      <c r="T208" s="42" t="b">
        <f t="shared" si="5"/>
        <v>0</v>
      </c>
      <c r="U208" s="44"/>
      <c r="V208" s="41">
        <v>0.9166666666666666</v>
      </c>
      <c r="W208" s="41"/>
      <c r="X208" s="42" t="b">
        <f t="shared" si="6"/>
        <v>0</v>
      </c>
      <c r="Y208" s="43"/>
      <c r="Z208" s="43"/>
      <c r="AA208" s="43"/>
      <c r="AB208" s="43"/>
      <c r="AC208" s="43"/>
      <c r="AD208" s="43"/>
    </row>
    <row r="209" outlineLevel="1">
      <c r="A209" s="53">
        <v>43306.0</v>
      </c>
      <c r="B209" s="40">
        <v>0.75</v>
      </c>
      <c r="C209" s="41"/>
      <c r="D209" s="42" t="b">
        <f t="shared" si="1"/>
        <v>0</v>
      </c>
      <c r="E209" s="43"/>
      <c r="F209" s="41"/>
      <c r="G209" s="41"/>
      <c r="H209" s="42" t="b">
        <f t="shared" si="2"/>
        <v>0</v>
      </c>
      <c r="I209" s="43"/>
      <c r="J209" s="41"/>
      <c r="K209" s="41"/>
      <c r="L209" s="42" t="b">
        <f t="shared" si="7"/>
        <v>0</v>
      </c>
      <c r="M209" s="44"/>
      <c r="N209" s="41">
        <v>6.944444444444445E-4</v>
      </c>
      <c r="O209" s="41"/>
      <c r="P209" s="42" t="b">
        <f t="shared" si="8"/>
        <v>0</v>
      </c>
      <c r="Q209" s="44"/>
      <c r="R209" s="41"/>
      <c r="S209" s="41"/>
      <c r="T209" s="42" t="b">
        <f t="shared" si="5"/>
        <v>0</v>
      </c>
      <c r="U209" s="44"/>
      <c r="V209" s="41">
        <v>0.9166666666666666</v>
      </c>
      <c r="W209" s="81"/>
      <c r="X209" s="42" t="b">
        <f t="shared" si="6"/>
        <v>0</v>
      </c>
      <c r="Y209" s="43"/>
      <c r="Z209" s="43"/>
      <c r="AA209" s="43"/>
      <c r="AB209" s="43"/>
      <c r="AC209" s="43"/>
      <c r="AD209" s="43"/>
    </row>
    <row r="210" outlineLevel="1">
      <c r="A210" s="53">
        <v>43307.0</v>
      </c>
      <c r="B210" s="40">
        <v>0.75</v>
      </c>
      <c r="C210" s="41"/>
      <c r="D210" s="42" t="b">
        <f t="shared" si="1"/>
        <v>0</v>
      </c>
      <c r="E210" s="43"/>
      <c r="F210" s="41"/>
      <c r="G210" s="41"/>
      <c r="H210" s="42" t="b">
        <f t="shared" si="2"/>
        <v>0</v>
      </c>
      <c r="I210" s="43"/>
      <c r="J210" s="41"/>
      <c r="K210" s="41"/>
      <c r="L210" s="42" t="b">
        <f t="shared" si="7"/>
        <v>0</v>
      </c>
      <c r="M210" s="44"/>
      <c r="N210" s="41">
        <v>6.944444444444445E-4</v>
      </c>
      <c r="O210" s="41"/>
      <c r="P210" s="42" t="b">
        <f t="shared" si="8"/>
        <v>0</v>
      </c>
      <c r="Q210" s="44"/>
      <c r="R210" s="41"/>
      <c r="S210" s="41"/>
      <c r="T210" s="42" t="b">
        <f t="shared" si="5"/>
        <v>0</v>
      </c>
      <c r="U210" s="44"/>
      <c r="V210" s="41">
        <v>0.9166666666666666</v>
      </c>
      <c r="W210" s="41"/>
      <c r="X210" s="42" t="b">
        <f t="shared" si="6"/>
        <v>0</v>
      </c>
      <c r="Y210" s="43"/>
      <c r="Z210" s="43"/>
      <c r="AA210" s="43"/>
      <c r="AB210" s="43"/>
      <c r="AC210" s="43"/>
      <c r="AD210" s="43"/>
    </row>
    <row r="211" outlineLevel="1">
      <c r="A211" s="53">
        <v>43308.0</v>
      </c>
      <c r="B211" s="40">
        <v>0.75</v>
      </c>
      <c r="C211" s="41"/>
      <c r="D211" s="42" t="b">
        <f t="shared" si="1"/>
        <v>0</v>
      </c>
      <c r="E211" s="43"/>
      <c r="F211" s="41"/>
      <c r="G211" s="41"/>
      <c r="H211" s="42" t="b">
        <f t="shared" si="2"/>
        <v>0</v>
      </c>
      <c r="I211" s="43"/>
      <c r="J211" s="41"/>
      <c r="K211" s="41"/>
      <c r="L211" s="42" t="b">
        <f t="shared" si="7"/>
        <v>0</v>
      </c>
      <c r="M211" s="44"/>
      <c r="N211" s="41">
        <v>6.944444444444445E-4</v>
      </c>
      <c r="O211" s="54"/>
      <c r="P211" s="42" t="b">
        <f t="shared" si="8"/>
        <v>0</v>
      </c>
      <c r="Q211" s="44"/>
      <c r="R211" s="41"/>
      <c r="S211" s="41"/>
      <c r="T211" s="42" t="b">
        <f t="shared" si="5"/>
        <v>0</v>
      </c>
      <c r="U211" s="44"/>
      <c r="V211" s="41">
        <v>0.9166666666666666</v>
      </c>
      <c r="W211" s="41"/>
      <c r="X211" s="42" t="b">
        <f t="shared" si="6"/>
        <v>0</v>
      </c>
      <c r="Y211" s="43"/>
      <c r="Z211" s="43"/>
      <c r="AA211" s="43"/>
      <c r="AB211" s="43"/>
      <c r="AC211" s="43"/>
      <c r="AD211" s="43"/>
    </row>
    <row r="212" outlineLevel="1">
      <c r="A212" s="53">
        <v>43309.0</v>
      </c>
      <c r="B212" s="40">
        <v>0.75</v>
      </c>
      <c r="C212" s="41"/>
      <c r="D212" s="42" t="b">
        <f t="shared" si="1"/>
        <v>0</v>
      </c>
      <c r="E212" s="43"/>
      <c r="F212" s="41"/>
      <c r="G212" s="41"/>
      <c r="H212" s="42" t="b">
        <f t="shared" si="2"/>
        <v>0</v>
      </c>
      <c r="I212" s="43"/>
      <c r="J212" s="41"/>
      <c r="K212" s="41"/>
      <c r="L212" s="42" t="b">
        <f t="shared" si="7"/>
        <v>0</v>
      </c>
      <c r="M212" s="44"/>
      <c r="N212" s="41">
        <v>6.944444444444445E-4</v>
      </c>
      <c r="O212" s="54"/>
      <c r="P212" s="42" t="b">
        <f t="shared" si="8"/>
        <v>0</v>
      </c>
      <c r="Q212" s="44"/>
      <c r="R212" s="41"/>
      <c r="S212" s="73"/>
      <c r="T212" s="42" t="b">
        <f t="shared" si="5"/>
        <v>0</v>
      </c>
      <c r="U212" s="44"/>
      <c r="V212" s="41">
        <v>0.9166666666666666</v>
      </c>
      <c r="W212" s="41"/>
      <c r="X212" s="42" t="b">
        <f t="shared" si="6"/>
        <v>0</v>
      </c>
      <c r="Y212" s="43"/>
      <c r="Z212" s="43"/>
      <c r="AA212" s="43"/>
      <c r="AB212" s="43"/>
      <c r="AC212" s="43"/>
      <c r="AD212" s="43"/>
    </row>
    <row r="213" outlineLevel="1">
      <c r="A213" s="53">
        <v>43310.0</v>
      </c>
      <c r="B213" s="40">
        <v>0.75</v>
      </c>
      <c r="C213" s="41"/>
      <c r="D213" s="42" t="b">
        <f t="shared" si="1"/>
        <v>0</v>
      </c>
      <c r="E213" s="43"/>
      <c r="F213" s="41"/>
      <c r="G213" s="41"/>
      <c r="H213" s="42" t="b">
        <f t="shared" si="2"/>
        <v>0</v>
      </c>
      <c r="I213" s="43"/>
      <c r="J213" s="41"/>
      <c r="K213" s="41"/>
      <c r="L213" s="42" t="b">
        <f t="shared" si="7"/>
        <v>0</v>
      </c>
      <c r="M213" s="44"/>
      <c r="N213" s="41">
        <v>6.944444444444445E-4</v>
      </c>
      <c r="O213" s="41"/>
      <c r="P213" s="42" t="b">
        <f t="shared" si="8"/>
        <v>0</v>
      </c>
      <c r="Q213" s="44"/>
      <c r="R213" s="41"/>
      <c r="S213" s="41"/>
      <c r="T213" s="42" t="b">
        <f t="shared" si="5"/>
        <v>0</v>
      </c>
      <c r="U213" s="44"/>
      <c r="V213" s="41">
        <v>0.9166666666666666</v>
      </c>
      <c r="W213" s="41"/>
      <c r="X213" s="42" t="b">
        <f t="shared" si="6"/>
        <v>0</v>
      </c>
      <c r="Y213" s="43"/>
      <c r="Z213" s="43"/>
      <c r="AA213" s="43"/>
      <c r="AB213" s="43"/>
      <c r="AC213" s="43"/>
      <c r="AD213" s="43"/>
    </row>
    <row r="214" outlineLevel="1">
      <c r="A214" s="53">
        <v>43311.0</v>
      </c>
      <c r="B214" s="40">
        <v>0.75</v>
      </c>
      <c r="C214" s="41"/>
      <c r="D214" s="42" t="b">
        <f t="shared" si="1"/>
        <v>0</v>
      </c>
      <c r="E214" s="43"/>
      <c r="F214" s="41"/>
      <c r="G214" s="41"/>
      <c r="H214" s="42" t="b">
        <f t="shared" si="2"/>
        <v>0</v>
      </c>
      <c r="I214" s="43"/>
      <c r="J214" s="41"/>
      <c r="K214" s="41"/>
      <c r="L214" s="42" t="b">
        <f t="shared" si="7"/>
        <v>0</v>
      </c>
      <c r="M214" s="44"/>
      <c r="N214" s="41">
        <v>6.944444444444445E-4</v>
      </c>
      <c r="O214" s="41"/>
      <c r="P214" s="42" t="b">
        <f t="shared" si="8"/>
        <v>0</v>
      </c>
      <c r="Q214" s="44"/>
      <c r="R214" s="41"/>
      <c r="S214" s="41"/>
      <c r="T214" s="42" t="b">
        <f t="shared" si="5"/>
        <v>0</v>
      </c>
      <c r="U214" s="44"/>
      <c r="V214" s="41">
        <v>0.9166666666666666</v>
      </c>
      <c r="W214" s="41"/>
      <c r="X214" s="42" t="b">
        <f t="shared" si="6"/>
        <v>0</v>
      </c>
      <c r="Y214" s="43"/>
      <c r="Z214" s="43"/>
      <c r="AA214" s="43"/>
      <c r="AB214" s="43"/>
      <c r="AC214" s="43"/>
      <c r="AD214" s="43"/>
    </row>
    <row r="215" outlineLevel="1">
      <c r="A215" s="53">
        <v>43312.0</v>
      </c>
      <c r="B215" s="40">
        <v>0.75</v>
      </c>
      <c r="C215" s="41"/>
      <c r="D215" s="42" t="b">
        <f t="shared" si="1"/>
        <v>0</v>
      </c>
      <c r="E215" s="43"/>
      <c r="F215" s="41"/>
      <c r="G215" s="41"/>
      <c r="H215" s="42" t="b">
        <f t="shared" si="2"/>
        <v>0</v>
      </c>
      <c r="I215" s="43"/>
      <c r="J215" s="41"/>
      <c r="K215" s="41"/>
      <c r="L215" s="42" t="b">
        <f t="shared" si="7"/>
        <v>0</v>
      </c>
      <c r="M215" s="44"/>
      <c r="N215" s="41">
        <v>6.944444444444445E-4</v>
      </c>
      <c r="O215" s="41"/>
      <c r="P215" s="42" t="b">
        <f t="shared" si="8"/>
        <v>0</v>
      </c>
      <c r="Q215" s="44"/>
      <c r="R215" s="41"/>
      <c r="S215" s="41"/>
      <c r="T215" s="42" t="b">
        <f t="shared" si="5"/>
        <v>0</v>
      </c>
      <c r="U215" s="44"/>
      <c r="V215" s="41">
        <v>0.9166666666666666</v>
      </c>
      <c r="W215" s="82"/>
      <c r="X215" s="42" t="b">
        <f t="shared" si="6"/>
        <v>0</v>
      </c>
      <c r="Y215" s="43"/>
      <c r="Z215" s="43"/>
      <c r="AA215" s="43"/>
      <c r="AB215" s="43"/>
      <c r="AC215" s="43"/>
      <c r="AD215" s="43"/>
    </row>
    <row r="216">
      <c r="A216" s="53">
        <v>43313.0</v>
      </c>
      <c r="B216" s="40">
        <v>0.75</v>
      </c>
      <c r="C216" s="41"/>
      <c r="D216" s="42" t="b">
        <f t="shared" si="1"/>
        <v>0</v>
      </c>
      <c r="E216" s="43"/>
      <c r="F216" s="41"/>
      <c r="G216" s="41"/>
      <c r="H216" s="42" t="b">
        <f t="shared" si="2"/>
        <v>0</v>
      </c>
      <c r="I216" s="43"/>
      <c r="J216" s="41"/>
      <c r="K216" s="41"/>
      <c r="L216" s="42" t="b">
        <f t="shared" si="7"/>
        <v>0</v>
      </c>
      <c r="M216" s="44"/>
      <c r="N216" s="41">
        <v>6.944444444444445E-4</v>
      </c>
      <c r="O216" s="41"/>
      <c r="P216" s="42" t="b">
        <f t="shared" si="8"/>
        <v>0</v>
      </c>
      <c r="Q216" s="44"/>
      <c r="R216" s="41"/>
      <c r="S216" s="41"/>
      <c r="T216" s="42" t="b">
        <f t="shared" si="5"/>
        <v>0</v>
      </c>
      <c r="U216" s="44"/>
      <c r="V216" s="41">
        <v>0.9166666666666666</v>
      </c>
      <c r="W216" s="41"/>
      <c r="X216" s="42" t="b">
        <f t="shared" si="6"/>
        <v>0</v>
      </c>
      <c r="Y216" s="43"/>
      <c r="Z216" s="43"/>
      <c r="AA216" s="43"/>
      <c r="AB216" s="43"/>
      <c r="AC216" s="43"/>
      <c r="AD216" s="43"/>
    </row>
    <row r="217" outlineLevel="1">
      <c r="A217" s="53">
        <v>43314.0</v>
      </c>
      <c r="B217" s="40">
        <v>0.75</v>
      </c>
      <c r="C217" s="41"/>
      <c r="D217" s="42" t="b">
        <f t="shared" si="1"/>
        <v>0</v>
      </c>
      <c r="E217" s="43"/>
      <c r="F217" s="41"/>
      <c r="G217" s="41"/>
      <c r="H217" s="42" t="b">
        <f t="shared" si="2"/>
        <v>0</v>
      </c>
      <c r="I217" s="43"/>
      <c r="J217" s="41"/>
      <c r="K217" s="41"/>
      <c r="L217" s="42" t="b">
        <f t="shared" si="7"/>
        <v>0</v>
      </c>
      <c r="M217" s="44"/>
      <c r="N217" s="41">
        <v>6.944444444444445E-4</v>
      </c>
      <c r="O217" s="41"/>
      <c r="P217" s="42" t="b">
        <f t="shared" si="8"/>
        <v>0</v>
      </c>
      <c r="Q217" s="44"/>
      <c r="R217" s="41"/>
      <c r="S217" s="41"/>
      <c r="T217" s="42" t="b">
        <f t="shared" si="5"/>
        <v>0</v>
      </c>
      <c r="U217" s="44"/>
      <c r="V217" s="41">
        <v>0.9166666666666666</v>
      </c>
      <c r="W217" s="41"/>
      <c r="X217" s="42" t="b">
        <f t="shared" si="6"/>
        <v>0</v>
      </c>
      <c r="Y217" s="43"/>
      <c r="Z217" s="43"/>
      <c r="AA217" s="43"/>
      <c r="AB217" s="43"/>
      <c r="AC217" s="43"/>
      <c r="AD217" s="43"/>
    </row>
    <row r="218" outlineLevel="1">
      <c r="A218" s="53">
        <v>43315.0</v>
      </c>
      <c r="B218" s="40">
        <v>0.75</v>
      </c>
      <c r="C218" s="41"/>
      <c r="D218" s="42" t="b">
        <f t="shared" si="1"/>
        <v>0</v>
      </c>
      <c r="E218" s="43"/>
      <c r="F218" s="41"/>
      <c r="G218" s="41"/>
      <c r="H218" s="42" t="b">
        <f t="shared" si="2"/>
        <v>0</v>
      </c>
      <c r="I218" s="43"/>
      <c r="J218" s="41"/>
      <c r="K218" s="41"/>
      <c r="L218" s="42" t="b">
        <f t="shared" si="7"/>
        <v>0</v>
      </c>
      <c r="M218" s="44"/>
      <c r="N218" s="41">
        <v>6.944444444444445E-4</v>
      </c>
      <c r="O218" s="54"/>
      <c r="P218" s="42" t="b">
        <f t="shared" si="8"/>
        <v>0</v>
      </c>
      <c r="Q218" s="44"/>
      <c r="R218" s="41"/>
      <c r="S218" s="41"/>
      <c r="T218" s="42" t="b">
        <f t="shared" si="5"/>
        <v>0</v>
      </c>
      <c r="U218" s="44"/>
      <c r="V218" s="41">
        <v>0.9166666666666666</v>
      </c>
      <c r="W218" s="81"/>
      <c r="X218" s="42" t="b">
        <f t="shared" si="6"/>
        <v>0</v>
      </c>
      <c r="Y218" s="43"/>
      <c r="Z218" s="43"/>
      <c r="AA218" s="43"/>
      <c r="AB218" s="43"/>
      <c r="AC218" s="43"/>
      <c r="AD218" s="43"/>
    </row>
    <row r="219" outlineLevel="1">
      <c r="A219" s="53">
        <v>43316.0</v>
      </c>
      <c r="B219" s="40">
        <v>0.75</v>
      </c>
      <c r="C219" s="41"/>
      <c r="D219" s="42" t="b">
        <f t="shared" si="1"/>
        <v>0</v>
      </c>
      <c r="E219" s="43"/>
      <c r="F219" s="41"/>
      <c r="G219" s="41"/>
      <c r="H219" s="42" t="b">
        <f t="shared" si="2"/>
        <v>0</v>
      </c>
      <c r="I219" s="43"/>
      <c r="J219" s="41"/>
      <c r="K219" s="41"/>
      <c r="L219" s="42" t="b">
        <f t="shared" si="7"/>
        <v>0</v>
      </c>
      <c r="M219" s="44"/>
      <c r="N219" s="41">
        <v>6.944444444444445E-4</v>
      </c>
      <c r="O219" s="54"/>
      <c r="P219" s="42" t="b">
        <f t="shared" si="8"/>
        <v>0</v>
      </c>
      <c r="Q219" s="44"/>
      <c r="R219" s="41"/>
      <c r="S219" s="41"/>
      <c r="T219" s="42" t="b">
        <f t="shared" si="5"/>
        <v>0</v>
      </c>
      <c r="U219" s="44"/>
      <c r="V219" s="41">
        <v>0.9166666666666666</v>
      </c>
      <c r="W219" s="41"/>
      <c r="X219" s="42" t="b">
        <f t="shared" si="6"/>
        <v>0</v>
      </c>
      <c r="Y219" s="43"/>
      <c r="Z219" s="43"/>
      <c r="AA219" s="43"/>
      <c r="AB219" s="43"/>
      <c r="AC219" s="43"/>
      <c r="AD219" s="43"/>
    </row>
    <row r="220" outlineLevel="1">
      <c r="A220" s="53">
        <v>43317.0</v>
      </c>
      <c r="B220" s="40">
        <v>0.75</v>
      </c>
      <c r="C220" s="41"/>
      <c r="D220" s="42" t="b">
        <f t="shared" si="1"/>
        <v>0</v>
      </c>
      <c r="E220" s="43"/>
      <c r="F220" s="41"/>
      <c r="G220" s="41"/>
      <c r="H220" s="42" t="b">
        <f t="shared" si="2"/>
        <v>0</v>
      </c>
      <c r="I220" s="43"/>
      <c r="J220" s="41"/>
      <c r="K220" s="41"/>
      <c r="L220" s="42" t="b">
        <f t="shared" si="7"/>
        <v>0</v>
      </c>
      <c r="M220" s="44"/>
      <c r="N220" s="41">
        <v>6.944444444444445E-4</v>
      </c>
      <c r="O220" s="41"/>
      <c r="P220" s="42" t="b">
        <f t="shared" si="8"/>
        <v>0</v>
      </c>
      <c r="Q220" s="44"/>
      <c r="R220" s="41"/>
      <c r="S220" s="41"/>
      <c r="T220" s="42" t="b">
        <f t="shared" si="5"/>
        <v>0</v>
      </c>
      <c r="U220" s="44"/>
      <c r="V220" s="41">
        <v>0.9166666666666666</v>
      </c>
      <c r="W220" s="41"/>
      <c r="X220" s="42" t="b">
        <f t="shared" si="6"/>
        <v>0</v>
      </c>
      <c r="Y220" s="43"/>
      <c r="Z220" s="43"/>
      <c r="AA220" s="43"/>
      <c r="AB220" s="43"/>
      <c r="AC220" s="43"/>
      <c r="AD220" s="43"/>
    </row>
    <row r="221" outlineLevel="1">
      <c r="A221" s="53">
        <v>43318.0</v>
      </c>
      <c r="B221" s="40">
        <v>0.75</v>
      </c>
      <c r="C221" s="41"/>
      <c r="D221" s="42" t="b">
        <f t="shared" si="1"/>
        <v>0</v>
      </c>
      <c r="E221" s="43"/>
      <c r="F221" s="41"/>
      <c r="G221" s="41"/>
      <c r="H221" s="42" t="b">
        <f t="shared" si="2"/>
        <v>0</v>
      </c>
      <c r="I221" s="43"/>
      <c r="J221" s="41"/>
      <c r="K221" s="41"/>
      <c r="L221" s="42" t="b">
        <f t="shared" si="7"/>
        <v>0</v>
      </c>
      <c r="M221" s="44"/>
      <c r="N221" s="41">
        <v>6.944444444444445E-4</v>
      </c>
      <c r="O221" s="41"/>
      <c r="P221" s="42" t="b">
        <f t="shared" si="8"/>
        <v>0</v>
      </c>
      <c r="Q221" s="44"/>
      <c r="R221" s="41"/>
      <c r="S221" s="41"/>
      <c r="T221" s="42" t="b">
        <f t="shared" si="5"/>
        <v>0</v>
      </c>
      <c r="U221" s="44"/>
      <c r="V221" s="41">
        <v>0.9166666666666666</v>
      </c>
      <c r="W221" s="41"/>
      <c r="X221" s="42" t="b">
        <f t="shared" si="6"/>
        <v>0</v>
      </c>
      <c r="Y221" s="43"/>
      <c r="Z221" s="43"/>
      <c r="AA221" s="43"/>
      <c r="AB221" s="43"/>
      <c r="AC221" s="43"/>
      <c r="AD221" s="43"/>
    </row>
    <row r="222" outlineLevel="1">
      <c r="A222" s="53">
        <v>43319.0</v>
      </c>
      <c r="B222" s="40">
        <v>0.75</v>
      </c>
      <c r="C222" s="41"/>
      <c r="D222" s="42" t="b">
        <f t="shared" si="1"/>
        <v>0</v>
      </c>
      <c r="E222" s="43"/>
      <c r="F222" s="41"/>
      <c r="G222" s="41"/>
      <c r="H222" s="42" t="b">
        <f t="shared" si="2"/>
        <v>0</v>
      </c>
      <c r="I222" s="43"/>
      <c r="J222" s="41"/>
      <c r="K222" s="41"/>
      <c r="L222" s="42" t="b">
        <f t="shared" si="7"/>
        <v>0</v>
      </c>
      <c r="M222" s="44"/>
      <c r="N222" s="41">
        <v>6.944444444444445E-4</v>
      </c>
      <c r="O222" s="41"/>
      <c r="P222" s="42" t="b">
        <f t="shared" si="8"/>
        <v>0</v>
      </c>
      <c r="Q222" s="44"/>
      <c r="R222" s="41"/>
      <c r="S222" s="41"/>
      <c r="T222" s="42" t="b">
        <f t="shared" si="5"/>
        <v>0</v>
      </c>
      <c r="U222" s="44"/>
      <c r="V222" s="41">
        <v>0.9166666666666666</v>
      </c>
      <c r="W222" s="41"/>
      <c r="X222" s="42" t="b">
        <f t="shared" si="6"/>
        <v>0</v>
      </c>
      <c r="Y222" s="43"/>
      <c r="Z222" s="43"/>
      <c r="AA222" s="43"/>
      <c r="AB222" s="43"/>
      <c r="AC222" s="43"/>
      <c r="AD222" s="43"/>
    </row>
    <row r="223" outlineLevel="1">
      <c r="A223" s="53">
        <v>43320.0</v>
      </c>
      <c r="B223" s="40">
        <v>0.75</v>
      </c>
      <c r="C223" s="41"/>
      <c r="D223" s="42" t="b">
        <f t="shared" si="1"/>
        <v>0</v>
      </c>
      <c r="E223" s="43"/>
      <c r="F223" s="41"/>
      <c r="G223" s="41"/>
      <c r="H223" s="42" t="b">
        <f t="shared" si="2"/>
        <v>0</v>
      </c>
      <c r="I223" s="43"/>
      <c r="J223" s="41"/>
      <c r="K223" s="41"/>
      <c r="L223" s="42" t="b">
        <f t="shared" si="7"/>
        <v>0</v>
      </c>
      <c r="M223" s="44"/>
      <c r="N223" s="41">
        <v>6.944444444444445E-4</v>
      </c>
      <c r="O223" s="41"/>
      <c r="P223" s="42" t="b">
        <f t="shared" si="8"/>
        <v>0</v>
      </c>
      <c r="Q223" s="44"/>
      <c r="R223" s="41"/>
      <c r="S223" s="41"/>
      <c r="T223" s="42" t="b">
        <f t="shared" si="5"/>
        <v>0</v>
      </c>
      <c r="U223" s="44"/>
      <c r="V223" s="41">
        <v>0.9166666666666666</v>
      </c>
      <c r="W223" s="41"/>
      <c r="X223" s="42" t="b">
        <f t="shared" si="6"/>
        <v>0</v>
      </c>
      <c r="Y223" s="43"/>
      <c r="Z223" s="43"/>
      <c r="AA223" s="43"/>
      <c r="AB223" s="43"/>
      <c r="AC223" s="43"/>
      <c r="AD223" s="43"/>
    </row>
    <row r="224" outlineLevel="1">
      <c r="A224" s="53">
        <v>43321.0</v>
      </c>
      <c r="B224" s="40">
        <v>0.75</v>
      </c>
      <c r="C224" s="41"/>
      <c r="D224" s="42" t="b">
        <f t="shared" si="1"/>
        <v>0</v>
      </c>
      <c r="E224" s="43"/>
      <c r="F224" s="41"/>
      <c r="G224" s="41"/>
      <c r="H224" s="42" t="b">
        <f t="shared" si="2"/>
        <v>0</v>
      </c>
      <c r="I224" s="43"/>
      <c r="J224" s="41"/>
      <c r="K224" s="41"/>
      <c r="L224" s="42" t="b">
        <f t="shared" si="7"/>
        <v>0</v>
      </c>
      <c r="M224" s="44"/>
      <c r="N224" s="41">
        <v>6.944444444444445E-4</v>
      </c>
      <c r="O224" s="41"/>
      <c r="P224" s="42" t="b">
        <f t="shared" si="8"/>
        <v>0</v>
      </c>
      <c r="Q224" s="44"/>
      <c r="R224" s="41"/>
      <c r="S224" s="41"/>
      <c r="T224" s="42" t="b">
        <f t="shared" si="5"/>
        <v>0</v>
      </c>
      <c r="U224" s="44"/>
      <c r="V224" s="41">
        <v>0.9166666666666666</v>
      </c>
      <c r="W224" s="41"/>
      <c r="X224" s="42" t="b">
        <f t="shared" si="6"/>
        <v>0</v>
      </c>
      <c r="Y224" s="43"/>
      <c r="Z224" s="43"/>
      <c r="AA224" s="43"/>
      <c r="AB224" s="43"/>
      <c r="AC224" s="43"/>
      <c r="AD224" s="43"/>
    </row>
    <row r="225" outlineLevel="1">
      <c r="A225" s="53">
        <v>43322.0</v>
      </c>
      <c r="B225" s="40">
        <v>0.75</v>
      </c>
      <c r="C225" s="41"/>
      <c r="D225" s="42" t="b">
        <f t="shared" si="1"/>
        <v>0</v>
      </c>
      <c r="E225" s="43"/>
      <c r="F225" s="41"/>
      <c r="G225" s="41"/>
      <c r="H225" s="42" t="b">
        <f t="shared" si="2"/>
        <v>0</v>
      </c>
      <c r="I225" s="43"/>
      <c r="J225" s="41"/>
      <c r="K225" s="41"/>
      <c r="L225" s="42" t="b">
        <f t="shared" si="7"/>
        <v>0</v>
      </c>
      <c r="M225" s="44"/>
      <c r="N225" s="41">
        <v>6.944444444444445E-4</v>
      </c>
      <c r="O225" s="54"/>
      <c r="P225" s="42" t="b">
        <f t="shared" si="8"/>
        <v>0</v>
      </c>
      <c r="Q225" s="44"/>
      <c r="R225" s="41"/>
      <c r="S225" s="41"/>
      <c r="T225" s="42" t="b">
        <f t="shared" si="5"/>
        <v>0</v>
      </c>
      <c r="U225" s="44"/>
      <c r="V225" s="41">
        <v>0.9166666666666666</v>
      </c>
      <c r="W225" s="41"/>
      <c r="X225" s="42" t="b">
        <f t="shared" si="6"/>
        <v>0</v>
      </c>
      <c r="Y225" s="43"/>
      <c r="Z225" s="43"/>
      <c r="AA225" s="43"/>
      <c r="AB225" s="43"/>
      <c r="AC225" s="43"/>
      <c r="AD225" s="43"/>
    </row>
    <row r="226" outlineLevel="1">
      <c r="A226" s="53">
        <v>43323.0</v>
      </c>
      <c r="B226" s="40">
        <v>0.8952893518518519</v>
      </c>
      <c r="C226" s="41"/>
      <c r="D226" s="42" t="b">
        <f t="shared" si="1"/>
        <v>0</v>
      </c>
      <c r="E226" s="43"/>
      <c r="F226" s="41"/>
      <c r="G226" s="41"/>
      <c r="H226" s="42" t="b">
        <f t="shared" si="2"/>
        <v>0</v>
      </c>
      <c r="I226" s="43"/>
      <c r="J226" s="41"/>
      <c r="K226" s="41"/>
      <c r="L226" s="42" t="b">
        <f t="shared" si="7"/>
        <v>0</v>
      </c>
      <c r="M226" s="44"/>
      <c r="N226" s="41">
        <v>6.944444444444445E-4</v>
      </c>
      <c r="O226" s="54"/>
      <c r="P226" s="42" t="b">
        <f t="shared" si="8"/>
        <v>0</v>
      </c>
      <c r="Q226" s="44"/>
      <c r="R226" s="41"/>
      <c r="S226" s="41"/>
      <c r="T226" s="42" t="b">
        <f t="shared" si="5"/>
        <v>0</v>
      </c>
      <c r="U226" s="44"/>
      <c r="V226" s="41">
        <v>0.9166666666666666</v>
      </c>
      <c r="W226" s="41"/>
      <c r="X226" s="42" t="b">
        <f t="shared" si="6"/>
        <v>0</v>
      </c>
      <c r="Y226" s="43"/>
      <c r="Z226" s="43"/>
      <c r="AA226" s="43"/>
      <c r="AB226" s="43"/>
      <c r="AC226" s="43"/>
      <c r="AD226" s="43"/>
    </row>
    <row r="227" outlineLevel="1">
      <c r="A227" s="53">
        <v>43324.0</v>
      </c>
      <c r="B227" s="40">
        <v>0.75</v>
      </c>
      <c r="C227" s="41"/>
      <c r="D227" s="42" t="b">
        <f t="shared" si="1"/>
        <v>0</v>
      </c>
      <c r="E227" s="43"/>
      <c r="F227" s="41"/>
      <c r="G227" s="41"/>
      <c r="H227" s="42" t="b">
        <f t="shared" si="2"/>
        <v>0</v>
      </c>
      <c r="I227" s="43"/>
      <c r="J227" s="41"/>
      <c r="K227" s="41"/>
      <c r="L227" s="42" t="b">
        <f t="shared" si="7"/>
        <v>0</v>
      </c>
      <c r="M227" s="44"/>
      <c r="N227" s="41">
        <v>6.944444444444445E-4</v>
      </c>
      <c r="O227" s="41"/>
      <c r="P227" s="42" t="b">
        <f t="shared" si="8"/>
        <v>0</v>
      </c>
      <c r="Q227" s="44"/>
      <c r="R227" s="41"/>
      <c r="S227" s="41"/>
      <c r="T227" s="42" t="b">
        <f t="shared" si="5"/>
        <v>0</v>
      </c>
      <c r="U227" s="44"/>
      <c r="V227" s="41">
        <v>0.9166666666666666</v>
      </c>
      <c r="W227" s="41"/>
      <c r="X227" s="42" t="b">
        <f t="shared" si="6"/>
        <v>0</v>
      </c>
      <c r="Y227" s="43"/>
      <c r="Z227" s="43"/>
      <c r="AA227" s="43"/>
      <c r="AB227" s="43"/>
      <c r="AC227" s="43"/>
      <c r="AD227" s="43"/>
    </row>
    <row r="228" outlineLevel="1">
      <c r="A228" s="53">
        <v>43325.0</v>
      </c>
      <c r="B228" s="40">
        <v>0.75</v>
      </c>
      <c r="C228" s="41"/>
      <c r="D228" s="42" t="b">
        <f t="shared" si="1"/>
        <v>0</v>
      </c>
      <c r="E228" s="43"/>
      <c r="F228" s="41"/>
      <c r="G228" s="41"/>
      <c r="H228" s="42" t="b">
        <f t="shared" si="2"/>
        <v>0</v>
      </c>
      <c r="I228" s="43"/>
      <c r="J228" s="41"/>
      <c r="K228" s="41"/>
      <c r="L228" s="42" t="b">
        <f t="shared" si="7"/>
        <v>0</v>
      </c>
      <c r="M228" s="44"/>
      <c r="N228" s="41">
        <v>6.944444444444445E-4</v>
      </c>
      <c r="O228" s="41"/>
      <c r="P228" s="42" t="b">
        <f t="shared" si="8"/>
        <v>0</v>
      </c>
      <c r="Q228" s="44"/>
      <c r="R228" s="41"/>
      <c r="S228" s="41"/>
      <c r="T228" s="42" t="b">
        <f t="shared" si="5"/>
        <v>0</v>
      </c>
      <c r="U228" s="44"/>
      <c r="V228" s="41">
        <v>0.9166666666666666</v>
      </c>
      <c r="W228" s="41"/>
      <c r="X228" s="42" t="b">
        <f t="shared" si="6"/>
        <v>0</v>
      </c>
      <c r="Y228" s="43"/>
      <c r="Z228" s="43"/>
      <c r="AA228" s="43"/>
      <c r="AB228" s="43"/>
      <c r="AC228" s="43"/>
      <c r="AD228" s="43"/>
    </row>
    <row r="229" outlineLevel="1">
      <c r="A229" s="53">
        <v>43326.0</v>
      </c>
      <c r="B229" s="40">
        <v>0.75</v>
      </c>
      <c r="C229" s="41"/>
      <c r="D229" s="42" t="b">
        <f t="shared" si="1"/>
        <v>0</v>
      </c>
      <c r="E229" s="43"/>
      <c r="F229" s="41"/>
      <c r="G229" s="41"/>
      <c r="H229" s="42" t="b">
        <f t="shared" si="2"/>
        <v>0</v>
      </c>
      <c r="I229" s="43"/>
      <c r="J229" s="41"/>
      <c r="K229" s="41"/>
      <c r="L229" s="42" t="b">
        <f t="shared" si="7"/>
        <v>0</v>
      </c>
      <c r="M229" s="44"/>
      <c r="N229" s="41">
        <v>6.944444444444445E-4</v>
      </c>
      <c r="O229" s="41"/>
      <c r="P229" s="42" t="b">
        <f t="shared" si="8"/>
        <v>0</v>
      </c>
      <c r="Q229" s="44"/>
      <c r="R229" s="41"/>
      <c r="S229" s="41"/>
      <c r="T229" s="42" t="b">
        <f t="shared" si="5"/>
        <v>0</v>
      </c>
      <c r="U229" s="44"/>
      <c r="V229" s="41">
        <v>0.9166666666666666</v>
      </c>
      <c r="W229" s="41"/>
      <c r="X229" s="42" t="b">
        <f t="shared" si="6"/>
        <v>0</v>
      </c>
      <c r="Y229" s="43"/>
      <c r="Z229" s="43"/>
      <c r="AA229" s="43"/>
      <c r="AB229" s="43"/>
      <c r="AC229" s="43"/>
      <c r="AD229" s="43"/>
    </row>
    <row r="230" outlineLevel="1">
      <c r="A230" s="53">
        <v>43327.0</v>
      </c>
      <c r="B230" s="40">
        <v>0.75</v>
      </c>
      <c r="C230" s="41"/>
      <c r="D230" s="42" t="b">
        <f t="shared" si="1"/>
        <v>0</v>
      </c>
      <c r="E230" s="43"/>
      <c r="F230" s="41"/>
      <c r="G230" s="41"/>
      <c r="H230" s="42" t="b">
        <f t="shared" si="2"/>
        <v>0</v>
      </c>
      <c r="I230" s="43"/>
      <c r="J230" s="41"/>
      <c r="K230" s="41"/>
      <c r="L230" s="42" t="b">
        <f t="shared" si="7"/>
        <v>0</v>
      </c>
      <c r="M230" s="44"/>
      <c r="N230" s="41">
        <v>6.944444444444445E-4</v>
      </c>
      <c r="O230" s="41"/>
      <c r="P230" s="42" t="b">
        <f t="shared" si="8"/>
        <v>0</v>
      </c>
      <c r="Q230" s="44"/>
      <c r="R230" s="41"/>
      <c r="S230" s="41"/>
      <c r="T230" s="42" t="b">
        <f t="shared" si="5"/>
        <v>0</v>
      </c>
      <c r="U230" s="44"/>
      <c r="V230" s="41">
        <v>0.9166666666666666</v>
      </c>
      <c r="W230" s="41"/>
      <c r="X230" s="42" t="b">
        <f t="shared" si="6"/>
        <v>0</v>
      </c>
      <c r="Y230" s="43"/>
      <c r="Z230" s="43"/>
      <c r="AA230" s="43"/>
      <c r="AB230" s="43"/>
      <c r="AC230" s="43"/>
      <c r="AD230" s="43"/>
    </row>
    <row r="231" outlineLevel="1">
      <c r="A231" s="53">
        <v>43328.0</v>
      </c>
      <c r="B231" s="40">
        <v>0.75</v>
      </c>
      <c r="C231" s="41"/>
      <c r="D231" s="42" t="b">
        <f t="shared" si="1"/>
        <v>0</v>
      </c>
      <c r="E231" s="43"/>
      <c r="F231" s="41"/>
      <c r="G231" s="41"/>
      <c r="H231" s="42" t="b">
        <f t="shared" si="2"/>
        <v>0</v>
      </c>
      <c r="I231" s="43"/>
      <c r="J231" s="41"/>
      <c r="K231" s="41"/>
      <c r="L231" s="42" t="b">
        <f t="shared" si="7"/>
        <v>0</v>
      </c>
      <c r="M231" s="44"/>
      <c r="N231" s="41">
        <v>6.944444444444445E-4</v>
      </c>
      <c r="O231" s="41"/>
      <c r="P231" s="42" t="b">
        <f t="shared" si="8"/>
        <v>0</v>
      </c>
      <c r="Q231" s="44"/>
      <c r="R231" s="41"/>
      <c r="S231" s="41"/>
      <c r="T231" s="42" t="b">
        <f t="shared" si="5"/>
        <v>0</v>
      </c>
      <c r="U231" s="44"/>
      <c r="V231" s="41">
        <v>0.9166666666666666</v>
      </c>
      <c r="W231" s="41"/>
      <c r="X231" s="42" t="b">
        <f t="shared" si="6"/>
        <v>0</v>
      </c>
      <c r="Y231" s="43"/>
      <c r="Z231" s="43"/>
      <c r="AA231" s="43"/>
      <c r="AB231" s="43"/>
      <c r="AC231" s="43"/>
      <c r="AD231" s="43"/>
    </row>
    <row r="232" outlineLevel="1">
      <c r="A232" s="53">
        <v>43329.0</v>
      </c>
      <c r="B232" s="40">
        <v>0.75</v>
      </c>
      <c r="C232" s="41"/>
      <c r="D232" s="42" t="b">
        <f t="shared" si="1"/>
        <v>0</v>
      </c>
      <c r="E232" s="43"/>
      <c r="F232" s="41"/>
      <c r="G232" s="41"/>
      <c r="H232" s="42" t="b">
        <f t="shared" si="2"/>
        <v>0</v>
      </c>
      <c r="I232" s="43"/>
      <c r="J232" s="41"/>
      <c r="K232" s="41"/>
      <c r="L232" s="42" t="b">
        <f t="shared" si="7"/>
        <v>0</v>
      </c>
      <c r="M232" s="44"/>
      <c r="N232" s="41">
        <v>6.944444444444445E-4</v>
      </c>
      <c r="O232" s="54"/>
      <c r="P232" s="42" t="b">
        <f t="shared" si="8"/>
        <v>0</v>
      </c>
      <c r="Q232" s="44"/>
      <c r="R232" s="41"/>
      <c r="S232" s="41"/>
      <c r="T232" s="42" t="b">
        <f t="shared" si="5"/>
        <v>0</v>
      </c>
      <c r="U232" s="44"/>
      <c r="V232" s="41">
        <v>0.9166666666666666</v>
      </c>
      <c r="W232" s="41"/>
      <c r="X232" s="42" t="b">
        <f t="shared" si="6"/>
        <v>0</v>
      </c>
      <c r="Y232" s="43"/>
      <c r="Z232" s="43"/>
      <c r="AA232" s="43"/>
      <c r="AB232" s="43"/>
      <c r="AC232" s="43"/>
      <c r="AD232" s="43"/>
    </row>
    <row r="233" outlineLevel="1">
      <c r="A233" s="53">
        <v>43330.0</v>
      </c>
      <c r="B233" s="40">
        <v>0.75</v>
      </c>
      <c r="C233" s="41"/>
      <c r="D233" s="42" t="b">
        <f t="shared" si="1"/>
        <v>0</v>
      </c>
      <c r="E233" s="43"/>
      <c r="F233" s="41"/>
      <c r="G233" s="41"/>
      <c r="H233" s="42" t="b">
        <f t="shared" si="2"/>
        <v>0</v>
      </c>
      <c r="I233" s="43"/>
      <c r="J233" s="41"/>
      <c r="K233" s="41"/>
      <c r="L233" s="42" t="b">
        <f t="shared" si="7"/>
        <v>0</v>
      </c>
      <c r="M233" s="44"/>
      <c r="N233" s="41">
        <v>6.944444444444445E-4</v>
      </c>
      <c r="O233" s="54"/>
      <c r="P233" s="42" t="b">
        <f t="shared" si="8"/>
        <v>0</v>
      </c>
      <c r="Q233" s="44"/>
      <c r="R233" s="41"/>
      <c r="S233" s="41"/>
      <c r="T233" s="42" t="b">
        <f t="shared" si="5"/>
        <v>0</v>
      </c>
      <c r="U233" s="44"/>
      <c r="V233" s="41">
        <v>0.9166666666666666</v>
      </c>
      <c r="W233" s="41"/>
      <c r="X233" s="42" t="b">
        <f t="shared" si="6"/>
        <v>0</v>
      </c>
      <c r="Y233" s="43"/>
      <c r="Z233" s="43"/>
      <c r="AA233" s="43"/>
      <c r="AB233" s="43"/>
      <c r="AC233" s="43"/>
      <c r="AD233" s="43"/>
    </row>
    <row r="234" outlineLevel="1">
      <c r="A234" s="53">
        <v>43331.0</v>
      </c>
      <c r="B234" s="40">
        <v>0.75</v>
      </c>
      <c r="C234" s="41"/>
      <c r="D234" s="42" t="b">
        <f t="shared" si="1"/>
        <v>0</v>
      </c>
      <c r="E234" s="43"/>
      <c r="F234" s="41"/>
      <c r="G234" s="41"/>
      <c r="H234" s="42" t="b">
        <f t="shared" si="2"/>
        <v>0</v>
      </c>
      <c r="I234" s="43"/>
      <c r="J234" s="41"/>
      <c r="K234" s="41"/>
      <c r="L234" s="42" t="b">
        <f t="shared" si="7"/>
        <v>0</v>
      </c>
      <c r="M234" s="44"/>
      <c r="N234" s="41">
        <v>6.944444444444445E-4</v>
      </c>
      <c r="O234" s="41"/>
      <c r="P234" s="42" t="b">
        <f t="shared" si="8"/>
        <v>0</v>
      </c>
      <c r="Q234" s="44"/>
      <c r="R234" s="41"/>
      <c r="S234" s="41"/>
      <c r="T234" s="42" t="b">
        <f t="shared" si="5"/>
        <v>0</v>
      </c>
      <c r="U234" s="44"/>
      <c r="V234" s="41">
        <v>0.9166666666666666</v>
      </c>
      <c r="W234" s="41"/>
      <c r="X234" s="42" t="b">
        <f t="shared" si="6"/>
        <v>0</v>
      </c>
      <c r="Y234" s="43"/>
      <c r="Z234" s="43"/>
      <c r="AA234" s="43"/>
      <c r="AB234" s="43"/>
      <c r="AC234" s="43"/>
      <c r="AD234" s="43"/>
    </row>
    <row r="235" outlineLevel="1">
      <c r="A235" s="53">
        <v>43332.0</v>
      </c>
      <c r="B235" s="40">
        <v>0.75</v>
      </c>
      <c r="C235" s="7"/>
      <c r="D235" s="83" t="b">
        <f t="shared" si="1"/>
        <v>0</v>
      </c>
      <c r="E235" s="84"/>
      <c r="F235" s="54"/>
      <c r="G235" s="54"/>
      <c r="H235" s="83" t="b">
        <f t="shared" si="2"/>
        <v>0</v>
      </c>
      <c r="I235" s="43"/>
      <c r="J235" s="54"/>
      <c r="K235" s="54"/>
      <c r="L235" s="83" t="b">
        <f t="shared" si="7"/>
        <v>0</v>
      </c>
      <c r="M235" s="43"/>
      <c r="N235" s="41">
        <v>6.944444444444445E-4</v>
      </c>
      <c r="O235" s="54"/>
      <c r="P235" s="83" t="b">
        <f t="shared" si="8"/>
        <v>0</v>
      </c>
      <c r="Q235" s="43"/>
      <c r="R235" s="54"/>
      <c r="S235" s="54"/>
      <c r="T235" s="83" t="b">
        <f t="shared" si="5"/>
        <v>0</v>
      </c>
      <c r="U235" s="43"/>
      <c r="V235" s="41">
        <v>0.9166666666666666</v>
      </c>
      <c r="W235" s="54"/>
      <c r="X235" s="83" t="b">
        <f t="shared" si="6"/>
        <v>0</v>
      </c>
      <c r="Y235" s="43"/>
      <c r="Z235" s="43"/>
      <c r="AA235" s="85"/>
      <c r="AB235" s="85"/>
      <c r="AC235" s="85"/>
      <c r="AD235" s="85"/>
    </row>
    <row r="236" outlineLevel="1">
      <c r="A236" s="53">
        <v>43333.0</v>
      </c>
      <c r="B236" s="40">
        <v>0.75</v>
      </c>
      <c r="C236" s="7"/>
      <c r="D236" s="83" t="b">
        <f t="shared" si="1"/>
        <v>0</v>
      </c>
      <c r="E236" s="43"/>
      <c r="F236" s="54"/>
      <c r="G236" s="54"/>
      <c r="H236" s="83" t="b">
        <f t="shared" si="2"/>
        <v>0</v>
      </c>
      <c r="I236" s="43"/>
      <c r="J236" s="54"/>
      <c r="K236" s="54"/>
      <c r="L236" s="83" t="b">
        <f t="shared" si="7"/>
        <v>0</v>
      </c>
      <c r="M236" s="43"/>
      <c r="N236" s="41">
        <v>6.944444444444445E-4</v>
      </c>
      <c r="O236" s="54"/>
      <c r="P236" s="83" t="b">
        <f t="shared" si="8"/>
        <v>0</v>
      </c>
      <c r="Q236" s="43"/>
      <c r="R236" s="54"/>
      <c r="S236" s="54"/>
      <c r="T236" s="83" t="b">
        <f t="shared" si="5"/>
        <v>0</v>
      </c>
      <c r="U236" s="43"/>
      <c r="V236" s="41">
        <v>0.9166666666666666</v>
      </c>
      <c r="W236" s="54"/>
      <c r="X236" s="83" t="b">
        <f t="shared" si="6"/>
        <v>0</v>
      </c>
      <c r="Y236" s="43"/>
      <c r="Z236" s="43"/>
      <c r="AA236" s="85"/>
      <c r="AB236" s="85"/>
      <c r="AC236" s="85"/>
      <c r="AD236" s="85"/>
    </row>
    <row r="237" outlineLevel="1">
      <c r="A237" s="53">
        <v>43334.0</v>
      </c>
      <c r="B237" s="40">
        <v>0.75</v>
      </c>
      <c r="C237" s="41"/>
      <c r="D237" s="83" t="b">
        <f t="shared" si="1"/>
        <v>0</v>
      </c>
      <c r="E237" s="84"/>
      <c r="F237" s="41"/>
      <c r="G237" s="41"/>
      <c r="H237" s="83" t="b">
        <f t="shared" si="2"/>
        <v>0</v>
      </c>
      <c r="I237" s="43"/>
      <c r="J237" s="108"/>
      <c r="K237" s="54"/>
      <c r="L237" s="83" t="b">
        <f t="shared" si="7"/>
        <v>0</v>
      </c>
      <c r="M237" s="43"/>
      <c r="N237" s="41">
        <v>6.944444444444445E-4</v>
      </c>
      <c r="O237" s="41"/>
      <c r="P237" s="83" t="b">
        <f t="shared" si="8"/>
        <v>0</v>
      </c>
      <c r="Q237" s="43"/>
      <c r="R237" s="41"/>
      <c r="S237" s="41"/>
      <c r="T237" s="83" t="b">
        <f t="shared" si="5"/>
        <v>0</v>
      </c>
      <c r="U237" s="43"/>
      <c r="V237" s="41">
        <v>0.9166666666666666</v>
      </c>
      <c r="W237" s="41"/>
      <c r="X237" s="83" t="b">
        <f t="shared" si="6"/>
        <v>0</v>
      </c>
      <c r="Y237" s="43"/>
      <c r="Z237" s="43"/>
      <c r="AA237" s="43"/>
      <c r="AB237" s="43"/>
      <c r="AC237" s="43"/>
      <c r="AD237" s="43"/>
    </row>
    <row r="238" outlineLevel="1">
      <c r="A238" s="53">
        <v>43335.0</v>
      </c>
      <c r="B238" s="40">
        <v>0.75</v>
      </c>
      <c r="C238" s="41"/>
      <c r="D238" s="42" t="b">
        <f t="shared" si="1"/>
        <v>0</v>
      </c>
      <c r="E238" s="43"/>
      <c r="F238" s="41"/>
      <c r="G238" s="41"/>
      <c r="H238" s="42" t="b">
        <f t="shared" si="2"/>
        <v>0</v>
      </c>
      <c r="I238" s="43"/>
      <c r="J238" s="41"/>
      <c r="K238" s="41"/>
      <c r="L238" s="42" t="b">
        <f t="shared" si="7"/>
        <v>0</v>
      </c>
      <c r="M238" s="44"/>
      <c r="N238" s="41">
        <v>6.944444444444445E-4</v>
      </c>
      <c r="O238" s="41"/>
      <c r="P238" s="42" t="b">
        <f t="shared" si="8"/>
        <v>0</v>
      </c>
      <c r="Q238" s="44"/>
      <c r="R238" s="41"/>
      <c r="S238" s="73"/>
      <c r="T238" s="42" t="b">
        <f t="shared" si="5"/>
        <v>0</v>
      </c>
      <c r="U238" s="72"/>
      <c r="V238" s="41">
        <v>0.9486111111111111</v>
      </c>
      <c r="W238" s="41"/>
      <c r="X238" s="42" t="b">
        <f t="shared" si="6"/>
        <v>0</v>
      </c>
      <c r="Y238" s="43"/>
      <c r="Z238" s="43"/>
      <c r="AA238" s="43"/>
      <c r="AB238" s="43"/>
      <c r="AC238" s="43"/>
      <c r="AD238" s="43"/>
    </row>
    <row r="239" outlineLevel="1">
      <c r="A239" s="53">
        <v>43336.0</v>
      </c>
      <c r="B239" s="40">
        <v>0.75</v>
      </c>
      <c r="C239" s="41"/>
      <c r="D239" s="42" t="b">
        <f t="shared" si="1"/>
        <v>0</v>
      </c>
      <c r="E239" s="43"/>
      <c r="F239" s="41"/>
      <c r="G239" s="41"/>
      <c r="H239" s="42" t="b">
        <f t="shared" si="2"/>
        <v>0</v>
      </c>
      <c r="I239" s="43"/>
      <c r="J239" s="41"/>
      <c r="K239" s="41"/>
      <c r="L239" s="42" t="b">
        <f t="shared" si="7"/>
        <v>0</v>
      </c>
      <c r="M239" s="44"/>
      <c r="N239" s="41">
        <v>6.944444444444445E-4</v>
      </c>
      <c r="O239" s="54"/>
      <c r="P239" s="42" t="b">
        <f t="shared" si="8"/>
        <v>0</v>
      </c>
      <c r="Q239" s="44"/>
      <c r="R239" s="41"/>
      <c r="S239" s="41"/>
      <c r="T239" s="42" t="b">
        <f t="shared" si="5"/>
        <v>0</v>
      </c>
      <c r="U239" s="44"/>
      <c r="V239" s="41">
        <v>0.9166666666666666</v>
      </c>
      <c r="W239" s="41"/>
      <c r="X239" s="42" t="b">
        <f t="shared" si="6"/>
        <v>0</v>
      </c>
      <c r="Y239" s="43"/>
      <c r="Z239" s="43"/>
      <c r="AA239" s="43"/>
      <c r="AB239" s="43"/>
      <c r="AC239" s="43"/>
      <c r="AD239" s="43"/>
    </row>
    <row r="240" outlineLevel="1">
      <c r="A240" s="53">
        <v>43337.0</v>
      </c>
      <c r="B240" s="40">
        <v>0.75</v>
      </c>
      <c r="C240" s="41"/>
      <c r="D240" s="42" t="b">
        <f t="shared" si="1"/>
        <v>0</v>
      </c>
      <c r="E240" s="43"/>
      <c r="F240" s="41"/>
      <c r="G240" s="41"/>
      <c r="H240" s="42" t="b">
        <f t="shared" si="2"/>
        <v>0</v>
      </c>
      <c r="I240" s="43"/>
      <c r="J240" s="41"/>
      <c r="K240" s="41"/>
      <c r="L240" s="42" t="b">
        <f t="shared" si="7"/>
        <v>0</v>
      </c>
      <c r="M240" s="44"/>
      <c r="N240" s="41">
        <v>6.944444444444445E-4</v>
      </c>
      <c r="O240" s="54"/>
      <c r="P240" s="42" t="b">
        <f t="shared" si="8"/>
        <v>0</v>
      </c>
      <c r="Q240" s="44"/>
      <c r="R240" s="41"/>
      <c r="S240" s="41"/>
      <c r="T240" s="42" t="b">
        <f t="shared" si="5"/>
        <v>0</v>
      </c>
      <c r="U240" s="44"/>
      <c r="V240" s="41">
        <v>0.9166666666666666</v>
      </c>
      <c r="W240" s="41"/>
      <c r="X240" s="42" t="b">
        <f t="shared" si="6"/>
        <v>0</v>
      </c>
      <c r="Y240" s="43"/>
      <c r="Z240" s="43"/>
      <c r="AA240" s="43"/>
      <c r="AB240" s="43"/>
      <c r="AC240" s="43"/>
      <c r="AD240" s="43"/>
    </row>
    <row r="241" outlineLevel="1">
      <c r="A241" s="53">
        <v>43338.0</v>
      </c>
      <c r="B241" s="40">
        <v>0.75</v>
      </c>
      <c r="C241" s="41"/>
      <c r="D241" s="42" t="b">
        <f t="shared" si="1"/>
        <v>0</v>
      </c>
      <c r="E241" s="43"/>
      <c r="F241" s="41"/>
      <c r="G241" s="41"/>
      <c r="H241" s="42" t="b">
        <f t="shared" si="2"/>
        <v>0</v>
      </c>
      <c r="I241" s="43"/>
      <c r="J241" s="41"/>
      <c r="K241" s="41"/>
      <c r="L241" s="42" t="b">
        <f t="shared" si="7"/>
        <v>0</v>
      </c>
      <c r="M241" s="44"/>
      <c r="N241" s="41">
        <v>6.944444444444445E-4</v>
      </c>
      <c r="O241" s="41"/>
      <c r="P241" s="42" t="b">
        <f t="shared" si="8"/>
        <v>0</v>
      </c>
      <c r="Q241" s="44"/>
      <c r="R241" s="41"/>
      <c r="S241" s="41"/>
      <c r="T241" s="42" t="b">
        <f t="shared" si="5"/>
        <v>0</v>
      </c>
      <c r="U241" s="44"/>
      <c r="V241" s="41">
        <v>0.9166666666666666</v>
      </c>
      <c r="W241" s="41"/>
      <c r="X241" s="42" t="b">
        <f t="shared" si="6"/>
        <v>0</v>
      </c>
      <c r="Y241" s="43"/>
      <c r="Z241" s="43"/>
      <c r="AA241" s="43"/>
      <c r="AB241" s="43"/>
      <c r="AC241" s="43"/>
      <c r="AD241" s="43"/>
    </row>
    <row r="242" outlineLevel="1">
      <c r="A242" s="53">
        <v>43339.0</v>
      </c>
      <c r="B242" s="40">
        <v>0.75</v>
      </c>
      <c r="C242" s="41"/>
      <c r="D242" s="42" t="b">
        <f t="shared" si="1"/>
        <v>0</v>
      </c>
      <c r="E242" s="43"/>
      <c r="F242" s="41"/>
      <c r="G242" s="41"/>
      <c r="H242" s="42" t="b">
        <f t="shared" si="2"/>
        <v>0</v>
      </c>
      <c r="I242" s="43"/>
      <c r="J242" s="41"/>
      <c r="K242" s="41"/>
      <c r="L242" s="42" t="b">
        <f t="shared" si="7"/>
        <v>0</v>
      </c>
      <c r="M242" s="44"/>
      <c r="N242" s="41">
        <v>6.944444444444445E-4</v>
      </c>
      <c r="O242" s="41"/>
      <c r="P242" s="42" t="b">
        <f t="shared" si="8"/>
        <v>0</v>
      </c>
      <c r="Q242" s="44"/>
      <c r="R242" s="41"/>
      <c r="S242" s="41"/>
      <c r="T242" s="42" t="b">
        <f t="shared" si="5"/>
        <v>0</v>
      </c>
      <c r="U242" s="44"/>
      <c r="V242" s="41">
        <v>0.9166666666666666</v>
      </c>
      <c r="W242" s="41"/>
      <c r="X242" s="42" t="b">
        <f t="shared" si="6"/>
        <v>0</v>
      </c>
      <c r="Y242" s="43"/>
      <c r="Z242" s="43"/>
      <c r="AA242" s="43"/>
      <c r="AB242" s="43"/>
      <c r="AC242" s="43"/>
      <c r="AD242" s="43"/>
    </row>
    <row r="243" outlineLevel="1">
      <c r="A243" s="53">
        <v>43340.0</v>
      </c>
      <c r="B243" s="40">
        <v>0.75</v>
      </c>
      <c r="C243" s="41"/>
      <c r="D243" s="42" t="b">
        <f t="shared" si="1"/>
        <v>0</v>
      </c>
      <c r="E243" s="43"/>
      <c r="F243" s="41"/>
      <c r="G243" s="41"/>
      <c r="H243" s="42" t="b">
        <f t="shared" si="2"/>
        <v>0</v>
      </c>
      <c r="I243" s="43"/>
      <c r="J243" s="41"/>
      <c r="K243" s="41"/>
      <c r="L243" s="42" t="b">
        <f t="shared" si="7"/>
        <v>0</v>
      </c>
      <c r="M243" s="44"/>
      <c r="N243" s="41">
        <v>6.944444444444445E-4</v>
      </c>
      <c r="O243" s="41"/>
      <c r="P243" s="42" t="b">
        <f t="shared" si="8"/>
        <v>0</v>
      </c>
      <c r="Q243" s="44"/>
      <c r="R243" s="41"/>
      <c r="S243" s="41"/>
      <c r="T243" s="42" t="b">
        <f t="shared" si="5"/>
        <v>0</v>
      </c>
      <c r="U243" s="44"/>
      <c r="V243" s="41">
        <v>0.9166666666666666</v>
      </c>
      <c r="W243" s="41"/>
      <c r="X243" s="42" t="b">
        <f t="shared" si="6"/>
        <v>0</v>
      </c>
      <c r="Y243" s="43"/>
      <c r="Z243" s="43"/>
      <c r="AA243" s="43"/>
      <c r="AB243" s="43"/>
      <c r="AC243" s="43"/>
      <c r="AD243" s="43"/>
    </row>
    <row r="244" outlineLevel="1">
      <c r="A244" s="53">
        <v>43341.0</v>
      </c>
      <c r="B244" s="40">
        <v>0.8756944444444444</v>
      </c>
      <c r="C244" s="41"/>
      <c r="D244" s="42" t="b">
        <f t="shared" si="1"/>
        <v>0</v>
      </c>
      <c r="E244" s="43"/>
      <c r="F244" s="41"/>
      <c r="G244" s="41"/>
      <c r="H244" s="42" t="b">
        <f t="shared" si="2"/>
        <v>0</v>
      </c>
      <c r="I244" s="43"/>
      <c r="J244" s="41"/>
      <c r="K244" s="41"/>
      <c r="L244" s="42" t="b">
        <f t="shared" si="7"/>
        <v>0</v>
      </c>
      <c r="M244" s="44"/>
      <c r="N244" s="41">
        <v>6.944444444444445E-4</v>
      </c>
      <c r="O244" s="41"/>
      <c r="P244" s="42" t="b">
        <f t="shared" si="8"/>
        <v>0</v>
      </c>
      <c r="Q244" s="44"/>
      <c r="R244" s="41"/>
      <c r="S244" s="41"/>
      <c r="T244" s="42" t="b">
        <f t="shared" si="5"/>
        <v>0</v>
      </c>
      <c r="U244" s="44"/>
      <c r="V244" s="41">
        <v>0.9166666666666666</v>
      </c>
      <c r="W244" s="41"/>
      <c r="X244" s="42" t="b">
        <f t="shared" si="6"/>
        <v>0</v>
      </c>
      <c r="Y244" s="43"/>
      <c r="Z244" s="43"/>
      <c r="AA244" s="43"/>
      <c r="AB244" s="43"/>
      <c r="AC244" s="43"/>
      <c r="AD244" s="43"/>
    </row>
    <row r="245" outlineLevel="1">
      <c r="A245" s="53">
        <v>43342.0</v>
      </c>
      <c r="B245" s="40">
        <v>0.75</v>
      </c>
      <c r="C245" s="41"/>
      <c r="D245" s="42" t="b">
        <f t="shared" si="1"/>
        <v>0</v>
      </c>
      <c r="E245" s="43"/>
      <c r="F245" s="41"/>
      <c r="G245" s="41"/>
      <c r="H245" s="42" t="b">
        <f t="shared" si="2"/>
        <v>0</v>
      </c>
      <c r="I245" s="43"/>
      <c r="J245" s="41"/>
      <c r="K245" s="41"/>
      <c r="L245" s="42" t="b">
        <f t="shared" si="7"/>
        <v>0</v>
      </c>
      <c r="M245" s="44"/>
      <c r="N245" s="41">
        <v>6.944444444444445E-4</v>
      </c>
      <c r="O245" s="41"/>
      <c r="P245" s="42" t="b">
        <f t="shared" si="8"/>
        <v>0</v>
      </c>
      <c r="Q245" s="44"/>
      <c r="R245" s="41"/>
      <c r="S245" s="41"/>
      <c r="T245" s="42" t="b">
        <f t="shared" si="5"/>
        <v>0</v>
      </c>
      <c r="U245" s="44"/>
      <c r="V245" s="41">
        <v>0.9166666666666666</v>
      </c>
      <c r="W245" s="41"/>
      <c r="X245" s="42" t="b">
        <f t="shared" si="6"/>
        <v>0</v>
      </c>
      <c r="Y245" s="43"/>
      <c r="Z245" s="43"/>
      <c r="AA245" s="43"/>
      <c r="AB245" s="43"/>
      <c r="AC245" s="43"/>
      <c r="AD245" s="43"/>
    </row>
    <row r="246" outlineLevel="1">
      <c r="A246" s="53">
        <v>43343.0</v>
      </c>
      <c r="B246" s="40">
        <v>0.75</v>
      </c>
      <c r="C246" s="41"/>
      <c r="D246" s="42" t="b">
        <f t="shared" si="1"/>
        <v>0</v>
      </c>
      <c r="E246" s="43"/>
      <c r="F246" s="41"/>
      <c r="G246" s="41"/>
      <c r="H246" s="42" t="b">
        <f t="shared" si="2"/>
        <v>0</v>
      </c>
      <c r="I246" s="43"/>
      <c r="J246" s="41"/>
      <c r="K246" s="41"/>
      <c r="L246" s="42" t="b">
        <f t="shared" si="7"/>
        <v>0</v>
      </c>
      <c r="M246" s="44"/>
      <c r="N246" s="41">
        <v>6.944444444444445E-4</v>
      </c>
      <c r="O246" s="54"/>
      <c r="P246" s="42" t="b">
        <f t="shared" si="8"/>
        <v>0</v>
      </c>
      <c r="Q246" s="44"/>
      <c r="R246" s="41"/>
      <c r="S246" s="41"/>
      <c r="T246" s="42" t="b">
        <f t="shared" si="5"/>
        <v>0</v>
      </c>
      <c r="U246" s="44"/>
      <c r="V246" s="41">
        <v>0.9166666666666666</v>
      </c>
      <c r="W246" s="41"/>
      <c r="X246" s="42" t="b">
        <f t="shared" si="6"/>
        <v>0</v>
      </c>
      <c r="Y246" s="43"/>
      <c r="Z246" s="43"/>
      <c r="AA246" s="43"/>
      <c r="AB246" s="43"/>
      <c r="AC246" s="43"/>
      <c r="AD246" s="43"/>
    </row>
    <row r="247">
      <c r="A247" s="53">
        <v>43344.0</v>
      </c>
      <c r="B247" s="40">
        <v>0.75</v>
      </c>
      <c r="C247" s="41"/>
      <c r="D247" s="42" t="b">
        <f t="shared" si="1"/>
        <v>0</v>
      </c>
      <c r="E247" s="43"/>
      <c r="F247" s="41"/>
      <c r="G247" s="41"/>
      <c r="H247" s="42" t="b">
        <f t="shared" si="2"/>
        <v>0</v>
      </c>
      <c r="I247" s="43"/>
      <c r="J247" s="41"/>
      <c r="K247" s="41"/>
      <c r="L247" s="42" t="b">
        <f t="shared" si="7"/>
        <v>0</v>
      </c>
      <c r="M247" s="44"/>
      <c r="N247" s="41">
        <v>6.944444444444445E-4</v>
      </c>
      <c r="O247" s="54"/>
      <c r="P247" s="42" t="b">
        <f t="shared" si="8"/>
        <v>0</v>
      </c>
      <c r="Q247" s="44"/>
      <c r="R247" s="41"/>
      <c r="S247" s="41"/>
      <c r="T247" s="42" t="b">
        <f t="shared" si="5"/>
        <v>0</v>
      </c>
      <c r="U247" s="44"/>
      <c r="V247" s="41">
        <v>0.9166666666666666</v>
      </c>
      <c r="W247" s="41"/>
      <c r="X247" s="42" t="b">
        <f t="shared" si="6"/>
        <v>0</v>
      </c>
      <c r="Y247" s="43"/>
      <c r="Z247" s="43"/>
      <c r="AA247" s="43"/>
      <c r="AB247" s="43"/>
      <c r="AC247" s="43"/>
      <c r="AD247" s="43"/>
    </row>
    <row r="248" outlineLevel="1">
      <c r="A248" s="53">
        <v>43345.0</v>
      </c>
      <c r="B248" s="40">
        <v>0.75</v>
      </c>
      <c r="C248" s="41"/>
      <c r="D248" s="42" t="b">
        <f t="shared" si="1"/>
        <v>0</v>
      </c>
      <c r="E248" s="43"/>
      <c r="F248" s="41"/>
      <c r="G248" s="41"/>
      <c r="H248" s="42" t="b">
        <f t="shared" si="2"/>
        <v>0</v>
      </c>
      <c r="I248" s="43"/>
      <c r="J248" s="41"/>
      <c r="K248" s="41"/>
      <c r="L248" s="42" t="b">
        <f t="shared" si="7"/>
        <v>0</v>
      </c>
      <c r="M248" s="44"/>
      <c r="N248" s="41">
        <v>6.944444444444445E-4</v>
      </c>
      <c r="O248" s="54"/>
      <c r="P248" s="42" t="b">
        <f t="shared" si="8"/>
        <v>0</v>
      </c>
      <c r="Q248" s="44"/>
      <c r="R248" s="41"/>
      <c r="S248" s="41"/>
      <c r="T248" s="42" t="b">
        <f t="shared" si="5"/>
        <v>0</v>
      </c>
      <c r="U248" s="44"/>
      <c r="V248" s="41">
        <v>0.9166666666666666</v>
      </c>
      <c r="W248" s="41"/>
      <c r="X248" s="42" t="b">
        <f t="shared" si="6"/>
        <v>0</v>
      </c>
      <c r="Y248" s="43"/>
      <c r="Z248" s="43"/>
      <c r="AA248" s="43"/>
      <c r="AB248" s="43"/>
      <c r="AC248" s="43"/>
      <c r="AD248" s="43"/>
    </row>
    <row r="249" outlineLevel="1">
      <c r="A249" s="53">
        <v>43346.0</v>
      </c>
      <c r="B249" s="40">
        <v>0.75</v>
      </c>
      <c r="C249" s="41"/>
      <c r="D249" s="42" t="b">
        <f t="shared" si="1"/>
        <v>0</v>
      </c>
      <c r="E249" s="43"/>
      <c r="F249" s="41"/>
      <c r="G249" s="41"/>
      <c r="H249" s="42" t="b">
        <f t="shared" si="2"/>
        <v>0</v>
      </c>
      <c r="I249" s="43"/>
      <c r="J249" s="41"/>
      <c r="K249" s="41"/>
      <c r="L249" s="42" t="b">
        <f t="shared" si="7"/>
        <v>0</v>
      </c>
      <c r="M249" s="44"/>
      <c r="N249" s="41">
        <v>6.944444444444445E-4</v>
      </c>
      <c r="O249" s="41"/>
      <c r="P249" s="42" t="b">
        <f t="shared" si="8"/>
        <v>0</v>
      </c>
      <c r="Q249" s="44"/>
      <c r="R249" s="41"/>
      <c r="S249" s="41"/>
      <c r="T249" s="42" t="b">
        <f t="shared" si="5"/>
        <v>0</v>
      </c>
      <c r="U249" s="44"/>
      <c r="V249" s="41">
        <v>0.9166666666666666</v>
      </c>
      <c r="W249" s="41"/>
      <c r="X249" s="42" t="b">
        <f t="shared" si="6"/>
        <v>0</v>
      </c>
      <c r="Y249" s="43"/>
      <c r="Z249" s="43"/>
      <c r="AA249" s="43"/>
      <c r="AB249" s="43"/>
      <c r="AC249" s="43"/>
      <c r="AD249" s="43"/>
    </row>
    <row r="250" outlineLevel="1">
      <c r="A250" s="53">
        <v>43347.0</v>
      </c>
      <c r="B250" s="40">
        <v>0.75</v>
      </c>
      <c r="C250" s="41"/>
      <c r="D250" s="42" t="b">
        <f t="shared" si="1"/>
        <v>0</v>
      </c>
      <c r="E250" s="43"/>
      <c r="F250" s="41"/>
      <c r="G250" s="41"/>
      <c r="H250" s="42" t="b">
        <f t="shared" si="2"/>
        <v>0</v>
      </c>
      <c r="I250" s="43"/>
      <c r="J250" s="41"/>
      <c r="K250" s="41"/>
      <c r="L250" s="42" t="b">
        <f t="shared" si="7"/>
        <v>0</v>
      </c>
      <c r="M250" s="44"/>
      <c r="N250" s="41">
        <v>6.944444444444445E-4</v>
      </c>
      <c r="O250" s="41"/>
      <c r="P250" s="42" t="b">
        <f t="shared" si="8"/>
        <v>0</v>
      </c>
      <c r="Q250" s="44"/>
      <c r="R250" s="41"/>
      <c r="S250" s="41"/>
      <c r="T250" s="42" t="b">
        <f t="shared" si="5"/>
        <v>0</v>
      </c>
      <c r="U250" s="44"/>
      <c r="V250" s="41">
        <v>0.9166666666666666</v>
      </c>
      <c r="W250" s="41"/>
      <c r="X250" s="42" t="b">
        <f t="shared" si="6"/>
        <v>0</v>
      </c>
      <c r="Y250" s="43"/>
      <c r="Z250" s="43"/>
      <c r="AA250" s="43"/>
      <c r="AB250" s="43"/>
      <c r="AC250" s="43"/>
      <c r="AD250" s="43"/>
    </row>
    <row r="251" outlineLevel="1">
      <c r="A251" s="53">
        <v>43348.0</v>
      </c>
      <c r="B251" s="40">
        <v>0.75</v>
      </c>
      <c r="C251" s="41"/>
      <c r="D251" s="42" t="b">
        <f t="shared" si="1"/>
        <v>0</v>
      </c>
      <c r="E251" s="43"/>
      <c r="F251" s="41"/>
      <c r="G251" s="41"/>
      <c r="H251" s="42" t="b">
        <f t="shared" si="2"/>
        <v>0</v>
      </c>
      <c r="I251" s="43"/>
      <c r="J251" s="41"/>
      <c r="K251" s="41"/>
      <c r="L251" s="42" t="b">
        <f t="shared" si="7"/>
        <v>0</v>
      </c>
      <c r="M251" s="44"/>
      <c r="N251" s="41">
        <v>6.944444444444445E-4</v>
      </c>
      <c r="O251" s="41"/>
      <c r="P251" s="42" t="b">
        <f t="shared" si="8"/>
        <v>0</v>
      </c>
      <c r="Q251" s="44"/>
      <c r="R251" s="41"/>
      <c r="S251" s="41"/>
      <c r="T251" s="42" t="b">
        <f t="shared" si="5"/>
        <v>0</v>
      </c>
      <c r="U251" s="44"/>
      <c r="V251" s="41">
        <v>0.9166666666666666</v>
      </c>
      <c r="W251" s="41"/>
      <c r="X251" s="42" t="b">
        <f t="shared" si="6"/>
        <v>0</v>
      </c>
      <c r="Y251" s="43"/>
      <c r="Z251" s="43"/>
      <c r="AA251" s="43"/>
      <c r="AB251" s="43"/>
      <c r="AC251" s="43"/>
      <c r="AD251" s="43"/>
    </row>
    <row r="252" outlineLevel="1">
      <c r="A252" s="53">
        <v>43349.0</v>
      </c>
      <c r="B252" s="40">
        <v>0.75</v>
      </c>
      <c r="C252" s="41"/>
      <c r="D252" s="42" t="b">
        <f t="shared" si="1"/>
        <v>0</v>
      </c>
      <c r="E252" s="43"/>
      <c r="F252" s="41"/>
      <c r="G252" s="41"/>
      <c r="H252" s="42" t="b">
        <f t="shared" si="2"/>
        <v>0</v>
      </c>
      <c r="I252" s="43"/>
      <c r="J252" s="41"/>
      <c r="K252" s="41"/>
      <c r="L252" s="42" t="b">
        <f t="shared" si="7"/>
        <v>0</v>
      </c>
      <c r="M252" s="44"/>
      <c r="N252" s="41">
        <v>6.944444444444445E-4</v>
      </c>
      <c r="O252" s="41"/>
      <c r="P252" s="42" t="b">
        <f t="shared" si="8"/>
        <v>0</v>
      </c>
      <c r="Q252" s="44"/>
      <c r="R252" s="41"/>
      <c r="S252" s="41"/>
      <c r="T252" s="42" t="b">
        <f t="shared" si="5"/>
        <v>0</v>
      </c>
      <c r="U252" s="44"/>
      <c r="V252" s="41">
        <v>0.9166666666666666</v>
      </c>
      <c r="W252" s="41"/>
      <c r="X252" s="42" t="b">
        <f t="shared" si="6"/>
        <v>0</v>
      </c>
      <c r="Y252" s="43"/>
      <c r="Z252" s="43"/>
      <c r="AA252" s="43"/>
      <c r="AB252" s="43"/>
      <c r="AC252" s="43"/>
      <c r="AD252" s="43"/>
    </row>
    <row r="253" outlineLevel="1">
      <c r="A253" s="53">
        <v>43350.0</v>
      </c>
      <c r="B253" s="40">
        <v>0.75</v>
      </c>
      <c r="C253" s="41"/>
      <c r="D253" s="42" t="b">
        <f t="shared" si="1"/>
        <v>0</v>
      </c>
      <c r="E253" s="43"/>
      <c r="F253" s="41"/>
      <c r="G253" s="41"/>
      <c r="H253" s="42" t="b">
        <f t="shared" si="2"/>
        <v>0</v>
      </c>
      <c r="I253" s="43"/>
      <c r="J253" s="41"/>
      <c r="K253" s="41"/>
      <c r="L253" s="42" t="b">
        <f t="shared" si="7"/>
        <v>0</v>
      </c>
      <c r="M253" s="44"/>
      <c r="N253" s="41">
        <v>6.944444444444445E-4</v>
      </c>
      <c r="O253" s="54"/>
      <c r="P253" s="42" t="b">
        <f t="shared" si="8"/>
        <v>0</v>
      </c>
      <c r="Q253" s="44"/>
      <c r="R253" s="41"/>
      <c r="S253" s="41"/>
      <c r="T253" s="42" t="b">
        <f t="shared" si="5"/>
        <v>0</v>
      </c>
      <c r="U253" s="44"/>
      <c r="V253" s="41">
        <v>0.9166666666666666</v>
      </c>
      <c r="W253" s="41"/>
      <c r="X253" s="42" t="b">
        <f t="shared" si="6"/>
        <v>0</v>
      </c>
      <c r="Y253" s="43"/>
      <c r="Z253" s="43"/>
      <c r="AA253" s="43"/>
      <c r="AB253" s="43"/>
      <c r="AC253" s="43"/>
      <c r="AD253" s="43"/>
    </row>
    <row r="254" outlineLevel="1">
      <c r="A254" s="53">
        <v>43351.0</v>
      </c>
      <c r="B254" s="40">
        <v>0.75</v>
      </c>
      <c r="C254" s="41"/>
      <c r="D254" s="42" t="b">
        <f t="shared" si="1"/>
        <v>0</v>
      </c>
      <c r="E254" s="43"/>
      <c r="F254" s="41"/>
      <c r="G254" s="41"/>
      <c r="H254" s="42" t="b">
        <f t="shared" si="2"/>
        <v>0</v>
      </c>
      <c r="I254" s="43"/>
      <c r="J254" s="41"/>
      <c r="K254" s="41"/>
      <c r="L254" s="42" t="b">
        <f t="shared" si="7"/>
        <v>0</v>
      </c>
      <c r="M254" s="44"/>
      <c r="N254" s="41">
        <v>6.944444444444445E-4</v>
      </c>
      <c r="O254" s="54"/>
      <c r="P254" s="42" t="b">
        <f t="shared" si="8"/>
        <v>0</v>
      </c>
      <c r="Q254" s="44"/>
      <c r="R254" s="41"/>
      <c r="S254" s="41"/>
      <c r="T254" s="42" t="b">
        <f t="shared" si="5"/>
        <v>0</v>
      </c>
      <c r="U254" s="44"/>
      <c r="V254" s="41">
        <v>0.9166666666666666</v>
      </c>
      <c r="W254" s="41"/>
      <c r="X254" s="42" t="b">
        <f t="shared" si="6"/>
        <v>0</v>
      </c>
      <c r="Y254" s="43"/>
      <c r="Z254" s="43"/>
      <c r="AA254" s="43"/>
      <c r="AB254" s="43"/>
      <c r="AC254" s="43"/>
      <c r="AD254" s="43"/>
    </row>
    <row r="255" outlineLevel="1">
      <c r="A255" s="53">
        <v>43352.0</v>
      </c>
      <c r="B255" s="40">
        <v>0.75</v>
      </c>
      <c r="C255" s="41"/>
      <c r="D255" s="42" t="b">
        <f t="shared" si="1"/>
        <v>0</v>
      </c>
      <c r="E255" s="43"/>
      <c r="F255" s="41"/>
      <c r="G255" s="41"/>
      <c r="H255" s="42" t="b">
        <f t="shared" si="2"/>
        <v>0</v>
      </c>
      <c r="I255" s="43"/>
      <c r="J255" s="41"/>
      <c r="K255" s="41"/>
      <c r="L255" s="42" t="b">
        <f t="shared" si="7"/>
        <v>0</v>
      </c>
      <c r="M255" s="44"/>
      <c r="N255" s="41">
        <v>6.944444444444445E-4</v>
      </c>
      <c r="O255" s="41"/>
      <c r="P255" s="42" t="b">
        <f t="shared" si="8"/>
        <v>0</v>
      </c>
      <c r="Q255" s="44"/>
      <c r="R255" s="41"/>
      <c r="S255" s="41"/>
      <c r="T255" s="42" t="b">
        <f t="shared" si="5"/>
        <v>0</v>
      </c>
      <c r="U255" s="44"/>
      <c r="V255" s="41">
        <v>0.9166666666666666</v>
      </c>
      <c r="W255" s="41"/>
      <c r="X255" s="42" t="b">
        <f t="shared" si="6"/>
        <v>0</v>
      </c>
      <c r="Y255" s="43"/>
      <c r="Z255" s="43"/>
      <c r="AA255" s="43"/>
      <c r="AB255" s="43"/>
      <c r="AC255" s="43"/>
      <c r="AD255" s="43"/>
    </row>
    <row r="256" outlineLevel="1">
      <c r="A256" s="53">
        <v>43353.0</v>
      </c>
      <c r="B256" s="40">
        <v>0.75</v>
      </c>
      <c r="C256" s="41"/>
      <c r="D256" s="42" t="b">
        <f t="shared" si="1"/>
        <v>0</v>
      </c>
      <c r="E256" s="43"/>
      <c r="F256" s="41"/>
      <c r="G256" s="41"/>
      <c r="H256" s="42" t="b">
        <f t="shared" si="2"/>
        <v>0</v>
      </c>
      <c r="I256" s="43"/>
      <c r="J256" s="41"/>
      <c r="K256" s="41"/>
      <c r="L256" s="42" t="b">
        <f t="shared" si="7"/>
        <v>0</v>
      </c>
      <c r="M256" s="44"/>
      <c r="N256" s="41">
        <v>6.944444444444445E-4</v>
      </c>
      <c r="O256" s="41"/>
      <c r="P256" s="42" t="b">
        <f t="shared" si="8"/>
        <v>0</v>
      </c>
      <c r="Q256" s="44"/>
      <c r="R256" s="41"/>
      <c r="S256" s="41"/>
      <c r="T256" s="42" t="b">
        <f t="shared" si="5"/>
        <v>0</v>
      </c>
      <c r="U256" s="44"/>
      <c r="V256" s="41">
        <v>0.9166666666666666</v>
      </c>
      <c r="W256" s="41"/>
      <c r="X256" s="42" t="b">
        <f t="shared" si="6"/>
        <v>0</v>
      </c>
      <c r="Y256" s="43"/>
      <c r="Z256" s="43"/>
      <c r="AA256" s="43"/>
      <c r="AB256" s="43"/>
      <c r="AC256" s="43"/>
      <c r="AD256" s="43"/>
    </row>
    <row r="257" outlineLevel="1">
      <c r="A257" s="53">
        <v>43354.0</v>
      </c>
      <c r="B257" s="40">
        <v>0.75</v>
      </c>
      <c r="C257" s="41"/>
      <c r="D257" s="42" t="b">
        <f t="shared" si="1"/>
        <v>0</v>
      </c>
      <c r="E257" s="43"/>
      <c r="F257" s="41"/>
      <c r="G257" s="41"/>
      <c r="H257" s="42" t="b">
        <f t="shared" si="2"/>
        <v>0</v>
      </c>
      <c r="I257" s="43"/>
      <c r="J257" s="41"/>
      <c r="K257" s="41"/>
      <c r="L257" s="42" t="b">
        <f t="shared" si="7"/>
        <v>0</v>
      </c>
      <c r="M257" s="44"/>
      <c r="N257" s="41">
        <v>6.944444444444445E-4</v>
      </c>
      <c r="O257" s="41"/>
      <c r="P257" s="42" t="b">
        <f t="shared" si="8"/>
        <v>0</v>
      </c>
      <c r="Q257" s="44"/>
      <c r="R257" s="41"/>
      <c r="S257" s="41"/>
      <c r="T257" s="42" t="b">
        <f t="shared" si="5"/>
        <v>0</v>
      </c>
      <c r="U257" s="44"/>
      <c r="V257" s="41">
        <v>0.9166666666666666</v>
      </c>
      <c r="W257" s="41"/>
      <c r="X257" s="42" t="b">
        <f t="shared" si="6"/>
        <v>0</v>
      </c>
      <c r="Y257" s="43"/>
      <c r="Z257" s="43"/>
      <c r="AA257" s="43"/>
      <c r="AB257" s="43"/>
      <c r="AC257" s="43"/>
      <c r="AD257" s="43"/>
    </row>
    <row r="258" outlineLevel="1">
      <c r="A258" s="53">
        <v>43355.0</v>
      </c>
      <c r="B258" s="40">
        <v>0.75</v>
      </c>
      <c r="C258" s="41"/>
      <c r="D258" s="42" t="b">
        <f t="shared" si="1"/>
        <v>0</v>
      </c>
      <c r="E258" s="43"/>
      <c r="F258" s="41"/>
      <c r="G258" s="41"/>
      <c r="H258" s="42" t="b">
        <f t="shared" si="2"/>
        <v>0</v>
      </c>
      <c r="I258" s="43"/>
      <c r="J258" s="41"/>
      <c r="K258" s="41"/>
      <c r="L258" s="42" t="b">
        <f t="shared" si="7"/>
        <v>0</v>
      </c>
      <c r="M258" s="44"/>
      <c r="N258" s="41">
        <v>6.944444444444445E-4</v>
      </c>
      <c r="O258" s="41"/>
      <c r="P258" s="42" t="b">
        <f t="shared" si="8"/>
        <v>0</v>
      </c>
      <c r="Q258" s="44"/>
      <c r="R258" s="41"/>
      <c r="S258" s="41"/>
      <c r="T258" s="42" t="b">
        <f t="shared" si="5"/>
        <v>0</v>
      </c>
      <c r="U258" s="44"/>
      <c r="V258" s="41">
        <v>0.9166666666666666</v>
      </c>
      <c r="W258" s="41"/>
      <c r="X258" s="42" t="b">
        <f t="shared" si="6"/>
        <v>0</v>
      </c>
      <c r="Y258" s="43"/>
      <c r="Z258" s="43"/>
      <c r="AA258" s="43"/>
      <c r="AB258" s="43"/>
      <c r="AC258" s="43"/>
      <c r="AD258" s="43"/>
    </row>
    <row r="259" outlineLevel="1">
      <c r="A259" s="53">
        <v>43356.0</v>
      </c>
      <c r="B259" s="40">
        <v>0.75</v>
      </c>
      <c r="C259" s="41"/>
      <c r="D259" s="42" t="b">
        <f t="shared" si="1"/>
        <v>0</v>
      </c>
      <c r="E259" s="43"/>
      <c r="F259" s="41"/>
      <c r="G259" s="41"/>
      <c r="H259" s="42" t="b">
        <f t="shared" si="2"/>
        <v>0</v>
      </c>
      <c r="I259" s="43"/>
      <c r="J259" s="41"/>
      <c r="K259" s="41"/>
      <c r="L259" s="42" t="b">
        <f t="shared" si="7"/>
        <v>0</v>
      </c>
      <c r="M259" s="44"/>
      <c r="N259" s="41">
        <v>6.944444444444445E-4</v>
      </c>
      <c r="O259" s="41"/>
      <c r="P259" s="42" t="b">
        <f t="shared" si="8"/>
        <v>0</v>
      </c>
      <c r="Q259" s="44"/>
      <c r="R259" s="41"/>
      <c r="S259" s="41"/>
      <c r="T259" s="42" t="b">
        <f t="shared" si="5"/>
        <v>0</v>
      </c>
      <c r="U259" s="44"/>
      <c r="V259" s="41">
        <v>0.9166666666666666</v>
      </c>
      <c r="W259" s="41"/>
      <c r="X259" s="42" t="b">
        <f t="shared" si="6"/>
        <v>0</v>
      </c>
      <c r="Y259" s="43"/>
      <c r="Z259" s="43"/>
      <c r="AA259" s="43"/>
      <c r="AB259" s="43"/>
      <c r="AC259" s="43"/>
      <c r="AD259" s="43"/>
    </row>
    <row r="260" outlineLevel="1">
      <c r="A260" s="53">
        <v>43357.0</v>
      </c>
      <c r="B260" s="40">
        <v>0.75</v>
      </c>
      <c r="C260" s="41"/>
      <c r="D260" s="42" t="b">
        <f t="shared" si="1"/>
        <v>0</v>
      </c>
      <c r="E260" s="43"/>
      <c r="F260" s="41"/>
      <c r="G260" s="41"/>
      <c r="H260" s="42" t="b">
        <f t="shared" si="2"/>
        <v>0</v>
      </c>
      <c r="I260" s="43"/>
      <c r="J260" s="41"/>
      <c r="K260" s="41"/>
      <c r="L260" s="42" t="b">
        <f t="shared" si="7"/>
        <v>0</v>
      </c>
      <c r="M260" s="44"/>
      <c r="N260" s="41">
        <v>6.944444444444445E-4</v>
      </c>
      <c r="O260" s="54"/>
      <c r="P260" s="42" t="b">
        <f t="shared" si="8"/>
        <v>0</v>
      </c>
      <c r="Q260" s="44"/>
      <c r="R260" s="41"/>
      <c r="S260" s="41"/>
      <c r="T260" s="42" t="b">
        <f t="shared" si="5"/>
        <v>0</v>
      </c>
      <c r="U260" s="44"/>
      <c r="V260" s="41">
        <v>0.9166666666666666</v>
      </c>
      <c r="W260" s="41"/>
      <c r="X260" s="42" t="b">
        <f t="shared" si="6"/>
        <v>0</v>
      </c>
      <c r="Y260" s="43"/>
      <c r="Z260" s="43"/>
      <c r="AA260" s="43"/>
      <c r="AB260" s="43"/>
      <c r="AC260" s="43"/>
      <c r="AD260" s="43"/>
    </row>
    <row r="261" outlineLevel="1">
      <c r="A261" s="53">
        <v>43358.0</v>
      </c>
      <c r="B261" s="40">
        <v>0.75</v>
      </c>
      <c r="C261" s="41"/>
      <c r="D261" s="42" t="b">
        <f t="shared" si="1"/>
        <v>0</v>
      </c>
      <c r="E261" s="43"/>
      <c r="F261" s="41"/>
      <c r="G261" s="41"/>
      <c r="H261" s="42" t="b">
        <f t="shared" si="2"/>
        <v>0</v>
      </c>
      <c r="I261" s="43"/>
      <c r="J261" s="41"/>
      <c r="K261" s="41"/>
      <c r="L261" s="42" t="b">
        <f t="shared" si="7"/>
        <v>0</v>
      </c>
      <c r="M261" s="44"/>
      <c r="N261" s="41">
        <v>6.944444444444445E-4</v>
      </c>
      <c r="O261" s="54"/>
      <c r="P261" s="42" t="b">
        <f t="shared" si="8"/>
        <v>0</v>
      </c>
      <c r="Q261" s="44"/>
      <c r="R261" s="41"/>
      <c r="S261" s="41"/>
      <c r="T261" s="42" t="b">
        <f t="shared" si="5"/>
        <v>0</v>
      </c>
      <c r="U261" s="44"/>
      <c r="V261" s="41">
        <v>0.9166666666666666</v>
      </c>
      <c r="W261" s="41"/>
      <c r="X261" s="42" t="b">
        <f t="shared" si="6"/>
        <v>0</v>
      </c>
      <c r="Y261" s="43"/>
      <c r="Z261" s="43"/>
      <c r="AA261" s="43"/>
      <c r="AB261" s="43"/>
      <c r="AC261" s="43"/>
      <c r="AD261" s="43"/>
    </row>
    <row r="262" outlineLevel="1">
      <c r="A262" s="53">
        <v>43359.0</v>
      </c>
      <c r="B262" s="40">
        <v>0.75</v>
      </c>
      <c r="C262" s="41"/>
      <c r="D262" s="42" t="b">
        <f t="shared" si="1"/>
        <v>0</v>
      </c>
      <c r="E262" s="43"/>
      <c r="F262" s="41"/>
      <c r="G262" s="41"/>
      <c r="H262" s="42" t="b">
        <f t="shared" si="2"/>
        <v>0</v>
      </c>
      <c r="I262" s="43"/>
      <c r="J262" s="41"/>
      <c r="K262" s="41"/>
      <c r="L262" s="42" t="b">
        <f t="shared" si="7"/>
        <v>0</v>
      </c>
      <c r="M262" s="44"/>
      <c r="N262" s="41">
        <v>6.944444444444445E-4</v>
      </c>
      <c r="O262" s="41"/>
      <c r="P262" s="42" t="b">
        <f t="shared" si="8"/>
        <v>0</v>
      </c>
      <c r="Q262" s="44"/>
      <c r="R262" s="41"/>
      <c r="S262" s="41"/>
      <c r="T262" s="42" t="b">
        <f t="shared" si="5"/>
        <v>0</v>
      </c>
      <c r="U262" s="44"/>
      <c r="V262" s="41">
        <v>0.9166666666666666</v>
      </c>
      <c r="W262" s="41"/>
      <c r="X262" s="42" t="b">
        <f t="shared" si="6"/>
        <v>0</v>
      </c>
      <c r="Y262" s="43"/>
      <c r="Z262" s="43"/>
      <c r="AA262" s="43"/>
      <c r="AB262" s="43"/>
      <c r="AC262" s="43"/>
      <c r="AD262" s="43"/>
    </row>
    <row r="263" outlineLevel="1">
      <c r="A263" s="53">
        <v>43360.0</v>
      </c>
      <c r="B263" s="40">
        <v>0.75</v>
      </c>
      <c r="C263" s="41"/>
      <c r="D263" s="42" t="b">
        <f t="shared" si="1"/>
        <v>0</v>
      </c>
      <c r="E263" s="43"/>
      <c r="F263" s="41"/>
      <c r="G263" s="41"/>
      <c r="H263" s="42" t="b">
        <f t="shared" si="2"/>
        <v>0</v>
      </c>
      <c r="I263" s="43"/>
      <c r="J263" s="41"/>
      <c r="K263" s="41"/>
      <c r="L263" s="42" t="b">
        <f t="shared" si="7"/>
        <v>0</v>
      </c>
      <c r="M263" s="44"/>
      <c r="N263" s="41">
        <v>6.944444444444445E-4</v>
      </c>
      <c r="O263" s="41"/>
      <c r="P263" s="42" t="b">
        <f t="shared" si="8"/>
        <v>0</v>
      </c>
      <c r="Q263" s="44"/>
      <c r="R263" s="41"/>
      <c r="S263" s="41"/>
      <c r="T263" s="42" t="b">
        <f t="shared" si="5"/>
        <v>0</v>
      </c>
      <c r="U263" s="44"/>
      <c r="V263" s="41">
        <v>0.9166666666666666</v>
      </c>
      <c r="W263" s="41"/>
      <c r="X263" s="42" t="b">
        <f t="shared" si="6"/>
        <v>0</v>
      </c>
      <c r="Y263" s="43"/>
      <c r="Z263" s="43"/>
      <c r="AA263" s="43"/>
      <c r="AB263" s="43"/>
      <c r="AC263" s="43"/>
      <c r="AD263" s="43"/>
    </row>
    <row r="264" outlineLevel="1">
      <c r="A264" s="53">
        <v>43361.0</v>
      </c>
      <c r="B264" s="40">
        <v>0.75</v>
      </c>
      <c r="C264" s="41"/>
      <c r="D264" s="42" t="b">
        <f t="shared" si="1"/>
        <v>0</v>
      </c>
      <c r="E264" s="43"/>
      <c r="F264" s="41"/>
      <c r="G264" s="41"/>
      <c r="H264" s="42" t="b">
        <f t="shared" si="2"/>
        <v>0</v>
      </c>
      <c r="I264" s="43"/>
      <c r="J264" s="41"/>
      <c r="K264" s="41"/>
      <c r="L264" s="42" t="b">
        <f t="shared" si="7"/>
        <v>0</v>
      </c>
      <c r="M264" s="44"/>
      <c r="N264" s="41">
        <v>6.944444444444445E-4</v>
      </c>
      <c r="O264" s="41"/>
      <c r="P264" s="42" t="b">
        <f t="shared" si="8"/>
        <v>0</v>
      </c>
      <c r="Q264" s="44"/>
      <c r="R264" s="41"/>
      <c r="S264" s="41"/>
      <c r="T264" s="42" t="b">
        <f t="shared" si="5"/>
        <v>0</v>
      </c>
      <c r="U264" s="44"/>
      <c r="V264" s="41">
        <v>0.9166666666666666</v>
      </c>
      <c r="W264" s="41"/>
      <c r="X264" s="42" t="b">
        <f t="shared" si="6"/>
        <v>0</v>
      </c>
      <c r="Y264" s="43"/>
      <c r="Z264" s="43"/>
      <c r="AA264" s="43"/>
      <c r="AB264" s="43"/>
      <c r="AC264" s="43"/>
      <c r="AD264" s="43"/>
    </row>
    <row r="265" outlineLevel="1">
      <c r="A265" s="53">
        <v>43362.0</v>
      </c>
      <c r="B265" s="40">
        <v>0.75</v>
      </c>
      <c r="C265" s="41"/>
      <c r="D265" s="42" t="b">
        <f t="shared" si="1"/>
        <v>0</v>
      </c>
      <c r="E265" s="43"/>
      <c r="F265" s="41"/>
      <c r="G265" s="41"/>
      <c r="H265" s="42" t="b">
        <f t="shared" si="2"/>
        <v>0</v>
      </c>
      <c r="I265" s="43"/>
      <c r="J265" s="41"/>
      <c r="K265" s="41"/>
      <c r="L265" s="42" t="b">
        <f t="shared" si="7"/>
        <v>0</v>
      </c>
      <c r="M265" s="44"/>
      <c r="N265" s="41">
        <v>6.944444444444445E-4</v>
      </c>
      <c r="O265" s="41"/>
      <c r="P265" s="42" t="b">
        <f t="shared" si="8"/>
        <v>0</v>
      </c>
      <c r="Q265" s="44"/>
      <c r="R265" s="41"/>
      <c r="S265" s="41"/>
      <c r="T265" s="42" t="b">
        <f t="shared" si="5"/>
        <v>0</v>
      </c>
      <c r="U265" s="44"/>
      <c r="V265" s="41">
        <v>0.9166666666666666</v>
      </c>
      <c r="W265" s="41"/>
      <c r="X265" s="42" t="b">
        <f t="shared" si="6"/>
        <v>0</v>
      </c>
      <c r="Y265" s="43"/>
      <c r="Z265" s="43"/>
      <c r="AA265" s="43"/>
      <c r="AB265" s="43"/>
      <c r="AC265" s="43"/>
      <c r="AD265" s="43"/>
    </row>
    <row r="266" outlineLevel="1">
      <c r="A266" s="53">
        <v>43363.0</v>
      </c>
      <c r="B266" s="40">
        <v>0.75</v>
      </c>
      <c r="C266" s="41"/>
      <c r="D266" s="42" t="b">
        <f t="shared" si="1"/>
        <v>0</v>
      </c>
      <c r="E266" s="43"/>
      <c r="F266" s="41"/>
      <c r="G266" s="41"/>
      <c r="H266" s="42" t="b">
        <f t="shared" si="2"/>
        <v>0</v>
      </c>
      <c r="I266" s="43"/>
      <c r="J266" s="41"/>
      <c r="K266" s="41"/>
      <c r="L266" s="42" t="b">
        <f t="shared" si="7"/>
        <v>0</v>
      </c>
      <c r="M266" s="44"/>
      <c r="N266" s="41">
        <v>6.944444444444445E-4</v>
      </c>
      <c r="O266" s="122"/>
      <c r="P266" s="42" t="b">
        <f t="shared" si="8"/>
        <v>0</v>
      </c>
      <c r="Q266" s="49"/>
      <c r="R266" s="41"/>
      <c r="S266" s="41"/>
      <c r="T266" s="42" t="b">
        <f t="shared" si="5"/>
        <v>0</v>
      </c>
      <c r="U266" s="44"/>
      <c r="V266" s="41">
        <v>0.9166666666666666</v>
      </c>
      <c r="W266" s="41"/>
      <c r="X266" s="42" t="b">
        <f t="shared" si="6"/>
        <v>0</v>
      </c>
      <c r="Y266" s="43"/>
      <c r="Z266" s="43"/>
      <c r="AA266" s="43"/>
      <c r="AB266" s="43"/>
      <c r="AC266" s="43"/>
      <c r="AD266" s="43"/>
    </row>
    <row r="267" outlineLevel="1">
      <c r="A267" s="53">
        <v>43364.0</v>
      </c>
      <c r="B267" s="40">
        <v>0.75</v>
      </c>
      <c r="C267" s="41"/>
      <c r="D267" s="42" t="b">
        <f t="shared" si="1"/>
        <v>0</v>
      </c>
      <c r="E267" s="43"/>
      <c r="F267" s="41"/>
      <c r="G267" s="41"/>
      <c r="H267" s="42" t="b">
        <f t="shared" si="2"/>
        <v>0</v>
      </c>
      <c r="I267" s="43"/>
      <c r="J267" s="41"/>
      <c r="K267" s="41"/>
      <c r="L267" s="42" t="b">
        <f t="shared" si="7"/>
        <v>0</v>
      </c>
      <c r="M267" s="44"/>
      <c r="N267" s="41">
        <v>6.944444444444445E-4</v>
      </c>
      <c r="O267" s="54"/>
      <c r="P267" s="42" t="b">
        <f t="shared" si="8"/>
        <v>0</v>
      </c>
      <c r="Q267" s="44"/>
      <c r="R267" s="41"/>
      <c r="S267" s="41"/>
      <c r="T267" s="42" t="b">
        <f t="shared" si="5"/>
        <v>0</v>
      </c>
      <c r="U267" s="44"/>
      <c r="V267" s="41">
        <v>0.9166666666666666</v>
      </c>
      <c r="W267" s="41"/>
      <c r="X267" s="42" t="b">
        <f t="shared" si="6"/>
        <v>0</v>
      </c>
      <c r="Y267" s="43"/>
      <c r="Z267" s="43"/>
      <c r="AA267" s="43"/>
      <c r="AB267" s="43"/>
      <c r="AC267" s="43"/>
      <c r="AD267" s="43"/>
    </row>
    <row r="268" outlineLevel="1">
      <c r="A268" s="53">
        <v>43365.0</v>
      </c>
      <c r="B268" s="40">
        <v>0.75</v>
      </c>
      <c r="C268" s="41"/>
      <c r="D268" s="42" t="b">
        <f t="shared" si="1"/>
        <v>0</v>
      </c>
      <c r="E268" s="43"/>
      <c r="F268" s="41"/>
      <c r="G268" s="41"/>
      <c r="H268" s="42" t="b">
        <f t="shared" si="2"/>
        <v>0</v>
      </c>
      <c r="I268" s="43"/>
      <c r="J268" s="41"/>
      <c r="K268" s="41"/>
      <c r="L268" s="42" t="b">
        <f t="shared" si="7"/>
        <v>0</v>
      </c>
      <c r="M268" s="44"/>
      <c r="N268" s="41">
        <v>6.944444444444445E-4</v>
      </c>
      <c r="O268" s="54"/>
      <c r="P268" s="42" t="b">
        <f t="shared" si="8"/>
        <v>0</v>
      </c>
      <c r="Q268" s="44"/>
      <c r="R268" s="41"/>
      <c r="S268" s="41"/>
      <c r="T268" s="42" t="b">
        <f t="shared" si="5"/>
        <v>0</v>
      </c>
      <c r="U268" s="44"/>
      <c r="V268" s="41">
        <v>0.9166666666666666</v>
      </c>
      <c r="W268" s="41"/>
      <c r="X268" s="42" t="b">
        <f t="shared" si="6"/>
        <v>0</v>
      </c>
      <c r="Y268" s="43"/>
      <c r="Z268" s="43"/>
      <c r="AA268" s="43"/>
      <c r="AB268" s="43"/>
      <c r="AC268" s="43"/>
      <c r="AD268" s="43"/>
    </row>
    <row r="269" outlineLevel="1">
      <c r="A269" s="53">
        <v>43366.0</v>
      </c>
      <c r="B269" s="40">
        <v>0.75</v>
      </c>
      <c r="C269" s="41"/>
      <c r="D269" s="42" t="b">
        <f t="shared" si="1"/>
        <v>0</v>
      </c>
      <c r="E269" s="43"/>
      <c r="F269" s="41"/>
      <c r="G269" s="41"/>
      <c r="H269" s="42" t="b">
        <f t="shared" si="2"/>
        <v>0</v>
      </c>
      <c r="I269" s="43"/>
      <c r="J269" s="41"/>
      <c r="K269" s="41"/>
      <c r="L269" s="42" t="b">
        <f t="shared" si="7"/>
        <v>0</v>
      </c>
      <c r="M269" s="44"/>
      <c r="N269" s="41">
        <v>6.944444444444445E-4</v>
      </c>
      <c r="O269" s="41"/>
      <c r="P269" s="42" t="b">
        <f t="shared" si="8"/>
        <v>0</v>
      </c>
      <c r="Q269" s="44"/>
      <c r="R269" s="41"/>
      <c r="S269" s="41"/>
      <c r="T269" s="42" t="b">
        <f t="shared" si="5"/>
        <v>0</v>
      </c>
      <c r="U269" s="44"/>
      <c r="V269" s="41">
        <v>0.9166666666666666</v>
      </c>
      <c r="W269" s="41"/>
      <c r="X269" s="42" t="b">
        <f t="shared" si="6"/>
        <v>0</v>
      </c>
      <c r="Y269" s="43"/>
      <c r="Z269" s="43"/>
      <c r="AA269" s="43"/>
      <c r="AB269" s="43"/>
      <c r="AC269" s="43"/>
      <c r="AD269" s="43"/>
    </row>
    <row r="270" outlineLevel="1">
      <c r="A270" s="53">
        <v>43367.0</v>
      </c>
      <c r="B270" s="40">
        <v>0.75</v>
      </c>
      <c r="C270" s="41"/>
      <c r="D270" s="42" t="b">
        <f t="shared" si="1"/>
        <v>0</v>
      </c>
      <c r="E270" s="43"/>
      <c r="F270" s="41"/>
      <c r="G270" s="41"/>
      <c r="H270" s="42" t="b">
        <f t="shared" si="2"/>
        <v>0</v>
      </c>
      <c r="I270" s="43"/>
      <c r="J270" s="41"/>
      <c r="K270" s="41"/>
      <c r="L270" s="42" t="b">
        <f t="shared" si="7"/>
        <v>0</v>
      </c>
      <c r="M270" s="44"/>
      <c r="N270" s="41">
        <v>6.944444444444445E-4</v>
      </c>
      <c r="O270" s="41"/>
      <c r="P270" s="42" t="b">
        <f t="shared" si="8"/>
        <v>0</v>
      </c>
      <c r="Q270" s="44"/>
      <c r="R270" s="41"/>
      <c r="S270" s="41"/>
      <c r="T270" s="42" t="b">
        <f t="shared" si="5"/>
        <v>0</v>
      </c>
      <c r="U270" s="44"/>
      <c r="V270" s="41">
        <v>0.9166666666666666</v>
      </c>
      <c r="W270" s="41"/>
      <c r="X270" s="42" t="b">
        <f t="shared" si="6"/>
        <v>0</v>
      </c>
      <c r="Y270" s="43"/>
      <c r="Z270" s="43"/>
      <c r="AA270" s="43"/>
      <c r="AB270" s="43"/>
      <c r="AC270" s="43"/>
      <c r="AD270" s="43"/>
    </row>
    <row r="271" outlineLevel="1">
      <c r="A271" s="53">
        <v>43368.0</v>
      </c>
      <c r="B271" s="40">
        <v>0.75</v>
      </c>
      <c r="C271" s="41"/>
      <c r="D271" s="42" t="b">
        <f t="shared" si="1"/>
        <v>0</v>
      </c>
      <c r="E271" s="43"/>
      <c r="F271" s="41"/>
      <c r="G271" s="41"/>
      <c r="H271" s="42" t="b">
        <f t="shared" si="2"/>
        <v>0</v>
      </c>
      <c r="I271" s="43"/>
      <c r="J271" s="41"/>
      <c r="K271" s="41"/>
      <c r="L271" s="42" t="b">
        <f t="shared" si="7"/>
        <v>0</v>
      </c>
      <c r="M271" s="44"/>
      <c r="N271" s="41">
        <v>6.944444444444445E-4</v>
      </c>
      <c r="O271" s="41"/>
      <c r="P271" s="42" t="b">
        <f t="shared" si="8"/>
        <v>0</v>
      </c>
      <c r="Q271" s="44"/>
      <c r="R271" s="41"/>
      <c r="S271" s="41"/>
      <c r="T271" s="42" t="b">
        <f t="shared" si="5"/>
        <v>0</v>
      </c>
      <c r="U271" s="44"/>
      <c r="V271" s="41">
        <v>0.9166666666666666</v>
      </c>
      <c r="W271" s="41"/>
      <c r="X271" s="42" t="b">
        <f t="shared" si="6"/>
        <v>0</v>
      </c>
      <c r="Y271" s="43"/>
      <c r="Z271" s="43"/>
      <c r="AA271" s="43"/>
      <c r="AB271" s="43"/>
      <c r="AC271" s="43"/>
      <c r="AD271" s="43"/>
    </row>
    <row r="272" outlineLevel="1">
      <c r="A272" s="53">
        <v>43369.0</v>
      </c>
      <c r="B272" s="40">
        <v>0.75</v>
      </c>
      <c r="C272" s="41"/>
      <c r="D272" s="42" t="b">
        <f t="shared" si="1"/>
        <v>0</v>
      </c>
      <c r="E272" s="43"/>
      <c r="F272" s="41"/>
      <c r="G272" s="41"/>
      <c r="H272" s="42" t="b">
        <f t="shared" si="2"/>
        <v>0</v>
      </c>
      <c r="I272" s="43"/>
      <c r="J272" s="41"/>
      <c r="K272" s="41"/>
      <c r="L272" s="42" t="b">
        <f t="shared" si="7"/>
        <v>0</v>
      </c>
      <c r="M272" s="44"/>
      <c r="N272" s="41">
        <v>6.944444444444445E-4</v>
      </c>
      <c r="O272" s="41"/>
      <c r="P272" s="42" t="b">
        <f t="shared" si="8"/>
        <v>0</v>
      </c>
      <c r="Q272" s="44"/>
      <c r="R272" s="41"/>
      <c r="S272" s="41"/>
      <c r="T272" s="42" t="b">
        <f t="shared" si="5"/>
        <v>0</v>
      </c>
      <c r="U272" s="44"/>
      <c r="V272" s="41">
        <v>0.9166666666666666</v>
      </c>
      <c r="W272" s="41"/>
      <c r="X272" s="42" t="b">
        <f t="shared" si="6"/>
        <v>0</v>
      </c>
      <c r="Y272" s="43"/>
      <c r="Z272" s="43"/>
      <c r="AA272" s="43"/>
      <c r="AB272" s="43"/>
      <c r="AC272" s="43"/>
      <c r="AD272" s="43"/>
    </row>
    <row r="273" outlineLevel="1">
      <c r="A273" s="53">
        <v>43370.0</v>
      </c>
      <c r="B273" s="40">
        <v>0.75</v>
      </c>
      <c r="C273" s="41"/>
      <c r="D273" s="42" t="b">
        <f t="shared" si="1"/>
        <v>0</v>
      </c>
      <c r="E273" s="43"/>
      <c r="F273" s="41"/>
      <c r="G273" s="41"/>
      <c r="H273" s="42" t="b">
        <f t="shared" si="2"/>
        <v>0</v>
      </c>
      <c r="I273" s="43"/>
      <c r="J273" s="41"/>
      <c r="K273" s="41"/>
      <c r="L273" s="42" t="b">
        <f t="shared" si="7"/>
        <v>0</v>
      </c>
      <c r="M273" s="44"/>
      <c r="N273" s="41">
        <v>6.944444444444445E-4</v>
      </c>
      <c r="O273" s="41"/>
      <c r="P273" s="42" t="b">
        <f t="shared" si="8"/>
        <v>0</v>
      </c>
      <c r="Q273" s="44"/>
      <c r="R273" s="41"/>
      <c r="S273" s="41"/>
      <c r="T273" s="42" t="b">
        <f t="shared" si="5"/>
        <v>0</v>
      </c>
      <c r="U273" s="44"/>
      <c r="V273" s="41">
        <v>0.9166666666666666</v>
      </c>
      <c r="W273" s="41"/>
      <c r="X273" s="42" t="b">
        <f t="shared" si="6"/>
        <v>0</v>
      </c>
      <c r="Y273" s="43"/>
      <c r="Z273" s="43"/>
      <c r="AA273" s="43"/>
      <c r="AB273" s="43"/>
      <c r="AC273" s="43"/>
      <c r="AD273" s="43"/>
    </row>
    <row r="274" outlineLevel="1">
      <c r="A274" s="53">
        <v>43371.0</v>
      </c>
      <c r="B274" s="40">
        <v>0.75</v>
      </c>
      <c r="C274" s="41"/>
      <c r="D274" s="42" t="b">
        <f t="shared" si="1"/>
        <v>0</v>
      </c>
      <c r="E274" s="43"/>
      <c r="F274" s="41"/>
      <c r="G274" s="41"/>
      <c r="H274" s="42" t="b">
        <f t="shared" si="2"/>
        <v>0</v>
      </c>
      <c r="I274" s="43"/>
      <c r="J274" s="41"/>
      <c r="K274" s="41"/>
      <c r="L274" s="42" t="b">
        <f t="shared" si="7"/>
        <v>0</v>
      </c>
      <c r="M274" s="44"/>
      <c r="N274" s="41">
        <v>6.944444444444445E-4</v>
      </c>
      <c r="O274" s="54"/>
      <c r="P274" s="42" t="b">
        <f t="shared" si="8"/>
        <v>0</v>
      </c>
      <c r="Q274" s="44"/>
      <c r="R274" s="41"/>
      <c r="S274" s="41"/>
      <c r="T274" s="42" t="b">
        <f t="shared" si="5"/>
        <v>0</v>
      </c>
      <c r="U274" s="44"/>
      <c r="V274" s="41">
        <v>0.9166666666666666</v>
      </c>
      <c r="W274" s="41"/>
      <c r="X274" s="42" t="b">
        <f t="shared" si="6"/>
        <v>0</v>
      </c>
      <c r="Y274" s="43"/>
      <c r="Z274" s="43"/>
      <c r="AA274" s="43"/>
      <c r="AB274" s="43"/>
      <c r="AC274" s="43"/>
      <c r="AD274" s="43"/>
    </row>
    <row r="275" outlineLevel="1">
      <c r="A275" s="53">
        <v>43372.0</v>
      </c>
      <c r="B275" s="40">
        <v>0.75</v>
      </c>
      <c r="C275" s="41"/>
      <c r="D275" s="42" t="b">
        <f t="shared" si="1"/>
        <v>0</v>
      </c>
      <c r="E275" s="43"/>
      <c r="F275" s="41"/>
      <c r="G275" s="41"/>
      <c r="H275" s="42" t="b">
        <f t="shared" si="2"/>
        <v>0</v>
      </c>
      <c r="I275" s="43"/>
      <c r="J275" s="41"/>
      <c r="K275" s="41"/>
      <c r="L275" s="42" t="b">
        <f t="shared" si="7"/>
        <v>0</v>
      </c>
      <c r="M275" s="44"/>
      <c r="N275" s="41">
        <v>6.944444444444445E-4</v>
      </c>
      <c r="O275" s="54"/>
      <c r="P275" s="42" t="b">
        <f t="shared" si="8"/>
        <v>0</v>
      </c>
      <c r="Q275" s="44"/>
      <c r="R275" s="41"/>
      <c r="S275" s="41"/>
      <c r="T275" s="42" t="b">
        <f t="shared" si="5"/>
        <v>0</v>
      </c>
      <c r="U275" s="44"/>
      <c r="V275" s="41">
        <v>0.9166666666666666</v>
      </c>
      <c r="W275" s="41"/>
      <c r="X275" s="42" t="b">
        <f t="shared" si="6"/>
        <v>0</v>
      </c>
      <c r="Y275" s="43"/>
      <c r="Z275" s="43"/>
      <c r="AA275" s="43"/>
      <c r="AB275" s="43"/>
      <c r="AC275" s="43"/>
      <c r="AD275" s="43"/>
    </row>
    <row r="276" outlineLevel="1">
      <c r="A276" s="53">
        <v>43373.0</v>
      </c>
      <c r="B276" s="40">
        <v>0.75</v>
      </c>
      <c r="C276" s="41"/>
      <c r="D276" s="42" t="b">
        <f t="shared" si="1"/>
        <v>0</v>
      </c>
      <c r="E276" s="43"/>
      <c r="F276" s="41"/>
      <c r="G276" s="41"/>
      <c r="H276" s="42" t="b">
        <f t="shared" si="2"/>
        <v>0</v>
      </c>
      <c r="I276" s="43"/>
      <c r="J276" s="41"/>
      <c r="K276" s="41"/>
      <c r="L276" s="42" t="b">
        <f t="shared" si="7"/>
        <v>0</v>
      </c>
      <c r="M276" s="44"/>
      <c r="N276" s="41">
        <v>6.944444444444445E-4</v>
      </c>
      <c r="O276" s="41"/>
      <c r="P276" s="42" t="b">
        <f t="shared" si="8"/>
        <v>0</v>
      </c>
      <c r="Q276" s="44"/>
      <c r="R276" s="41"/>
      <c r="S276" s="41"/>
      <c r="T276" s="42" t="b">
        <f t="shared" si="5"/>
        <v>0</v>
      </c>
      <c r="U276" s="44"/>
      <c r="V276" s="41">
        <v>0.9166666666666666</v>
      </c>
      <c r="W276" s="41"/>
      <c r="X276" s="42" t="b">
        <f t="shared" si="6"/>
        <v>0</v>
      </c>
      <c r="Y276" s="43"/>
      <c r="Z276" s="43"/>
      <c r="AA276" s="43"/>
      <c r="AB276" s="43"/>
      <c r="AC276" s="43"/>
      <c r="AD276" s="43"/>
    </row>
    <row r="277">
      <c r="A277" s="53">
        <v>43374.0</v>
      </c>
      <c r="B277" s="40">
        <v>0.75</v>
      </c>
      <c r="C277" s="41"/>
      <c r="D277" s="42" t="b">
        <f t="shared" si="1"/>
        <v>0</v>
      </c>
      <c r="E277" s="43"/>
      <c r="F277" s="41"/>
      <c r="G277" s="41"/>
      <c r="H277" s="42" t="b">
        <f t="shared" si="2"/>
        <v>0</v>
      </c>
      <c r="I277" s="43"/>
      <c r="J277" s="41"/>
      <c r="K277" s="41"/>
      <c r="L277" s="42" t="b">
        <f t="shared" si="7"/>
        <v>0</v>
      </c>
      <c r="M277" s="44"/>
      <c r="N277" s="41">
        <v>6.944444444444445E-4</v>
      </c>
      <c r="O277" s="41"/>
      <c r="P277" s="42" t="b">
        <f t="shared" si="8"/>
        <v>0</v>
      </c>
      <c r="Q277" s="44"/>
      <c r="R277" s="41"/>
      <c r="S277" s="41"/>
      <c r="T277" s="42" t="b">
        <f t="shared" si="5"/>
        <v>0</v>
      </c>
      <c r="U277" s="44"/>
      <c r="V277" s="41">
        <v>0.9166666666666666</v>
      </c>
      <c r="W277" s="41"/>
      <c r="X277" s="42" t="b">
        <f t="shared" si="6"/>
        <v>0</v>
      </c>
      <c r="Y277" s="43"/>
      <c r="Z277" s="43"/>
      <c r="AA277" s="43"/>
      <c r="AB277" s="43"/>
      <c r="AC277" s="43"/>
      <c r="AD277" s="43"/>
    </row>
    <row r="278" outlineLevel="1">
      <c r="A278" s="53">
        <v>43375.0</v>
      </c>
      <c r="B278" s="40">
        <v>0.75</v>
      </c>
      <c r="C278" s="41"/>
      <c r="D278" s="42" t="b">
        <f t="shared" si="1"/>
        <v>0</v>
      </c>
      <c r="E278" s="43"/>
      <c r="F278" s="41"/>
      <c r="G278" s="41"/>
      <c r="H278" s="42" t="b">
        <f t="shared" si="2"/>
        <v>0</v>
      </c>
      <c r="I278" s="43"/>
      <c r="J278" s="41"/>
      <c r="K278" s="41"/>
      <c r="L278" s="42" t="b">
        <f t="shared" si="7"/>
        <v>0</v>
      </c>
      <c r="M278" s="44"/>
      <c r="N278" s="41">
        <v>6.944444444444445E-4</v>
      </c>
      <c r="O278" s="41"/>
      <c r="P278" s="42" t="b">
        <f t="shared" si="8"/>
        <v>0</v>
      </c>
      <c r="Q278" s="44"/>
      <c r="R278" s="41"/>
      <c r="S278" s="41"/>
      <c r="T278" s="42" t="b">
        <f t="shared" si="5"/>
        <v>0</v>
      </c>
      <c r="U278" s="44"/>
      <c r="V278" s="41">
        <v>0.9166666666666666</v>
      </c>
      <c r="W278" s="41"/>
      <c r="X278" s="42" t="b">
        <f t="shared" si="6"/>
        <v>0</v>
      </c>
      <c r="Y278" s="43"/>
      <c r="Z278" s="43"/>
      <c r="AA278" s="43"/>
      <c r="AB278" s="43"/>
      <c r="AC278" s="43"/>
      <c r="AD278" s="43"/>
    </row>
    <row r="279" outlineLevel="1">
      <c r="A279" s="53">
        <v>43376.0</v>
      </c>
      <c r="B279" s="40">
        <v>0.75</v>
      </c>
      <c r="C279" s="41"/>
      <c r="D279" s="42" t="b">
        <f t="shared" si="1"/>
        <v>0</v>
      </c>
      <c r="E279" s="43"/>
      <c r="F279" s="41"/>
      <c r="G279" s="41"/>
      <c r="H279" s="42" t="b">
        <f t="shared" si="2"/>
        <v>0</v>
      </c>
      <c r="I279" s="43"/>
      <c r="J279" s="41"/>
      <c r="K279" s="41"/>
      <c r="L279" s="42" t="b">
        <f t="shared" si="7"/>
        <v>0</v>
      </c>
      <c r="M279" s="44"/>
      <c r="N279" s="41">
        <v>6.944444444444445E-4</v>
      </c>
      <c r="O279" s="41"/>
      <c r="P279" s="42" t="b">
        <f t="shared" si="8"/>
        <v>0</v>
      </c>
      <c r="Q279" s="44"/>
      <c r="R279" s="41"/>
      <c r="S279" s="41"/>
      <c r="T279" s="42" t="b">
        <f t="shared" si="5"/>
        <v>0</v>
      </c>
      <c r="U279" s="44"/>
      <c r="V279" s="41">
        <v>0.9166666666666666</v>
      </c>
      <c r="W279" s="41"/>
      <c r="X279" s="42" t="b">
        <f t="shared" si="6"/>
        <v>0</v>
      </c>
      <c r="Y279" s="43"/>
      <c r="Z279" s="43"/>
      <c r="AA279" s="43"/>
      <c r="AB279" s="43"/>
      <c r="AC279" s="43"/>
      <c r="AD279" s="43"/>
    </row>
    <row r="280" outlineLevel="1">
      <c r="A280" s="53">
        <v>43377.0</v>
      </c>
      <c r="B280" s="40">
        <v>0.75</v>
      </c>
      <c r="C280" s="50"/>
      <c r="D280" s="42" t="b">
        <f t="shared" si="1"/>
        <v>0</v>
      </c>
      <c r="E280" s="43"/>
      <c r="F280" s="41"/>
      <c r="G280" s="41"/>
      <c r="H280" s="42" t="b">
        <f t="shared" si="2"/>
        <v>0</v>
      </c>
      <c r="I280" s="43"/>
      <c r="J280" s="41"/>
      <c r="K280" s="41"/>
      <c r="L280" s="42" t="b">
        <f t="shared" si="7"/>
        <v>0</v>
      </c>
      <c r="M280" s="44"/>
      <c r="N280" s="41">
        <v>6.944444444444445E-4</v>
      </c>
      <c r="O280" s="41"/>
      <c r="P280" s="42" t="b">
        <f t="shared" si="8"/>
        <v>0</v>
      </c>
      <c r="Q280" s="44"/>
      <c r="R280" s="41"/>
      <c r="S280" s="41"/>
      <c r="T280" s="42" t="b">
        <f t="shared" si="5"/>
        <v>0</v>
      </c>
      <c r="U280" s="44"/>
      <c r="V280" s="41">
        <v>0.9305555555555556</v>
      </c>
      <c r="W280" s="41"/>
      <c r="X280" s="42" t="b">
        <f t="shared" si="6"/>
        <v>0</v>
      </c>
      <c r="Y280" s="43"/>
      <c r="Z280" s="43"/>
      <c r="AA280" s="43"/>
      <c r="AB280" s="43"/>
      <c r="AC280" s="43"/>
      <c r="AD280" s="43"/>
    </row>
    <row r="281" outlineLevel="1">
      <c r="A281" s="53">
        <v>43378.0</v>
      </c>
      <c r="B281" s="40">
        <v>0.75</v>
      </c>
      <c r="C281" s="41"/>
      <c r="D281" s="42" t="b">
        <f t="shared" si="1"/>
        <v>0</v>
      </c>
      <c r="E281" s="43"/>
      <c r="F281" s="41"/>
      <c r="G281" s="41"/>
      <c r="H281" s="42" t="b">
        <f t="shared" si="2"/>
        <v>0</v>
      </c>
      <c r="I281" s="43"/>
      <c r="J281" s="41"/>
      <c r="K281" s="41"/>
      <c r="L281" s="42" t="b">
        <f t="shared" si="7"/>
        <v>0</v>
      </c>
      <c r="M281" s="44"/>
      <c r="N281" s="41">
        <v>6.944444444444445E-4</v>
      </c>
      <c r="O281" s="54"/>
      <c r="P281" s="42" t="b">
        <f t="shared" si="8"/>
        <v>0</v>
      </c>
      <c r="Q281" s="44"/>
      <c r="R281" s="41"/>
      <c r="S281" s="41"/>
      <c r="T281" s="42" t="b">
        <f t="shared" si="5"/>
        <v>0</v>
      </c>
      <c r="U281" s="44"/>
      <c r="V281" s="41">
        <v>0.9166666666666666</v>
      </c>
      <c r="W281" s="41"/>
      <c r="X281" s="42" t="b">
        <f t="shared" si="6"/>
        <v>0</v>
      </c>
      <c r="Y281" s="43"/>
      <c r="Z281" s="43"/>
      <c r="AA281" s="43"/>
      <c r="AB281" s="43"/>
      <c r="AC281" s="43"/>
      <c r="AD281" s="43"/>
    </row>
    <row r="282" outlineLevel="1">
      <c r="A282" s="53">
        <v>43379.0</v>
      </c>
      <c r="B282" s="40">
        <v>0.75</v>
      </c>
      <c r="C282" s="41"/>
      <c r="D282" s="42" t="b">
        <f t="shared" si="1"/>
        <v>0</v>
      </c>
      <c r="E282" s="43"/>
      <c r="F282" s="41"/>
      <c r="G282" s="41"/>
      <c r="H282" s="42" t="b">
        <f t="shared" si="2"/>
        <v>0</v>
      </c>
      <c r="I282" s="43"/>
      <c r="J282" s="41"/>
      <c r="K282" s="41"/>
      <c r="L282" s="42" t="b">
        <f t="shared" si="7"/>
        <v>0</v>
      </c>
      <c r="M282" s="44"/>
      <c r="N282" s="41">
        <v>6.944444444444445E-4</v>
      </c>
      <c r="O282" s="54"/>
      <c r="P282" s="42" t="b">
        <f>IF(O282 &gt; 0,(O282-N283+(O282&lt;N283))*24*60)</f>
        <v>0</v>
      </c>
      <c r="Q282" s="44"/>
      <c r="R282" s="41"/>
      <c r="S282" s="41"/>
      <c r="T282" s="42" t="b">
        <f t="shared" si="5"/>
        <v>0</v>
      </c>
      <c r="U282" s="44"/>
      <c r="V282" s="41">
        <v>0.9166666666666666</v>
      </c>
      <c r="W282" s="41"/>
      <c r="X282" s="42" t="b">
        <f t="shared" si="6"/>
        <v>0</v>
      </c>
      <c r="Y282" s="43"/>
      <c r="Z282" s="43"/>
      <c r="AA282" s="43"/>
      <c r="AB282" s="43"/>
      <c r="AC282" s="43"/>
      <c r="AD282" s="43"/>
    </row>
    <row r="283" outlineLevel="1">
      <c r="A283" s="53">
        <v>43380.0</v>
      </c>
      <c r="B283" s="40">
        <v>0.75</v>
      </c>
      <c r="C283" s="41"/>
      <c r="D283" s="42" t="b">
        <f t="shared" si="1"/>
        <v>0</v>
      </c>
      <c r="E283" s="43"/>
      <c r="F283" s="41"/>
      <c r="G283" s="41"/>
      <c r="H283" s="42" t="b">
        <f t="shared" si="2"/>
        <v>0</v>
      </c>
      <c r="I283" s="43"/>
      <c r="J283" s="41"/>
      <c r="K283" s="41"/>
      <c r="L283" s="42" t="b">
        <f t="shared" si="7"/>
        <v>0</v>
      </c>
      <c r="M283" s="44"/>
      <c r="N283" s="41">
        <v>6.944444444444445E-4</v>
      </c>
      <c r="O283" s="54"/>
      <c r="P283" s="42" t="b">
        <f>IF(O283 &gt; 0,(O283-#REF!+(O283&lt;#REF!))*24*60)</f>
        <v>0</v>
      </c>
      <c r="Q283" s="44"/>
      <c r="R283" s="41"/>
      <c r="S283" s="41"/>
      <c r="T283" s="42" t="b">
        <f t="shared" si="5"/>
        <v>0</v>
      </c>
      <c r="U283" s="44"/>
      <c r="V283" s="41">
        <v>0.9166666666666666</v>
      </c>
      <c r="W283" s="41"/>
      <c r="X283" s="42" t="b">
        <f t="shared" si="6"/>
        <v>0</v>
      </c>
      <c r="Y283" s="43"/>
      <c r="Z283" s="43"/>
      <c r="AA283" s="43"/>
      <c r="AB283" s="43"/>
      <c r="AC283" s="43"/>
      <c r="AD283" s="43"/>
    </row>
    <row r="284" outlineLevel="1">
      <c r="A284" s="53">
        <v>43381.0</v>
      </c>
      <c r="B284" s="40">
        <v>0.75</v>
      </c>
      <c r="C284" s="41"/>
      <c r="D284" s="42" t="b">
        <f t="shared" si="1"/>
        <v>0</v>
      </c>
      <c r="E284" s="43"/>
      <c r="F284" s="41"/>
      <c r="G284" s="41"/>
      <c r="H284" s="42" t="b">
        <f t="shared" si="2"/>
        <v>0</v>
      </c>
      <c r="I284" s="43"/>
      <c r="J284" s="41"/>
      <c r="K284" s="41"/>
      <c r="L284" s="42" t="b">
        <f t="shared" si="7"/>
        <v>0</v>
      </c>
      <c r="M284" s="44"/>
      <c r="N284" s="41">
        <v>6.944444444444445E-4</v>
      </c>
      <c r="O284" s="41"/>
      <c r="P284" s="42" t="b">
        <f t="shared" ref="P284:P369" si="9">IF(O284 &gt; 0,(O284-N284+(O284&lt;N284))*24*60)</f>
        <v>0</v>
      </c>
      <c r="Q284" s="44"/>
      <c r="R284" s="41"/>
      <c r="S284" s="41"/>
      <c r="T284" s="42" t="b">
        <f t="shared" si="5"/>
        <v>0</v>
      </c>
      <c r="U284" s="44"/>
      <c r="V284" s="41">
        <v>0.9166666666666666</v>
      </c>
      <c r="W284" s="41"/>
      <c r="X284" s="42" t="b">
        <f t="shared" si="6"/>
        <v>0</v>
      </c>
      <c r="Y284" s="43"/>
      <c r="Z284" s="43"/>
      <c r="AA284" s="43"/>
      <c r="AB284" s="43"/>
      <c r="AC284" s="43"/>
      <c r="AD284" s="43"/>
    </row>
    <row r="285" outlineLevel="1">
      <c r="A285" s="53">
        <v>43382.0</v>
      </c>
      <c r="B285" s="40">
        <v>0.75</v>
      </c>
      <c r="C285" s="41"/>
      <c r="D285" s="42" t="b">
        <f t="shared" si="1"/>
        <v>0</v>
      </c>
      <c r="E285" s="43"/>
      <c r="F285" s="41"/>
      <c r="G285" s="41"/>
      <c r="H285" s="42" t="b">
        <f t="shared" si="2"/>
        <v>0</v>
      </c>
      <c r="I285" s="43"/>
      <c r="J285" s="41"/>
      <c r="K285" s="41"/>
      <c r="L285" s="42" t="b">
        <f t="shared" si="7"/>
        <v>0</v>
      </c>
      <c r="M285" s="44"/>
      <c r="N285" s="41">
        <v>6.944444444444445E-4</v>
      </c>
      <c r="O285" s="41"/>
      <c r="P285" s="42" t="b">
        <f t="shared" si="9"/>
        <v>0</v>
      </c>
      <c r="Q285" s="44"/>
      <c r="R285" s="41"/>
      <c r="S285" s="41"/>
      <c r="T285" s="42" t="b">
        <f t="shared" si="5"/>
        <v>0</v>
      </c>
      <c r="U285" s="44"/>
      <c r="V285" s="41">
        <v>0.9166666666666666</v>
      </c>
      <c r="W285" s="41"/>
      <c r="X285" s="42" t="b">
        <f t="shared" si="6"/>
        <v>0</v>
      </c>
      <c r="Y285" s="43"/>
      <c r="Z285" s="43"/>
      <c r="AA285" s="43"/>
      <c r="AB285" s="43"/>
      <c r="AC285" s="43"/>
      <c r="AD285" s="43"/>
    </row>
    <row r="286" outlineLevel="1">
      <c r="A286" s="53">
        <v>43383.0</v>
      </c>
      <c r="B286" s="40">
        <v>0.75</v>
      </c>
      <c r="C286" s="41"/>
      <c r="D286" s="42" t="b">
        <f t="shared" si="1"/>
        <v>0</v>
      </c>
      <c r="E286" s="43"/>
      <c r="F286" s="41"/>
      <c r="G286" s="41"/>
      <c r="H286" s="42" t="b">
        <f t="shared" si="2"/>
        <v>0</v>
      </c>
      <c r="I286" s="43"/>
      <c r="J286" s="41"/>
      <c r="K286" s="41"/>
      <c r="L286" s="42" t="b">
        <f t="shared" si="7"/>
        <v>0</v>
      </c>
      <c r="M286" s="44"/>
      <c r="N286" s="41">
        <v>6.944444444444445E-4</v>
      </c>
      <c r="O286" s="41"/>
      <c r="P286" s="42" t="b">
        <f t="shared" si="9"/>
        <v>0</v>
      </c>
      <c r="Q286" s="44"/>
      <c r="R286" s="41"/>
      <c r="S286" s="41"/>
      <c r="T286" s="42" t="b">
        <f t="shared" si="5"/>
        <v>0</v>
      </c>
      <c r="U286" s="44"/>
      <c r="V286" s="41">
        <v>0.9166666666666666</v>
      </c>
      <c r="W286" s="41"/>
      <c r="X286" s="42" t="b">
        <f t="shared" si="6"/>
        <v>0</v>
      </c>
      <c r="Y286" s="43"/>
      <c r="Z286" s="43"/>
      <c r="AA286" s="43"/>
      <c r="AB286" s="43"/>
      <c r="AC286" s="43"/>
      <c r="AD286" s="43"/>
    </row>
    <row r="287" outlineLevel="1">
      <c r="A287" s="53">
        <v>43384.0</v>
      </c>
      <c r="B287" s="40">
        <v>0.75</v>
      </c>
      <c r="C287" s="41"/>
      <c r="D287" s="42" t="b">
        <f t="shared" si="1"/>
        <v>0</v>
      </c>
      <c r="E287" s="43"/>
      <c r="F287" s="41"/>
      <c r="G287" s="41"/>
      <c r="H287" s="42" t="b">
        <f t="shared" si="2"/>
        <v>0</v>
      </c>
      <c r="I287" s="43"/>
      <c r="J287" s="41"/>
      <c r="K287" s="41"/>
      <c r="L287" s="42" t="b">
        <f t="shared" si="7"/>
        <v>0</v>
      </c>
      <c r="M287" s="44"/>
      <c r="N287" s="41">
        <v>6.944444444444445E-4</v>
      </c>
      <c r="O287" s="41"/>
      <c r="P287" s="42" t="b">
        <f t="shared" si="9"/>
        <v>0</v>
      </c>
      <c r="Q287" s="44"/>
      <c r="R287" s="41"/>
      <c r="S287" s="41"/>
      <c r="T287" s="42" t="b">
        <f t="shared" si="5"/>
        <v>0</v>
      </c>
      <c r="U287" s="44"/>
      <c r="V287" s="41">
        <v>0.9166666666666666</v>
      </c>
      <c r="W287" s="41"/>
      <c r="X287" s="42" t="b">
        <f t="shared" si="6"/>
        <v>0</v>
      </c>
      <c r="Y287" s="43"/>
      <c r="Z287" s="43"/>
      <c r="AA287" s="43"/>
      <c r="AB287" s="43"/>
      <c r="AC287" s="43"/>
      <c r="AD287" s="43"/>
    </row>
    <row r="288" outlineLevel="1">
      <c r="A288" s="53">
        <v>43385.0</v>
      </c>
      <c r="B288" s="40">
        <v>0.75</v>
      </c>
      <c r="C288" s="41"/>
      <c r="D288" s="42" t="b">
        <f t="shared" si="1"/>
        <v>0</v>
      </c>
      <c r="E288" s="43"/>
      <c r="F288" s="41"/>
      <c r="G288" s="41"/>
      <c r="H288" s="42" t="b">
        <f t="shared" si="2"/>
        <v>0</v>
      </c>
      <c r="I288" s="43"/>
      <c r="J288" s="41"/>
      <c r="K288" s="41"/>
      <c r="L288" s="42" t="b">
        <f t="shared" si="7"/>
        <v>0</v>
      </c>
      <c r="M288" s="44"/>
      <c r="N288" s="41">
        <v>6.944444444444445E-4</v>
      </c>
      <c r="O288" s="54"/>
      <c r="P288" s="42" t="b">
        <f t="shared" si="9"/>
        <v>0</v>
      </c>
      <c r="Q288" s="44"/>
      <c r="R288" s="41"/>
      <c r="S288" s="41"/>
      <c r="T288" s="42" t="b">
        <f t="shared" si="5"/>
        <v>0</v>
      </c>
      <c r="U288" s="44"/>
      <c r="V288" s="41">
        <v>0.9166666666666666</v>
      </c>
      <c r="W288" s="41"/>
      <c r="X288" s="42" t="b">
        <f t="shared" si="6"/>
        <v>0</v>
      </c>
      <c r="Y288" s="43"/>
      <c r="Z288" s="43"/>
      <c r="AA288" s="43"/>
      <c r="AB288" s="43"/>
      <c r="AC288" s="43"/>
      <c r="AD288" s="43"/>
    </row>
    <row r="289" outlineLevel="1">
      <c r="A289" s="53">
        <v>43386.0</v>
      </c>
      <c r="B289" s="40">
        <v>0.75</v>
      </c>
      <c r="C289" s="41"/>
      <c r="D289" s="42" t="b">
        <f t="shared" si="1"/>
        <v>0</v>
      </c>
      <c r="E289" s="43"/>
      <c r="F289" s="41"/>
      <c r="G289" s="41"/>
      <c r="H289" s="42" t="b">
        <f t="shared" si="2"/>
        <v>0</v>
      </c>
      <c r="I289" s="43"/>
      <c r="J289" s="41"/>
      <c r="K289" s="41"/>
      <c r="L289" s="42" t="b">
        <f t="shared" si="7"/>
        <v>0</v>
      </c>
      <c r="M289" s="44"/>
      <c r="N289" s="41">
        <v>6.944444444444445E-4</v>
      </c>
      <c r="O289" s="54"/>
      <c r="P289" s="42" t="b">
        <f t="shared" si="9"/>
        <v>0</v>
      </c>
      <c r="Q289" s="44"/>
      <c r="R289" s="41"/>
      <c r="S289" s="41"/>
      <c r="T289" s="42" t="b">
        <f t="shared" si="5"/>
        <v>0</v>
      </c>
      <c r="U289" s="44"/>
      <c r="V289" s="41">
        <v>0.9166666666666666</v>
      </c>
      <c r="W289" s="41"/>
      <c r="X289" s="42" t="b">
        <f t="shared" si="6"/>
        <v>0</v>
      </c>
      <c r="Y289" s="43"/>
      <c r="Z289" s="43"/>
      <c r="AA289" s="43"/>
      <c r="AB289" s="43"/>
      <c r="AC289" s="43"/>
      <c r="AD289" s="43"/>
    </row>
    <row r="290" outlineLevel="1">
      <c r="A290" s="53">
        <v>43387.0</v>
      </c>
      <c r="B290" s="40">
        <v>0.75</v>
      </c>
      <c r="C290" s="41"/>
      <c r="D290" s="42" t="b">
        <f t="shared" si="1"/>
        <v>0</v>
      </c>
      <c r="E290" s="43"/>
      <c r="F290" s="41"/>
      <c r="G290" s="41"/>
      <c r="H290" s="42" t="b">
        <f t="shared" si="2"/>
        <v>0</v>
      </c>
      <c r="I290" s="43"/>
      <c r="J290" s="41"/>
      <c r="K290" s="41"/>
      <c r="L290" s="42" t="b">
        <f t="shared" si="7"/>
        <v>0</v>
      </c>
      <c r="M290" s="44"/>
      <c r="N290" s="41">
        <v>6.944444444444445E-4</v>
      </c>
      <c r="O290" s="41"/>
      <c r="P290" s="42" t="b">
        <f t="shared" si="9"/>
        <v>0</v>
      </c>
      <c r="Q290" s="44"/>
      <c r="R290" s="41"/>
      <c r="S290" s="41"/>
      <c r="T290" s="42" t="b">
        <f t="shared" si="5"/>
        <v>0</v>
      </c>
      <c r="U290" s="44"/>
      <c r="V290" s="41">
        <v>0.9166666666666666</v>
      </c>
      <c r="W290" s="41"/>
      <c r="X290" s="42" t="b">
        <f t="shared" si="6"/>
        <v>0</v>
      </c>
      <c r="Y290" s="43"/>
      <c r="Z290" s="43"/>
      <c r="AA290" s="43"/>
      <c r="AB290" s="43"/>
      <c r="AC290" s="43"/>
      <c r="AD290" s="43"/>
    </row>
    <row r="291" outlineLevel="1">
      <c r="A291" s="53">
        <v>43388.0</v>
      </c>
      <c r="B291" s="40">
        <v>0.75</v>
      </c>
      <c r="C291" s="41"/>
      <c r="D291" s="42" t="b">
        <f t="shared" si="1"/>
        <v>0</v>
      </c>
      <c r="E291" s="43"/>
      <c r="F291" s="41"/>
      <c r="G291" s="41"/>
      <c r="H291" s="42" t="b">
        <f t="shared" si="2"/>
        <v>0</v>
      </c>
      <c r="I291" s="43"/>
      <c r="J291" s="41"/>
      <c r="K291" s="41"/>
      <c r="L291" s="42" t="b">
        <f t="shared" si="7"/>
        <v>0</v>
      </c>
      <c r="M291" s="44"/>
      <c r="N291" s="41">
        <v>6.944444444444445E-4</v>
      </c>
      <c r="O291" s="41"/>
      <c r="P291" s="42" t="b">
        <f t="shared" si="9"/>
        <v>0</v>
      </c>
      <c r="Q291" s="44"/>
      <c r="R291" s="41"/>
      <c r="S291" s="41"/>
      <c r="T291" s="42" t="b">
        <f t="shared" si="5"/>
        <v>0</v>
      </c>
      <c r="U291" s="44"/>
      <c r="V291" s="41">
        <v>0.9166666666666666</v>
      </c>
      <c r="W291" s="41"/>
      <c r="X291" s="42" t="b">
        <f t="shared" si="6"/>
        <v>0</v>
      </c>
      <c r="Y291" s="43"/>
      <c r="Z291" s="43"/>
      <c r="AA291" s="43"/>
      <c r="AB291" s="43"/>
      <c r="AC291" s="43"/>
      <c r="AD291" s="43"/>
    </row>
    <row r="292" outlineLevel="1">
      <c r="A292" s="53">
        <v>43389.0</v>
      </c>
      <c r="B292" s="40">
        <v>0.75</v>
      </c>
      <c r="C292" s="41"/>
      <c r="D292" s="42" t="b">
        <f t="shared" si="1"/>
        <v>0</v>
      </c>
      <c r="E292" s="43"/>
      <c r="F292" s="41"/>
      <c r="G292" s="41"/>
      <c r="H292" s="42" t="b">
        <f t="shared" si="2"/>
        <v>0</v>
      </c>
      <c r="I292" s="43"/>
      <c r="J292" s="41"/>
      <c r="K292" s="41"/>
      <c r="L292" s="42" t="b">
        <f t="shared" si="7"/>
        <v>0</v>
      </c>
      <c r="M292" s="44"/>
      <c r="N292" s="41">
        <v>6.944444444444445E-4</v>
      </c>
      <c r="O292" s="41"/>
      <c r="P292" s="42" t="b">
        <f t="shared" si="9"/>
        <v>0</v>
      </c>
      <c r="Q292" s="44"/>
      <c r="R292" s="41"/>
      <c r="S292" s="41"/>
      <c r="T292" s="42" t="b">
        <f t="shared" si="5"/>
        <v>0</v>
      </c>
      <c r="U292" s="44"/>
      <c r="V292" s="41">
        <v>0.9166666666666666</v>
      </c>
      <c r="W292" s="41"/>
      <c r="X292" s="42" t="b">
        <f t="shared" si="6"/>
        <v>0</v>
      </c>
      <c r="Y292" s="43"/>
      <c r="Z292" s="43"/>
      <c r="AA292" s="43"/>
      <c r="AB292" s="43"/>
      <c r="AC292" s="43"/>
      <c r="AD292" s="43"/>
    </row>
    <row r="293" outlineLevel="1">
      <c r="A293" s="53">
        <v>43390.0</v>
      </c>
      <c r="B293" s="40">
        <v>0.75</v>
      </c>
      <c r="C293" s="41"/>
      <c r="D293" s="42" t="b">
        <f t="shared" si="1"/>
        <v>0</v>
      </c>
      <c r="E293" s="43"/>
      <c r="F293" s="41"/>
      <c r="G293" s="41"/>
      <c r="H293" s="42" t="b">
        <f t="shared" si="2"/>
        <v>0</v>
      </c>
      <c r="I293" s="43"/>
      <c r="J293" s="41"/>
      <c r="K293" s="41"/>
      <c r="L293" s="42" t="b">
        <f t="shared" si="7"/>
        <v>0</v>
      </c>
      <c r="M293" s="44"/>
      <c r="N293" s="41">
        <v>6.944444444444445E-4</v>
      </c>
      <c r="O293" s="41"/>
      <c r="P293" s="42" t="b">
        <f t="shared" si="9"/>
        <v>0</v>
      </c>
      <c r="Q293" s="44"/>
      <c r="R293" s="41"/>
      <c r="S293" s="41"/>
      <c r="T293" s="42" t="b">
        <f t="shared" si="5"/>
        <v>0</v>
      </c>
      <c r="U293" s="44"/>
      <c r="V293" s="41">
        <v>0.9166666666666666</v>
      </c>
      <c r="W293" s="41"/>
      <c r="X293" s="42" t="b">
        <f t="shared" si="6"/>
        <v>0</v>
      </c>
      <c r="Y293" s="43"/>
      <c r="Z293" s="43"/>
      <c r="AA293" s="43"/>
      <c r="AB293" s="43"/>
      <c r="AC293" s="43"/>
      <c r="AD293" s="43"/>
    </row>
    <row r="294" outlineLevel="1">
      <c r="A294" s="53">
        <v>43391.0</v>
      </c>
      <c r="B294" s="40">
        <v>0.75</v>
      </c>
      <c r="C294" s="41"/>
      <c r="D294" s="42" t="b">
        <f t="shared" si="1"/>
        <v>0</v>
      </c>
      <c r="E294" s="43"/>
      <c r="F294" s="41"/>
      <c r="G294" s="41"/>
      <c r="H294" s="42" t="b">
        <f t="shared" si="2"/>
        <v>0</v>
      </c>
      <c r="I294" s="43"/>
      <c r="J294" s="41"/>
      <c r="K294" s="41"/>
      <c r="L294" s="42" t="b">
        <f t="shared" si="7"/>
        <v>0</v>
      </c>
      <c r="M294" s="44"/>
      <c r="N294" s="41">
        <v>6.944444444444445E-4</v>
      </c>
      <c r="O294" s="73"/>
      <c r="P294" s="42" t="b">
        <f t="shared" si="9"/>
        <v>0</v>
      </c>
      <c r="Q294" s="44"/>
      <c r="R294" s="41"/>
      <c r="S294" s="41"/>
      <c r="T294" s="42" t="b">
        <f t="shared" si="5"/>
        <v>0</v>
      </c>
      <c r="U294" s="44"/>
      <c r="V294" s="41">
        <v>0.9166666666666666</v>
      </c>
      <c r="W294" s="41"/>
      <c r="X294" s="42" t="b">
        <f t="shared" si="6"/>
        <v>0</v>
      </c>
      <c r="Y294" s="43"/>
      <c r="Z294" s="43"/>
      <c r="AA294" s="43"/>
      <c r="AB294" s="43"/>
      <c r="AC294" s="43"/>
      <c r="AD294" s="43"/>
    </row>
    <row r="295" outlineLevel="1">
      <c r="A295" s="53">
        <v>43392.0</v>
      </c>
      <c r="B295" s="40">
        <v>0.75</v>
      </c>
      <c r="C295" s="41"/>
      <c r="D295" s="42" t="b">
        <f t="shared" si="1"/>
        <v>0</v>
      </c>
      <c r="E295" s="43"/>
      <c r="F295" s="41"/>
      <c r="G295" s="41"/>
      <c r="H295" s="42" t="b">
        <f t="shared" si="2"/>
        <v>0</v>
      </c>
      <c r="I295" s="43"/>
      <c r="J295" s="41"/>
      <c r="K295" s="41"/>
      <c r="L295" s="42" t="b">
        <f t="shared" si="7"/>
        <v>0</v>
      </c>
      <c r="M295" s="44"/>
      <c r="N295" s="41">
        <v>6.944444444444445E-4</v>
      </c>
      <c r="O295" s="54"/>
      <c r="P295" s="42" t="b">
        <f t="shared" si="9"/>
        <v>0</v>
      </c>
      <c r="Q295" s="44"/>
      <c r="R295" s="41"/>
      <c r="S295" s="41"/>
      <c r="T295" s="42" t="b">
        <f t="shared" si="5"/>
        <v>0</v>
      </c>
      <c r="U295" s="44"/>
      <c r="V295" s="41">
        <v>0.9166666666666666</v>
      </c>
      <c r="W295" s="41"/>
      <c r="X295" s="42" t="b">
        <f t="shared" si="6"/>
        <v>0</v>
      </c>
      <c r="Y295" s="43"/>
      <c r="Z295" s="43"/>
      <c r="AA295" s="43"/>
      <c r="AB295" s="43"/>
      <c r="AC295" s="43"/>
      <c r="AD295" s="43"/>
    </row>
    <row r="296" outlineLevel="1">
      <c r="A296" s="53">
        <v>43393.0</v>
      </c>
      <c r="B296" s="40">
        <v>0.75</v>
      </c>
      <c r="C296" s="41"/>
      <c r="D296" s="42" t="b">
        <f t="shared" si="1"/>
        <v>0</v>
      </c>
      <c r="E296" s="43"/>
      <c r="F296" s="41"/>
      <c r="G296" s="41"/>
      <c r="H296" s="42" t="b">
        <f t="shared" si="2"/>
        <v>0</v>
      </c>
      <c r="I296" s="43"/>
      <c r="J296" s="41"/>
      <c r="K296" s="41"/>
      <c r="L296" s="42" t="b">
        <f t="shared" si="7"/>
        <v>0</v>
      </c>
      <c r="M296" s="44"/>
      <c r="N296" s="41">
        <v>6.944444444444445E-4</v>
      </c>
      <c r="O296" s="54"/>
      <c r="P296" s="42" t="b">
        <f t="shared" si="9"/>
        <v>0</v>
      </c>
      <c r="Q296" s="44"/>
      <c r="R296" s="41"/>
      <c r="S296" s="41"/>
      <c r="T296" s="42" t="b">
        <f t="shared" si="5"/>
        <v>0</v>
      </c>
      <c r="U296" s="44"/>
      <c r="V296" s="41">
        <v>0.9166666666666666</v>
      </c>
      <c r="W296" s="41"/>
      <c r="X296" s="42" t="b">
        <f t="shared" si="6"/>
        <v>0</v>
      </c>
      <c r="Y296" s="43"/>
      <c r="Z296" s="43"/>
      <c r="AA296" s="43"/>
      <c r="AB296" s="43"/>
      <c r="AC296" s="43"/>
      <c r="AD296" s="43"/>
    </row>
    <row r="297" outlineLevel="1">
      <c r="A297" s="53">
        <v>43394.0</v>
      </c>
      <c r="B297" s="40">
        <v>0.75</v>
      </c>
      <c r="C297" s="41"/>
      <c r="D297" s="42" t="b">
        <f t="shared" si="1"/>
        <v>0</v>
      </c>
      <c r="E297" s="43"/>
      <c r="F297" s="41"/>
      <c r="G297" s="41"/>
      <c r="H297" s="42" t="b">
        <f t="shared" si="2"/>
        <v>0</v>
      </c>
      <c r="I297" s="43"/>
      <c r="J297" s="41"/>
      <c r="K297" s="41"/>
      <c r="L297" s="42" t="b">
        <f t="shared" si="7"/>
        <v>0</v>
      </c>
      <c r="M297" s="44"/>
      <c r="N297" s="41">
        <v>6.944444444444445E-4</v>
      </c>
      <c r="O297" s="41"/>
      <c r="P297" s="42" t="b">
        <f t="shared" si="9"/>
        <v>0</v>
      </c>
      <c r="Q297" s="44"/>
      <c r="R297" s="41"/>
      <c r="S297" s="41"/>
      <c r="T297" s="42" t="b">
        <f t="shared" si="5"/>
        <v>0</v>
      </c>
      <c r="U297" s="44"/>
      <c r="V297" s="41">
        <v>0.9166666666666666</v>
      </c>
      <c r="W297" s="41"/>
      <c r="X297" s="42" t="b">
        <f t="shared" si="6"/>
        <v>0</v>
      </c>
      <c r="Y297" s="43"/>
      <c r="Z297" s="43"/>
      <c r="AA297" s="43"/>
      <c r="AB297" s="43"/>
      <c r="AC297" s="43"/>
      <c r="AD297" s="43"/>
    </row>
    <row r="298" outlineLevel="1">
      <c r="A298" s="53">
        <v>43395.0</v>
      </c>
      <c r="B298" s="40">
        <v>0.75</v>
      </c>
      <c r="C298" s="41"/>
      <c r="D298" s="42" t="b">
        <f t="shared" si="1"/>
        <v>0</v>
      </c>
      <c r="E298" s="43"/>
      <c r="F298" s="41"/>
      <c r="G298" s="41"/>
      <c r="H298" s="42" t="b">
        <f t="shared" si="2"/>
        <v>0</v>
      </c>
      <c r="I298" s="43"/>
      <c r="J298" s="41"/>
      <c r="K298" s="41"/>
      <c r="L298" s="42" t="b">
        <f t="shared" si="7"/>
        <v>0</v>
      </c>
      <c r="M298" s="44"/>
      <c r="N298" s="41">
        <v>6.944444444444445E-4</v>
      </c>
      <c r="O298" s="41"/>
      <c r="P298" s="42" t="b">
        <f t="shared" si="9"/>
        <v>0</v>
      </c>
      <c r="Q298" s="44"/>
      <c r="R298" s="41"/>
      <c r="S298" s="41"/>
      <c r="T298" s="42" t="b">
        <f t="shared" si="5"/>
        <v>0</v>
      </c>
      <c r="U298" s="44"/>
      <c r="V298" s="41">
        <v>0.9166666666666666</v>
      </c>
      <c r="W298" s="41"/>
      <c r="X298" s="42" t="b">
        <f t="shared" si="6"/>
        <v>0</v>
      </c>
      <c r="Y298" s="43"/>
      <c r="Z298" s="43"/>
      <c r="AA298" s="43"/>
      <c r="AB298" s="43"/>
      <c r="AC298" s="43"/>
      <c r="AD298" s="43"/>
    </row>
    <row r="299" outlineLevel="1">
      <c r="A299" s="53">
        <v>43396.0</v>
      </c>
      <c r="B299" s="40">
        <v>0.75</v>
      </c>
      <c r="C299" s="41"/>
      <c r="D299" s="42" t="b">
        <f t="shared" si="1"/>
        <v>0</v>
      </c>
      <c r="E299" s="43"/>
      <c r="F299" s="41"/>
      <c r="G299" s="41"/>
      <c r="H299" s="42" t="b">
        <f t="shared" si="2"/>
        <v>0</v>
      </c>
      <c r="I299" s="43"/>
      <c r="J299" s="41"/>
      <c r="K299" s="41"/>
      <c r="L299" s="42" t="b">
        <f t="shared" si="7"/>
        <v>0</v>
      </c>
      <c r="M299" s="44"/>
      <c r="N299" s="41">
        <v>6.944444444444445E-4</v>
      </c>
      <c r="O299" s="41"/>
      <c r="P299" s="42" t="b">
        <f t="shared" si="9"/>
        <v>0</v>
      </c>
      <c r="Q299" s="44"/>
      <c r="R299" s="41"/>
      <c r="S299" s="41"/>
      <c r="T299" s="42" t="b">
        <f t="shared" si="5"/>
        <v>0</v>
      </c>
      <c r="U299" s="44"/>
      <c r="V299" s="41">
        <v>0.9166666666666666</v>
      </c>
      <c r="W299" s="41"/>
      <c r="X299" s="42" t="b">
        <f t="shared" si="6"/>
        <v>0</v>
      </c>
      <c r="Y299" s="43"/>
      <c r="Z299" s="43"/>
      <c r="AA299" s="43"/>
      <c r="AB299" s="43"/>
      <c r="AC299" s="43"/>
      <c r="AD299" s="43"/>
    </row>
    <row r="300" outlineLevel="1">
      <c r="A300" s="53">
        <v>43397.0</v>
      </c>
      <c r="B300" s="40">
        <v>0.75</v>
      </c>
      <c r="C300" s="41"/>
      <c r="D300" s="42" t="b">
        <f t="shared" si="1"/>
        <v>0</v>
      </c>
      <c r="E300" s="43"/>
      <c r="F300" s="41"/>
      <c r="G300" s="41"/>
      <c r="H300" s="42" t="b">
        <f t="shared" si="2"/>
        <v>0</v>
      </c>
      <c r="I300" s="43"/>
      <c r="J300" s="41"/>
      <c r="K300" s="41"/>
      <c r="L300" s="42" t="b">
        <f t="shared" si="7"/>
        <v>0</v>
      </c>
      <c r="M300" s="44"/>
      <c r="N300" s="41">
        <v>6.944444444444445E-4</v>
      </c>
      <c r="O300" s="41"/>
      <c r="P300" s="42" t="b">
        <f t="shared" si="9"/>
        <v>0</v>
      </c>
      <c r="Q300" s="44"/>
      <c r="R300" s="41"/>
      <c r="S300" s="41"/>
      <c r="T300" s="42" t="b">
        <f t="shared" si="5"/>
        <v>0</v>
      </c>
      <c r="U300" s="44"/>
      <c r="V300" s="41">
        <v>0.9166666666666666</v>
      </c>
      <c r="W300" s="41"/>
      <c r="X300" s="42" t="b">
        <f t="shared" si="6"/>
        <v>0</v>
      </c>
      <c r="Y300" s="43"/>
      <c r="Z300" s="43"/>
      <c r="AA300" s="43"/>
      <c r="AB300" s="43"/>
      <c r="AC300" s="43"/>
      <c r="AD300" s="43"/>
    </row>
    <row r="301" outlineLevel="1">
      <c r="A301" s="53">
        <v>43398.0</v>
      </c>
      <c r="B301" s="40">
        <v>0.75</v>
      </c>
      <c r="C301" s="41"/>
      <c r="D301" s="42" t="b">
        <f t="shared" si="1"/>
        <v>0</v>
      </c>
      <c r="E301" s="43"/>
      <c r="F301" s="41"/>
      <c r="G301" s="41"/>
      <c r="H301" s="42" t="b">
        <f t="shared" si="2"/>
        <v>0</v>
      </c>
      <c r="I301" s="43"/>
      <c r="J301" s="41"/>
      <c r="K301" s="41"/>
      <c r="L301" s="42" t="b">
        <f t="shared" si="7"/>
        <v>0</v>
      </c>
      <c r="M301" s="44"/>
      <c r="N301" s="41">
        <v>6.944444444444445E-4</v>
      </c>
      <c r="O301" s="41"/>
      <c r="P301" s="42" t="b">
        <f t="shared" si="9"/>
        <v>0</v>
      </c>
      <c r="Q301" s="44"/>
      <c r="R301" s="41"/>
      <c r="S301" s="41"/>
      <c r="T301" s="42" t="b">
        <f t="shared" si="5"/>
        <v>0</v>
      </c>
      <c r="U301" s="44"/>
      <c r="V301" s="41">
        <v>0.9166666666666666</v>
      </c>
      <c r="W301" s="41"/>
      <c r="X301" s="42" t="b">
        <f t="shared" si="6"/>
        <v>0</v>
      </c>
      <c r="Y301" s="43"/>
      <c r="Z301" s="43"/>
      <c r="AA301" s="43"/>
      <c r="AB301" s="43"/>
      <c r="AC301" s="43"/>
      <c r="AD301" s="43"/>
    </row>
    <row r="302" outlineLevel="1">
      <c r="A302" s="53">
        <v>43399.0</v>
      </c>
      <c r="B302" s="40">
        <v>0.75</v>
      </c>
      <c r="C302" s="41"/>
      <c r="D302" s="42" t="b">
        <f t="shared" si="1"/>
        <v>0</v>
      </c>
      <c r="E302" s="43"/>
      <c r="F302" s="41"/>
      <c r="G302" s="41"/>
      <c r="H302" s="42" t="b">
        <f t="shared" si="2"/>
        <v>0</v>
      </c>
      <c r="I302" s="43"/>
      <c r="J302" s="41"/>
      <c r="K302" s="41"/>
      <c r="L302" s="42" t="b">
        <f t="shared" si="7"/>
        <v>0</v>
      </c>
      <c r="M302" s="44"/>
      <c r="N302" s="41">
        <v>6.944444444444445E-4</v>
      </c>
      <c r="O302" s="54"/>
      <c r="P302" s="42" t="b">
        <f t="shared" si="9"/>
        <v>0</v>
      </c>
      <c r="Q302" s="44"/>
      <c r="R302" s="41"/>
      <c r="S302" s="41"/>
      <c r="T302" s="42" t="b">
        <f t="shared" si="5"/>
        <v>0</v>
      </c>
      <c r="U302" s="44"/>
      <c r="V302" s="41">
        <v>0.9166666666666666</v>
      </c>
      <c r="W302" s="41"/>
      <c r="X302" s="42" t="b">
        <f t="shared" si="6"/>
        <v>0</v>
      </c>
      <c r="Y302" s="43"/>
      <c r="Z302" s="43"/>
      <c r="AA302" s="43"/>
      <c r="AB302" s="43"/>
      <c r="AC302" s="43"/>
      <c r="AD302" s="43"/>
    </row>
    <row r="303" outlineLevel="1">
      <c r="A303" s="53">
        <v>43400.0</v>
      </c>
      <c r="B303" s="40">
        <v>0.75</v>
      </c>
      <c r="C303" s="41"/>
      <c r="D303" s="42" t="b">
        <f t="shared" si="1"/>
        <v>0</v>
      </c>
      <c r="E303" s="43"/>
      <c r="F303" s="41"/>
      <c r="G303" s="41"/>
      <c r="H303" s="42" t="b">
        <f t="shared" si="2"/>
        <v>0</v>
      </c>
      <c r="I303" s="43"/>
      <c r="J303" s="41"/>
      <c r="K303" s="41"/>
      <c r="L303" s="42" t="b">
        <f t="shared" si="7"/>
        <v>0</v>
      </c>
      <c r="M303" s="44"/>
      <c r="N303" s="41">
        <v>6.944444444444445E-4</v>
      </c>
      <c r="O303" s="54"/>
      <c r="P303" s="42" t="b">
        <f t="shared" si="9"/>
        <v>0</v>
      </c>
      <c r="Q303" s="44"/>
      <c r="R303" s="41"/>
      <c r="S303" s="41"/>
      <c r="T303" s="42" t="b">
        <f t="shared" si="5"/>
        <v>0</v>
      </c>
      <c r="U303" s="44"/>
      <c r="V303" s="41">
        <v>0.9166666666666666</v>
      </c>
      <c r="W303" s="41"/>
      <c r="X303" s="42" t="b">
        <f t="shared" si="6"/>
        <v>0</v>
      </c>
      <c r="Y303" s="43"/>
      <c r="Z303" s="43"/>
      <c r="AA303" s="43"/>
      <c r="AB303" s="43"/>
      <c r="AC303" s="43"/>
      <c r="AD303" s="43"/>
    </row>
    <row r="304" outlineLevel="1">
      <c r="A304" s="53">
        <v>43401.0</v>
      </c>
      <c r="B304" s="40">
        <v>0.75</v>
      </c>
      <c r="C304" s="41"/>
      <c r="D304" s="42" t="b">
        <f t="shared" si="1"/>
        <v>0</v>
      </c>
      <c r="E304" s="43"/>
      <c r="F304" s="41"/>
      <c r="G304" s="41"/>
      <c r="H304" s="42" t="b">
        <f t="shared" si="2"/>
        <v>0</v>
      </c>
      <c r="I304" s="43"/>
      <c r="J304" s="41"/>
      <c r="K304" s="41"/>
      <c r="L304" s="42" t="b">
        <f t="shared" si="7"/>
        <v>0</v>
      </c>
      <c r="M304" s="44"/>
      <c r="N304" s="41">
        <v>6.944444444444445E-4</v>
      </c>
      <c r="O304" s="41"/>
      <c r="P304" s="42" t="b">
        <f t="shared" si="9"/>
        <v>0</v>
      </c>
      <c r="Q304" s="44"/>
      <c r="R304" s="41"/>
      <c r="S304" s="41"/>
      <c r="T304" s="42" t="b">
        <f t="shared" si="5"/>
        <v>0</v>
      </c>
      <c r="U304" s="44"/>
      <c r="V304" s="41">
        <v>0.9166666666666666</v>
      </c>
      <c r="W304" s="41"/>
      <c r="X304" s="42" t="b">
        <f t="shared" si="6"/>
        <v>0</v>
      </c>
      <c r="Y304" s="43"/>
      <c r="Z304" s="43"/>
      <c r="AA304" s="43"/>
      <c r="AB304" s="43"/>
      <c r="AC304" s="43"/>
      <c r="AD304" s="43"/>
    </row>
    <row r="305" outlineLevel="1">
      <c r="A305" s="53">
        <v>43402.0</v>
      </c>
      <c r="B305" s="40">
        <v>0.75</v>
      </c>
      <c r="C305" s="41"/>
      <c r="D305" s="42" t="b">
        <f t="shared" si="1"/>
        <v>0</v>
      </c>
      <c r="E305" s="43"/>
      <c r="F305" s="41"/>
      <c r="G305" s="41"/>
      <c r="H305" s="42" t="b">
        <f t="shared" si="2"/>
        <v>0</v>
      </c>
      <c r="I305" s="43"/>
      <c r="J305" s="41"/>
      <c r="K305" s="41"/>
      <c r="L305" s="42" t="b">
        <f t="shared" si="7"/>
        <v>0</v>
      </c>
      <c r="M305" s="44"/>
      <c r="N305" s="41">
        <v>6.944444444444445E-4</v>
      </c>
      <c r="O305" s="41"/>
      <c r="P305" s="42" t="b">
        <f t="shared" si="9"/>
        <v>0</v>
      </c>
      <c r="Q305" s="44"/>
      <c r="R305" s="41"/>
      <c r="S305" s="41"/>
      <c r="T305" s="42" t="b">
        <f t="shared" si="5"/>
        <v>0</v>
      </c>
      <c r="U305" s="44"/>
      <c r="V305" s="41">
        <v>0.9166666666666666</v>
      </c>
      <c r="W305" s="41"/>
      <c r="X305" s="42" t="b">
        <f t="shared" si="6"/>
        <v>0</v>
      </c>
      <c r="Y305" s="43"/>
      <c r="Z305" s="43"/>
      <c r="AA305" s="43"/>
      <c r="AB305" s="43"/>
      <c r="AC305" s="43"/>
      <c r="AD305" s="43"/>
    </row>
    <row r="306" outlineLevel="1">
      <c r="A306" s="53">
        <v>43403.0</v>
      </c>
      <c r="B306" s="40">
        <v>0.75</v>
      </c>
      <c r="C306" s="41"/>
      <c r="D306" s="42" t="b">
        <f t="shared" si="1"/>
        <v>0</v>
      </c>
      <c r="E306" s="43"/>
      <c r="F306" s="41"/>
      <c r="G306" s="41"/>
      <c r="H306" s="42" t="b">
        <f t="shared" si="2"/>
        <v>0</v>
      </c>
      <c r="I306" s="43"/>
      <c r="J306" s="41"/>
      <c r="K306" s="41"/>
      <c r="L306" s="42" t="b">
        <f t="shared" si="7"/>
        <v>0</v>
      </c>
      <c r="M306" s="44"/>
      <c r="N306" s="41">
        <v>6.944444444444445E-4</v>
      </c>
      <c r="O306" s="41"/>
      <c r="P306" s="42" t="b">
        <f t="shared" si="9"/>
        <v>0</v>
      </c>
      <c r="Q306" s="44"/>
      <c r="R306" s="41"/>
      <c r="S306" s="41"/>
      <c r="T306" s="42" t="b">
        <f t="shared" si="5"/>
        <v>0</v>
      </c>
      <c r="U306" s="44"/>
      <c r="V306" s="41">
        <v>0.9166666666666666</v>
      </c>
      <c r="W306" s="41"/>
      <c r="X306" s="42" t="b">
        <f t="shared" si="6"/>
        <v>0</v>
      </c>
      <c r="Y306" s="43"/>
      <c r="Z306" s="43"/>
      <c r="AA306" s="43"/>
      <c r="AB306" s="43"/>
      <c r="AC306" s="43"/>
      <c r="AD306" s="43"/>
    </row>
    <row r="307" outlineLevel="1">
      <c r="A307" s="53">
        <v>43404.0</v>
      </c>
      <c r="B307" s="40">
        <v>0.75</v>
      </c>
      <c r="C307" s="41"/>
      <c r="D307" s="42" t="b">
        <f t="shared" si="1"/>
        <v>0</v>
      </c>
      <c r="E307" s="43"/>
      <c r="F307" s="41"/>
      <c r="G307" s="41"/>
      <c r="H307" s="42" t="b">
        <f t="shared" si="2"/>
        <v>0</v>
      </c>
      <c r="I307" s="43"/>
      <c r="J307" s="41"/>
      <c r="K307" s="41"/>
      <c r="L307" s="42" t="b">
        <f t="shared" si="7"/>
        <v>0</v>
      </c>
      <c r="M307" s="44"/>
      <c r="N307" s="41">
        <v>6.944444444444445E-4</v>
      </c>
      <c r="O307" s="41"/>
      <c r="P307" s="42" t="b">
        <f t="shared" si="9"/>
        <v>0</v>
      </c>
      <c r="Q307" s="44"/>
      <c r="R307" s="41"/>
      <c r="S307" s="41"/>
      <c r="T307" s="42" t="b">
        <f t="shared" si="5"/>
        <v>0</v>
      </c>
      <c r="U307" s="44"/>
      <c r="V307" s="41">
        <v>0.9166666666666666</v>
      </c>
      <c r="W307" s="41"/>
      <c r="X307" s="42" t="b">
        <f t="shared" si="6"/>
        <v>0</v>
      </c>
      <c r="Y307" s="43"/>
      <c r="Z307" s="43"/>
      <c r="AA307" s="43"/>
      <c r="AB307" s="43"/>
      <c r="AC307" s="43"/>
      <c r="AD307" s="43"/>
    </row>
    <row r="308">
      <c r="A308" s="53">
        <v>43405.0</v>
      </c>
      <c r="B308" s="40">
        <v>0.75</v>
      </c>
      <c r="C308" s="41"/>
      <c r="D308" s="42" t="b">
        <f t="shared" si="1"/>
        <v>0</v>
      </c>
      <c r="E308" s="43"/>
      <c r="F308" s="41"/>
      <c r="G308" s="41"/>
      <c r="H308" s="42" t="b">
        <f t="shared" si="2"/>
        <v>0</v>
      </c>
      <c r="I308" s="43"/>
      <c r="J308" s="41"/>
      <c r="K308" s="41"/>
      <c r="L308" s="42" t="b">
        <f t="shared" si="7"/>
        <v>0</v>
      </c>
      <c r="M308" s="44"/>
      <c r="N308" s="41">
        <v>6.944444444444445E-4</v>
      </c>
      <c r="O308" s="41"/>
      <c r="P308" s="42" t="b">
        <f t="shared" si="9"/>
        <v>0</v>
      </c>
      <c r="Q308" s="44"/>
      <c r="R308" s="41"/>
      <c r="S308" s="41"/>
      <c r="T308" s="42" t="b">
        <f t="shared" si="5"/>
        <v>0</v>
      </c>
      <c r="U308" s="44"/>
      <c r="V308" s="41">
        <v>0.9166666666666666</v>
      </c>
      <c r="W308" s="41"/>
      <c r="X308" s="42" t="b">
        <f t="shared" si="6"/>
        <v>0</v>
      </c>
      <c r="Y308" s="43"/>
      <c r="Z308" s="43"/>
      <c r="AA308" s="43"/>
      <c r="AB308" s="43"/>
      <c r="AC308" s="43"/>
      <c r="AD308" s="43"/>
    </row>
    <row r="309" outlineLevel="1">
      <c r="A309" s="53">
        <v>43406.0</v>
      </c>
      <c r="B309" s="40">
        <v>0.75</v>
      </c>
      <c r="C309" s="41"/>
      <c r="D309" s="42" t="b">
        <f t="shared" si="1"/>
        <v>0</v>
      </c>
      <c r="E309" s="43"/>
      <c r="F309" s="41"/>
      <c r="G309" s="41"/>
      <c r="H309" s="42" t="b">
        <f t="shared" si="2"/>
        <v>0</v>
      </c>
      <c r="I309" s="43"/>
      <c r="J309" s="41"/>
      <c r="K309" s="41"/>
      <c r="L309" s="42" t="b">
        <f t="shared" si="7"/>
        <v>0</v>
      </c>
      <c r="M309" s="44"/>
      <c r="N309" s="41">
        <v>6.944444444444445E-4</v>
      </c>
      <c r="O309" s="54"/>
      <c r="P309" s="42" t="b">
        <f t="shared" si="9"/>
        <v>0</v>
      </c>
      <c r="Q309" s="44"/>
      <c r="R309" s="41"/>
      <c r="S309" s="41"/>
      <c r="T309" s="42" t="b">
        <f t="shared" si="5"/>
        <v>0</v>
      </c>
      <c r="U309" s="44"/>
      <c r="V309" s="41">
        <v>0.9166666666666666</v>
      </c>
      <c r="W309" s="41"/>
      <c r="X309" s="42" t="b">
        <f t="shared" si="6"/>
        <v>0</v>
      </c>
      <c r="Y309" s="43"/>
      <c r="Z309" s="43"/>
      <c r="AA309" s="43"/>
      <c r="AB309" s="43"/>
      <c r="AC309" s="43"/>
      <c r="AD309" s="43"/>
    </row>
    <row r="310" outlineLevel="1">
      <c r="A310" s="53">
        <v>43407.0</v>
      </c>
      <c r="B310" s="40">
        <v>0.75</v>
      </c>
      <c r="C310" s="41"/>
      <c r="D310" s="42" t="b">
        <f t="shared" si="1"/>
        <v>0</v>
      </c>
      <c r="E310" s="43"/>
      <c r="F310" s="41"/>
      <c r="G310" s="41"/>
      <c r="H310" s="42" t="b">
        <f t="shared" si="2"/>
        <v>0</v>
      </c>
      <c r="I310" s="43"/>
      <c r="J310" s="41"/>
      <c r="K310" s="41"/>
      <c r="L310" s="42" t="b">
        <f t="shared" si="7"/>
        <v>0</v>
      </c>
      <c r="M310" s="44"/>
      <c r="N310" s="41">
        <v>6.944444444444445E-4</v>
      </c>
      <c r="O310" s="54"/>
      <c r="P310" s="42" t="b">
        <f t="shared" si="9"/>
        <v>0</v>
      </c>
      <c r="Q310" s="44"/>
      <c r="R310" s="41"/>
      <c r="S310" s="41"/>
      <c r="T310" s="42" t="b">
        <f t="shared" si="5"/>
        <v>0</v>
      </c>
      <c r="U310" s="44"/>
      <c r="V310" s="41">
        <v>0.9166666666666666</v>
      </c>
      <c r="W310" s="41"/>
      <c r="X310" s="42" t="b">
        <f t="shared" si="6"/>
        <v>0</v>
      </c>
      <c r="Y310" s="43"/>
      <c r="Z310" s="43"/>
      <c r="AA310" s="43"/>
      <c r="AB310" s="43"/>
      <c r="AC310" s="43"/>
      <c r="AD310" s="43"/>
    </row>
    <row r="311" outlineLevel="1">
      <c r="A311" s="53">
        <v>43408.0</v>
      </c>
      <c r="B311" s="40">
        <v>0.75</v>
      </c>
      <c r="C311" s="41"/>
      <c r="D311" s="42" t="b">
        <f t="shared" si="1"/>
        <v>0</v>
      </c>
      <c r="E311" s="43"/>
      <c r="F311" s="41"/>
      <c r="G311" s="41"/>
      <c r="H311" s="42" t="b">
        <f t="shared" si="2"/>
        <v>0</v>
      </c>
      <c r="I311" s="43"/>
      <c r="J311" s="41"/>
      <c r="K311" s="41"/>
      <c r="L311" s="42" t="b">
        <f t="shared" si="7"/>
        <v>0</v>
      </c>
      <c r="M311" s="44"/>
      <c r="N311" s="41">
        <v>6.944444444444445E-4</v>
      </c>
      <c r="O311" s="41"/>
      <c r="P311" s="42" t="b">
        <f t="shared" si="9"/>
        <v>0</v>
      </c>
      <c r="Q311" s="44"/>
      <c r="R311" s="41"/>
      <c r="S311" s="41"/>
      <c r="T311" s="42" t="b">
        <f t="shared" si="5"/>
        <v>0</v>
      </c>
      <c r="U311" s="44"/>
      <c r="V311" s="41">
        <v>0.9166666666666666</v>
      </c>
      <c r="W311" s="41"/>
      <c r="X311" s="42" t="b">
        <f t="shared" si="6"/>
        <v>0</v>
      </c>
      <c r="Y311" s="43"/>
      <c r="Z311" s="43"/>
      <c r="AA311" s="43"/>
      <c r="AB311" s="43"/>
      <c r="AC311" s="43"/>
      <c r="AD311" s="43"/>
    </row>
    <row r="312" outlineLevel="1">
      <c r="A312" s="53">
        <v>43409.0</v>
      </c>
      <c r="B312" s="40">
        <v>0.75</v>
      </c>
      <c r="C312" s="41"/>
      <c r="D312" s="42" t="b">
        <f t="shared" si="1"/>
        <v>0</v>
      </c>
      <c r="E312" s="43"/>
      <c r="F312" s="41"/>
      <c r="G312" s="41"/>
      <c r="H312" s="42" t="b">
        <f t="shared" si="2"/>
        <v>0</v>
      </c>
      <c r="I312" s="43"/>
      <c r="J312" s="41"/>
      <c r="K312" s="41"/>
      <c r="L312" s="42" t="b">
        <f t="shared" si="7"/>
        <v>0</v>
      </c>
      <c r="M312" s="44"/>
      <c r="N312" s="41">
        <v>6.944444444444445E-4</v>
      </c>
      <c r="O312" s="41"/>
      <c r="P312" s="42" t="b">
        <f t="shared" si="9"/>
        <v>0</v>
      </c>
      <c r="Q312" s="44"/>
      <c r="R312" s="41"/>
      <c r="S312" s="41"/>
      <c r="T312" s="42" t="b">
        <f t="shared" si="5"/>
        <v>0</v>
      </c>
      <c r="U312" s="44"/>
      <c r="V312" s="41">
        <v>0.9166666666666666</v>
      </c>
      <c r="W312" s="41"/>
      <c r="X312" s="42" t="b">
        <f t="shared" si="6"/>
        <v>0</v>
      </c>
      <c r="Y312" s="43"/>
      <c r="Z312" s="43"/>
      <c r="AA312" s="43"/>
      <c r="AB312" s="43"/>
      <c r="AC312" s="43"/>
      <c r="AD312" s="43"/>
    </row>
    <row r="313" outlineLevel="1">
      <c r="A313" s="53">
        <v>43410.0</v>
      </c>
      <c r="B313" s="40">
        <v>0.75</v>
      </c>
      <c r="C313" s="41"/>
      <c r="D313" s="42" t="b">
        <f t="shared" si="1"/>
        <v>0</v>
      </c>
      <c r="E313" s="43"/>
      <c r="F313" s="41"/>
      <c r="G313" s="41"/>
      <c r="H313" s="42" t="b">
        <f t="shared" si="2"/>
        <v>0</v>
      </c>
      <c r="I313" s="43"/>
      <c r="J313" s="41"/>
      <c r="K313" s="41"/>
      <c r="L313" s="42" t="b">
        <f t="shared" si="7"/>
        <v>0</v>
      </c>
      <c r="M313" s="44"/>
      <c r="N313" s="41">
        <v>6.944444444444445E-4</v>
      </c>
      <c r="O313" s="41"/>
      <c r="P313" s="42" t="b">
        <f t="shared" si="9"/>
        <v>0</v>
      </c>
      <c r="Q313" s="44"/>
      <c r="R313" s="41"/>
      <c r="S313" s="41"/>
      <c r="T313" s="42" t="b">
        <f t="shared" si="5"/>
        <v>0</v>
      </c>
      <c r="U313" s="44"/>
      <c r="V313" s="41">
        <v>0.9166666666666666</v>
      </c>
      <c r="W313" s="41"/>
      <c r="X313" s="42" t="b">
        <f t="shared" si="6"/>
        <v>0</v>
      </c>
      <c r="Y313" s="43"/>
      <c r="Z313" s="43"/>
      <c r="AA313" s="43"/>
      <c r="AB313" s="43"/>
      <c r="AC313" s="43"/>
      <c r="AD313" s="43"/>
    </row>
    <row r="314" outlineLevel="1">
      <c r="A314" s="53">
        <v>43411.0</v>
      </c>
      <c r="B314" s="40">
        <v>0.75</v>
      </c>
      <c r="C314" s="41"/>
      <c r="D314" s="42" t="b">
        <f t="shared" si="1"/>
        <v>0</v>
      </c>
      <c r="E314" s="43"/>
      <c r="F314" s="41"/>
      <c r="G314" s="41"/>
      <c r="H314" s="42" t="b">
        <f t="shared" si="2"/>
        <v>0</v>
      </c>
      <c r="I314" s="43"/>
      <c r="J314" s="41"/>
      <c r="K314" s="41"/>
      <c r="L314" s="42" t="b">
        <f t="shared" si="7"/>
        <v>0</v>
      </c>
      <c r="M314" s="44"/>
      <c r="N314" s="41">
        <v>6.944444444444445E-4</v>
      </c>
      <c r="O314" s="41"/>
      <c r="P314" s="42" t="b">
        <f t="shared" si="9"/>
        <v>0</v>
      </c>
      <c r="Q314" s="44"/>
      <c r="R314" s="41"/>
      <c r="S314" s="41"/>
      <c r="T314" s="42" t="b">
        <f t="shared" si="5"/>
        <v>0</v>
      </c>
      <c r="U314" s="44"/>
      <c r="V314" s="41">
        <v>0.9166666666666666</v>
      </c>
      <c r="W314" s="41"/>
      <c r="X314" s="42" t="b">
        <f t="shared" si="6"/>
        <v>0</v>
      </c>
      <c r="Y314" s="43"/>
      <c r="Z314" s="43"/>
      <c r="AA314" s="43"/>
      <c r="AB314" s="43"/>
      <c r="AC314" s="43"/>
      <c r="AD314" s="43"/>
    </row>
    <row r="315" outlineLevel="1">
      <c r="A315" s="53">
        <v>43412.0</v>
      </c>
      <c r="B315" s="40">
        <v>0.75</v>
      </c>
      <c r="C315" s="41"/>
      <c r="D315" s="42" t="b">
        <f t="shared" si="1"/>
        <v>0</v>
      </c>
      <c r="E315" s="43"/>
      <c r="F315" s="41"/>
      <c r="G315" s="41"/>
      <c r="H315" s="42" t="b">
        <f t="shared" si="2"/>
        <v>0</v>
      </c>
      <c r="I315" s="43"/>
      <c r="J315" s="41"/>
      <c r="K315" s="41"/>
      <c r="L315" s="42" t="b">
        <f t="shared" si="7"/>
        <v>0</v>
      </c>
      <c r="M315" s="44"/>
      <c r="N315" s="41">
        <v>6.944444444444445E-4</v>
      </c>
      <c r="O315" s="41"/>
      <c r="P315" s="42" t="b">
        <f t="shared" si="9"/>
        <v>0</v>
      </c>
      <c r="Q315" s="44"/>
      <c r="R315" s="41"/>
      <c r="S315" s="41"/>
      <c r="T315" s="42" t="b">
        <f t="shared" si="5"/>
        <v>0</v>
      </c>
      <c r="U315" s="44"/>
      <c r="V315" s="41">
        <v>0.9166666666666666</v>
      </c>
      <c r="W315" s="41"/>
      <c r="X315" s="42" t="b">
        <f t="shared" si="6"/>
        <v>0</v>
      </c>
      <c r="Y315" s="43"/>
      <c r="Z315" s="43"/>
      <c r="AA315" s="43"/>
      <c r="AB315" s="43"/>
      <c r="AC315" s="43"/>
      <c r="AD315" s="43"/>
    </row>
    <row r="316" outlineLevel="1">
      <c r="A316" s="53">
        <v>43413.0</v>
      </c>
      <c r="B316" s="40">
        <v>0.75</v>
      </c>
      <c r="C316" s="41"/>
      <c r="D316" s="42" t="b">
        <f t="shared" si="1"/>
        <v>0</v>
      </c>
      <c r="E316" s="43"/>
      <c r="F316" s="41"/>
      <c r="G316" s="41"/>
      <c r="H316" s="42" t="b">
        <f t="shared" si="2"/>
        <v>0</v>
      </c>
      <c r="I316" s="43"/>
      <c r="J316" s="41"/>
      <c r="K316" s="41"/>
      <c r="L316" s="42" t="b">
        <f t="shared" si="7"/>
        <v>0</v>
      </c>
      <c r="M316" s="44"/>
      <c r="N316" s="41">
        <v>6.944444444444445E-4</v>
      </c>
      <c r="O316" s="54"/>
      <c r="P316" s="42" t="b">
        <f t="shared" si="9"/>
        <v>0</v>
      </c>
      <c r="Q316" s="44"/>
      <c r="R316" s="41"/>
      <c r="S316" s="41"/>
      <c r="T316" s="42" t="b">
        <f t="shared" si="5"/>
        <v>0</v>
      </c>
      <c r="U316" s="44"/>
      <c r="V316" s="41">
        <v>0.9166666666666666</v>
      </c>
      <c r="W316" s="41"/>
      <c r="X316" s="42" t="b">
        <f t="shared" si="6"/>
        <v>0</v>
      </c>
      <c r="Y316" s="43"/>
      <c r="Z316" s="43"/>
      <c r="AA316" s="43"/>
      <c r="AB316" s="43"/>
      <c r="AC316" s="43"/>
      <c r="AD316" s="43"/>
    </row>
    <row r="317" outlineLevel="1">
      <c r="A317" s="53">
        <v>43414.0</v>
      </c>
      <c r="B317" s="40">
        <v>0.75</v>
      </c>
      <c r="C317" s="41"/>
      <c r="D317" s="42" t="b">
        <f t="shared" si="1"/>
        <v>0</v>
      </c>
      <c r="E317" s="43"/>
      <c r="F317" s="41"/>
      <c r="G317" s="41"/>
      <c r="H317" s="42" t="b">
        <f t="shared" si="2"/>
        <v>0</v>
      </c>
      <c r="I317" s="43"/>
      <c r="J317" s="41"/>
      <c r="K317" s="41"/>
      <c r="L317" s="42" t="b">
        <f t="shared" si="7"/>
        <v>0</v>
      </c>
      <c r="M317" s="44"/>
      <c r="N317" s="41">
        <v>6.944444444444445E-4</v>
      </c>
      <c r="O317" s="54"/>
      <c r="P317" s="42" t="b">
        <f t="shared" si="9"/>
        <v>0</v>
      </c>
      <c r="Q317" s="44"/>
      <c r="R317" s="41"/>
      <c r="S317" s="41"/>
      <c r="T317" s="42" t="b">
        <f t="shared" si="5"/>
        <v>0</v>
      </c>
      <c r="U317" s="44"/>
      <c r="V317" s="41">
        <v>0.9166666666666666</v>
      </c>
      <c r="W317" s="41"/>
      <c r="X317" s="42" t="b">
        <f t="shared" si="6"/>
        <v>0</v>
      </c>
      <c r="Y317" s="43"/>
      <c r="Z317" s="43"/>
      <c r="AA317" s="43"/>
      <c r="AB317" s="43"/>
      <c r="AC317" s="43"/>
      <c r="AD317" s="43"/>
    </row>
    <row r="318" outlineLevel="1">
      <c r="A318" s="53">
        <v>43415.0</v>
      </c>
      <c r="B318" s="40">
        <v>0.75</v>
      </c>
      <c r="C318" s="41"/>
      <c r="D318" s="42" t="b">
        <f t="shared" si="1"/>
        <v>0</v>
      </c>
      <c r="E318" s="43"/>
      <c r="F318" s="41"/>
      <c r="G318" s="41"/>
      <c r="H318" s="42" t="b">
        <f t="shared" si="2"/>
        <v>0</v>
      </c>
      <c r="I318" s="43"/>
      <c r="J318" s="41"/>
      <c r="K318" s="41"/>
      <c r="L318" s="42" t="b">
        <f t="shared" si="7"/>
        <v>0</v>
      </c>
      <c r="M318" s="44"/>
      <c r="N318" s="41">
        <v>6.944444444444445E-4</v>
      </c>
      <c r="O318" s="54"/>
      <c r="P318" s="42" t="b">
        <f t="shared" si="9"/>
        <v>0</v>
      </c>
      <c r="Q318" s="44"/>
      <c r="R318" s="41"/>
      <c r="S318" s="41"/>
      <c r="T318" s="42" t="b">
        <f t="shared" si="5"/>
        <v>0</v>
      </c>
      <c r="U318" s="44"/>
      <c r="V318" s="41">
        <v>0.9166666666666666</v>
      </c>
      <c r="W318" s="41"/>
      <c r="X318" s="42" t="b">
        <f t="shared" si="6"/>
        <v>0</v>
      </c>
      <c r="Y318" s="43"/>
      <c r="Z318" s="43"/>
      <c r="AA318" s="43"/>
      <c r="AB318" s="43"/>
      <c r="AC318" s="43"/>
      <c r="AD318" s="43"/>
    </row>
    <row r="319" outlineLevel="1">
      <c r="A319" s="53">
        <v>43416.0</v>
      </c>
      <c r="B319" s="40">
        <v>0.75</v>
      </c>
      <c r="C319" s="41"/>
      <c r="D319" s="42" t="b">
        <f t="shared" si="1"/>
        <v>0</v>
      </c>
      <c r="E319" s="43"/>
      <c r="F319" s="41"/>
      <c r="G319" s="41"/>
      <c r="H319" s="42" t="b">
        <f t="shared" si="2"/>
        <v>0</v>
      </c>
      <c r="I319" s="43"/>
      <c r="J319" s="41"/>
      <c r="K319" s="41"/>
      <c r="L319" s="42" t="b">
        <f t="shared" si="7"/>
        <v>0</v>
      </c>
      <c r="M319" s="44"/>
      <c r="N319" s="41">
        <v>6.944444444444445E-4</v>
      </c>
      <c r="O319" s="41"/>
      <c r="P319" s="42" t="b">
        <f t="shared" si="9"/>
        <v>0</v>
      </c>
      <c r="Q319" s="44"/>
      <c r="R319" s="41"/>
      <c r="S319" s="41"/>
      <c r="T319" s="42" t="b">
        <f t="shared" si="5"/>
        <v>0</v>
      </c>
      <c r="U319" s="44"/>
      <c r="V319" s="41">
        <v>0.9166666666666666</v>
      </c>
      <c r="W319" s="41"/>
      <c r="X319" s="42" t="b">
        <f t="shared" si="6"/>
        <v>0</v>
      </c>
      <c r="Y319" s="43"/>
      <c r="Z319" s="43"/>
      <c r="AA319" s="43"/>
      <c r="AB319" s="43"/>
      <c r="AC319" s="43"/>
      <c r="AD319" s="43"/>
    </row>
    <row r="320" outlineLevel="1">
      <c r="A320" s="53">
        <v>43417.0</v>
      </c>
      <c r="B320" s="40">
        <v>0.75</v>
      </c>
      <c r="C320" s="41"/>
      <c r="D320" s="42" t="b">
        <f t="shared" si="1"/>
        <v>0</v>
      </c>
      <c r="E320" s="43"/>
      <c r="F320" s="41"/>
      <c r="G320" s="41"/>
      <c r="H320" s="42" t="b">
        <f t="shared" si="2"/>
        <v>0</v>
      </c>
      <c r="I320" s="43"/>
      <c r="J320" s="41"/>
      <c r="K320" s="41"/>
      <c r="L320" s="42" t="b">
        <f t="shared" si="7"/>
        <v>0</v>
      </c>
      <c r="M320" s="44"/>
      <c r="N320" s="41">
        <v>6.944444444444445E-4</v>
      </c>
      <c r="O320" s="41"/>
      <c r="P320" s="42" t="b">
        <f t="shared" si="9"/>
        <v>0</v>
      </c>
      <c r="Q320" s="44"/>
      <c r="R320" s="41"/>
      <c r="S320" s="41"/>
      <c r="T320" s="42" t="b">
        <f t="shared" si="5"/>
        <v>0</v>
      </c>
      <c r="U320" s="44"/>
      <c r="V320" s="41">
        <v>0.9166666666666666</v>
      </c>
      <c r="W320" s="41"/>
      <c r="X320" s="42" t="b">
        <f t="shared" si="6"/>
        <v>0</v>
      </c>
      <c r="Y320" s="43"/>
      <c r="Z320" s="43"/>
      <c r="AA320" s="43"/>
      <c r="AB320" s="43"/>
      <c r="AC320" s="43"/>
      <c r="AD320" s="43"/>
    </row>
    <row r="321" outlineLevel="1">
      <c r="A321" s="53">
        <v>43418.0</v>
      </c>
      <c r="B321" s="40">
        <v>0.75</v>
      </c>
      <c r="C321" s="41"/>
      <c r="D321" s="42" t="b">
        <f t="shared" si="1"/>
        <v>0</v>
      </c>
      <c r="E321" s="43"/>
      <c r="F321" s="41"/>
      <c r="G321" s="41"/>
      <c r="H321" s="42" t="b">
        <f t="shared" si="2"/>
        <v>0</v>
      </c>
      <c r="I321" s="43"/>
      <c r="J321" s="41"/>
      <c r="K321" s="41"/>
      <c r="L321" s="42" t="b">
        <f t="shared" si="7"/>
        <v>0</v>
      </c>
      <c r="M321" s="44"/>
      <c r="N321" s="41">
        <v>6.944444444444445E-4</v>
      </c>
      <c r="O321" s="41"/>
      <c r="P321" s="42" t="b">
        <f t="shared" si="9"/>
        <v>0</v>
      </c>
      <c r="Q321" s="44"/>
      <c r="R321" s="41"/>
      <c r="S321" s="41"/>
      <c r="T321" s="42" t="b">
        <f t="shared" si="5"/>
        <v>0</v>
      </c>
      <c r="U321" s="44"/>
      <c r="V321" s="41">
        <v>0.9166666666666666</v>
      </c>
      <c r="W321" s="41"/>
      <c r="X321" s="42" t="b">
        <f t="shared" si="6"/>
        <v>0</v>
      </c>
      <c r="Y321" s="43"/>
      <c r="Z321" s="43"/>
      <c r="AA321" s="43"/>
      <c r="AB321" s="43"/>
      <c r="AC321" s="43"/>
      <c r="AD321" s="43"/>
    </row>
    <row r="322" outlineLevel="1">
      <c r="A322" s="53">
        <v>43419.0</v>
      </c>
      <c r="B322" s="40">
        <v>0.75</v>
      </c>
      <c r="C322" s="41"/>
      <c r="D322" s="42" t="b">
        <f t="shared" si="1"/>
        <v>0</v>
      </c>
      <c r="E322" s="43"/>
      <c r="F322" s="41"/>
      <c r="G322" s="41"/>
      <c r="H322" s="42" t="b">
        <f t="shared" si="2"/>
        <v>0</v>
      </c>
      <c r="I322" s="43"/>
      <c r="J322" s="41"/>
      <c r="K322" s="41"/>
      <c r="L322" s="42" t="b">
        <f t="shared" si="7"/>
        <v>0</v>
      </c>
      <c r="M322" s="44"/>
      <c r="N322" s="41">
        <v>6.944444444444445E-4</v>
      </c>
      <c r="O322" s="41"/>
      <c r="P322" s="42" t="b">
        <f t="shared" si="9"/>
        <v>0</v>
      </c>
      <c r="Q322" s="44"/>
      <c r="R322" s="41"/>
      <c r="S322" s="41"/>
      <c r="T322" s="42" t="b">
        <f t="shared" si="5"/>
        <v>0</v>
      </c>
      <c r="U322" s="44"/>
      <c r="V322" s="41">
        <v>0.9166666666666666</v>
      </c>
      <c r="W322" s="41"/>
      <c r="X322" s="42" t="b">
        <f t="shared" si="6"/>
        <v>0</v>
      </c>
      <c r="Y322" s="43"/>
      <c r="Z322" s="43"/>
      <c r="AA322" s="43"/>
      <c r="AB322" s="43"/>
      <c r="AC322" s="43"/>
      <c r="AD322" s="43"/>
    </row>
    <row r="323" outlineLevel="1">
      <c r="A323" s="53">
        <v>43420.0</v>
      </c>
      <c r="B323" s="40">
        <v>0.75</v>
      </c>
      <c r="C323" s="41"/>
      <c r="D323" s="42" t="b">
        <f t="shared" si="1"/>
        <v>0</v>
      </c>
      <c r="E323" s="43"/>
      <c r="F323" s="41"/>
      <c r="G323" s="41"/>
      <c r="H323" s="42" t="b">
        <f t="shared" si="2"/>
        <v>0</v>
      </c>
      <c r="I323" s="43"/>
      <c r="J323" s="41"/>
      <c r="K323" s="41"/>
      <c r="L323" s="42" t="b">
        <f t="shared" si="7"/>
        <v>0</v>
      </c>
      <c r="M323" s="44"/>
      <c r="N323" s="41">
        <v>6.944444444444445E-4</v>
      </c>
      <c r="O323" s="54"/>
      <c r="P323" s="42" t="b">
        <f t="shared" si="9"/>
        <v>0</v>
      </c>
      <c r="Q323" s="44"/>
      <c r="R323" s="41"/>
      <c r="S323" s="41"/>
      <c r="T323" s="42" t="b">
        <f t="shared" si="5"/>
        <v>0</v>
      </c>
      <c r="U323" s="44"/>
      <c r="V323" s="41">
        <v>0.9166666666666666</v>
      </c>
      <c r="W323" s="41"/>
      <c r="X323" s="42" t="b">
        <f t="shared" si="6"/>
        <v>0</v>
      </c>
      <c r="Y323" s="43"/>
      <c r="Z323" s="43"/>
      <c r="AA323" s="43"/>
      <c r="AB323" s="43"/>
      <c r="AC323" s="43"/>
      <c r="AD323" s="43"/>
    </row>
    <row r="324" outlineLevel="1">
      <c r="A324" s="53">
        <v>43421.0</v>
      </c>
      <c r="B324" s="40">
        <v>0.75</v>
      </c>
      <c r="C324" s="41"/>
      <c r="D324" s="42" t="b">
        <f t="shared" si="1"/>
        <v>0</v>
      </c>
      <c r="E324" s="43"/>
      <c r="F324" s="41"/>
      <c r="G324" s="41"/>
      <c r="H324" s="42" t="b">
        <f t="shared" si="2"/>
        <v>0</v>
      </c>
      <c r="I324" s="43"/>
      <c r="J324" s="41"/>
      <c r="K324" s="41"/>
      <c r="L324" s="42" t="b">
        <f t="shared" si="7"/>
        <v>0</v>
      </c>
      <c r="M324" s="44"/>
      <c r="N324" s="41">
        <v>6.944444444444445E-4</v>
      </c>
      <c r="O324" s="54"/>
      <c r="P324" s="42" t="b">
        <f t="shared" si="9"/>
        <v>0</v>
      </c>
      <c r="Q324" s="44"/>
      <c r="R324" s="41"/>
      <c r="S324" s="41"/>
      <c r="T324" s="42" t="b">
        <f t="shared" si="5"/>
        <v>0</v>
      </c>
      <c r="U324" s="44"/>
      <c r="V324" s="41">
        <v>0.9166666666666666</v>
      </c>
      <c r="W324" s="41"/>
      <c r="X324" s="42" t="b">
        <f t="shared" si="6"/>
        <v>0</v>
      </c>
      <c r="Y324" s="43"/>
      <c r="Z324" s="43"/>
      <c r="AA324" s="43"/>
      <c r="AB324" s="43"/>
      <c r="AC324" s="43"/>
      <c r="AD324" s="43"/>
    </row>
    <row r="325" outlineLevel="1">
      <c r="A325" s="53">
        <v>43422.0</v>
      </c>
      <c r="B325" s="40">
        <v>0.75</v>
      </c>
      <c r="C325" s="41"/>
      <c r="D325" s="42" t="b">
        <f t="shared" si="1"/>
        <v>0</v>
      </c>
      <c r="E325" s="43"/>
      <c r="F325" s="41"/>
      <c r="G325" s="41"/>
      <c r="H325" s="42" t="b">
        <f t="shared" si="2"/>
        <v>0</v>
      </c>
      <c r="I325" s="43"/>
      <c r="J325" s="41"/>
      <c r="K325" s="41"/>
      <c r="L325" s="42" t="b">
        <f t="shared" si="7"/>
        <v>0</v>
      </c>
      <c r="M325" s="44"/>
      <c r="N325" s="41">
        <v>6.944444444444445E-4</v>
      </c>
      <c r="O325" s="41"/>
      <c r="P325" s="42" t="b">
        <f t="shared" si="9"/>
        <v>0</v>
      </c>
      <c r="Q325" s="44"/>
      <c r="R325" s="41"/>
      <c r="S325" s="41"/>
      <c r="T325" s="42" t="b">
        <f t="shared" si="5"/>
        <v>0</v>
      </c>
      <c r="U325" s="44"/>
      <c r="V325" s="41">
        <v>0.9166666666666666</v>
      </c>
      <c r="W325" s="41"/>
      <c r="X325" s="42" t="b">
        <f t="shared" si="6"/>
        <v>0</v>
      </c>
      <c r="Y325" s="43"/>
      <c r="Z325" s="43"/>
      <c r="AA325" s="43"/>
      <c r="AB325" s="43"/>
      <c r="AC325" s="43"/>
      <c r="AD325" s="43"/>
    </row>
    <row r="326" outlineLevel="1">
      <c r="A326" s="53">
        <v>43423.0</v>
      </c>
      <c r="B326" s="40">
        <v>0.75</v>
      </c>
      <c r="C326" s="41"/>
      <c r="D326" s="42" t="b">
        <f t="shared" si="1"/>
        <v>0</v>
      </c>
      <c r="E326" s="43"/>
      <c r="F326" s="41"/>
      <c r="G326" s="41"/>
      <c r="H326" s="42" t="b">
        <f t="shared" si="2"/>
        <v>0</v>
      </c>
      <c r="I326" s="43"/>
      <c r="J326" s="41"/>
      <c r="K326" s="41"/>
      <c r="L326" s="42" t="b">
        <f t="shared" si="7"/>
        <v>0</v>
      </c>
      <c r="M326" s="44"/>
      <c r="N326" s="41">
        <v>6.944444444444445E-4</v>
      </c>
      <c r="O326" s="41"/>
      <c r="P326" s="42" t="b">
        <f t="shared" si="9"/>
        <v>0</v>
      </c>
      <c r="Q326" s="44"/>
      <c r="R326" s="41"/>
      <c r="S326" s="41"/>
      <c r="T326" s="42" t="b">
        <f t="shared" si="5"/>
        <v>0</v>
      </c>
      <c r="U326" s="44"/>
      <c r="V326" s="41">
        <v>0.9166666666666666</v>
      </c>
      <c r="W326" s="41"/>
      <c r="X326" s="42" t="b">
        <f t="shared" si="6"/>
        <v>0</v>
      </c>
      <c r="Y326" s="43"/>
      <c r="Z326" s="43"/>
      <c r="AA326" s="43"/>
      <c r="AB326" s="43"/>
      <c r="AC326" s="43"/>
      <c r="AD326" s="43"/>
    </row>
    <row r="327" outlineLevel="1">
      <c r="A327" s="53">
        <v>43424.0</v>
      </c>
      <c r="B327" s="40">
        <v>0.75</v>
      </c>
      <c r="C327" s="41"/>
      <c r="D327" s="42" t="b">
        <f t="shared" si="1"/>
        <v>0</v>
      </c>
      <c r="E327" s="43"/>
      <c r="F327" s="41"/>
      <c r="G327" s="41"/>
      <c r="H327" s="42" t="b">
        <f t="shared" si="2"/>
        <v>0</v>
      </c>
      <c r="I327" s="43"/>
      <c r="J327" s="41"/>
      <c r="K327" s="41"/>
      <c r="L327" s="42" t="b">
        <f t="shared" si="7"/>
        <v>0</v>
      </c>
      <c r="M327" s="44"/>
      <c r="N327" s="41">
        <v>6.944444444444445E-4</v>
      </c>
      <c r="O327" s="41"/>
      <c r="P327" s="42" t="b">
        <f t="shared" si="9"/>
        <v>0</v>
      </c>
      <c r="Q327" s="44"/>
      <c r="R327" s="41"/>
      <c r="S327" s="41"/>
      <c r="T327" s="42" t="b">
        <f t="shared" si="5"/>
        <v>0</v>
      </c>
      <c r="U327" s="44"/>
      <c r="V327" s="41">
        <v>0.9166666666666666</v>
      </c>
      <c r="W327" s="41"/>
      <c r="X327" s="42" t="b">
        <f t="shared" si="6"/>
        <v>0</v>
      </c>
      <c r="Y327" s="43"/>
      <c r="Z327" s="43"/>
      <c r="AA327" s="43"/>
      <c r="AB327" s="43"/>
      <c r="AC327" s="43"/>
      <c r="AD327" s="43"/>
    </row>
    <row r="328" outlineLevel="1">
      <c r="A328" s="53">
        <v>43425.0</v>
      </c>
      <c r="B328" s="40">
        <v>0.75</v>
      </c>
      <c r="C328" s="41"/>
      <c r="D328" s="42" t="b">
        <f t="shared" si="1"/>
        <v>0</v>
      </c>
      <c r="E328" s="43"/>
      <c r="F328" s="41"/>
      <c r="G328" s="41"/>
      <c r="H328" s="42" t="b">
        <f t="shared" si="2"/>
        <v>0</v>
      </c>
      <c r="I328" s="43"/>
      <c r="J328" s="41"/>
      <c r="K328" s="41"/>
      <c r="L328" s="42" t="b">
        <f t="shared" si="7"/>
        <v>0</v>
      </c>
      <c r="M328" s="44"/>
      <c r="N328" s="41">
        <v>6.944444444444445E-4</v>
      </c>
      <c r="O328" s="54"/>
      <c r="P328" s="42" t="b">
        <f t="shared" si="9"/>
        <v>0</v>
      </c>
      <c r="Q328" s="44"/>
      <c r="R328" s="41"/>
      <c r="S328" s="41"/>
      <c r="T328" s="42" t="b">
        <f t="shared" si="5"/>
        <v>0</v>
      </c>
      <c r="U328" s="44"/>
      <c r="V328" s="41">
        <v>0.9166666666666666</v>
      </c>
      <c r="W328" s="41"/>
      <c r="X328" s="42" t="b">
        <f t="shared" si="6"/>
        <v>0</v>
      </c>
      <c r="Y328" s="43"/>
      <c r="Z328" s="43"/>
      <c r="AA328" s="43"/>
      <c r="AB328" s="43"/>
      <c r="AC328" s="43"/>
      <c r="AD328" s="43"/>
    </row>
    <row r="329" outlineLevel="1">
      <c r="A329" s="53">
        <v>43426.0</v>
      </c>
      <c r="B329" s="40">
        <v>0.75</v>
      </c>
      <c r="C329" s="41"/>
      <c r="D329" s="42" t="b">
        <f t="shared" si="1"/>
        <v>0</v>
      </c>
      <c r="E329" s="43"/>
      <c r="F329" s="41"/>
      <c r="G329" s="41"/>
      <c r="H329" s="42" t="b">
        <f t="shared" si="2"/>
        <v>0</v>
      </c>
      <c r="I329" s="43"/>
      <c r="J329" s="41"/>
      <c r="K329" s="41"/>
      <c r="L329" s="42" t="b">
        <f t="shared" si="7"/>
        <v>0</v>
      </c>
      <c r="M329" s="44"/>
      <c r="N329" s="41">
        <v>6.944444444444445E-4</v>
      </c>
      <c r="O329" s="41"/>
      <c r="P329" s="42" t="b">
        <f t="shared" si="9"/>
        <v>0</v>
      </c>
      <c r="Q329" s="44"/>
      <c r="R329" s="41"/>
      <c r="S329" s="41"/>
      <c r="T329" s="42" t="b">
        <f t="shared" si="5"/>
        <v>0</v>
      </c>
      <c r="U329" s="44"/>
      <c r="V329" s="41">
        <v>0.9166666666666666</v>
      </c>
      <c r="W329" s="41"/>
      <c r="X329" s="42" t="b">
        <f t="shared" si="6"/>
        <v>0</v>
      </c>
      <c r="Y329" s="43"/>
      <c r="Z329" s="43"/>
      <c r="AA329" s="43"/>
      <c r="AB329" s="43"/>
      <c r="AC329" s="43"/>
      <c r="AD329" s="43"/>
    </row>
    <row r="330" outlineLevel="1">
      <c r="A330" s="53">
        <v>43427.0</v>
      </c>
      <c r="B330" s="40">
        <v>0.75</v>
      </c>
      <c r="C330" s="41"/>
      <c r="D330" s="42" t="b">
        <f t="shared" si="1"/>
        <v>0</v>
      </c>
      <c r="E330" s="43"/>
      <c r="F330" s="41"/>
      <c r="G330" s="41"/>
      <c r="H330" s="42" t="b">
        <f t="shared" si="2"/>
        <v>0</v>
      </c>
      <c r="I330" s="43"/>
      <c r="J330" s="41"/>
      <c r="K330" s="41"/>
      <c r="L330" s="42" t="b">
        <f t="shared" si="7"/>
        <v>0</v>
      </c>
      <c r="M330" s="44"/>
      <c r="N330" s="41">
        <v>6.944444444444445E-4</v>
      </c>
      <c r="O330" s="54"/>
      <c r="P330" s="42" t="b">
        <f t="shared" si="9"/>
        <v>0</v>
      </c>
      <c r="Q330" s="44"/>
      <c r="R330" s="41"/>
      <c r="S330" s="41"/>
      <c r="T330" s="42" t="b">
        <f t="shared" si="5"/>
        <v>0</v>
      </c>
      <c r="U330" s="44"/>
      <c r="V330" s="41">
        <v>0.9166666666666666</v>
      </c>
      <c r="W330" s="41"/>
      <c r="X330" s="42" t="b">
        <f t="shared" si="6"/>
        <v>0</v>
      </c>
      <c r="Y330" s="43"/>
      <c r="Z330" s="43"/>
      <c r="AA330" s="43"/>
      <c r="AB330" s="43"/>
      <c r="AC330" s="43"/>
      <c r="AD330" s="43"/>
    </row>
    <row r="331" outlineLevel="1">
      <c r="A331" s="53">
        <v>43428.0</v>
      </c>
      <c r="B331" s="40">
        <v>0.75</v>
      </c>
      <c r="C331" s="41"/>
      <c r="D331" s="42" t="b">
        <f t="shared" si="1"/>
        <v>0</v>
      </c>
      <c r="E331" s="43"/>
      <c r="F331" s="41"/>
      <c r="G331" s="41"/>
      <c r="H331" s="42" t="b">
        <f t="shared" si="2"/>
        <v>0</v>
      </c>
      <c r="I331" s="43"/>
      <c r="J331" s="41"/>
      <c r="K331" s="41"/>
      <c r="L331" s="42" t="b">
        <f t="shared" si="7"/>
        <v>0</v>
      </c>
      <c r="M331" s="44"/>
      <c r="N331" s="41">
        <v>6.944444444444445E-4</v>
      </c>
      <c r="O331" s="54"/>
      <c r="P331" s="42" t="b">
        <f t="shared" si="9"/>
        <v>0</v>
      </c>
      <c r="Q331" s="44"/>
      <c r="R331" s="41"/>
      <c r="S331" s="41"/>
      <c r="T331" s="42" t="b">
        <f t="shared" si="5"/>
        <v>0</v>
      </c>
      <c r="U331" s="44"/>
      <c r="V331" s="41">
        <v>0.9166666666666666</v>
      </c>
      <c r="W331" s="41"/>
      <c r="X331" s="42" t="b">
        <f t="shared" si="6"/>
        <v>0</v>
      </c>
      <c r="Y331" s="43"/>
      <c r="Z331" s="43"/>
      <c r="AA331" s="43"/>
      <c r="AB331" s="43"/>
      <c r="AC331" s="43"/>
      <c r="AD331" s="43"/>
    </row>
    <row r="332" outlineLevel="1">
      <c r="A332" s="53">
        <v>43429.0</v>
      </c>
      <c r="B332" s="40">
        <v>0.75</v>
      </c>
      <c r="C332" s="41"/>
      <c r="D332" s="42" t="b">
        <f t="shared" si="1"/>
        <v>0</v>
      </c>
      <c r="E332" s="43"/>
      <c r="F332" s="41"/>
      <c r="G332" s="41"/>
      <c r="H332" s="42" t="b">
        <f t="shared" si="2"/>
        <v>0</v>
      </c>
      <c r="I332" s="43"/>
      <c r="J332" s="41"/>
      <c r="K332" s="41"/>
      <c r="L332" s="42" t="b">
        <f t="shared" si="7"/>
        <v>0</v>
      </c>
      <c r="M332" s="44"/>
      <c r="N332" s="41">
        <v>6.944444444444445E-4</v>
      </c>
      <c r="O332" s="41"/>
      <c r="P332" s="42" t="b">
        <f t="shared" si="9"/>
        <v>0</v>
      </c>
      <c r="Q332" s="44"/>
      <c r="R332" s="41"/>
      <c r="S332" s="41"/>
      <c r="T332" s="42" t="b">
        <f t="shared" si="5"/>
        <v>0</v>
      </c>
      <c r="U332" s="44"/>
      <c r="V332" s="41">
        <v>0.9166666666666666</v>
      </c>
      <c r="W332" s="41"/>
      <c r="X332" s="42" t="b">
        <f t="shared" si="6"/>
        <v>0</v>
      </c>
      <c r="Y332" s="43"/>
      <c r="Z332" s="43"/>
      <c r="AA332" s="43"/>
      <c r="AB332" s="43"/>
      <c r="AC332" s="43"/>
      <c r="AD332" s="43"/>
    </row>
    <row r="333" outlineLevel="1">
      <c r="A333" s="53">
        <v>43430.0</v>
      </c>
      <c r="B333" s="40">
        <v>0.75</v>
      </c>
      <c r="C333" s="41"/>
      <c r="D333" s="42" t="b">
        <f t="shared" si="1"/>
        <v>0</v>
      </c>
      <c r="E333" s="43"/>
      <c r="F333" s="41"/>
      <c r="G333" s="41"/>
      <c r="H333" s="42" t="b">
        <f t="shared" si="2"/>
        <v>0</v>
      </c>
      <c r="I333" s="43"/>
      <c r="J333" s="41"/>
      <c r="K333" s="74"/>
      <c r="L333" s="42" t="b">
        <f t="shared" si="7"/>
        <v>0</v>
      </c>
      <c r="M333" s="44"/>
      <c r="N333" s="41">
        <v>6.944444444444445E-4</v>
      </c>
      <c r="O333" s="41"/>
      <c r="P333" s="42" t="b">
        <f t="shared" si="9"/>
        <v>0</v>
      </c>
      <c r="Q333" s="44"/>
      <c r="R333" s="41"/>
      <c r="S333" s="41"/>
      <c r="T333" s="42" t="b">
        <f t="shared" si="5"/>
        <v>0</v>
      </c>
      <c r="U333" s="44"/>
      <c r="V333" s="41">
        <v>0.9166666666666666</v>
      </c>
      <c r="W333" s="41"/>
      <c r="X333" s="42" t="b">
        <f t="shared" si="6"/>
        <v>0</v>
      </c>
      <c r="Y333" s="43"/>
      <c r="Z333" s="43"/>
      <c r="AA333" s="43"/>
      <c r="AB333" s="43"/>
      <c r="AC333" s="43"/>
      <c r="AD333" s="43"/>
    </row>
    <row r="334" outlineLevel="1">
      <c r="A334" s="53">
        <v>43431.0</v>
      </c>
      <c r="B334" s="40">
        <v>0.75</v>
      </c>
      <c r="C334" s="41"/>
      <c r="D334" s="42" t="b">
        <f t="shared" si="1"/>
        <v>0</v>
      </c>
      <c r="E334" s="43"/>
      <c r="F334" s="41"/>
      <c r="G334" s="41"/>
      <c r="H334" s="42" t="b">
        <f t="shared" si="2"/>
        <v>0</v>
      </c>
      <c r="I334" s="43"/>
      <c r="J334" s="41"/>
      <c r="K334" s="41"/>
      <c r="L334" s="42" t="b">
        <f t="shared" si="7"/>
        <v>0</v>
      </c>
      <c r="M334" s="44"/>
      <c r="N334" s="41">
        <v>6.944444444444445E-4</v>
      </c>
      <c r="O334" s="41"/>
      <c r="P334" s="42" t="b">
        <f t="shared" si="9"/>
        <v>0</v>
      </c>
      <c r="Q334" s="44"/>
      <c r="R334" s="41"/>
      <c r="S334" s="41"/>
      <c r="T334" s="42" t="b">
        <f t="shared" si="5"/>
        <v>0</v>
      </c>
      <c r="U334" s="44"/>
      <c r="V334" s="41">
        <v>0.9166666666666666</v>
      </c>
      <c r="W334" s="41"/>
      <c r="X334" s="42" t="b">
        <f t="shared" si="6"/>
        <v>0</v>
      </c>
      <c r="Y334" s="43"/>
      <c r="Z334" s="43"/>
      <c r="AA334" s="43"/>
      <c r="AB334" s="43"/>
      <c r="AC334" s="43"/>
      <c r="AD334" s="43"/>
    </row>
    <row r="335" outlineLevel="1">
      <c r="A335" s="53">
        <v>43432.0</v>
      </c>
      <c r="B335" s="40">
        <v>0.75</v>
      </c>
      <c r="C335" s="41"/>
      <c r="D335" s="42" t="b">
        <f t="shared" si="1"/>
        <v>0</v>
      </c>
      <c r="E335" s="43"/>
      <c r="F335" s="41"/>
      <c r="G335" s="41"/>
      <c r="H335" s="42" t="b">
        <f t="shared" si="2"/>
        <v>0</v>
      </c>
      <c r="I335" s="43"/>
      <c r="J335" s="41"/>
      <c r="K335" s="41"/>
      <c r="L335" s="42" t="b">
        <f t="shared" si="7"/>
        <v>0</v>
      </c>
      <c r="M335" s="44"/>
      <c r="N335" s="41">
        <v>6.944444444444445E-4</v>
      </c>
      <c r="O335" s="41"/>
      <c r="P335" s="42" t="b">
        <f t="shared" si="9"/>
        <v>0</v>
      </c>
      <c r="Q335" s="44"/>
      <c r="R335" s="41"/>
      <c r="S335" s="41"/>
      <c r="T335" s="42" t="b">
        <f t="shared" si="5"/>
        <v>0</v>
      </c>
      <c r="U335" s="44"/>
      <c r="V335" s="41">
        <v>0.9166666666666666</v>
      </c>
      <c r="W335" s="41"/>
      <c r="X335" s="42" t="b">
        <f t="shared" si="6"/>
        <v>0</v>
      </c>
      <c r="Y335" s="43"/>
      <c r="Z335" s="43"/>
      <c r="AA335" s="43"/>
      <c r="AB335" s="43"/>
      <c r="AC335" s="43"/>
      <c r="AD335" s="43"/>
    </row>
    <row r="336" outlineLevel="1">
      <c r="A336" s="53">
        <v>43433.0</v>
      </c>
      <c r="B336" s="40">
        <v>0.75</v>
      </c>
      <c r="C336" s="41"/>
      <c r="D336" s="42" t="b">
        <f t="shared" si="1"/>
        <v>0</v>
      </c>
      <c r="E336" s="43"/>
      <c r="F336" s="41"/>
      <c r="G336" s="41"/>
      <c r="H336" s="42" t="b">
        <f t="shared" si="2"/>
        <v>0</v>
      </c>
      <c r="I336" s="43"/>
      <c r="J336" s="41"/>
      <c r="K336" s="41"/>
      <c r="L336" s="42" t="b">
        <f t="shared" si="7"/>
        <v>0</v>
      </c>
      <c r="M336" s="44"/>
      <c r="N336" s="41">
        <v>6.944444444444445E-4</v>
      </c>
      <c r="O336" s="41"/>
      <c r="P336" s="42" t="b">
        <f t="shared" si="9"/>
        <v>0</v>
      </c>
      <c r="Q336" s="44"/>
      <c r="R336" s="41"/>
      <c r="S336" s="41"/>
      <c r="T336" s="42" t="b">
        <f t="shared" si="5"/>
        <v>0</v>
      </c>
      <c r="U336" s="44"/>
      <c r="V336" s="41">
        <v>0.9166666666666666</v>
      </c>
      <c r="W336" s="41"/>
      <c r="X336" s="42" t="b">
        <f t="shared" si="6"/>
        <v>0</v>
      </c>
      <c r="Y336" s="43"/>
      <c r="Z336" s="43"/>
      <c r="AA336" s="43"/>
      <c r="AB336" s="43"/>
      <c r="AC336" s="43"/>
      <c r="AD336" s="43"/>
    </row>
    <row r="337" outlineLevel="1">
      <c r="A337" s="53">
        <v>43434.0</v>
      </c>
      <c r="B337" s="40">
        <v>0.75</v>
      </c>
      <c r="C337" s="41"/>
      <c r="D337" s="42" t="b">
        <f t="shared" si="1"/>
        <v>0</v>
      </c>
      <c r="E337" s="43"/>
      <c r="F337" s="41"/>
      <c r="G337" s="41"/>
      <c r="H337" s="42" t="b">
        <f t="shared" si="2"/>
        <v>0</v>
      </c>
      <c r="I337" s="43"/>
      <c r="J337" s="41"/>
      <c r="K337" s="41"/>
      <c r="L337" s="42" t="b">
        <f t="shared" si="7"/>
        <v>0</v>
      </c>
      <c r="M337" s="44"/>
      <c r="N337" s="41">
        <v>6.944444444444445E-4</v>
      </c>
      <c r="O337" s="54"/>
      <c r="P337" s="42" t="b">
        <f t="shared" si="9"/>
        <v>0</v>
      </c>
      <c r="Q337" s="44"/>
      <c r="R337" s="41"/>
      <c r="S337" s="41"/>
      <c r="T337" s="42" t="b">
        <f t="shared" si="5"/>
        <v>0</v>
      </c>
      <c r="U337" s="44"/>
      <c r="V337" s="41">
        <v>0.9166666666666666</v>
      </c>
      <c r="W337" s="41"/>
      <c r="X337" s="42" t="b">
        <f t="shared" si="6"/>
        <v>0</v>
      </c>
      <c r="Y337" s="43"/>
      <c r="Z337" s="43"/>
      <c r="AA337" s="43"/>
      <c r="AB337" s="43"/>
      <c r="AC337" s="43"/>
      <c r="AD337" s="43"/>
    </row>
    <row r="338">
      <c r="A338" s="53">
        <v>43435.0</v>
      </c>
      <c r="B338" s="40">
        <v>0.75</v>
      </c>
      <c r="C338" s="41"/>
      <c r="D338" s="42" t="b">
        <f t="shared" si="1"/>
        <v>0</v>
      </c>
      <c r="E338" s="43"/>
      <c r="F338" s="41"/>
      <c r="G338" s="41"/>
      <c r="H338" s="42" t="b">
        <f t="shared" si="2"/>
        <v>0</v>
      </c>
      <c r="I338" s="43"/>
      <c r="J338" s="41"/>
      <c r="K338" s="41"/>
      <c r="L338" s="42" t="b">
        <f t="shared" si="7"/>
        <v>0</v>
      </c>
      <c r="M338" s="44"/>
      <c r="N338" s="41">
        <v>6.944444444444445E-4</v>
      </c>
      <c r="O338" s="54"/>
      <c r="P338" s="42" t="b">
        <f t="shared" si="9"/>
        <v>0</v>
      </c>
      <c r="Q338" s="44"/>
      <c r="R338" s="41"/>
      <c r="S338" s="41"/>
      <c r="T338" s="42" t="b">
        <f t="shared" si="5"/>
        <v>0</v>
      </c>
      <c r="U338" s="44"/>
      <c r="V338" s="41">
        <v>0.9166666666666666</v>
      </c>
      <c r="W338" s="41"/>
      <c r="X338" s="42" t="b">
        <f t="shared" si="6"/>
        <v>0</v>
      </c>
      <c r="Y338" s="43"/>
      <c r="Z338" s="43"/>
      <c r="AA338" s="43"/>
      <c r="AB338" s="43"/>
      <c r="AC338" s="43"/>
      <c r="AD338" s="43"/>
    </row>
    <row r="339">
      <c r="A339" s="53">
        <v>43436.0</v>
      </c>
      <c r="B339" s="40">
        <v>0.75</v>
      </c>
      <c r="C339" s="41"/>
      <c r="D339" s="42" t="b">
        <f t="shared" si="1"/>
        <v>0</v>
      </c>
      <c r="E339" s="43"/>
      <c r="F339" s="41"/>
      <c r="G339" s="41"/>
      <c r="H339" s="42" t="b">
        <f t="shared" si="2"/>
        <v>0</v>
      </c>
      <c r="I339" s="43"/>
      <c r="J339" s="41"/>
      <c r="K339" s="41"/>
      <c r="L339" s="42" t="b">
        <f t="shared" si="7"/>
        <v>0</v>
      </c>
      <c r="M339" s="44"/>
      <c r="N339" s="41">
        <v>6.944444444444445E-4</v>
      </c>
      <c r="O339" s="41"/>
      <c r="P339" s="42" t="b">
        <f t="shared" si="9"/>
        <v>0</v>
      </c>
      <c r="Q339" s="44"/>
      <c r="R339" s="41"/>
      <c r="S339" s="41"/>
      <c r="T339" s="42" t="b">
        <f t="shared" si="5"/>
        <v>0</v>
      </c>
      <c r="U339" s="44"/>
      <c r="V339" s="41">
        <v>0.9166666666666666</v>
      </c>
      <c r="W339" s="41"/>
      <c r="X339" s="42" t="b">
        <f t="shared" si="6"/>
        <v>0</v>
      </c>
      <c r="Y339" s="43"/>
      <c r="Z339" s="43"/>
      <c r="AA339" s="43"/>
      <c r="AB339" s="43"/>
      <c r="AC339" s="43"/>
      <c r="AD339" s="43"/>
    </row>
    <row r="340">
      <c r="A340" s="53">
        <v>43437.0</v>
      </c>
      <c r="B340" s="40">
        <v>0.75</v>
      </c>
      <c r="C340" s="41"/>
      <c r="D340" s="42" t="b">
        <f t="shared" si="1"/>
        <v>0</v>
      </c>
      <c r="E340" s="43"/>
      <c r="F340" s="41"/>
      <c r="G340" s="41"/>
      <c r="H340" s="42" t="b">
        <f t="shared" si="2"/>
        <v>0</v>
      </c>
      <c r="I340" s="43"/>
      <c r="J340" s="41"/>
      <c r="K340" s="41"/>
      <c r="L340" s="42" t="b">
        <f t="shared" si="7"/>
        <v>0</v>
      </c>
      <c r="M340" s="44"/>
      <c r="N340" s="41">
        <v>6.944444444444445E-4</v>
      </c>
      <c r="O340" s="41"/>
      <c r="P340" s="42" t="b">
        <f t="shared" si="9"/>
        <v>0</v>
      </c>
      <c r="Q340" s="44"/>
      <c r="R340" s="41"/>
      <c r="S340" s="41"/>
      <c r="T340" s="42" t="b">
        <f t="shared" si="5"/>
        <v>0</v>
      </c>
      <c r="U340" s="44"/>
      <c r="V340" s="41">
        <v>0.9166666666666666</v>
      </c>
      <c r="W340" s="41"/>
      <c r="X340" s="42" t="b">
        <f t="shared" si="6"/>
        <v>0</v>
      </c>
      <c r="Y340" s="43"/>
      <c r="Z340" s="43"/>
      <c r="AA340" s="43"/>
      <c r="AB340" s="43"/>
      <c r="AC340" s="43"/>
      <c r="AD340" s="43"/>
    </row>
    <row r="341">
      <c r="A341" s="53">
        <v>43438.0</v>
      </c>
      <c r="B341" s="40">
        <v>0.75</v>
      </c>
      <c r="C341" s="41"/>
      <c r="D341" s="42" t="b">
        <f t="shared" si="1"/>
        <v>0</v>
      </c>
      <c r="E341" s="43"/>
      <c r="F341" s="41"/>
      <c r="G341" s="41"/>
      <c r="H341" s="42" t="b">
        <f t="shared" si="2"/>
        <v>0</v>
      </c>
      <c r="I341" s="43"/>
      <c r="J341" s="41"/>
      <c r="K341" s="41"/>
      <c r="L341" s="42" t="b">
        <f t="shared" si="7"/>
        <v>0</v>
      </c>
      <c r="M341" s="44"/>
      <c r="N341" s="41">
        <v>6.944444444444445E-4</v>
      </c>
      <c r="O341" s="73"/>
      <c r="P341" s="42" t="b">
        <f t="shared" si="9"/>
        <v>0</v>
      </c>
      <c r="Q341" s="44"/>
      <c r="R341" s="41"/>
      <c r="S341" s="41"/>
      <c r="T341" s="42" t="b">
        <f t="shared" si="5"/>
        <v>0</v>
      </c>
      <c r="U341" s="44"/>
      <c r="V341" s="41">
        <v>0.9166666666666666</v>
      </c>
      <c r="W341" s="41"/>
      <c r="X341" s="42" t="b">
        <f t="shared" si="6"/>
        <v>0</v>
      </c>
      <c r="Y341" s="43"/>
      <c r="Z341" s="43"/>
      <c r="AA341" s="43"/>
      <c r="AB341" s="43"/>
      <c r="AC341" s="43"/>
      <c r="AD341" s="43"/>
    </row>
    <row r="342">
      <c r="A342" s="53">
        <v>43439.0</v>
      </c>
      <c r="B342" s="40">
        <v>0.75</v>
      </c>
      <c r="C342" s="41"/>
      <c r="D342" s="42" t="b">
        <f t="shared" si="1"/>
        <v>0</v>
      </c>
      <c r="E342" s="43"/>
      <c r="F342" s="41"/>
      <c r="G342" s="41"/>
      <c r="H342" s="42" t="b">
        <f t="shared" si="2"/>
        <v>0</v>
      </c>
      <c r="I342" s="43"/>
      <c r="J342" s="41"/>
      <c r="K342" s="41"/>
      <c r="L342" s="42" t="b">
        <f t="shared" si="7"/>
        <v>0</v>
      </c>
      <c r="M342" s="44"/>
      <c r="N342" s="41">
        <v>6.944444444444445E-4</v>
      </c>
      <c r="O342" s="41"/>
      <c r="P342" s="42" t="b">
        <f t="shared" si="9"/>
        <v>0</v>
      </c>
      <c r="Q342" s="44"/>
      <c r="R342" s="41"/>
      <c r="S342" s="41"/>
      <c r="T342" s="42" t="b">
        <f t="shared" si="5"/>
        <v>0</v>
      </c>
      <c r="U342" s="44"/>
      <c r="V342" s="41">
        <v>0.9166666666666666</v>
      </c>
      <c r="W342" s="41"/>
      <c r="X342" s="42" t="b">
        <f t="shared" si="6"/>
        <v>0</v>
      </c>
      <c r="Y342" s="43"/>
      <c r="Z342" s="43"/>
      <c r="AA342" s="43"/>
      <c r="AB342" s="43"/>
      <c r="AC342" s="43"/>
      <c r="AD342" s="43"/>
    </row>
    <row r="343">
      <c r="A343" s="53">
        <v>43440.0</v>
      </c>
      <c r="B343" s="40">
        <v>0.75</v>
      </c>
      <c r="C343" s="41"/>
      <c r="D343" s="42" t="b">
        <f t="shared" si="1"/>
        <v>0</v>
      </c>
      <c r="E343" s="43"/>
      <c r="F343" s="41"/>
      <c r="G343" s="41"/>
      <c r="H343" s="42" t="b">
        <f t="shared" si="2"/>
        <v>0</v>
      </c>
      <c r="I343" s="43"/>
      <c r="J343" s="41"/>
      <c r="K343" s="41"/>
      <c r="L343" s="42" t="b">
        <f t="shared" si="7"/>
        <v>0</v>
      </c>
      <c r="M343" s="44"/>
      <c r="N343" s="41">
        <v>6.944444444444445E-4</v>
      </c>
      <c r="O343" s="41"/>
      <c r="P343" s="42" t="b">
        <f t="shared" si="9"/>
        <v>0</v>
      </c>
      <c r="Q343" s="44"/>
      <c r="R343" s="41"/>
      <c r="S343" s="41"/>
      <c r="T343" s="42" t="b">
        <f t="shared" si="5"/>
        <v>0</v>
      </c>
      <c r="U343" s="44"/>
      <c r="V343" s="41">
        <v>0.9166666666666666</v>
      </c>
      <c r="W343" s="41"/>
      <c r="X343" s="42" t="b">
        <f t="shared" si="6"/>
        <v>0</v>
      </c>
      <c r="Y343" s="43"/>
      <c r="Z343" s="43"/>
      <c r="AA343" s="43"/>
      <c r="AB343" s="43"/>
      <c r="AC343" s="43"/>
      <c r="AD343" s="43"/>
    </row>
    <row r="344">
      <c r="A344" s="53">
        <v>43441.0</v>
      </c>
      <c r="B344" s="40">
        <v>0.75</v>
      </c>
      <c r="C344" s="41"/>
      <c r="D344" s="42" t="b">
        <f t="shared" si="1"/>
        <v>0</v>
      </c>
      <c r="E344" s="43"/>
      <c r="F344" s="41"/>
      <c r="G344" s="41"/>
      <c r="H344" s="42" t="b">
        <f t="shared" si="2"/>
        <v>0</v>
      </c>
      <c r="I344" s="43"/>
      <c r="J344" s="41"/>
      <c r="K344" s="41"/>
      <c r="L344" s="42" t="b">
        <f t="shared" si="7"/>
        <v>0</v>
      </c>
      <c r="M344" s="44"/>
      <c r="N344" s="41">
        <v>6.944444444444445E-4</v>
      </c>
      <c r="O344" s="54"/>
      <c r="P344" s="42" t="b">
        <f t="shared" si="9"/>
        <v>0</v>
      </c>
      <c r="Q344" s="44"/>
      <c r="R344" s="41"/>
      <c r="S344" s="41"/>
      <c r="T344" s="42" t="b">
        <f t="shared" si="5"/>
        <v>0</v>
      </c>
      <c r="U344" s="44"/>
      <c r="V344" s="41">
        <v>0.9166666666666666</v>
      </c>
      <c r="W344" s="41"/>
      <c r="X344" s="42" t="b">
        <f t="shared" si="6"/>
        <v>0</v>
      </c>
      <c r="Y344" s="43"/>
      <c r="Z344" s="43"/>
      <c r="AA344" s="43"/>
      <c r="AB344" s="43"/>
      <c r="AC344" s="43"/>
      <c r="AD344" s="43"/>
    </row>
    <row r="345">
      <c r="A345" s="53">
        <v>43442.0</v>
      </c>
      <c r="B345" s="40">
        <v>0.75</v>
      </c>
      <c r="C345" s="41"/>
      <c r="D345" s="42" t="b">
        <f t="shared" si="1"/>
        <v>0</v>
      </c>
      <c r="E345" s="43"/>
      <c r="F345" s="41"/>
      <c r="G345" s="41"/>
      <c r="H345" s="42" t="b">
        <f t="shared" si="2"/>
        <v>0</v>
      </c>
      <c r="I345" s="43"/>
      <c r="J345" s="41"/>
      <c r="K345" s="41"/>
      <c r="L345" s="42" t="b">
        <f t="shared" si="7"/>
        <v>0</v>
      </c>
      <c r="M345" s="44"/>
      <c r="N345" s="41">
        <v>6.944444444444445E-4</v>
      </c>
      <c r="O345" s="54"/>
      <c r="P345" s="42" t="b">
        <f t="shared" si="9"/>
        <v>0</v>
      </c>
      <c r="Q345" s="44"/>
      <c r="R345" s="41"/>
      <c r="S345" s="41"/>
      <c r="T345" s="42" t="b">
        <f t="shared" si="5"/>
        <v>0</v>
      </c>
      <c r="U345" s="44"/>
      <c r="V345" s="41">
        <v>0.9166666666666666</v>
      </c>
      <c r="W345" s="41"/>
      <c r="X345" s="42" t="b">
        <f t="shared" si="6"/>
        <v>0</v>
      </c>
      <c r="Y345" s="43"/>
      <c r="Z345" s="43"/>
      <c r="AA345" s="43"/>
      <c r="AB345" s="43"/>
      <c r="AC345" s="43"/>
      <c r="AD345" s="43"/>
    </row>
    <row r="346">
      <c r="A346" s="53">
        <v>43443.0</v>
      </c>
      <c r="B346" s="40">
        <v>0.75</v>
      </c>
      <c r="C346" s="41"/>
      <c r="D346" s="42" t="b">
        <f t="shared" si="1"/>
        <v>0</v>
      </c>
      <c r="E346" s="43"/>
      <c r="F346" s="41"/>
      <c r="G346" s="41"/>
      <c r="H346" s="42" t="b">
        <f t="shared" si="2"/>
        <v>0</v>
      </c>
      <c r="I346" s="43"/>
      <c r="J346" s="41"/>
      <c r="K346" s="41"/>
      <c r="L346" s="42" t="b">
        <f t="shared" si="7"/>
        <v>0</v>
      </c>
      <c r="M346" s="44"/>
      <c r="N346" s="41">
        <v>6.944444444444445E-4</v>
      </c>
      <c r="O346" s="41"/>
      <c r="P346" s="42" t="b">
        <f t="shared" si="9"/>
        <v>0</v>
      </c>
      <c r="Q346" s="44"/>
      <c r="R346" s="41"/>
      <c r="S346" s="41"/>
      <c r="T346" s="42" t="b">
        <f t="shared" si="5"/>
        <v>0</v>
      </c>
      <c r="U346" s="44"/>
      <c r="V346" s="41">
        <v>0.9166666666666666</v>
      </c>
      <c r="W346" s="41"/>
      <c r="X346" s="42" t="b">
        <f t="shared" si="6"/>
        <v>0</v>
      </c>
      <c r="Y346" s="43"/>
      <c r="Z346" s="43"/>
      <c r="AA346" s="43"/>
      <c r="AB346" s="43"/>
      <c r="AC346" s="43"/>
      <c r="AD346" s="43"/>
    </row>
    <row r="347">
      <c r="A347" s="53">
        <v>43444.0</v>
      </c>
      <c r="B347" s="40">
        <v>0.75</v>
      </c>
      <c r="C347" s="41"/>
      <c r="D347" s="42" t="b">
        <f t="shared" si="1"/>
        <v>0</v>
      </c>
      <c r="E347" s="43"/>
      <c r="F347" s="41"/>
      <c r="G347" s="41"/>
      <c r="H347" s="42" t="b">
        <f t="shared" si="2"/>
        <v>0</v>
      </c>
      <c r="I347" s="43"/>
      <c r="J347" s="41"/>
      <c r="K347" s="41"/>
      <c r="L347" s="42" t="b">
        <f t="shared" si="7"/>
        <v>0</v>
      </c>
      <c r="M347" s="44"/>
      <c r="N347" s="41">
        <v>6.944444444444445E-4</v>
      </c>
      <c r="O347" s="41"/>
      <c r="P347" s="42" t="b">
        <f t="shared" si="9"/>
        <v>0</v>
      </c>
      <c r="Q347" s="44"/>
      <c r="R347" s="41"/>
      <c r="S347" s="41"/>
      <c r="T347" s="42" t="b">
        <f t="shared" si="5"/>
        <v>0</v>
      </c>
      <c r="U347" s="44"/>
      <c r="V347" s="41">
        <v>0.9166666666666666</v>
      </c>
      <c r="W347" s="41"/>
      <c r="X347" s="42" t="b">
        <f t="shared" si="6"/>
        <v>0</v>
      </c>
      <c r="Y347" s="43"/>
      <c r="Z347" s="43"/>
      <c r="AA347" s="43"/>
      <c r="AB347" s="43"/>
      <c r="AC347" s="43"/>
      <c r="AD347" s="43"/>
    </row>
    <row r="348">
      <c r="A348" s="53">
        <v>43445.0</v>
      </c>
      <c r="B348" s="40">
        <v>0.75</v>
      </c>
      <c r="C348" s="41"/>
      <c r="D348" s="42" t="b">
        <f t="shared" si="1"/>
        <v>0</v>
      </c>
      <c r="E348" s="43"/>
      <c r="F348" s="41"/>
      <c r="G348" s="41"/>
      <c r="H348" s="42" t="b">
        <f t="shared" si="2"/>
        <v>0</v>
      </c>
      <c r="I348" s="43"/>
      <c r="J348" s="41"/>
      <c r="K348" s="41"/>
      <c r="L348" s="42" t="b">
        <f t="shared" si="7"/>
        <v>0</v>
      </c>
      <c r="M348" s="44"/>
      <c r="N348" s="41">
        <v>6.944444444444445E-4</v>
      </c>
      <c r="O348" s="41"/>
      <c r="P348" s="42" t="b">
        <f t="shared" si="9"/>
        <v>0</v>
      </c>
      <c r="Q348" s="44"/>
      <c r="R348" s="41"/>
      <c r="S348" s="41"/>
      <c r="T348" s="42" t="b">
        <f t="shared" si="5"/>
        <v>0</v>
      </c>
      <c r="U348" s="44"/>
      <c r="V348" s="41">
        <v>0.9166666666666666</v>
      </c>
      <c r="W348" s="41"/>
      <c r="X348" s="42" t="b">
        <f t="shared" si="6"/>
        <v>0</v>
      </c>
      <c r="Y348" s="43"/>
      <c r="Z348" s="43"/>
      <c r="AA348" s="43"/>
      <c r="AB348" s="43"/>
      <c r="AC348" s="43"/>
      <c r="AD348" s="43"/>
    </row>
    <row r="349">
      <c r="A349" s="53">
        <v>43446.0</v>
      </c>
      <c r="B349" s="40">
        <v>0.75</v>
      </c>
      <c r="C349" s="41"/>
      <c r="D349" s="42" t="b">
        <f t="shared" si="1"/>
        <v>0</v>
      </c>
      <c r="E349" s="43"/>
      <c r="F349" s="41"/>
      <c r="G349" s="41"/>
      <c r="H349" s="42" t="b">
        <f t="shared" si="2"/>
        <v>0</v>
      </c>
      <c r="I349" s="43"/>
      <c r="J349" s="41"/>
      <c r="K349" s="41"/>
      <c r="L349" s="42" t="b">
        <f t="shared" si="7"/>
        <v>0</v>
      </c>
      <c r="M349" s="44"/>
      <c r="N349" s="41">
        <v>6.944444444444445E-4</v>
      </c>
      <c r="O349" s="41"/>
      <c r="P349" s="42" t="b">
        <f t="shared" si="9"/>
        <v>0</v>
      </c>
      <c r="Q349" s="44"/>
      <c r="R349" s="41"/>
      <c r="S349" s="41"/>
      <c r="T349" s="42" t="b">
        <f t="shared" si="5"/>
        <v>0</v>
      </c>
      <c r="U349" s="44"/>
      <c r="V349" s="41">
        <v>0.9166666666666666</v>
      </c>
      <c r="W349" s="41"/>
      <c r="X349" s="42" t="b">
        <f t="shared" si="6"/>
        <v>0</v>
      </c>
      <c r="Y349" s="43"/>
      <c r="Z349" s="43"/>
      <c r="AA349" s="43"/>
      <c r="AB349" s="43"/>
      <c r="AC349" s="43"/>
      <c r="AD349" s="43"/>
    </row>
    <row r="350">
      <c r="A350" s="53">
        <v>43447.0</v>
      </c>
      <c r="B350" s="40">
        <v>0.75</v>
      </c>
      <c r="C350" s="41"/>
      <c r="D350" s="42" t="b">
        <f t="shared" si="1"/>
        <v>0</v>
      </c>
      <c r="E350" s="43"/>
      <c r="F350" s="41"/>
      <c r="G350" s="41"/>
      <c r="H350" s="42" t="b">
        <f t="shared" si="2"/>
        <v>0</v>
      </c>
      <c r="I350" s="43"/>
      <c r="J350" s="41"/>
      <c r="K350" s="41"/>
      <c r="L350" s="42" t="b">
        <f t="shared" si="7"/>
        <v>0</v>
      </c>
      <c r="M350" s="44"/>
      <c r="N350" s="41">
        <v>6.944444444444445E-4</v>
      </c>
      <c r="O350" s="41"/>
      <c r="P350" s="42" t="b">
        <f t="shared" si="9"/>
        <v>0</v>
      </c>
      <c r="Q350" s="44"/>
      <c r="R350" s="41"/>
      <c r="S350" s="41"/>
      <c r="T350" s="42" t="b">
        <f t="shared" si="5"/>
        <v>0</v>
      </c>
      <c r="U350" s="44"/>
      <c r="V350" s="41">
        <v>0.9166666666666666</v>
      </c>
      <c r="W350" s="41"/>
      <c r="X350" s="42" t="b">
        <f t="shared" si="6"/>
        <v>0</v>
      </c>
      <c r="Y350" s="43"/>
      <c r="Z350" s="43"/>
      <c r="AA350" s="43"/>
      <c r="AB350" s="43"/>
      <c r="AC350" s="43"/>
      <c r="AD350" s="43"/>
    </row>
    <row r="351">
      <c r="A351" s="53">
        <v>43448.0</v>
      </c>
      <c r="B351" s="40">
        <v>0.75</v>
      </c>
      <c r="C351" s="41"/>
      <c r="D351" s="42" t="b">
        <f t="shared" si="1"/>
        <v>0</v>
      </c>
      <c r="E351" s="43"/>
      <c r="F351" s="41"/>
      <c r="G351" s="41"/>
      <c r="H351" s="42" t="b">
        <f t="shared" si="2"/>
        <v>0</v>
      </c>
      <c r="I351" s="43"/>
      <c r="J351" s="41"/>
      <c r="K351" s="41"/>
      <c r="L351" s="42" t="b">
        <f t="shared" si="7"/>
        <v>0</v>
      </c>
      <c r="M351" s="44"/>
      <c r="N351" s="41">
        <v>6.944444444444445E-4</v>
      </c>
      <c r="O351" s="54"/>
      <c r="P351" s="42" t="b">
        <f t="shared" si="9"/>
        <v>0</v>
      </c>
      <c r="Q351" s="44"/>
      <c r="R351" s="41"/>
      <c r="S351" s="41"/>
      <c r="T351" s="42" t="b">
        <f t="shared" si="5"/>
        <v>0</v>
      </c>
      <c r="U351" s="44"/>
      <c r="V351" s="41">
        <v>0.9166666666666666</v>
      </c>
      <c r="W351" s="41"/>
      <c r="X351" s="42" t="b">
        <f t="shared" si="6"/>
        <v>0</v>
      </c>
      <c r="Y351" s="43"/>
      <c r="Z351" s="43"/>
      <c r="AA351" s="43"/>
      <c r="AB351" s="43"/>
      <c r="AC351" s="43"/>
      <c r="AD351" s="43"/>
    </row>
    <row r="352">
      <c r="A352" s="53">
        <v>43449.0</v>
      </c>
      <c r="B352" s="40">
        <v>0.75</v>
      </c>
      <c r="C352" s="41"/>
      <c r="D352" s="42" t="b">
        <f t="shared" si="1"/>
        <v>0</v>
      </c>
      <c r="E352" s="43"/>
      <c r="F352" s="41"/>
      <c r="G352" s="41"/>
      <c r="H352" s="42" t="b">
        <f t="shared" si="2"/>
        <v>0</v>
      </c>
      <c r="I352" s="43"/>
      <c r="J352" s="41"/>
      <c r="K352" s="41"/>
      <c r="L352" s="42" t="b">
        <f t="shared" si="7"/>
        <v>0</v>
      </c>
      <c r="M352" s="44"/>
      <c r="N352" s="41">
        <v>6.944444444444445E-4</v>
      </c>
      <c r="O352" s="54"/>
      <c r="P352" s="42" t="b">
        <f t="shared" si="9"/>
        <v>0</v>
      </c>
      <c r="Q352" s="44"/>
      <c r="R352" s="41"/>
      <c r="S352" s="41"/>
      <c r="T352" s="42" t="b">
        <f t="shared" si="5"/>
        <v>0</v>
      </c>
      <c r="U352" s="44"/>
      <c r="V352" s="41">
        <v>0.9166666666666666</v>
      </c>
      <c r="W352" s="41"/>
      <c r="X352" s="42" t="b">
        <f t="shared" si="6"/>
        <v>0</v>
      </c>
      <c r="Y352" s="43"/>
      <c r="Z352" s="43"/>
      <c r="AA352" s="43"/>
      <c r="AB352" s="43"/>
      <c r="AC352" s="43"/>
      <c r="AD352" s="43"/>
    </row>
    <row r="353">
      <c r="A353" s="53">
        <v>43450.0</v>
      </c>
      <c r="B353" s="40">
        <v>0.75</v>
      </c>
      <c r="C353" s="41"/>
      <c r="D353" s="42" t="b">
        <f t="shared" si="1"/>
        <v>0</v>
      </c>
      <c r="E353" s="43"/>
      <c r="F353" s="41"/>
      <c r="G353" s="41"/>
      <c r="H353" s="42" t="b">
        <f t="shared" si="2"/>
        <v>0</v>
      </c>
      <c r="I353" s="43"/>
      <c r="J353" s="41"/>
      <c r="K353" s="41"/>
      <c r="L353" s="42" t="b">
        <f t="shared" si="7"/>
        <v>0</v>
      </c>
      <c r="M353" s="44"/>
      <c r="N353" s="41">
        <v>6.944444444444445E-4</v>
      </c>
      <c r="O353" s="41"/>
      <c r="P353" s="42" t="b">
        <f t="shared" si="9"/>
        <v>0</v>
      </c>
      <c r="Q353" s="44"/>
      <c r="R353" s="41"/>
      <c r="S353" s="41"/>
      <c r="T353" s="42" t="b">
        <f t="shared" si="5"/>
        <v>0</v>
      </c>
      <c r="U353" s="44"/>
      <c r="V353" s="41">
        <v>0.9166666666666666</v>
      </c>
      <c r="W353" s="41"/>
      <c r="X353" s="42" t="b">
        <f t="shared" si="6"/>
        <v>0</v>
      </c>
      <c r="Y353" s="43"/>
      <c r="Z353" s="43"/>
      <c r="AA353" s="43"/>
      <c r="AB353" s="43"/>
      <c r="AC353" s="43"/>
      <c r="AD353" s="43"/>
    </row>
    <row r="354">
      <c r="A354" s="53">
        <v>43451.0</v>
      </c>
      <c r="B354" s="40">
        <v>0.75</v>
      </c>
      <c r="C354" s="41"/>
      <c r="D354" s="42" t="b">
        <f t="shared" si="1"/>
        <v>0</v>
      </c>
      <c r="E354" s="43"/>
      <c r="F354" s="41"/>
      <c r="G354" s="41"/>
      <c r="H354" s="42" t="b">
        <f t="shared" si="2"/>
        <v>0</v>
      </c>
      <c r="I354" s="43"/>
      <c r="J354" s="41"/>
      <c r="K354" s="41"/>
      <c r="L354" s="42" t="b">
        <f t="shared" si="7"/>
        <v>0</v>
      </c>
      <c r="M354" s="44"/>
      <c r="N354" s="41">
        <v>6.944444444444445E-4</v>
      </c>
      <c r="O354" s="41"/>
      <c r="P354" s="42" t="b">
        <f t="shared" si="9"/>
        <v>0</v>
      </c>
      <c r="Q354" s="44"/>
      <c r="R354" s="41"/>
      <c r="S354" s="41"/>
      <c r="T354" s="42" t="b">
        <f t="shared" si="5"/>
        <v>0</v>
      </c>
      <c r="U354" s="44"/>
      <c r="V354" s="41">
        <v>0.9166666666666666</v>
      </c>
      <c r="W354" s="41"/>
      <c r="X354" s="42" t="b">
        <f t="shared" si="6"/>
        <v>0</v>
      </c>
      <c r="Y354" s="43"/>
      <c r="Z354" s="43"/>
      <c r="AA354" s="43"/>
      <c r="AB354" s="43"/>
      <c r="AC354" s="43"/>
      <c r="AD354" s="43"/>
    </row>
    <row r="355">
      <c r="A355" s="53">
        <v>43452.0</v>
      </c>
      <c r="B355" s="40">
        <v>0.75</v>
      </c>
      <c r="C355" s="41"/>
      <c r="D355" s="42" t="b">
        <f t="shared" si="1"/>
        <v>0</v>
      </c>
      <c r="E355" s="43"/>
      <c r="F355" s="41"/>
      <c r="G355" s="41"/>
      <c r="H355" s="42" t="b">
        <f t="shared" si="2"/>
        <v>0</v>
      </c>
      <c r="I355" s="43"/>
      <c r="J355" s="41"/>
      <c r="K355" s="41"/>
      <c r="L355" s="42" t="b">
        <f t="shared" si="7"/>
        <v>0</v>
      </c>
      <c r="M355" s="44"/>
      <c r="N355" s="41">
        <v>6.944444444444445E-4</v>
      </c>
      <c r="O355" s="41"/>
      <c r="P355" s="42" t="b">
        <f t="shared" si="9"/>
        <v>0</v>
      </c>
      <c r="Q355" s="44"/>
      <c r="R355" s="41"/>
      <c r="S355" s="41"/>
      <c r="T355" s="42" t="b">
        <f t="shared" si="5"/>
        <v>0</v>
      </c>
      <c r="U355" s="44"/>
      <c r="V355" s="41">
        <v>0.9166666666666666</v>
      </c>
      <c r="W355" s="41"/>
      <c r="X355" s="42" t="b">
        <f t="shared" si="6"/>
        <v>0</v>
      </c>
      <c r="Y355" s="43"/>
      <c r="Z355" s="43"/>
      <c r="AA355" s="43"/>
      <c r="AB355" s="43"/>
      <c r="AC355" s="43"/>
      <c r="AD355" s="43"/>
    </row>
    <row r="356">
      <c r="A356" s="53">
        <v>43453.0</v>
      </c>
      <c r="B356" s="40">
        <v>0.75</v>
      </c>
      <c r="C356" s="41"/>
      <c r="D356" s="42" t="b">
        <f t="shared" si="1"/>
        <v>0</v>
      </c>
      <c r="E356" s="43"/>
      <c r="F356" s="41"/>
      <c r="G356" s="41"/>
      <c r="H356" s="42" t="b">
        <f t="shared" si="2"/>
        <v>0</v>
      </c>
      <c r="I356" s="43"/>
      <c r="J356" s="41"/>
      <c r="K356" s="41"/>
      <c r="L356" s="42" t="b">
        <f t="shared" si="7"/>
        <v>0</v>
      </c>
      <c r="M356" s="44"/>
      <c r="N356" s="41">
        <v>6.944444444444445E-4</v>
      </c>
      <c r="O356" s="41"/>
      <c r="P356" s="42" t="b">
        <f t="shared" si="9"/>
        <v>0</v>
      </c>
      <c r="Q356" s="44"/>
      <c r="R356" s="41"/>
      <c r="S356" s="41"/>
      <c r="T356" s="42" t="b">
        <f t="shared" si="5"/>
        <v>0</v>
      </c>
      <c r="U356" s="44"/>
      <c r="V356" s="41">
        <v>0.9166666666666666</v>
      </c>
      <c r="W356" s="41"/>
      <c r="X356" s="42" t="b">
        <f t="shared" si="6"/>
        <v>0</v>
      </c>
      <c r="Y356" s="43"/>
      <c r="Z356" s="43"/>
      <c r="AA356" s="43"/>
      <c r="AB356" s="43"/>
      <c r="AC356" s="43"/>
      <c r="AD356" s="43"/>
    </row>
    <row r="357">
      <c r="A357" s="53">
        <v>43454.0</v>
      </c>
      <c r="B357" s="40">
        <v>0.75</v>
      </c>
      <c r="C357" s="41"/>
      <c r="D357" s="42" t="b">
        <f t="shared" si="1"/>
        <v>0</v>
      </c>
      <c r="E357" s="43"/>
      <c r="F357" s="41"/>
      <c r="G357" s="41"/>
      <c r="H357" s="42" t="b">
        <f t="shared" si="2"/>
        <v>0</v>
      </c>
      <c r="I357" s="43"/>
      <c r="J357" s="41"/>
      <c r="K357" s="41"/>
      <c r="L357" s="42" t="b">
        <f t="shared" si="7"/>
        <v>0</v>
      </c>
      <c r="M357" s="44"/>
      <c r="N357" s="41">
        <v>6.944444444444445E-4</v>
      </c>
      <c r="O357" s="41"/>
      <c r="P357" s="42" t="b">
        <f t="shared" si="9"/>
        <v>0</v>
      </c>
      <c r="Q357" s="44"/>
      <c r="R357" s="41"/>
      <c r="S357" s="41"/>
      <c r="T357" s="42" t="b">
        <f t="shared" si="5"/>
        <v>0</v>
      </c>
      <c r="U357" s="44"/>
      <c r="V357" s="41">
        <v>0.9166666666666666</v>
      </c>
      <c r="W357" s="41"/>
      <c r="X357" s="42" t="b">
        <f t="shared" si="6"/>
        <v>0</v>
      </c>
      <c r="Y357" s="43"/>
      <c r="Z357" s="43"/>
      <c r="AA357" s="43"/>
      <c r="AB357" s="43"/>
      <c r="AC357" s="43"/>
      <c r="AD357" s="43"/>
    </row>
    <row r="358">
      <c r="A358" s="53">
        <v>43455.0</v>
      </c>
      <c r="B358" s="40">
        <v>0.75</v>
      </c>
      <c r="C358" s="41"/>
      <c r="D358" s="42" t="b">
        <f t="shared" si="1"/>
        <v>0</v>
      </c>
      <c r="E358" s="43"/>
      <c r="F358" s="41"/>
      <c r="G358" s="41"/>
      <c r="H358" s="42" t="b">
        <f t="shared" si="2"/>
        <v>0</v>
      </c>
      <c r="I358" s="43"/>
      <c r="J358" s="41"/>
      <c r="K358" s="41"/>
      <c r="L358" s="42" t="b">
        <f t="shared" si="7"/>
        <v>0</v>
      </c>
      <c r="M358" s="44"/>
      <c r="N358" s="41">
        <v>6.944444444444445E-4</v>
      </c>
      <c r="O358" s="54"/>
      <c r="P358" s="42" t="b">
        <f t="shared" si="9"/>
        <v>0</v>
      </c>
      <c r="Q358" s="44"/>
      <c r="R358" s="41"/>
      <c r="S358" s="41"/>
      <c r="T358" s="42" t="b">
        <f t="shared" si="5"/>
        <v>0</v>
      </c>
      <c r="U358" s="44"/>
      <c r="V358" s="41">
        <v>0.9166666666666666</v>
      </c>
      <c r="W358" s="41"/>
      <c r="X358" s="42" t="b">
        <f t="shared" si="6"/>
        <v>0</v>
      </c>
      <c r="Y358" s="43"/>
      <c r="Z358" s="43"/>
      <c r="AA358" s="43"/>
      <c r="AB358" s="43"/>
      <c r="AC358" s="43"/>
      <c r="AD358" s="43"/>
    </row>
    <row r="359">
      <c r="A359" s="53">
        <v>43456.0</v>
      </c>
      <c r="B359" s="40">
        <v>0.75</v>
      </c>
      <c r="C359" s="41"/>
      <c r="D359" s="42" t="b">
        <f t="shared" si="1"/>
        <v>0</v>
      </c>
      <c r="E359" s="43"/>
      <c r="F359" s="41"/>
      <c r="G359" s="41"/>
      <c r="H359" s="42" t="b">
        <f t="shared" si="2"/>
        <v>0</v>
      </c>
      <c r="I359" s="43"/>
      <c r="J359" s="41"/>
      <c r="K359" s="41"/>
      <c r="L359" s="42" t="b">
        <f t="shared" si="7"/>
        <v>0</v>
      </c>
      <c r="M359" s="44"/>
      <c r="N359" s="41">
        <v>6.944444444444445E-4</v>
      </c>
      <c r="O359" s="54"/>
      <c r="P359" s="42" t="b">
        <f t="shared" si="9"/>
        <v>0</v>
      </c>
      <c r="Q359" s="44"/>
      <c r="R359" s="41"/>
      <c r="S359" s="41"/>
      <c r="T359" s="42" t="b">
        <f t="shared" si="5"/>
        <v>0</v>
      </c>
      <c r="U359" s="44"/>
      <c r="V359" s="41">
        <v>0.9166666666666666</v>
      </c>
      <c r="W359" s="41"/>
      <c r="X359" s="42" t="b">
        <f t="shared" si="6"/>
        <v>0</v>
      </c>
      <c r="Y359" s="43"/>
      <c r="Z359" s="43"/>
      <c r="AA359" s="43"/>
      <c r="AB359" s="43"/>
      <c r="AC359" s="43"/>
      <c r="AD359" s="43"/>
    </row>
    <row r="360">
      <c r="A360" s="53">
        <v>43457.0</v>
      </c>
      <c r="B360" s="40">
        <v>0.75</v>
      </c>
      <c r="C360" s="41"/>
      <c r="D360" s="42" t="b">
        <f t="shared" si="1"/>
        <v>0</v>
      </c>
      <c r="E360" s="43"/>
      <c r="F360" s="41"/>
      <c r="G360" s="41"/>
      <c r="H360" s="42" t="b">
        <f t="shared" si="2"/>
        <v>0</v>
      </c>
      <c r="I360" s="43"/>
      <c r="J360" s="41"/>
      <c r="K360" s="41"/>
      <c r="L360" s="42" t="b">
        <f t="shared" si="7"/>
        <v>0</v>
      </c>
      <c r="M360" s="44"/>
      <c r="N360" s="41">
        <v>6.944444444444445E-4</v>
      </c>
      <c r="O360" s="41"/>
      <c r="P360" s="42" t="b">
        <f t="shared" si="9"/>
        <v>0</v>
      </c>
      <c r="Q360" s="44"/>
      <c r="R360" s="41"/>
      <c r="S360" s="41"/>
      <c r="T360" s="42" t="b">
        <f t="shared" si="5"/>
        <v>0</v>
      </c>
      <c r="U360" s="44"/>
      <c r="V360" s="41">
        <v>0.9166666666666666</v>
      </c>
      <c r="W360" s="41"/>
      <c r="X360" s="42" t="b">
        <f t="shared" si="6"/>
        <v>0</v>
      </c>
      <c r="Y360" s="43"/>
      <c r="Z360" s="43"/>
      <c r="AA360" s="43"/>
      <c r="AB360" s="43"/>
      <c r="AC360" s="43"/>
      <c r="AD360" s="43"/>
    </row>
    <row r="361">
      <c r="A361" s="53">
        <v>43458.0</v>
      </c>
      <c r="B361" s="40">
        <v>0.75</v>
      </c>
      <c r="C361" s="41"/>
      <c r="D361" s="42" t="b">
        <f t="shared" si="1"/>
        <v>0</v>
      </c>
      <c r="E361" s="43"/>
      <c r="F361" s="41"/>
      <c r="G361" s="41"/>
      <c r="H361" s="42" t="b">
        <f t="shared" si="2"/>
        <v>0</v>
      </c>
      <c r="I361" s="43"/>
      <c r="J361" s="41"/>
      <c r="K361" s="41"/>
      <c r="L361" s="42" t="b">
        <f t="shared" si="7"/>
        <v>0</v>
      </c>
      <c r="M361" s="44"/>
      <c r="N361" s="41">
        <v>6.944444444444445E-4</v>
      </c>
      <c r="O361" s="54"/>
      <c r="P361" s="42" t="b">
        <f t="shared" si="9"/>
        <v>0</v>
      </c>
      <c r="Q361" s="44"/>
      <c r="R361" s="41"/>
      <c r="S361" s="41"/>
      <c r="T361" s="42" t="b">
        <f t="shared" si="5"/>
        <v>0</v>
      </c>
      <c r="U361" s="44"/>
      <c r="V361" s="41">
        <v>0.9166666666666666</v>
      </c>
      <c r="W361" s="41"/>
      <c r="X361" s="42" t="b">
        <f t="shared" si="6"/>
        <v>0</v>
      </c>
      <c r="Y361" s="43"/>
      <c r="Z361" s="43"/>
      <c r="AA361" s="43"/>
      <c r="AB361" s="43"/>
      <c r="AC361" s="43"/>
      <c r="AD361" s="43"/>
    </row>
    <row r="362">
      <c r="A362" s="53">
        <v>43459.0</v>
      </c>
      <c r="B362" s="40">
        <v>0.75</v>
      </c>
      <c r="C362" s="41"/>
      <c r="D362" s="42" t="b">
        <f t="shared" si="1"/>
        <v>0</v>
      </c>
      <c r="E362" s="43"/>
      <c r="F362" s="41"/>
      <c r="G362" s="41"/>
      <c r="H362" s="42" t="b">
        <f t="shared" si="2"/>
        <v>0</v>
      </c>
      <c r="I362" s="43"/>
      <c r="J362" s="41"/>
      <c r="K362" s="41"/>
      <c r="L362" s="42" t="b">
        <f t="shared" si="7"/>
        <v>0</v>
      </c>
      <c r="M362" s="44"/>
      <c r="N362" s="41">
        <v>6.944444444444445E-4</v>
      </c>
      <c r="O362" s="41"/>
      <c r="P362" s="42" t="b">
        <f t="shared" si="9"/>
        <v>0</v>
      </c>
      <c r="Q362" s="44"/>
      <c r="R362" s="41"/>
      <c r="S362" s="41"/>
      <c r="T362" s="42" t="b">
        <f t="shared" si="5"/>
        <v>0</v>
      </c>
      <c r="U362" s="44"/>
      <c r="V362" s="41">
        <v>0.9166666666666666</v>
      </c>
      <c r="W362" s="41"/>
      <c r="X362" s="42" t="b">
        <f t="shared" si="6"/>
        <v>0</v>
      </c>
      <c r="Y362" s="43"/>
      <c r="Z362" s="43"/>
      <c r="AA362" s="43"/>
      <c r="AB362" s="43"/>
      <c r="AC362" s="43"/>
      <c r="AD362" s="43"/>
    </row>
    <row r="363">
      <c r="A363" s="53">
        <v>43460.0</v>
      </c>
      <c r="B363" s="40">
        <v>0.75</v>
      </c>
      <c r="C363" s="41"/>
      <c r="D363" s="42" t="b">
        <f t="shared" si="1"/>
        <v>0</v>
      </c>
      <c r="E363" s="43"/>
      <c r="F363" s="41"/>
      <c r="G363" s="41"/>
      <c r="H363" s="42" t="b">
        <f t="shared" si="2"/>
        <v>0</v>
      </c>
      <c r="I363" s="43"/>
      <c r="J363" s="41"/>
      <c r="K363" s="41"/>
      <c r="L363" s="42" t="b">
        <f t="shared" si="7"/>
        <v>0</v>
      </c>
      <c r="M363" s="44"/>
      <c r="N363" s="41">
        <v>6.944444444444445E-4</v>
      </c>
      <c r="O363" s="41"/>
      <c r="P363" s="42" t="b">
        <f t="shared" si="9"/>
        <v>0</v>
      </c>
      <c r="Q363" s="44"/>
      <c r="R363" s="41"/>
      <c r="S363" s="41"/>
      <c r="T363" s="42" t="b">
        <f t="shared" si="5"/>
        <v>0</v>
      </c>
      <c r="U363" s="44"/>
      <c r="V363" s="41">
        <v>0.9166666666666666</v>
      </c>
      <c r="W363" s="41"/>
      <c r="X363" s="42" t="b">
        <f t="shared" si="6"/>
        <v>0</v>
      </c>
      <c r="Y363" s="43"/>
      <c r="Z363" s="43"/>
      <c r="AA363" s="43"/>
      <c r="AB363" s="43"/>
      <c r="AC363" s="43"/>
      <c r="AD363" s="43"/>
    </row>
    <row r="364">
      <c r="A364" s="53">
        <v>43461.0</v>
      </c>
      <c r="B364" s="40">
        <v>0.75</v>
      </c>
      <c r="C364" s="41"/>
      <c r="D364" s="42" t="b">
        <f t="shared" si="1"/>
        <v>0</v>
      </c>
      <c r="E364" s="43"/>
      <c r="F364" s="41"/>
      <c r="G364" s="41"/>
      <c r="H364" s="42" t="b">
        <f t="shared" si="2"/>
        <v>0</v>
      </c>
      <c r="I364" s="43"/>
      <c r="J364" s="41"/>
      <c r="K364" s="41"/>
      <c r="L364" s="42" t="b">
        <f t="shared" si="7"/>
        <v>0</v>
      </c>
      <c r="M364" s="44"/>
      <c r="N364" s="41">
        <v>6.944444444444445E-4</v>
      </c>
      <c r="O364" s="41"/>
      <c r="P364" s="42" t="b">
        <f t="shared" si="9"/>
        <v>0</v>
      </c>
      <c r="Q364" s="44"/>
      <c r="R364" s="41"/>
      <c r="S364" s="41"/>
      <c r="T364" s="42" t="b">
        <f t="shared" si="5"/>
        <v>0</v>
      </c>
      <c r="U364" s="44"/>
      <c r="V364" s="41">
        <v>0.9166666666666666</v>
      </c>
      <c r="W364" s="41"/>
      <c r="X364" s="42" t="b">
        <f t="shared" si="6"/>
        <v>0</v>
      </c>
      <c r="Y364" s="43"/>
      <c r="Z364" s="43"/>
      <c r="AA364" s="43"/>
      <c r="AB364" s="43"/>
      <c r="AC364" s="43"/>
      <c r="AD364" s="43"/>
    </row>
    <row r="365">
      <c r="A365" s="53">
        <v>43462.0</v>
      </c>
      <c r="B365" s="40">
        <v>0.75</v>
      </c>
      <c r="C365" s="41"/>
      <c r="D365" s="42" t="b">
        <f t="shared" si="1"/>
        <v>0</v>
      </c>
      <c r="E365" s="43"/>
      <c r="F365" s="41"/>
      <c r="G365" s="41"/>
      <c r="H365" s="42" t="b">
        <f t="shared" si="2"/>
        <v>0</v>
      </c>
      <c r="I365" s="43"/>
      <c r="J365" s="41"/>
      <c r="K365" s="41"/>
      <c r="L365" s="42" t="b">
        <f t="shared" si="7"/>
        <v>0</v>
      </c>
      <c r="M365" s="44"/>
      <c r="N365" s="41">
        <v>6.944444444444445E-4</v>
      </c>
      <c r="O365" s="54"/>
      <c r="P365" s="42" t="b">
        <f t="shared" si="9"/>
        <v>0</v>
      </c>
      <c r="Q365" s="44"/>
      <c r="R365" s="41"/>
      <c r="S365" s="41"/>
      <c r="T365" s="42" t="b">
        <f t="shared" si="5"/>
        <v>0</v>
      </c>
      <c r="U365" s="44"/>
      <c r="V365" s="41">
        <v>0.9166666666666666</v>
      </c>
      <c r="W365" s="41"/>
      <c r="X365" s="42" t="b">
        <f t="shared" si="6"/>
        <v>0</v>
      </c>
      <c r="Y365" s="43"/>
      <c r="Z365" s="43"/>
      <c r="AA365" s="43"/>
      <c r="AB365" s="43"/>
      <c r="AC365" s="43"/>
      <c r="AD365" s="43"/>
    </row>
    <row r="366">
      <c r="A366" s="53">
        <v>43463.0</v>
      </c>
      <c r="B366" s="40">
        <v>0.75</v>
      </c>
      <c r="C366" s="41"/>
      <c r="D366" s="42" t="b">
        <f t="shared" si="1"/>
        <v>0</v>
      </c>
      <c r="E366" s="43"/>
      <c r="F366" s="41"/>
      <c r="G366" s="41"/>
      <c r="H366" s="42" t="b">
        <f t="shared" si="2"/>
        <v>0</v>
      </c>
      <c r="I366" s="43"/>
      <c r="J366" s="41"/>
      <c r="K366" s="41"/>
      <c r="L366" s="42" t="b">
        <f t="shared" si="7"/>
        <v>0</v>
      </c>
      <c r="M366" s="44"/>
      <c r="N366" s="41">
        <v>6.944444444444445E-4</v>
      </c>
      <c r="O366" s="54"/>
      <c r="P366" s="42" t="b">
        <f t="shared" si="9"/>
        <v>0</v>
      </c>
      <c r="Q366" s="44"/>
      <c r="R366" s="41"/>
      <c r="S366" s="41"/>
      <c r="T366" s="42" t="b">
        <f t="shared" si="5"/>
        <v>0</v>
      </c>
      <c r="U366" s="44"/>
      <c r="V366" s="41">
        <v>0.9166666666666666</v>
      </c>
      <c r="W366" s="41"/>
      <c r="X366" s="42" t="b">
        <f t="shared" si="6"/>
        <v>0</v>
      </c>
      <c r="Y366" s="43"/>
      <c r="Z366" s="43"/>
      <c r="AA366" s="43"/>
      <c r="AB366" s="43"/>
      <c r="AC366" s="43"/>
      <c r="AD366" s="43"/>
    </row>
    <row r="367">
      <c r="A367" s="53">
        <v>43464.0</v>
      </c>
      <c r="B367" s="40">
        <v>0.75</v>
      </c>
      <c r="C367" s="41"/>
      <c r="D367" s="42" t="b">
        <f t="shared" si="1"/>
        <v>0</v>
      </c>
      <c r="E367" s="43"/>
      <c r="F367" s="41"/>
      <c r="G367" s="41"/>
      <c r="H367" s="42" t="b">
        <f t="shared" si="2"/>
        <v>0</v>
      </c>
      <c r="I367" s="43"/>
      <c r="J367" s="41"/>
      <c r="K367" s="41"/>
      <c r="L367" s="42" t="b">
        <f t="shared" si="7"/>
        <v>0</v>
      </c>
      <c r="M367" s="44"/>
      <c r="N367" s="41">
        <v>6.944444444444445E-4</v>
      </c>
      <c r="O367" s="41"/>
      <c r="P367" s="42" t="b">
        <f t="shared" si="9"/>
        <v>0</v>
      </c>
      <c r="Q367" s="44"/>
      <c r="R367" s="41"/>
      <c r="S367" s="41"/>
      <c r="T367" s="42" t="b">
        <f t="shared" si="5"/>
        <v>0</v>
      </c>
      <c r="U367" s="44"/>
      <c r="V367" s="41">
        <v>0.9166666666666666</v>
      </c>
      <c r="W367" s="41"/>
      <c r="X367" s="42" t="b">
        <f t="shared" si="6"/>
        <v>0</v>
      </c>
      <c r="Y367" s="43"/>
      <c r="Z367" s="43"/>
      <c r="AA367" s="43"/>
      <c r="AB367" s="43"/>
      <c r="AC367" s="43"/>
      <c r="AD367" s="43"/>
    </row>
    <row r="368">
      <c r="A368" s="53">
        <v>43465.0</v>
      </c>
      <c r="B368" s="40">
        <v>0.75</v>
      </c>
      <c r="C368" s="41"/>
      <c r="D368" s="42" t="b">
        <f t="shared" si="1"/>
        <v>0</v>
      </c>
      <c r="E368" s="43"/>
      <c r="F368" s="78"/>
      <c r="G368" s="54"/>
      <c r="H368" s="42" t="b">
        <f t="shared" si="2"/>
        <v>0</v>
      </c>
      <c r="I368" s="43"/>
      <c r="J368" s="54"/>
      <c r="K368" s="54"/>
      <c r="L368" s="42" t="b">
        <f t="shared" si="7"/>
        <v>0</v>
      </c>
      <c r="M368" s="44"/>
      <c r="N368" s="41">
        <v>6.944444444444445E-4</v>
      </c>
      <c r="O368" s="54"/>
      <c r="P368" s="42" t="b">
        <f t="shared" si="9"/>
        <v>0</v>
      </c>
      <c r="Q368" s="44"/>
      <c r="R368" s="54"/>
      <c r="S368" s="54"/>
      <c r="T368" s="42" t="b">
        <f t="shared" si="5"/>
        <v>0</v>
      </c>
      <c r="U368" s="44"/>
      <c r="V368" s="41">
        <v>0.9166666666666666</v>
      </c>
      <c r="W368" s="54"/>
      <c r="X368" s="42" t="b">
        <f t="shared" si="6"/>
        <v>0</v>
      </c>
      <c r="Y368" s="43"/>
      <c r="Z368" s="43"/>
      <c r="AA368" s="43"/>
      <c r="AB368" s="43"/>
      <c r="AC368" s="43"/>
      <c r="AD368" s="43"/>
    </row>
    <row r="369">
      <c r="A369" s="53"/>
      <c r="B369" s="40"/>
      <c r="C369" s="41"/>
      <c r="D369" s="42"/>
      <c r="E369" s="43"/>
      <c r="F369" s="54"/>
      <c r="G369" s="54"/>
      <c r="H369" s="42"/>
      <c r="I369" s="43"/>
      <c r="J369" s="54"/>
      <c r="K369" s="54"/>
      <c r="L369" s="42"/>
      <c r="M369" s="44"/>
      <c r="N369" s="54"/>
      <c r="O369" s="54"/>
      <c r="P369" s="42" t="b">
        <f t="shared" si="9"/>
        <v>0</v>
      </c>
      <c r="Q369" s="44"/>
      <c r="R369" s="54"/>
      <c r="S369" s="54"/>
      <c r="T369" s="42"/>
      <c r="U369" s="44"/>
      <c r="V369" s="41"/>
      <c r="W369" s="54"/>
      <c r="X369" s="42"/>
      <c r="Y369" s="43"/>
      <c r="Z369" s="43"/>
      <c r="AA369" s="43"/>
      <c r="AB369" s="43"/>
      <c r="AC369" s="43"/>
      <c r="AD369" s="43"/>
    </row>
  </sheetData>
  <mergeCells count="12">
    <mergeCell ref="J1:L1"/>
    <mergeCell ref="J2:L2"/>
    <mergeCell ref="R1:T1"/>
    <mergeCell ref="R2:T2"/>
    <mergeCell ref="B1:D1"/>
    <mergeCell ref="F1:H1"/>
    <mergeCell ref="N1:P1"/>
    <mergeCell ref="V1:X1"/>
    <mergeCell ref="B2:D2"/>
    <mergeCell ref="F2:H2"/>
    <mergeCell ref="N2:P2"/>
    <mergeCell ref="V2:X2"/>
  </mergeCells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3" max="3" width="9.86"/>
    <col customWidth="1" min="4" max="4" width="16.43"/>
    <col customWidth="1" min="5" max="5" width="17.43"/>
    <col customWidth="1" min="6" max="6" width="21.57"/>
    <col customWidth="1" min="7" max="7" width="27.43"/>
    <col customWidth="1" min="8" max="8" width="35.71"/>
  </cols>
  <sheetData>
    <row r="1">
      <c r="A1" s="7"/>
      <c r="C1" s="7" t="s">
        <v>109</v>
      </c>
    </row>
    <row r="2">
      <c r="A2" s="7"/>
      <c r="B2" s="7" t="s">
        <v>27</v>
      </c>
      <c r="C2" s="7" t="s">
        <v>110</v>
      </c>
      <c r="D2" s="7" t="s">
        <v>1</v>
      </c>
      <c r="E2" s="7" t="s">
        <v>111</v>
      </c>
      <c r="F2" s="162" t="s">
        <v>2</v>
      </c>
      <c r="G2" s="7" t="s">
        <v>112</v>
      </c>
      <c r="H2" s="7" t="s">
        <v>113</v>
      </c>
    </row>
    <row r="3">
      <c r="A3" s="7">
        <v>1.0</v>
      </c>
      <c r="B3" s="163">
        <f t="shared" ref="B3:B32" si="1">today()-$A3</f>
        <v>44109</v>
      </c>
      <c r="C3" t="str">
        <f t="array" ref="C3">index('Finance Nightly Processing 2019'!D4:D1000,match(B3,'Finance Nightly Processing 2019'!A4:A1000,0))</f>
        <v>#N/A</v>
      </c>
      <c r="D3" t="str">
        <f t="array" ref="D3">index('Finance Nightly Processing 2019'!H4:H1000,match(B3,'Finance Nightly Processing 2019'!A4:A1000,0))</f>
        <v>#N/A</v>
      </c>
      <c r="E3" t="str">
        <f t="array" ref="E3">index('Finance Nightly Processing 2019'!L4:L1000,match(B3,'Finance Nightly Processing 2019'!A4:A1000,0))</f>
        <v>#N/A</v>
      </c>
      <c r="F3" t="str">
        <f t="array" ref="F3">index('Finance Nightly Processing 2019'!P4:P1000,match(B3,'Finance Nightly Processing 2019'!A4:A1000,0))</f>
        <v>#N/A</v>
      </c>
      <c r="G3" t="str">
        <f t="array" ref="G3">index('Finance Nightly Processing 2019'!T4:T1000,match(B3,'Finance Nightly Processing 2019'!A4:A1000,0))</f>
        <v>#N/A</v>
      </c>
      <c r="H3" t="str">
        <f t="array" ref="H3">index('Finance Nightly Processing 2019'!X4:X1000,match(B3,'Finance Nightly Processing 2019'!A4:A1000,0))</f>
        <v>#N/A</v>
      </c>
    </row>
    <row r="4">
      <c r="A4" s="7">
        <v>2.0</v>
      </c>
      <c r="B4" s="163">
        <f t="shared" si="1"/>
        <v>44108</v>
      </c>
      <c r="C4" t="str">
        <f t="array" ref="C4">index('Finance Nightly Processing 2019'!D5:D1000,match(B4,'Finance Nightly Processing 2019'!A5:A1000,0))</f>
        <v>#N/A</v>
      </c>
      <c r="D4" t="str">
        <f t="array" ref="D4">index('Finance Nightly Processing 2019'!H5:H1000,match(B4,'Finance Nightly Processing 2019'!A5:A1000,0))</f>
        <v>#N/A</v>
      </c>
      <c r="E4" t="str">
        <f t="array" ref="E4">index('Finance Nightly Processing 2019'!L5:L1000,match(B4,'Finance Nightly Processing 2019'!A5:A1000,0))</f>
        <v>#N/A</v>
      </c>
      <c r="F4" t="str">
        <f t="array" ref="F4">index('Finance Nightly Processing 2019'!P5:P1000,match(B4,'Finance Nightly Processing 2019'!A5:A1000,0))</f>
        <v>#N/A</v>
      </c>
      <c r="G4" t="str">
        <f t="array" ref="G4">index('Finance Nightly Processing 2019'!T5:T1000,match(B4,'Finance Nightly Processing 2019'!A5:A1000,0))</f>
        <v>#N/A</v>
      </c>
      <c r="H4" t="str">
        <f t="array" ref="H4">index('Finance Nightly Processing 2019'!X5:X1000,match(B4,'Finance Nightly Processing 2019'!A5:A1000,0))</f>
        <v>#N/A</v>
      </c>
    </row>
    <row r="5">
      <c r="A5" s="7">
        <v>3.0</v>
      </c>
      <c r="B5" s="163">
        <f t="shared" si="1"/>
        <v>44107</v>
      </c>
      <c r="C5" t="str">
        <f t="array" ref="C5">index('Finance Nightly Processing 2019'!D6:D1000,match(B5,'Finance Nightly Processing 2019'!A6:A1000,0))</f>
        <v>#N/A</v>
      </c>
      <c r="D5" t="str">
        <f t="array" ref="D5">index('Finance Nightly Processing 2019'!H6:H1000,match(B5,'Finance Nightly Processing 2019'!A6:A1000,0))</f>
        <v>#N/A</v>
      </c>
      <c r="E5" t="str">
        <f t="array" ref="E5">index('Finance Nightly Processing 2019'!L6:L1000,match(B5,'Finance Nightly Processing 2019'!A6:A1000,0))</f>
        <v>#N/A</v>
      </c>
      <c r="F5" t="str">
        <f t="array" ref="F5">index('Finance Nightly Processing 2019'!P6:P1000,match(B5,'Finance Nightly Processing 2019'!A6:A1000,0))</f>
        <v>#N/A</v>
      </c>
      <c r="G5" t="str">
        <f t="array" ref="G5">index('Finance Nightly Processing 2019'!T6:T1000,match(B5,'Finance Nightly Processing 2019'!A6:A1000,0))</f>
        <v>#N/A</v>
      </c>
      <c r="H5" t="str">
        <f t="array" ref="H5">index('Finance Nightly Processing 2019'!X6:X1000,match(B5,'Finance Nightly Processing 2019'!A6:A1000,0))</f>
        <v>#N/A</v>
      </c>
    </row>
    <row r="6">
      <c r="A6" s="7">
        <v>4.0</v>
      </c>
      <c r="B6" s="163">
        <f t="shared" si="1"/>
        <v>44106</v>
      </c>
      <c r="C6" t="str">
        <f t="array" ref="C6">index('Finance Nightly Processing 2019'!D7:D1000,match(B6,'Finance Nightly Processing 2019'!A7:A1000,0))</f>
        <v>#N/A</v>
      </c>
      <c r="D6" t="str">
        <f t="array" ref="D6">index('Finance Nightly Processing 2019'!H7:H1000,match(B6,'Finance Nightly Processing 2019'!A7:A1000,0))</f>
        <v>#N/A</v>
      </c>
      <c r="E6" t="str">
        <f t="array" ref="E6">index('Finance Nightly Processing 2019'!L7:L1000,match(B6,'Finance Nightly Processing 2019'!A7:A1000,0))</f>
        <v>#N/A</v>
      </c>
      <c r="F6" t="str">
        <f t="array" ref="F6">index('Finance Nightly Processing 2019'!P7:P1000,match(B6,'Finance Nightly Processing 2019'!A7:A1000,0))</f>
        <v>#N/A</v>
      </c>
      <c r="G6" t="str">
        <f t="array" ref="G6">index('Finance Nightly Processing 2019'!T7:T1000,match(B6,'Finance Nightly Processing 2019'!A7:A1000,0))</f>
        <v>#N/A</v>
      </c>
      <c r="H6" t="str">
        <f t="array" ref="H6">index('Finance Nightly Processing 2019'!X7:X1000,match(B6,'Finance Nightly Processing 2019'!A7:A1000,0))</f>
        <v>#N/A</v>
      </c>
    </row>
    <row r="7">
      <c r="A7" s="7">
        <v>5.0</v>
      </c>
      <c r="B7" s="163">
        <f t="shared" si="1"/>
        <v>44105</v>
      </c>
      <c r="C7" t="str">
        <f t="array" ref="C7">index('Finance Nightly Processing 2019'!D8:D1000,match(B7,'Finance Nightly Processing 2019'!A8:A1000,0))</f>
        <v>#N/A</v>
      </c>
      <c r="D7" t="str">
        <f t="array" ref="D7">index('Finance Nightly Processing 2019'!H8:H1000,match(B7,'Finance Nightly Processing 2019'!A8:A1000,0))</f>
        <v>#N/A</v>
      </c>
      <c r="E7" t="str">
        <f t="array" ref="E7">index('Finance Nightly Processing 2019'!L8:L1000,match(B7,'Finance Nightly Processing 2019'!A8:A1000,0))</f>
        <v>#N/A</v>
      </c>
      <c r="F7" t="str">
        <f t="array" ref="F7">index('Finance Nightly Processing 2019'!P8:P1000,match(B7,'Finance Nightly Processing 2019'!A8:A1000,0))</f>
        <v>#N/A</v>
      </c>
      <c r="G7" t="str">
        <f t="array" ref="G7">index('Finance Nightly Processing 2019'!T8:T1000,match(B7,'Finance Nightly Processing 2019'!A8:A1000,0))</f>
        <v>#N/A</v>
      </c>
      <c r="H7" t="str">
        <f t="array" ref="H7">index('Finance Nightly Processing 2019'!X8:X1000,match(B7,'Finance Nightly Processing 2019'!A8:A1000,0))</f>
        <v>#N/A</v>
      </c>
    </row>
    <row r="8">
      <c r="A8" s="7">
        <v>6.0</v>
      </c>
      <c r="B8" s="163">
        <f t="shared" si="1"/>
        <v>44104</v>
      </c>
      <c r="C8" t="str">
        <f t="array" ref="C8">index('Finance Nightly Processing 2019'!D9:D1000,match(B8,'Finance Nightly Processing 2019'!A9:A1000,0))</f>
        <v>#N/A</v>
      </c>
      <c r="D8" t="str">
        <f t="array" ref="D8">index('Finance Nightly Processing 2019'!H9:H1000,match(B8,'Finance Nightly Processing 2019'!A9:A1000,0))</f>
        <v>#N/A</v>
      </c>
      <c r="E8" t="str">
        <f t="array" ref="E8">index('Finance Nightly Processing 2019'!L9:L1000,match(B8,'Finance Nightly Processing 2019'!A9:A1000,0))</f>
        <v>#N/A</v>
      </c>
      <c r="F8" t="str">
        <f t="array" ref="F8">index('Finance Nightly Processing 2019'!P9:P1000,match(B8,'Finance Nightly Processing 2019'!A9:A1000,0))</f>
        <v>#N/A</v>
      </c>
      <c r="G8" t="str">
        <f t="array" ref="G8">index('Finance Nightly Processing 2019'!T9:T1000,match(B8,'Finance Nightly Processing 2019'!A9:A1000,0))</f>
        <v>#N/A</v>
      </c>
      <c r="H8" t="str">
        <f t="array" ref="H8">index('Finance Nightly Processing 2019'!X9:X1000,match(B8,'Finance Nightly Processing 2019'!A9:A1000,0))</f>
        <v>#N/A</v>
      </c>
    </row>
    <row r="9">
      <c r="A9" s="7">
        <v>7.0</v>
      </c>
      <c r="B9" s="163">
        <f t="shared" si="1"/>
        <v>44103</v>
      </c>
      <c r="C9" t="str">
        <f t="array" ref="C9">index('Finance Nightly Processing 2019'!D10:D1000,match(B9,'Finance Nightly Processing 2019'!A10:A1000,0))</f>
        <v>#N/A</v>
      </c>
      <c r="D9" t="str">
        <f t="array" ref="D9">index('Finance Nightly Processing 2019'!H10:H1000,match(B9,'Finance Nightly Processing 2019'!A10:A1000,0))</f>
        <v>#N/A</v>
      </c>
      <c r="E9" t="str">
        <f t="array" ref="E9">index('Finance Nightly Processing 2019'!L10:L1000,match(B9,'Finance Nightly Processing 2019'!A10:A1000,0))</f>
        <v>#N/A</v>
      </c>
      <c r="F9" t="str">
        <f t="array" ref="F9">index('Finance Nightly Processing 2019'!P10:P1000,match(B9,'Finance Nightly Processing 2019'!A10:A1000,0))</f>
        <v>#N/A</v>
      </c>
      <c r="G9" t="str">
        <f t="array" ref="G9">index('Finance Nightly Processing 2019'!T10:T1000,match(B9,'Finance Nightly Processing 2019'!A10:A1000,0))</f>
        <v>#N/A</v>
      </c>
      <c r="H9" t="str">
        <f t="array" ref="H9">index('Finance Nightly Processing 2019'!X10:X1000,match(B9,'Finance Nightly Processing 2019'!A10:A1000,0))</f>
        <v>#N/A</v>
      </c>
    </row>
    <row r="10">
      <c r="A10" s="7">
        <v>8.0</v>
      </c>
      <c r="B10" s="163">
        <f t="shared" si="1"/>
        <v>44102</v>
      </c>
      <c r="C10" t="str">
        <f t="array" ref="C10">index('Finance Nightly Processing 2019'!D11:D1000,match(B10,'Finance Nightly Processing 2019'!A11:A1000,0))</f>
        <v>#N/A</v>
      </c>
      <c r="D10" t="str">
        <f t="array" ref="D10">index('Finance Nightly Processing 2019'!H11:H1000,match(B10,'Finance Nightly Processing 2019'!A11:A1000,0))</f>
        <v>#N/A</v>
      </c>
      <c r="E10" t="str">
        <f t="array" ref="E10">index('Finance Nightly Processing 2019'!L11:L1000,match(B10,'Finance Nightly Processing 2019'!A11:A1000,0))</f>
        <v>#N/A</v>
      </c>
      <c r="F10" t="str">
        <f t="array" ref="F10">index('Finance Nightly Processing 2019'!P11:P1000,match(B10,'Finance Nightly Processing 2019'!A11:A1000,0))</f>
        <v>#N/A</v>
      </c>
      <c r="G10" t="str">
        <f t="array" ref="G10">index('Finance Nightly Processing 2019'!T11:T1000,match(B10,'Finance Nightly Processing 2019'!A11:A1000,0))</f>
        <v>#N/A</v>
      </c>
      <c r="H10" t="str">
        <f t="array" ref="H10">index('Finance Nightly Processing 2019'!X11:X1000,match(B10,'Finance Nightly Processing 2019'!A11:A1000,0))</f>
        <v>#N/A</v>
      </c>
    </row>
    <row r="11">
      <c r="A11" s="7">
        <v>9.0</v>
      </c>
      <c r="B11" s="163">
        <f t="shared" si="1"/>
        <v>44101</v>
      </c>
      <c r="C11" t="str">
        <f t="array" ref="C11">index('Finance Nightly Processing 2019'!D12:D1000,match(B11,'Finance Nightly Processing 2019'!A12:A1000,0))</f>
        <v>#N/A</v>
      </c>
      <c r="D11" t="str">
        <f t="array" ref="D11">index('Finance Nightly Processing 2019'!H12:H1000,match(B11,'Finance Nightly Processing 2019'!A12:A1000,0))</f>
        <v>#N/A</v>
      </c>
      <c r="E11" t="str">
        <f t="array" ref="E11">index('Finance Nightly Processing 2019'!L12:L1000,match(B11,'Finance Nightly Processing 2019'!A12:A1000,0))</f>
        <v>#N/A</v>
      </c>
      <c r="F11" t="str">
        <f t="array" ref="F11">index('Finance Nightly Processing 2019'!P12:P1000,match(B11,'Finance Nightly Processing 2019'!A12:A1000,0))</f>
        <v>#N/A</v>
      </c>
      <c r="G11" t="str">
        <f t="array" ref="G11">index('Finance Nightly Processing 2019'!T12:T1000,match(B11,'Finance Nightly Processing 2019'!A12:A1000,0))</f>
        <v>#N/A</v>
      </c>
      <c r="H11" t="str">
        <f t="array" ref="H11">index('Finance Nightly Processing 2019'!X12:X1000,match(B11,'Finance Nightly Processing 2019'!A12:A1000,0))</f>
        <v>#N/A</v>
      </c>
    </row>
    <row r="12">
      <c r="A12" s="7">
        <v>10.0</v>
      </c>
      <c r="B12" s="163">
        <f t="shared" si="1"/>
        <v>44100</v>
      </c>
      <c r="C12" t="str">
        <f t="array" ref="C12">index('Finance Nightly Processing 2019'!D13:D1000,match(B12,'Finance Nightly Processing 2019'!A13:A1000,0))</f>
        <v>#N/A</v>
      </c>
      <c r="D12" t="str">
        <f t="array" ref="D12">index('Finance Nightly Processing 2019'!H13:H1000,match(B12,'Finance Nightly Processing 2019'!A13:A1000,0))</f>
        <v>#N/A</v>
      </c>
      <c r="E12" t="str">
        <f t="array" ref="E12">index('Finance Nightly Processing 2019'!L13:L1000,match(B12,'Finance Nightly Processing 2019'!A13:A1000,0))</f>
        <v>#N/A</v>
      </c>
      <c r="F12" t="str">
        <f t="array" ref="F12">index('Finance Nightly Processing 2019'!P13:P1000,match(B12,'Finance Nightly Processing 2019'!A13:A1000,0))</f>
        <v>#N/A</v>
      </c>
      <c r="G12" t="str">
        <f t="array" ref="G12">index('Finance Nightly Processing 2019'!T13:T1000,match(B12,'Finance Nightly Processing 2019'!A13:A1000,0))</f>
        <v>#N/A</v>
      </c>
      <c r="H12" t="str">
        <f t="array" ref="H12">index('Finance Nightly Processing 2019'!X13:X1000,match(B12,'Finance Nightly Processing 2019'!A13:A1000,0))</f>
        <v>#N/A</v>
      </c>
    </row>
    <row r="13">
      <c r="A13" s="7">
        <v>11.0</v>
      </c>
      <c r="B13" s="163">
        <f t="shared" si="1"/>
        <v>44099</v>
      </c>
      <c r="C13" t="str">
        <f t="array" ref="C13">index('Finance Nightly Processing 2019'!D14:D1000,match(B13,'Finance Nightly Processing 2019'!A14:A1000,0))</f>
        <v>#N/A</v>
      </c>
      <c r="D13" t="str">
        <f t="array" ref="D13">index('Finance Nightly Processing 2019'!H14:H1000,match(B13,'Finance Nightly Processing 2019'!A14:A1000,0))</f>
        <v>#N/A</v>
      </c>
      <c r="E13" t="str">
        <f t="array" ref="E13">index('Finance Nightly Processing 2019'!L14:L1000,match(B13,'Finance Nightly Processing 2019'!A14:A1000,0))</f>
        <v>#N/A</v>
      </c>
      <c r="F13" t="str">
        <f t="array" ref="F13">index('Finance Nightly Processing 2019'!P14:P1000,match(B13,'Finance Nightly Processing 2019'!A14:A1000,0))</f>
        <v>#N/A</v>
      </c>
      <c r="G13" t="str">
        <f t="array" ref="G13">index('Finance Nightly Processing 2019'!T14:T1000,match(B13,'Finance Nightly Processing 2019'!A14:A1000,0))</f>
        <v>#N/A</v>
      </c>
      <c r="H13" t="str">
        <f t="array" ref="H13">index('Finance Nightly Processing 2019'!X14:X1000,match(B13,'Finance Nightly Processing 2019'!A14:A1000,0))</f>
        <v>#N/A</v>
      </c>
    </row>
    <row r="14">
      <c r="A14" s="7">
        <v>12.0</v>
      </c>
      <c r="B14" s="163">
        <f t="shared" si="1"/>
        <v>44098</v>
      </c>
      <c r="C14" t="str">
        <f t="array" ref="C14">index('Finance Nightly Processing 2019'!D15:D1000,match(B14,'Finance Nightly Processing 2019'!A15:A1000,0))</f>
        <v>#N/A</v>
      </c>
      <c r="D14" t="str">
        <f t="array" ref="D14">index('Finance Nightly Processing 2019'!H15:H1000,match(B14,'Finance Nightly Processing 2019'!A15:A1000,0))</f>
        <v>#N/A</v>
      </c>
      <c r="E14" t="str">
        <f t="array" ref="E14">index('Finance Nightly Processing 2019'!L15:L1000,match(B14,'Finance Nightly Processing 2019'!A15:A1000,0))</f>
        <v>#N/A</v>
      </c>
      <c r="F14" t="str">
        <f t="array" ref="F14">index('Finance Nightly Processing 2019'!P15:P1000,match(B14,'Finance Nightly Processing 2019'!A15:A1000,0))</f>
        <v>#N/A</v>
      </c>
      <c r="G14" t="str">
        <f t="array" ref="G14">index('Finance Nightly Processing 2019'!T15:T1000,match(B14,'Finance Nightly Processing 2019'!A15:A1000,0))</f>
        <v>#N/A</v>
      </c>
      <c r="H14" t="str">
        <f t="array" ref="H14">index('Finance Nightly Processing 2019'!X15:X1000,match(B14,'Finance Nightly Processing 2019'!A15:A1000,0))</f>
        <v>#N/A</v>
      </c>
    </row>
    <row r="15">
      <c r="A15" s="7">
        <v>13.0</v>
      </c>
      <c r="B15" s="163">
        <f t="shared" si="1"/>
        <v>44097</v>
      </c>
      <c r="C15" t="str">
        <f t="array" ref="C15">index('Finance Nightly Processing 2019'!D16:D1000,match(B15,'Finance Nightly Processing 2019'!A16:A1000,0))</f>
        <v>#N/A</v>
      </c>
      <c r="D15" t="str">
        <f t="array" ref="D15">index('Finance Nightly Processing 2019'!H16:H1000,match(B15,'Finance Nightly Processing 2019'!A16:A1000,0))</f>
        <v>#N/A</v>
      </c>
      <c r="E15" t="str">
        <f t="array" ref="E15">index('Finance Nightly Processing 2019'!L16:L1000,match(B15,'Finance Nightly Processing 2019'!A16:A1000,0))</f>
        <v>#N/A</v>
      </c>
      <c r="F15" t="str">
        <f t="array" ref="F15">index('Finance Nightly Processing 2019'!P16:P1000,match(B15,'Finance Nightly Processing 2019'!A16:A1000,0))</f>
        <v>#N/A</v>
      </c>
      <c r="G15" t="str">
        <f t="array" ref="G15">index('Finance Nightly Processing 2019'!T16:T1000,match(B15,'Finance Nightly Processing 2019'!A16:A1000,0))</f>
        <v>#N/A</v>
      </c>
      <c r="H15" t="str">
        <f t="array" ref="H15">index('Finance Nightly Processing 2019'!X16:X1000,match(B15,'Finance Nightly Processing 2019'!A16:A1000,0))</f>
        <v>#N/A</v>
      </c>
    </row>
    <row r="16">
      <c r="A16" s="7">
        <v>14.0</v>
      </c>
      <c r="B16" s="163">
        <f t="shared" si="1"/>
        <v>44096</v>
      </c>
      <c r="C16" t="str">
        <f t="array" ref="C16">index('Finance Nightly Processing 2019'!D17:D1000,match(B16,'Finance Nightly Processing 2019'!A17:A1000,0))</f>
        <v>#N/A</v>
      </c>
      <c r="D16" t="str">
        <f t="array" ref="D16">index('Finance Nightly Processing 2019'!H17:H1000,match(B16,'Finance Nightly Processing 2019'!A17:A1000,0))</f>
        <v>#N/A</v>
      </c>
      <c r="E16" t="str">
        <f t="array" ref="E16">index('Finance Nightly Processing 2019'!L17:L1000,match(B16,'Finance Nightly Processing 2019'!A17:A1000,0))</f>
        <v>#N/A</v>
      </c>
      <c r="F16" t="str">
        <f t="array" ref="F16">index('Finance Nightly Processing 2019'!P17:P1000,match(B16,'Finance Nightly Processing 2019'!A17:A1000,0))</f>
        <v>#N/A</v>
      </c>
      <c r="G16" t="str">
        <f t="array" ref="G16">index('Finance Nightly Processing 2019'!T17:T1000,match(B16,'Finance Nightly Processing 2019'!A17:A1000,0))</f>
        <v>#N/A</v>
      </c>
      <c r="H16" t="str">
        <f t="array" ref="H16">index('Finance Nightly Processing 2019'!X17:X1000,match(B16,'Finance Nightly Processing 2019'!A17:A1000,0))</f>
        <v>#N/A</v>
      </c>
    </row>
    <row r="17">
      <c r="A17" s="7">
        <v>15.0</v>
      </c>
      <c r="B17" s="163">
        <f t="shared" si="1"/>
        <v>44095</v>
      </c>
      <c r="C17" t="str">
        <f t="array" ref="C17">index('Finance Nightly Processing 2019'!D18:D1000,match(B17,'Finance Nightly Processing 2019'!A18:A1000,0))</f>
        <v>#N/A</v>
      </c>
      <c r="D17" t="str">
        <f t="array" ref="D17">index('Finance Nightly Processing 2019'!H18:H1000,match(B17,'Finance Nightly Processing 2019'!A18:A1000,0))</f>
        <v>#N/A</v>
      </c>
      <c r="E17" t="str">
        <f t="array" ref="E17">index('Finance Nightly Processing 2019'!L18:L1000,match(B17,'Finance Nightly Processing 2019'!A18:A1000,0))</f>
        <v>#N/A</v>
      </c>
      <c r="F17" t="str">
        <f t="array" ref="F17">index('Finance Nightly Processing 2019'!P18:P1000,match(B17,'Finance Nightly Processing 2019'!A18:A1000,0))</f>
        <v>#N/A</v>
      </c>
      <c r="G17" t="str">
        <f t="array" ref="G17">index('Finance Nightly Processing 2019'!T18:T1000,match(B17,'Finance Nightly Processing 2019'!A18:A1000,0))</f>
        <v>#N/A</v>
      </c>
      <c r="H17" t="str">
        <f t="array" ref="H17">index('Finance Nightly Processing 2019'!X18:X1000,match(B17,'Finance Nightly Processing 2019'!A18:A1000,0))</f>
        <v>#N/A</v>
      </c>
    </row>
    <row r="18">
      <c r="A18" s="7">
        <v>16.0</v>
      </c>
      <c r="B18" s="163">
        <f t="shared" si="1"/>
        <v>44094</v>
      </c>
      <c r="C18" t="str">
        <f t="array" ref="C18">index('Finance Nightly Processing 2019'!D19:D1000,match(B18,'Finance Nightly Processing 2019'!A19:A1000,0))</f>
        <v>#N/A</v>
      </c>
      <c r="D18" t="str">
        <f t="array" ref="D18">index('Finance Nightly Processing 2019'!H19:H1000,match(B18,'Finance Nightly Processing 2019'!A19:A1000,0))</f>
        <v>#N/A</v>
      </c>
      <c r="E18" t="str">
        <f t="array" ref="E18">index('Finance Nightly Processing 2019'!L19:L1000,match(B18,'Finance Nightly Processing 2019'!A19:A1000,0))</f>
        <v>#N/A</v>
      </c>
      <c r="F18" t="str">
        <f t="array" ref="F18">index('Finance Nightly Processing 2019'!P19:P1000,match(B18,'Finance Nightly Processing 2019'!A19:A1000,0))</f>
        <v>#N/A</v>
      </c>
      <c r="G18" t="str">
        <f t="array" ref="G18">index('Finance Nightly Processing 2019'!T19:T1000,match(B18,'Finance Nightly Processing 2019'!A19:A1000,0))</f>
        <v>#N/A</v>
      </c>
      <c r="H18" t="str">
        <f t="array" ref="H18">index('Finance Nightly Processing 2019'!X19:X1000,match(B18,'Finance Nightly Processing 2019'!A19:A1000,0))</f>
        <v>#N/A</v>
      </c>
    </row>
    <row r="19">
      <c r="A19" s="7">
        <v>17.0</v>
      </c>
      <c r="B19" s="163">
        <f t="shared" si="1"/>
        <v>44093</v>
      </c>
      <c r="C19" t="str">
        <f t="array" ref="C19">index('Finance Nightly Processing 2019'!D20:D1000,match(B19,'Finance Nightly Processing 2019'!A20:A1000,0))</f>
        <v>#N/A</v>
      </c>
      <c r="D19" t="str">
        <f t="array" ref="D19">index('Finance Nightly Processing 2019'!H20:H1000,match(B19,'Finance Nightly Processing 2019'!A20:A1000,0))</f>
        <v>#N/A</v>
      </c>
      <c r="E19" t="str">
        <f t="array" ref="E19">index('Finance Nightly Processing 2019'!L20:L1000,match(B19,'Finance Nightly Processing 2019'!A20:A1000,0))</f>
        <v>#N/A</v>
      </c>
      <c r="F19" t="str">
        <f t="array" ref="F19">index('Finance Nightly Processing 2019'!P20:P1000,match(B19,'Finance Nightly Processing 2019'!A20:A1000,0))</f>
        <v>#N/A</v>
      </c>
      <c r="G19" t="str">
        <f t="array" ref="G19">index('Finance Nightly Processing 2019'!T20:T1000,match(B19,'Finance Nightly Processing 2019'!A20:A1000,0))</f>
        <v>#N/A</v>
      </c>
      <c r="H19" t="str">
        <f t="array" ref="H19">index('Finance Nightly Processing 2019'!X20:X1000,match(B19,'Finance Nightly Processing 2019'!A20:A1000,0))</f>
        <v>#N/A</v>
      </c>
    </row>
    <row r="20">
      <c r="A20" s="7">
        <v>18.0</v>
      </c>
      <c r="B20" s="163">
        <f t="shared" si="1"/>
        <v>44092</v>
      </c>
      <c r="C20" t="str">
        <f t="array" ref="C20">index('Finance Nightly Processing 2019'!D21:D1000,match(B20,'Finance Nightly Processing 2019'!A21:A1000,0))</f>
        <v>#N/A</v>
      </c>
      <c r="D20" t="str">
        <f t="array" ref="D20">index('Finance Nightly Processing 2019'!H21:H1000,match(B20,'Finance Nightly Processing 2019'!A21:A1000,0))</f>
        <v>#N/A</v>
      </c>
      <c r="E20" t="str">
        <f t="array" ref="E20">index('Finance Nightly Processing 2019'!L21:L1000,match(B20,'Finance Nightly Processing 2019'!A21:A1000,0))</f>
        <v>#N/A</v>
      </c>
      <c r="F20" t="str">
        <f t="array" ref="F20">index('Finance Nightly Processing 2019'!P21:P1000,match(B20,'Finance Nightly Processing 2019'!A21:A1000,0))</f>
        <v>#N/A</v>
      </c>
      <c r="G20" t="str">
        <f t="array" ref="G20">index('Finance Nightly Processing 2019'!T21:T1000,match(B20,'Finance Nightly Processing 2019'!A21:A1000,0))</f>
        <v>#N/A</v>
      </c>
      <c r="H20" t="str">
        <f t="array" ref="H20">index('Finance Nightly Processing 2019'!X21:X1000,match(B20,'Finance Nightly Processing 2019'!A21:A1000,0))</f>
        <v>#N/A</v>
      </c>
    </row>
    <row r="21">
      <c r="A21" s="7">
        <v>19.0</v>
      </c>
      <c r="B21" s="163">
        <f t="shared" si="1"/>
        <v>44091</v>
      </c>
      <c r="C21" t="str">
        <f t="array" ref="C21">index('Finance Nightly Processing 2019'!D22:D1000,match(B21,'Finance Nightly Processing 2019'!A22:A1000,0))</f>
        <v>#N/A</v>
      </c>
      <c r="D21" t="str">
        <f t="array" ref="D21">index('Finance Nightly Processing 2019'!H22:H1000,match(B21,'Finance Nightly Processing 2019'!A22:A1000,0))</f>
        <v>#N/A</v>
      </c>
      <c r="E21" t="str">
        <f t="array" ref="E21">index('Finance Nightly Processing 2019'!L22:L1000,match(B21,'Finance Nightly Processing 2019'!A22:A1000,0))</f>
        <v>#N/A</v>
      </c>
      <c r="F21" t="str">
        <f t="array" ref="F21">index('Finance Nightly Processing 2019'!P22:P1000,match(B21,'Finance Nightly Processing 2019'!A22:A1000,0))</f>
        <v>#N/A</v>
      </c>
      <c r="G21" t="str">
        <f t="array" ref="G21">index('Finance Nightly Processing 2019'!T22:T1000,match(B21,'Finance Nightly Processing 2019'!A22:A1000,0))</f>
        <v>#N/A</v>
      </c>
      <c r="H21" t="str">
        <f t="array" ref="H21">index('Finance Nightly Processing 2019'!X22:X1000,match(B21,'Finance Nightly Processing 2019'!A22:A1000,0))</f>
        <v>#N/A</v>
      </c>
    </row>
    <row r="22">
      <c r="A22" s="7">
        <v>20.0</v>
      </c>
      <c r="B22" s="163">
        <f t="shared" si="1"/>
        <v>44090</v>
      </c>
      <c r="C22" t="str">
        <f t="array" ref="C22">index('Finance Nightly Processing 2019'!D23:D1000,match(B22,'Finance Nightly Processing 2019'!A23:A1000,0))</f>
        <v>#N/A</v>
      </c>
      <c r="D22" t="str">
        <f t="array" ref="D22">index('Finance Nightly Processing 2019'!H23:H1000,match(B22,'Finance Nightly Processing 2019'!A23:A1000,0))</f>
        <v>#N/A</v>
      </c>
      <c r="E22" t="str">
        <f t="array" ref="E22">index('Finance Nightly Processing 2019'!L23:L1000,match(B22,'Finance Nightly Processing 2019'!A23:A1000,0))</f>
        <v>#N/A</v>
      </c>
      <c r="F22" t="str">
        <f t="array" ref="F22">index('Finance Nightly Processing 2019'!P23:P1000,match(B22,'Finance Nightly Processing 2019'!A23:A1000,0))</f>
        <v>#N/A</v>
      </c>
      <c r="G22" t="str">
        <f t="array" ref="G22">index('Finance Nightly Processing 2019'!T23:T1000,match(B22,'Finance Nightly Processing 2019'!A23:A1000,0))</f>
        <v>#N/A</v>
      </c>
      <c r="H22" t="str">
        <f t="array" ref="H22">index('Finance Nightly Processing 2019'!X23:X1000,match(B22,'Finance Nightly Processing 2019'!A23:A1000,0))</f>
        <v>#N/A</v>
      </c>
    </row>
    <row r="23">
      <c r="A23" s="7">
        <v>21.0</v>
      </c>
      <c r="B23" s="163">
        <f t="shared" si="1"/>
        <v>44089</v>
      </c>
      <c r="C23" t="str">
        <f t="array" ref="C23">index('Finance Nightly Processing 2019'!D24:D1000,match(B23,'Finance Nightly Processing 2019'!A24:A1000,0))</f>
        <v>#N/A</v>
      </c>
      <c r="D23" t="str">
        <f t="array" ref="D23">index('Finance Nightly Processing 2019'!H24:H1000,match(B23,'Finance Nightly Processing 2019'!A24:A1000,0))</f>
        <v>#N/A</v>
      </c>
      <c r="E23" t="str">
        <f t="array" ref="E23">index('Finance Nightly Processing 2019'!L24:L1000,match(B23,'Finance Nightly Processing 2019'!A24:A1000,0))</f>
        <v>#N/A</v>
      </c>
      <c r="F23" t="str">
        <f t="array" ref="F23">index('Finance Nightly Processing 2019'!P24:P1000,match(B23,'Finance Nightly Processing 2019'!A24:A1000,0))</f>
        <v>#N/A</v>
      </c>
      <c r="G23" t="str">
        <f t="array" ref="G23">index('Finance Nightly Processing 2019'!T24:T1000,match(B23,'Finance Nightly Processing 2019'!A24:A1000,0))</f>
        <v>#N/A</v>
      </c>
      <c r="H23" t="str">
        <f t="array" ref="H23">index('Finance Nightly Processing 2019'!X24:X1000,match(B23,'Finance Nightly Processing 2019'!A24:A1000,0))</f>
        <v>#N/A</v>
      </c>
    </row>
    <row r="24">
      <c r="A24" s="7">
        <v>22.0</v>
      </c>
      <c r="B24" s="163">
        <f t="shared" si="1"/>
        <v>44088</v>
      </c>
      <c r="C24" t="str">
        <f t="array" ref="C24">index('Finance Nightly Processing 2019'!D25:D1000,match(B24,'Finance Nightly Processing 2019'!A25:A1000,0))</f>
        <v>#N/A</v>
      </c>
      <c r="D24" t="str">
        <f t="array" ref="D24">index('Finance Nightly Processing 2019'!H25:H1000,match(B24,'Finance Nightly Processing 2019'!A25:A1000,0))</f>
        <v>#N/A</v>
      </c>
      <c r="E24" t="str">
        <f t="array" ref="E24">index('Finance Nightly Processing 2019'!L25:L1000,match(B24,'Finance Nightly Processing 2019'!A25:A1000,0))</f>
        <v>#N/A</v>
      </c>
      <c r="F24" t="str">
        <f t="array" ref="F24">index('Finance Nightly Processing 2019'!P25:P1000,match(B24,'Finance Nightly Processing 2019'!A25:A1000,0))</f>
        <v>#N/A</v>
      </c>
      <c r="G24" t="str">
        <f t="array" ref="G24">index('Finance Nightly Processing 2019'!T25:T1000,match(B24,'Finance Nightly Processing 2019'!A25:A1000,0))</f>
        <v>#N/A</v>
      </c>
      <c r="H24" t="str">
        <f t="array" ref="H24">index('Finance Nightly Processing 2019'!X25:X1000,match(B24,'Finance Nightly Processing 2019'!A25:A1000,0))</f>
        <v>#N/A</v>
      </c>
    </row>
    <row r="25">
      <c r="A25" s="7">
        <v>23.0</v>
      </c>
      <c r="B25" s="163">
        <f t="shared" si="1"/>
        <v>44087</v>
      </c>
      <c r="C25" t="str">
        <f t="array" ref="C25">index('Finance Nightly Processing 2019'!D26:D1000,match(B25,'Finance Nightly Processing 2019'!A26:A1000,0))</f>
        <v>#N/A</v>
      </c>
      <c r="D25" t="str">
        <f t="array" ref="D25">index('Finance Nightly Processing 2019'!H26:H1000,match(B25,'Finance Nightly Processing 2019'!A26:A1000,0))</f>
        <v>#N/A</v>
      </c>
      <c r="E25" t="str">
        <f t="array" ref="E25">index('Finance Nightly Processing 2019'!L26:L1000,match(B25,'Finance Nightly Processing 2019'!A26:A1000,0))</f>
        <v>#N/A</v>
      </c>
      <c r="F25" t="str">
        <f t="array" ref="F25">index('Finance Nightly Processing 2019'!P26:P1000,match(B25,'Finance Nightly Processing 2019'!A26:A1000,0))</f>
        <v>#N/A</v>
      </c>
      <c r="G25" t="str">
        <f t="array" ref="G25">index('Finance Nightly Processing 2019'!T26:T1000,match(B25,'Finance Nightly Processing 2019'!A26:A1000,0))</f>
        <v>#N/A</v>
      </c>
      <c r="H25" t="str">
        <f t="array" ref="H25">index('Finance Nightly Processing 2019'!X26:X1000,match(B25,'Finance Nightly Processing 2019'!A26:A1000,0))</f>
        <v>#N/A</v>
      </c>
    </row>
    <row r="26">
      <c r="A26" s="7">
        <v>24.0</v>
      </c>
      <c r="B26" s="163">
        <f t="shared" si="1"/>
        <v>44086</v>
      </c>
      <c r="C26" t="str">
        <f t="array" ref="C26">index('Finance Nightly Processing 2019'!D27:D1000,match(B26,'Finance Nightly Processing 2019'!A27:A1000,0))</f>
        <v>#N/A</v>
      </c>
      <c r="D26" t="str">
        <f t="array" ref="D26">index('Finance Nightly Processing 2019'!H27:H1000,match(B26,'Finance Nightly Processing 2019'!A27:A1000,0))</f>
        <v>#N/A</v>
      </c>
      <c r="E26" t="str">
        <f t="array" ref="E26">index('Finance Nightly Processing 2019'!L27:L1000,match(B26,'Finance Nightly Processing 2019'!A27:A1000,0))</f>
        <v>#N/A</v>
      </c>
      <c r="F26" t="str">
        <f t="array" ref="F26">index('Finance Nightly Processing 2019'!P27:P1000,match(B26,'Finance Nightly Processing 2019'!A27:A1000,0))</f>
        <v>#N/A</v>
      </c>
      <c r="G26" t="str">
        <f t="array" ref="G26">index('Finance Nightly Processing 2019'!T27:T1000,match(B26,'Finance Nightly Processing 2019'!A27:A1000,0))</f>
        <v>#N/A</v>
      </c>
      <c r="H26" t="str">
        <f t="array" ref="H26">index('Finance Nightly Processing 2019'!X27:X1000,match(B26,'Finance Nightly Processing 2019'!A27:A1000,0))</f>
        <v>#N/A</v>
      </c>
    </row>
    <row r="27">
      <c r="A27" s="7">
        <v>25.0</v>
      </c>
      <c r="B27" s="163">
        <f t="shared" si="1"/>
        <v>44085</v>
      </c>
      <c r="C27" t="str">
        <f t="array" ref="C27">index('Finance Nightly Processing 2019'!D28:D1000,match(B27,'Finance Nightly Processing 2019'!A28:A1000,0))</f>
        <v>#N/A</v>
      </c>
      <c r="D27" t="str">
        <f t="array" ref="D27">index('Finance Nightly Processing 2019'!H28:H1000,match(B27,'Finance Nightly Processing 2019'!A28:A1000,0))</f>
        <v>#N/A</v>
      </c>
      <c r="E27" t="str">
        <f t="array" ref="E27">index('Finance Nightly Processing 2019'!L28:L1000,match(B27,'Finance Nightly Processing 2019'!A28:A1000,0))</f>
        <v>#N/A</v>
      </c>
      <c r="F27" t="str">
        <f t="array" ref="F27">index('Finance Nightly Processing 2019'!P28:P1000,match(B27,'Finance Nightly Processing 2019'!A28:A1000,0))</f>
        <v>#N/A</v>
      </c>
      <c r="G27" t="str">
        <f t="array" ref="G27">index('Finance Nightly Processing 2019'!T28:T1000,match(B27,'Finance Nightly Processing 2019'!A28:A1000,0))</f>
        <v>#N/A</v>
      </c>
      <c r="H27" t="str">
        <f t="array" ref="H27">index('Finance Nightly Processing 2019'!X28:X1000,match(B27,'Finance Nightly Processing 2019'!A28:A1000,0))</f>
        <v>#N/A</v>
      </c>
    </row>
    <row r="28">
      <c r="A28" s="7">
        <v>26.0</v>
      </c>
      <c r="B28" s="163">
        <f t="shared" si="1"/>
        <v>44084</v>
      </c>
      <c r="C28" t="str">
        <f t="array" ref="C28">index('Finance Nightly Processing 2019'!D29:D1000,match(B28,'Finance Nightly Processing 2019'!A29:A1000,0))</f>
        <v>#N/A</v>
      </c>
      <c r="D28" t="str">
        <f t="array" ref="D28">index('Finance Nightly Processing 2019'!H29:H1000,match(B28,'Finance Nightly Processing 2019'!A29:A1000,0))</f>
        <v>#N/A</v>
      </c>
      <c r="E28" t="str">
        <f t="array" ref="E28">index('Finance Nightly Processing 2019'!L29:L1000,match(B28,'Finance Nightly Processing 2019'!A29:A1000,0))</f>
        <v>#N/A</v>
      </c>
      <c r="F28" t="str">
        <f t="array" ref="F28">index('Finance Nightly Processing 2019'!P29:P1000,match(B28,'Finance Nightly Processing 2019'!A29:A1000,0))</f>
        <v>#N/A</v>
      </c>
      <c r="G28" t="str">
        <f t="array" ref="G28">index('Finance Nightly Processing 2019'!T29:T1000,match(B28,'Finance Nightly Processing 2019'!A29:A1000,0))</f>
        <v>#N/A</v>
      </c>
      <c r="H28" t="str">
        <f t="array" ref="H28">index('Finance Nightly Processing 2019'!X29:X1000,match(B28,'Finance Nightly Processing 2019'!A29:A1000,0))</f>
        <v>#N/A</v>
      </c>
    </row>
    <row r="29">
      <c r="A29" s="7">
        <v>27.0</v>
      </c>
      <c r="B29" s="163">
        <f t="shared" si="1"/>
        <v>44083</v>
      </c>
      <c r="C29" t="str">
        <f t="array" ref="C29">index('Finance Nightly Processing 2019'!D30:D1000,match(B29,'Finance Nightly Processing 2019'!A30:A1000,0))</f>
        <v>#N/A</v>
      </c>
      <c r="D29" t="str">
        <f t="array" ref="D29">index('Finance Nightly Processing 2019'!H30:H1000,match(B29,'Finance Nightly Processing 2019'!A30:A1000,0))</f>
        <v>#N/A</v>
      </c>
      <c r="E29" t="str">
        <f t="array" ref="E29">index('Finance Nightly Processing 2019'!L30:L1000,match(B29,'Finance Nightly Processing 2019'!A30:A1000,0))</f>
        <v>#N/A</v>
      </c>
      <c r="F29" t="str">
        <f t="array" ref="F29">index('Finance Nightly Processing 2019'!P30:P1000,match(B29,'Finance Nightly Processing 2019'!A30:A1000,0))</f>
        <v>#N/A</v>
      </c>
      <c r="G29" t="str">
        <f t="array" ref="G29">index('Finance Nightly Processing 2019'!T30:T1000,match(B29,'Finance Nightly Processing 2019'!A30:A1000,0))</f>
        <v>#N/A</v>
      </c>
      <c r="H29" t="str">
        <f t="array" ref="H29">index('Finance Nightly Processing 2019'!X30:X1000,match(B29,'Finance Nightly Processing 2019'!A30:A1000,0))</f>
        <v>#N/A</v>
      </c>
    </row>
    <row r="30">
      <c r="A30" s="7">
        <v>28.0</v>
      </c>
      <c r="B30" s="163">
        <f t="shared" si="1"/>
        <v>44082</v>
      </c>
      <c r="C30" t="str">
        <f t="array" ref="C30">index('Finance Nightly Processing 2019'!D31:D1000,match(B30,'Finance Nightly Processing 2019'!A31:A1000,0))</f>
        <v>#N/A</v>
      </c>
      <c r="D30" t="str">
        <f t="array" ref="D30">index('Finance Nightly Processing 2019'!H31:H1000,match(B30,'Finance Nightly Processing 2019'!A31:A1000,0))</f>
        <v>#N/A</v>
      </c>
      <c r="E30" t="str">
        <f t="array" ref="E30">index('Finance Nightly Processing 2019'!L31:L1000,match(B30,'Finance Nightly Processing 2019'!A31:A1000,0))</f>
        <v>#N/A</v>
      </c>
      <c r="F30" t="str">
        <f t="array" ref="F30">index('Finance Nightly Processing 2019'!P31:P1000,match(B30,'Finance Nightly Processing 2019'!A31:A1000,0))</f>
        <v>#N/A</v>
      </c>
      <c r="G30" t="str">
        <f t="array" ref="G30">index('Finance Nightly Processing 2019'!T31:T1000,match(B30,'Finance Nightly Processing 2019'!A31:A1000,0))</f>
        <v>#N/A</v>
      </c>
      <c r="H30" t="str">
        <f t="array" ref="H30">index('Finance Nightly Processing 2019'!X31:X1000,match(B30,'Finance Nightly Processing 2019'!A31:A1000,0))</f>
        <v>#N/A</v>
      </c>
    </row>
    <row r="31">
      <c r="A31" s="7">
        <v>29.0</v>
      </c>
      <c r="B31" s="163">
        <f t="shared" si="1"/>
        <v>44081</v>
      </c>
      <c r="C31" t="str">
        <f t="array" ref="C31">index('Finance Nightly Processing 2019'!D32:D1000,match(B31,'Finance Nightly Processing 2019'!A32:A1000,0))</f>
        <v>#N/A</v>
      </c>
      <c r="D31" t="str">
        <f t="array" ref="D31">index('Finance Nightly Processing 2019'!H32:H1000,match(B31,'Finance Nightly Processing 2019'!A32:A1000,0))</f>
        <v>#N/A</v>
      </c>
      <c r="E31" t="str">
        <f t="array" ref="E31">index('Finance Nightly Processing 2019'!L32:L1000,match(B31,'Finance Nightly Processing 2019'!A32:A1000,0))</f>
        <v>#N/A</v>
      </c>
      <c r="F31" t="str">
        <f t="array" ref="F31">index('Finance Nightly Processing 2019'!P32:P1000,match(B31,'Finance Nightly Processing 2019'!A32:A1000,0))</f>
        <v>#N/A</v>
      </c>
      <c r="G31" t="str">
        <f t="array" ref="G31">index('Finance Nightly Processing 2019'!T32:T1000,match(B31,'Finance Nightly Processing 2019'!A32:A1000,0))</f>
        <v>#N/A</v>
      </c>
      <c r="H31" t="str">
        <f t="array" ref="H31">index('Finance Nightly Processing 2019'!X32:X1000,match(B31,'Finance Nightly Processing 2019'!A32:A1000,0))</f>
        <v>#N/A</v>
      </c>
    </row>
    <row r="32">
      <c r="A32" s="7">
        <v>30.0</v>
      </c>
      <c r="B32" s="163">
        <f t="shared" si="1"/>
        <v>44080</v>
      </c>
      <c r="C32" t="str">
        <f t="array" ref="C32">index('Finance Nightly Processing 2019'!D33:D1000,match(B32,'Finance Nightly Processing 2019'!A33:A1000,0))</f>
        <v>#N/A</v>
      </c>
      <c r="D32" t="str">
        <f t="array" ref="D32">index('Finance Nightly Processing 2019'!H33:H1000,match(B32,'Finance Nightly Processing 2019'!A33:A1000,0))</f>
        <v>#N/A</v>
      </c>
      <c r="E32" t="str">
        <f t="array" ref="E32">index('Finance Nightly Processing 2019'!L33:L1000,match(B32,'Finance Nightly Processing 2019'!A33:A1000,0))</f>
        <v>#N/A</v>
      </c>
      <c r="F32" t="str">
        <f t="array" ref="F32">index('Finance Nightly Processing 2019'!P33:P1000,match(B32,'Finance Nightly Processing 2019'!A33:A1000,0))</f>
        <v>#N/A</v>
      </c>
      <c r="G32" t="str">
        <f t="array" ref="G32">index('Finance Nightly Processing 2019'!T33:T1000,match(B32,'Finance Nightly Processing 2019'!A33:A1000,0))</f>
        <v>#N/A</v>
      </c>
      <c r="H32" t="str">
        <f t="array" ref="H32">index('Finance Nightly Processing 2019'!X33:X1000,match(B32,'Finance Nightly Processing 2019'!A33:A1000,0))</f>
        <v>#N/A</v>
      </c>
    </row>
  </sheetData>
  <drawing r:id="rId1"/>
</worksheet>
</file>