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D:\Anudip questions\"/>
    </mc:Choice>
  </mc:AlternateContent>
  <xr:revisionPtr revIDLastSave="0" documentId="13_ncr:1_{F3F95096-CB5B-4654-9CE6-7388C8A899BA}" xr6:coauthVersionLast="47" xr6:coauthVersionMax="47" xr10:uidLastSave="{00000000-0000-0000-0000-000000000000}"/>
  <bookViews>
    <workbookView xWindow="-108" yWindow="-108" windowWidth="23256" windowHeight="12456" xr2:uid="{00000000-000D-0000-FFFF-FFFF00000000}"/>
  </bookViews>
  <sheets>
    <sheet name="Expense" sheetId="1" r:id="rId1"/>
    <sheet name="Tasks" sheetId="2" r:id="rId2"/>
    <sheet name="Q1" sheetId="3" r:id="rId3"/>
    <sheet name="Q2" sheetId="4" r:id="rId4"/>
    <sheet name="Q3" sheetId="6" r:id="rId5"/>
    <sheet name="Q4" sheetId="7" r:id="rId6"/>
    <sheet name="Q5" sheetId="8" r:id="rId7"/>
    <sheet name="Q6" sheetId="9" r:id="rId8"/>
    <sheet name="Q7" sheetId="11" r:id="rId9"/>
    <sheet name="Q8" sheetId="12" r:id="rId10"/>
  </sheets>
  <definedNames>
    <definedName name="_xlnm._FilterDatabase" localSheetId="0" hidden="1">Expense!$A$1:$C$51</definedName>
    <definedName name="_xlnm._FilterDatabase" localSheetId="7" hidden="1">'Q6'!$A$1:$D$51</definedName>
    <definedName name="NativeTimeline_Date">#N/A</definedName>
  </definedNames>
  <calcPr calcId="191029"/>
  <pivotCaches>
    <pivotCache cacheId="6" r:id="rId11"/>
    <pivotCache cacheId="12" r:id="rId12"/>
  </pivotCaches>
  <extLs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2" i="11"/>
  <c r="C52" i="11"/>
  <c r="B2" i="3"/>
  <c r="B3" i="3"/>
  <c r="B4" i="3"/>
  <c r="C52" i="1"/>
</calcChain>
</file>

<file path=xl/sharedStrings.xml><?xml version="1.0" encoding="utf-8"?>
<sst xmlns="http://schemas.openxmlformats.org/spreadsheetml/2006/main" count="355" uniqueCount="47">
  <si>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</si>
  <si>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</si>
  <si>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</si>
  <si>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</si>
  <si>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</si>
  <si>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</si>
  <si>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</si>
  <si>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</si>
  <si>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</si>
  <si>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</si>
  <si>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</si>
  <si>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</si>
  <si>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</si>
  <si>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</si>
  <si>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</si>
  <si>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</si>
  <si>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</si>
  <si>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</si>
  <si>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</si>
  <si>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</si>
  <si>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</si>
  <si>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</si>
  <si>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</si>
  <si>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</si>
  <si>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online shopping</t>
  </si>
  <si>
    <t>gifts</t>
  </si>
  <si>
    <t>Count</t>
  </si>
  <si>
    <t>ordering food</t>
  </si>
  <si>
    <t>Row Labels</t>
  </si>
  <si>
    <t>(blank)</t>
  </si>
  <si>
    <t>Grand Total</t>
  </si>
  <si>
    <t>Sum of Expense</t>
  </si>
  <si>
    <t>Oct</t>
  </si>
  <si>
    <t>Category</t>
  </si>
  <si>
    <t>Essentail</t>
  </si>
  <si>
    <t>Non-Essential</t>
  </si>
  <si>
    <t>Cost Type</t>
  </si>
  <si>
    <r>
      <t>1. Limit Online Shopping:</t>
    </r>
    <r>
      <rPr>
        <sz val="12"/>
        <color theme="1"/>
        <rFont val="Calibri"/>
        <family val="2"/>
        <scheme val="minor"/>
      </rPr>
      <t xml:space="preserve"> Set a monthly budget to control high online shopping costs.</t>
    </r>
  </si>
  <si>
    <r>
      <t>2. Reduce Gift Spending:</t>
    </r>
    <r>
      <rPr>
        <sz val="12"/>
        <color theme="1"/>
        <rFont val="Calibri"/>
        <family val="2"/>
        <scheme val="minor"/>
      </rPr>
      <t xml:space="preserve"> Opt for less expensive gifts and limit occasions.</t>
    </r>
  </si>
  <si>
    <r>
      <t>3. Minimize Dining Out:</t>
    </r>
    <r>
      <rPr>
        <sz val="12"/>
        <color theme="1"/>
        <rFont val="Calibri"/>
        <family val="2"/>
        <scheme val="minor"/>
      </rPr>
      <t xml:space="preserve"> Cook more at home instead of ordering food or eating out.</t>
    </r>
  </si>
  <si>
    <r>
      <t>4. Reduce Cab Usage:</t>
    </r>
    <r>
      <rPr>
        <sz val="12"/>
        <color theme="1"/>
        <rFont val="Calibri"/>
        <family val="2"/>
        <scheme val="minor"/>
      </rPr>
      <t xml:space="preserve"> Use public transport or carpool to save on cab expenses.</t>
    </r>
  </si>
  <si>
    <r>
      <t>5. Control Movie Outings:</t>
    </r>
    <r>
      <rPr>
        <sz val="12"/>
        <color theme="1"/>
        <rFont val="Calibri"/>
        <family val="2"/>
        <scheme val="minor"/>
      </rPr>
      <t xml:space="preserve"> Have home movie nights instead of frequent theater visits.</t>
    </r>
  </si>
  <si>
    <r>
      <t>6. Monitor Essential Purchases:</t>
    </r>
    <r>
      <rPr>
        <sz val="12"/>
        <color theme="1"/>
        <rFont val="Calibri"/>
        <family val="2"/>
        <scheme val="minor"/>
      </rPr>
      <t xml:space="preserve"> Buy essential items in bulk and review necessity.</t>
    </r>
  </si>
  <si>
    <r>
      <t>7. Plan for Medicines:</t>
    </r>
    <r>
      <rPr>
        <sz val="12"/>
        <color theme="1"/>
        <rFont val="Calibri"/>
        <family val="2"/>
        <scheme val="minor"/>
      </rPr>
      <t xml:space="preserve"> Use generic medicines and look for discounts.</t>
    </r>
  </si>
  <si>
    <r>
      <t>8. Reduce Mobile Bills:</t>
    </r>
    <r>
      <rPr>
        <sz val="12"/>
        <color theme="1"/>
        <rFont val="Calibri"/>
        <family val="2"/>
        <scheme val="minor"/>
      </rPr>
      <t xml:space="preserve"> Find better mobile plans or negotiate lower rates.</t>
    </r>
  </si>
  <si>
    <t>Below are the ways with which Priya can reduce her expenses</t>
  </si>
  <si>
    <t>By focusing on these areas, Priya can better manage her finances and reduce unnecessary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</si>
</sst>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0" xfId="0" applyBorder="1" applyAlignment="1">
      <alignment vertical="center" wrapText="1"/>
    </xf>
    <xf numFmtId="0" fontId="0" fillId="0" borderId="0" xfId="0" applyAlignment="1">
      <alignment vertical="center"/>
    </xf>
    <xf numFmtId="0" fontId="2" fillId="2" borderId="1" xfId="0" applyFont="1" applyFill="1" applyBorder="1" applyAlignment="1">
      <alignment horizontal="center" wrapText="1"/>
    </xf>
    <xf numFmtId="14" fontId="3" fillId="2" borderId="1" xfId="0" applyNumberFormat="1" applyFont="1" applyFill="1" applyBorder="1" applyAlignment="1">
      <alignment horizontal="center" wrapText="1"/>
    </xf>
    <xf numFmtId="0" fontId="3" fillId="2" borderId="1" xfId="0" applyFont="1" applyFill="1" applyBorder="1" applyAlignment="1">
      <alignment horizontal="center" wrapText="1"/>
    </xf>
    <xf numFmtId="14" fontId="3" fillId="3" borderId="1" xfId="0" applyNumberFormat="1" applyFont="1" applyFill="1" applyBorder="1" applyAlignment="1">
      <alignment horizontal="center" wrapText="1"/>
    </xf>
    <xf numFmtId="0" fontId="2" fillId="4" borderId="0" xfId="0" applyFont="1" applyFill="1" applyBorder="1" applyAlignment="1">
      <alignment horizontal="center" vertical="center" wrapText="1"/>
    </xf>
    <xf numFmtId="0" fontId="5" fillId="0" borderId="0" xfId="0" applyFont="1" applyAlignment="1">
      <alignment vertical="center"/>
    </xf>
    <xf numFmtId="0" fontId="0" fillId="0" borderId="0" xfId="0" pivotButton="1"/>
    <xf numFmtId="0" fontId="0" fillId="0" borderId="0" xfId="0" applyAlignment="1">
      <alignment horizontal="left"/>
    </xf>
    <xf numFmtId="0" fontId="0" fillId="0" borderId="0" xfId="0" applyNumberFormat="1"/>
    <xf numFmtId="0" fontId="0" fillId="0" borderId="1" xfId="0" applyBorder="1" applyAlignment="1">
      <alignment horizontal="left"/>
    </xf>
    <xf numFmtId="0" fontId="0" fillId="0" borderId="1" xfId="0" applyNumberFormat="1" applyBorder="1"/>
    <xf numFmtId="0" fontId="0" fillId="0" borderId="1" xfId="0" pivotButton="1" applyBorder="1"/>
    <xf numFmtId="0" fontId="0" fillId="0" borderId="1" xfId="0" applyBorder="1"/>
    <xf numFmtId="0" fontId="5" fillId="0" borderId="1" xfId="0" applyFont="1" applyBorder="1" applyAlignment="1">
      <alignment vertical="center" wrapText="1"/>
    </xf>
    <xf numFmtId="0" fontId="5" fillId="0" borderId="0" xfId="0" applyFont="1" applyBorder="1" applyAlignment="1">
      <alignment vertical="center" wrapText="1"/>
    </xf>
    <xf numFmtId="0" fontId="0" fillId="0" borderId="0" xfId="0" applyAlignment="1">
      <alignment horizontal="left" indent="1"/>
    </xf>
    <xf numFmtId="0" fontId="3" fillId="4" borderId="1" xfId="0" applyFont="1" applyFill="1" applyBorder="1" applyAlignment="1">
      <alignment horizontal="center" vertic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4" fontId="3" fillId="4" borderId="1" xfId="0" applyNumberFormat="1" applyFont="1" applyFill="1" applyBorder="1" applyAlignment="1">
      <alignment horizontal="center" wrapText="1"/>
    </xf>
    <xf numFmtId="0" fontId="2" fillId="2" borderId="1" xfId="0" applyFont="1" applyFill="1" applyBorder="1" applyAlignment="1">
      <alignment horizontal="left" wrapText="1"/>
    </xf>
    <xf numFmtId="0" fontId="3" fillId="2" borderId="1" xfId="0" applyFont="1" applyFill="1" applyBorder="1" applyAlignment="1">
      <alignment horizontal="left" wrapText="1"/>
    </xf>
    <xf numFmtId="0" fontId="3" fillId="3" borderId="1" xfId="0" applyFont="1" applyFill="1" applyBorder="1" applyAlignment="1">
      <alignment horizontal="left" wrapText="1"/>
    </xf>
    <xf numFmtId="0" fontId="0" fillId="0" borderId="0" xfId="0" applyAlignment="1">
      <alignment horizontal="center"/>
    </xf>
    <xf numFmtId="0" fontId="1" fillId="0" borderId="0" xfId="0" applyFont="1"/>
    <xf numFmtId="0" fontId="6" fillId="0" borderId="1" xfId="0" applyFont="1" applyBorder="1" applyAlignment="1">
      <alignment horizontal="left" vertical="center" indent="1"/>
    </xf>
    <xf numFmtId="0" fontId="6" fillId="6" borderId="1" xfId="0" applyFont="1" applyFill="1" applyBorder="1" applyAlignment="1">
      <alignment horizontal="left" vertical="center" indent="1"/>
    </xf>
  </cellXfs>
  <cellStyles count="1">
    <cellStyle name="Normal" xfId="0" builtinId="0"/>
  </cellStyles>
  <dxfs count="15">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Summary.xlsx]Q4!PivotTable3</c:name>
    <c:fmtId val="15"/>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'Q4'!$B$3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'Q4'!$A$4:$A$14</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'Q4'!$B$4:$B$14</c:f>
              <c:numCache>
                <c:formatCode>General</c:formatCode>
                <c:ptCount val="10"/>
                <c:pt idx="0">
                  <c:v>1510.9099999999999</c:v>
                </c:pt>
                <c:pt idx="1">
                  <c:v>3342</c:v>
                </c:pt>
                <c:pt idx="2">
                  <c:v>5688</c:v>
                </c:pt>
                <c:pt idx="3">
                  <c:v>7775</c:v>
                </c:pt>
                <c:pt idx="4">
                  <c:v>1411.26</c:v>
                </c:pt>
                <c:pt idx="5">
                  <c:v>2586</c:v>
                </c:pt>
                <c:pt idx="6">
                  <c:v>7464</c:v>
                </c:pt>
                <c:pt idx="7">
                  <c:v>1857</c:v>
                </c:pt>
                <c:pt idx="8">
                  <c:v>10194.1</c:v>
                </c:pt>
                <c:pt idx="9">
                  <c:v>3217</c:v>
                </c:pt>
              </c:numCache>
            </c:numRef>
          </c:val>
          <c:extLst>
            <c:ext xmlns:c16="http://schemas.microsoft.com/office/drawing/2014/chart" uri="{C3380CC4-5D6E-409C-BE32-E72D297353CC}">
              <c16:uniqueId val="{00000000-432D-4962-8690-1760DCE1C24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Summary.xlsx]Q5!PivotTable4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'Q5'!$B$3</c:f>
              <c:strCache>
                <c:ptCount val="1"/>
                <c:pt idx="0">
                  <c:v>Total</c:v>
                </c:pt>
              </c:strCache>
            </c:strRef>
          </c:tx>
          <c:spPr>
            <a:solidFill>
              <a:schemeClr val="accent1"/>
            </a:solidFill>
            <a:ln>
              <a:noFill/>
            </a:ln>
            <a:effectLst/>
          </c:spPr>
          <c:invertIfNegative val="0"/>
          <c:cat>
            <c:multiLvlStrRef>
              <c:f>'Q5'!$A$4:$A$24</c:f>
              <c:multiLvlStrCache>
                <c:ptCount val="10"/>
                <c:lvl>
                  <c:pt idx="0">
                    <c:v>Oct</c:v>
                  </c:pt>
                  <c:pt idx="1">
                    <c:v>Oct</c:v>
                  </c:pt>
                  <c:pt idx="2">
                    <c:v>Oct</c:v>
                  </c:pt>
                  <c:pt idx="3">
                    <c:v>Oct</c:v>
                  </c:pt>
                  <c:pt idx="4">
                    <c:v>Oct</c:v>
                  </c:pt>
                  <c:pt idx="5">
                    <c:v>Oct</c:v>
                  </c:pt>
                  <c:pt idx="6">
                    <c:v>Oct</c:v>
                  </c:pt>
                  <c:pt idx="7">
                    <c:v>Oct</c:v>
                  </c:pt>
                  <c:pt idx="8">
                    <c:v>Oct</c:v>
                  </c:pt>
                  <c:pt idx="9">
                    <c:v>Oct</c:v>
                  </c:pt>
                </c:lvl>
                <c:lvl>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lvl>
              </c:multiLvlStrCache>
            </c:multiLvlStrRef>
          </c:cat>
          <c:val>
            <c:numRef>
              <c:f>'Q5'!$B$4:$B$24</c:f>
              <c:numCache>
                <c:formatCode>General</c:formatCode>
                <c:ptCount val="10"/>
                <c:pt idx="0">
                  <c:v>1188.27</c:v>
                </c:pt>
                <c:pt idx="1">
                  <c:v>1310</c:v>
                </c:pt>
                <c:pt idx="2">
                  <c:v>1900</c:v>
                </c:pt>
                <c:pt idx="3">
                  <c:v>3375</c:v>
                </c:pt>
                <c:pt idx="4">
                  <c:v>470</c:v>
                </c:pt>
                <c:pt idx="5">
                  <c:v>1140</c:v>
                </c:pt>
                <c:pt idx="6">
                  <c:v>1737</c:v>
                </c:pt>
                <c:pt idx="7">
                  <c:v>939</c:v>
                </c:pt>
                <c:pt idx="8">
                  <c:v>4374.1000000000004</c:v>
                </c:pt>
                <c:pt idx="9">
                  <c:v>1010</c:v>
                </c:pt>
              </c:numCache>
            </c:numRef>
          </c:val>
          <c:extLst>
            <c:ext xmlns:c16="http://schemas.microsoft.com/office/drawing/2014/chart" uri="{C3380CC4-5D6E-409C-BE32-E72D297353CC}">
              <c16:uniqueId val="{00000000-09CB-4B7D-A1B0-BE1FE39982C6}"/>
            </c:ext>
          </c:extLst>
        </c:ser>
        <c:dLbls>
          <c:showLegendKey val="0"/>
          <c:showVal val="0"/>
          <c:showCatName val="0"/>
          <c:showSerName val="0"/>
          <c:showPercent val="0"/>
          <c:showBubbleSize val="0"/>
        </c:dLbls>
        <c:gapWidth val="219"/>
        <c:overlap val="-27"/>
        <c:axId val="870181616"/>
        <c:axId val="870182096"/>
      </c:barChart>
      <c:catAx>
        <c:axId val="870181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182096"/>
        <c:crosses val="autoZero"/>
        <c:auto val="1"/>
        <c:lblAlgn val="ctr"/>
        <c:lblOffset val="100"/>
        <c:noMultiLvlLbl val="0"/>
      </c:catAx>
      <c:valAx>
        <c:axId val="870182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181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236220</xdr:colOff>
      <xdr:row>1</xdr:row>
      <xdr:rowOff>163830</xdr:rowOff>
    </xdr:from>
    <xdr:to>
      <xdr:col>13</xdr:col>
      <xdr:colOff>228600</xdr:colOff>
      <xdr:row>23</xdr:row>
      <xdr:rowOff>167640</xdr:rowOff>
    </xdr:to>
    <xdr:graphicFrame macro="">
      <xdr:nvGraphicFramePr>
        <xdr:cNvPr id="4" name="Chart 3">
          <a:extLst>
            <a:ext uri="{FF2B5EF4-FFF2-40B4-BE49-F238E27FC236}">
              <a16:creationId xmlns:a16="http://schemas.microsoft.com/office/drawing/2014/main" id="{B83F2340-AE48-6BC6-7CD5-4EE85BBBE9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205740</xdr:colOff>
      <xdr:row>1</xdr:row>
      <xdr:rowOff>175260</xdr:rowOff>
    </xdr:from>
    <xdr:to>
      <xdr:col>24</xdr:col>
      <xdr:colOff>129541</xdr:colOff>
      <xdr:row>9</xdr:row>
      <xdr:rowOff>83820</xdr:rowOff>
    </xdr:to>
    <mc:AlternateContent xmlns:mc="http://schemas.openxmlformats.org/markup-compatibility/2006">
      <mc:Choice xmlns:tsle="http://schemas.microsoft.com/office/drawing/2012/timeslicer" Requires="tsle">
        <xdr:graphicFrame macro="">
          <xdr:nvGraphicFramePr>
            <xdr:cNvPr id="2" name="Date">
              <a:extLst>
                <a:ext uri="{FF2B5EF4-FFF2-40B4-BE49-F238E27FC236}">
                  <a16:creationId xmlns:a16="http://schemas.microsoft.com/office/drawing/2014/main" id="{862BB0FF-C30A-110A-0324-847017E2251F}"/>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10355580" y="358140"/>
              <a:ext cx="3337561"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2</xdr:col>
      <xdr:colOff>304800</xdr:colOff>
      <xdr:row>2</xdr:row>
      <xdr:rowOff>88974</xdr:rowOff>
    </xdr:from>
    <xdr:to>
      <xdr:col>17</xdr:col>
      <xdr:colOff>146574</xdr:colOff>
      <xdr:row>23</xdr:row>
      <xdr:rowOff>138952</xdr:rowOff>
    </xdr:to>
    <xdr:graphicFrame macro="">
      <xdr:nvGraphicFramePr>
        <xdr:cNvPr id="4" name="Chart 3">
          <a:extLst>
            <a:ext uri="{FF2B5EF4-FFF2-40B4-BE49-F238E27FC236}">
              <a16:creationId xmlns:a16="http://schemas.microsoft.com/office/drawing/2014/main" id="{A698448D-D5FB-0F4C-1A81-463E59A6E6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jun mhatre" refreshedDate="45471.772230787035" createdVersion="8" refreshedVersion="8" minRefreshableVersion="3" recordCount="51" xr:uid="{72C12270-2F9A-4ABA-8BF8-13F24FACF34C}">
  <cacheSource type="worksheet">
    <worksheetSource ref="A1:C52" sheet="Expense"/>
  </cacheSource>
  <cacheFields count="3">
    <cacheField name="Date" numFmtId="0">
      <sharedItems containsNonDate="0" containsDate="1" containsString="0" containsBlank="1" minDate="2021-10-01T00:00:00" maxDate="2021-12-24T00:00:00"/>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emiMixedTypes="0" containsString="0" containsNumber="1" minValue="150" maxValue="57045.27" count="44">
        <n v="2300"/>
        <n v="767"/>
        <n v="2500"/>
        <n v="710"/>
        <n v="760"/>
        <n v="1900"/>
        <n v="450"/>
        <n v="620"/>
        <n v="470"/>
        <n v="970"/>
        <n v="1075"/>
        <n v="489"/>
        <n v="1574.1"/>
        <n v="550"/>
        <n v="423"/>
        <n v="358.22"/>
        <n v="520"/>
        <n v="300"/>
        <n v="407.05"/>
        <n v="2327"/>
        <n v="1150"/>
        <n v="1138"/>
        <n v="500"/>
        <n v="702"/>
        <n v="1600"/>
        <n v="600"/>
        <n v="900"/>
        <n v="150"/>
        <n v="2100"/>
        <n v="470.63"/>
        <n v="322.64"/>
        <n v="428"/>
        <n v="447"/>
        <n v="1720"/>
        <n v="540"/>
        <n v="314"/>
        <n v="518"/>
        <n v="2000"/>
        <n v="337"/>
        <n v="12000"/>
        <n v="1500"/>
        <n v="267"/>
        <n v="640"/>
        <n v="57045.27"/>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jun mhatre" refreshedDate="45471.796712962961" createdVersion="8" refreshedVersion="8" minRefreshableVersion="3" recordCount="50" xr:uid="{A96A358F-6AEC-42F9-A164-B1E73C444E59}">
  <cacheSource type="worksheet">
    <worksheetSource ref="A1:C51" sheet="Expense"/>
  </cacheSource>
  <cacheFields count="5">
    <cacheField name="Date" numFmtId="14">
      <sharedItems containsSemiMixedTypes="0" containsNonDate="0" containsDate="1" containsString="0" minDate="2021-10-01T00:00:00" maxDate="2021-12-24T00:00:00" count="39">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sharedItems>
      <fieldGroup par="4"/>
    </cacheField>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ount="43">
        <n v="2300"/>
        <n v="767"/>
        <n v="2500"/>
        <n v="710"/>
        <n v="760"/>
        <n v="1900"/>
        <n v="450"/>
        <n v="620"/>
        <n v="470"/>
        <n v="970"/>
        <n v="1075"/>
        <n v="489"/>
        <n v="1574.1"/>
        <n v="550"/>
        <n v="423"/>
        <n v="358.22"/>
        <n v="520"/>
        <n v="300"/>
        <n v="407.05"/>
        <n v="2327"/>
        <n v="1150"/>
        <n v="1138"/>
        <n v="500"/>
        <n v="702"/>
        <n v="1600"/>
        <n v="600"/>
        <n v="900"/>
        <n v="150"/>
        <n v="2100"/>
        <n v="470.63"/>
        <n v="322.64"/>
        <n v="428"/>
        <n v="447"/>
        <n v="1720"/>
        <n v="540"/>
        <n v="314"/>
        <n v="518"/>
        <n v="2000"/>
        <n v="337"/>
        <n v="12000"/>
        <n v="1500"/>
        <n v="267"/>
        <n v="640"/>
      </sharedItems>
    </cacheField>
    <cacheField name="Days (Date)" numFmtId="0" databaseField="0">
      <fieldGroup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Months (Date)"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pivotCacheId="6200081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d v="2021-10-01T00:00:00"/>
    <x v="0"/>
    <x v="0"/>
  </r>
  <r>
    <d v="2021-10-01T00:00:00"/>
    <x v="1"/>
    <x v="1"/>
  </r>
  <r>
    <d v="2021-10-01T00:00:00"/>
    <x v="2"/>
    <x v="2"/>
  </r>
  <r>
    <d v="2021-10-04T00:00:00"/>
    <x v="3"/>
    <x v="3"/>
  </r>
  <r>
    <d v="2021-10-04T00:00:00"/>
    <x v="4"/>
    <x v="4"/>
  </r>
  <r>
    <d v="2021-10-07T00:00:00"/>
    <x v="5"/>
    <x v="5"/>
  </r>
  <r>
    <d v="2021-10-08T00:00:00"/>
    <x v="6"/>
    <x v="6"/>
  </r>
  <r>
    <d v="2021-10-15T00:00:00"/>
    <x v="7"/>
    <x v="7"/>
  </r>
  <r>
    <d v="2021-10-16T00:00:00"/>
    <x v="8"/>
    <x v="8"/>
  </r>
  <r>
    <d v="2021-10-18T00:00:00"/>
    <x v="1"/>
    <x v="9"/>
  </r>
  <r>
    <d v="2021-10-18T00:00:00"/>
    <x v="0"/>
    <x v="10"/>
  </r>
  <r>
    <d v="2021-10-19T00:00:00"/>
    <x v="6"/>
    <x v="11"/>
  </r>
  <r>
    <d v="2021-10-22T00:00:00"/>
    <x v="2"/>
    <x v="12"/>
  </r>
  <r>
    <d v="2021-10-22T00:00:00"/>
    <x v="4"/>
    <x v="13"/>
  </r>
  <r>
    <d v="2021-10-25T00:00:00"/>
    <x v="9"/>
    <x v="14"/>
  </r>
  <r>
    <d v="2021-10-27T00:00:00"/>
    <x v="9"/>
    <x v="15"/>
  </r>
  <r>
    <d v="2021-10-27T00:00:00"/>
    <x v="7"/>
    <x v="16"/>
  </r>
  <r>
    <d v="2021-10-28T00:00:00"/>
    <x v="3"/>
    <x v="17"/>
  </r>
  <r>
    <d v="2021-10-29T00:00:00"/>
    <x v="9"/>
    <x v="18"/>
  </r>
  <r>
    <d v="2021-10-30T00:00:00"/>
    <x v="2"/>
    <x v="17"/>
  </r>
  <r>
    <d v="2021-11-01T00:00:00"/>
    <x v="1"/>
    <x v="19"/>
  </r>
  <r>
    <d v="2021-11-02T00:00:00"/>
    <x v="5"/>
    <x v="20"/>
  </r>
  <r>
    <d v="2021-11-04T00:00:00"/>
    <x v="5"/>
    <x v="21"/>
  </r>
  <r>
    <d v="2021-11-05T00:00:00"/>
    <x v="1"/>
    <x v="22"/>
  </r>
  <r>
    <d v="2021-11-08T00:00:00"/>
    <x v="4"/>
    <x v="23"/>
  </r>
  <r>
    <d v="2021-11-09T00:00:00"/>
    <x v="2"/>
    <x v="24"/>
  </r>
  <r>
    <d v="2021-11-12T00:00:00"/>
    <x v="3"/>
    <x v="25"/>
  </r>
  <r>
    <d v="2021-11-15T00:00:00"/>
    <x v="1"/>
    <x v="26"/>
  </r>
  <r>
    <d v="2021-11-15T00:00:00"/>
    <x v="4"/>
    <x v="27"/>
  </r>
  <r>
    <d v="2021-11-15T00:00:00"/>
    <x v="0"/>
    <x v="28"/>
  </r>
  <r>
    <d v="2021-11-17T00:00:00"/>
    <x v="8"/>
    <x v="29"/>
  </r>
  <r>
    <d v="2021-11-17T00:00:00"/>
    <x v="9"/>
    <x v="30"/>
  </r>
  <r>
    <d v="2021-11-18T00:00:00"/>
    <x v="7"/>
    <x v="31"/>
  </r>
  <r>
    <d v="2021-11-19T00:00:00"/>
    <x v="3"/>
    <x v="32"/>
  </r>
  <r>
    <d v="2021-11-22T00:00:00"/>
    <x v="2"/>
    <x v="33"/>
  </r>
  <r>
    <d v="2021-11-24T00:00:00"/>
    <x v="4"/>
    <x v="34"/>
  </r>
  <r>
    <d v="2021-11-25T00:00:00"/>
    <x v="6"/>
    <x v="35"/>
  </r>
  <r>
    <d v="2021-11-26T00:00:00"/>
    <x v="7"/>
    <x v="36"/>
  </r>
  <r>
    <d v="2021-11-26T00:00:00"/>
    <x v="1"/>
    <x v="37"/>
  </r>
  <r>
    <d v="2021-11-29T00:00:00"/>
    <x v="6"/>
    <x v="38"/>
  </r>
  <r>
    <d v="2021-11-30T00:00:00"/>
    <x v="7"/>
    <x v="22"/>
  </r>
  <r>
    <d v="2021-12-01T00:00:00"/>
    <x v="2"/>
    <x v="2"/>
  </r>
  <r>
    <d v="2021-12-04T00:00:00"/>
    <x v="3"/>
    <x v="3"/>
  </r>
  <r>
    <d v="2021-12-07T00:00:00"/>
    <x v="0"/>
    <x v="0"/>
  </r>
  <r>
    <d v="2021-12-09T00:00:00"/>
    <x v="10"/>
    <x v="39"/>
  </r>
  <r>
    <d v="2021-12-15T00:00:00"/>
    <x v="5"/>
    <x v="40"/>
  </r>
  <r>
    <d v="2021-12-17T00:00:00"/>
    <x v="8"/>
    <x v="29"/>
  </r>
  <r>
    <d v="2021-12-20T00:00:00"/>
    <x v="6"/>
    <x v="41"/>
  </r>
  <r>
    <d v="2021-12-23T00:00:00"/>
    <x v="4"/>
    <x v="42"/>
  </r>
  <r>
    <d v="2021-12-23T00:00:00"/>
    <x v="3"/>
    <x v="6"/>
  </r>
  <r>
    <m/>
    <x v="11"/>
    <x v="4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r>
  <r>
    <x v="0"/>
    <x v="1"/>
    <x v="1"/>
  </r>
  <r>
    <x v="0"/>
    <x v="2"/>
    <x v="2"/>
  </r>
  <r>
    <x v="1"/>
    <x v="3"/>
    <x v="3"/>
  </r>
  <r>
    <x v="1"/>
    <x v="4"/>
    <x v="4"/>
  </r>
  <r>
    <x v="2"/>
    <x v="5"/>
    <x v="5"/>
  </r>
  <r>
    <x v="3"/>
    <x v="6"/>
    <x v="6"/>
  </r>
  <r>
    <x v="4"/>
    <x v="7"/>
    <x v="7"/>
  </r>
  <r>
    <x v="5"/>
    <x v="8"/>
    <x v="8"/>
  </r>
  <r>
    <x v="6"/>
    <x v="1"/>
    <x v="9"/>
  </r>
  <r>
    <x v="6"/>
    <x v="0"/>
    <x v="10"/>
  </r>
  <r>
    <x v="7"/>
    <x v="6"/>
    <x v="11"/>
  </r>
  <r>
    <x v="8"/>
    <x v="2"/>
    <x v="12"/>
  </r>
  <r>
    <x v="8"/>
    <x v="4"/>
    <x v="13"/>
  </r>
  <r>
    <x v="9"/>
    <x v="9"/>
    <x v="14"/>
  </r>
  <r>
    <x v="10"/>
    <x v="9"/>
    <x v="15"/>
  </r>
  <r>
    <x v="10"/>
    <x v="7"/>
    <x v="16"/>
  </r>
  <r>
    <x v="11"/>
    <x v="3"/>
    <x v="17"/>
  </r>
  <r>
    <x v="12"/>
    <x v="9"/>
    <x v="18"/>
  </r>
  <r>
    <x v="13"/>
    <x v="2"/>
    <x v="17"/>
  </r>
  <r>
    <x v="14"/>
    <x v="1"/>
    <x v="19"/>
  </r>
  <r>
    <x v="15"/>
    <x v="5"/>
    <x v="20"/>
  </r>
  <r>
    <x v="16"/>
    <x v="5"/>
    <x v="21"/>
  </r>
  <r>
    <x v="17"/>
    <x v="1"/>
    <x v="22"/>
  </r>
  <r>
    <x v="18"/>
    <x v="4"/>
    <x v="23"/>
  </r>
  <r>
    <x v="19"/>
    <x v="2"/>
    <x v="24"/>
  </r>
  <r>
    <x v="20"/>
    <x v="3"/>
    <x v="25"/>
  </r>
  <r>
    <x v="21"/>
    <x v="1"/>
    <x v="26"/>
  </r>
  <r>
    <x v="21"/>
    <x v="4"/>
    <x v="27"/>
  </r>
  <r>
    <x v="21"/>
    <x v="0"/>
    <x v="28"/>
  </r>
  <r>
    <x v="22"/>
    <x v="8"/>
    <x v="29"/>
  </r>
  <r>
    <x v="22"/>
    <x v="9"/>
    <x v="30"/>
  </r>
  <r>
    <x v="23"/>
    <x v="7"/>
    <x v="31"/>
  </r>
  <r>
    <x v="24"/>
    <x v="3"/>
    <x v="32"/>
  </r>
  <r>
    <x v="25"/>
    <x v="2"/>
    <x v="33"/>
  </r>
  <r>
    <x v="26"/>
    <x v="4"/>
    <x v="34"/>
  </r>
  <r>
    <x v="27"/>
    <x v="6"/>
    <x v="35"/>
  </r>
  <r>
    <x v="28"/>
    <x v="7"/>
    <x v="36"/>
  </r>
  <r>
    <x v="28"/>
    <x v="1"/>
    <x v="37"/>
  </r>
  <r>
    <x v="29"/>
    <x v="6"/>
    <x v="38"/>
  </r>
  <r>
    <x v="30"/>
    <x v="7"/>
    <x v="22"/>
  </r>
  <r>
    <x v="31"/>
    <x v="2"/>
    <x v="2"/>
  </r>
  <r>
    <x v="32"/>
    <x v="3"/>
    <x v="3"/>
  </r>
  <r>
    <x v="33"/>
    <x v="0"/>
    <x v="0"/>
  </r>
  <r>
    <x v="34"/>
    <x v="10"/>
    <x v="39"/>
  </r>
  <r>
    <x v="35"/>
    <x v="5"/>
    <x v="40"/>
  </r>
  <r>
    <x v="36"/>
    <x v="8"/>
    <x v="29"/>
  </r>
  <r>
    <x v="37"/>
    <x v="6"/>
    <x v="41"/>
  </r>
  <r>
    <x v="38"/>
    <x v="4"/>
    <x v="42"/>
  </r>
  <r>
    <x v="38"/>
    <x v="3"/>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8EE63B-881A-4640-9309-F32F2A4A0B7C}"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6" firstHeaderRow="1" firstDataRow="1" firstDataCol="1"/>
  <pivotFields count="3">
    <pivotField showAll="0"/>
    <pivotField axis="axisRow" showAll="0">
      <items count="13">
        <item x="9"/>
        <item x="4"/>
        <item x="5"/>
        <item x="0"/>
        <item x="8"/>
        <item x="7"/>
        <item x="1"/>
        <item x="6"/>
        <item x="2"/>
        <item x="10"/>
        <item x="3"/>
        <item x="11"/>
        <item t="default"/>
      </items>
    </pivotField>
    <pivotField dataField="1" showAll="0"/>
  </pivotFields>
  <rowFields count="1">
    <field x="1"/>
  </rowFields>
  <rowItems count="13">
    <i>
      <x/>
    </i>
    <i>
      <x v="1"/>
    </i>
    <i>
      <x v="2"/>
    </i>
    <i>
      <x v="3"/>
    </i>
    <i>
      <x v="4"/>
    </i>
    <i>
      <x v="5"/>
    </i>
    <i>
      <x v="6"/>
    </i>
    <i>
      <x v="7"/>
    </i>
    <i>
      <x v="8"/>
    </i>
    <i>
      <x v="9"/>
    </i>
    <i>
      <x v="10"/>
    </i>
    <i>
      <x v="11"/>
    </i>
    <i t="grand">
      <x/>
    </i>
  </rowItems>
  <colItems count="1">
    <i/>
  </colItems>
  <dataFields count="1">
    <dataField name="Sum of Expense" fld="2" baseField="0" baseItem="0"/>
  </dataFields>
  <formats count="9">
    <format dxfId="14">
      <pivotArea outline="0" collapsedLevelsAreSubtotals="1" fieldPosition="0"/>
    </format>
    <format dxfId="13">
      <pivotArea dataOnly="0" labelOnly="1" fieldPosition="0">
        <references count="1">
          <reference field="1" count="0"/>
        </references>
      </pivotArea>
    </format>
    <format dxfId="12">
      <pivotArea dataOnly="0" labelOnly="1" grandRow="1" outline="0" fieldPosition="0"/>
    </format>
    <format dxfId="11">
      <pivotArea type="all" dataOnly="0" outline="0" fieldPosition="0"/>
    </format>
    <format dxfId="10">
      <pivotArea outline="0" collapsedLevelsAreSubtotals="1" fieldPosition="0"/>
    </format>
    <format dxfId="9">
      <pivotArea field="1" type="button" dataOnly="0" labelOnly="1" outline="0" axis="axisRow" fieldPosition="0"/>
    </format>
    <format dxfId="8">
      <pivotArea dataOnly="0" labelOnly="1" fieldPosition="0">
        <references count="1">
          <reference field="1" count="0"/>
        </references>
      </pivotArea>
    </format>
    <format dxfId="7">
      <pivotArea dataOnly="0" labelOnly="1" grandRow="1" outline="0" fieldPosition="0"/>
    </format>
    <format dxfId="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83EAD7-4D29-4895-BECD-7D6D518144DD}"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5" firstHeaderRow="1" firstDataRow="1" firstDataCol="1"/>
  <pivotFields count="3">
    <pivotField showAll="0"/>
    <pivotField axis="axisRow" showAll="0" sortType="descending">
      <items count="13">
        <item h="1" x="11"/>
        <item x="3"/>
        <item x="10"/>
        <item x="2"/>
        <item x="6"/>
        <item x="1"/>
        <item x="7"/>
        <item x="8"/>
        <item x="0"/>
        <item x="5"/>
        <item x="4"/>
        <item x="9"/>
        <item t="default"/>
      </items>
      <autoSortScope>
        <pivotArea dataOnly="0" outline="0" fieldPosition="0">
          <references count="1">
            <reference field="4294967294" count="1" selected="0">
              <x v="0"/>
            </reference>
          </references>
        </pivotArea>
      </autoSortScope>
    </pivotField>
    <pivotField dataField="1" showAll="0">
      <items count="45">
        <item x="27"/>
        <item x="41"/>
        <item x="17"/>
        <item x="35"/>
        <item x="30"/>
        <item x="38"/>
        <item x="15"/>
        <item x="18"/>
        <item x="14"/>
        <item x="31"/>
        <item x="32"/>
        <item x="6"/>
        <item x="8"/>
        <item x="29"/>
        <item x="11"/>
        <item x="22"/>
        <item x="36"/>
        <item x="16"/>
        <item x="34"/>
        <item x="13"/>
        <item x="25"/>
        <item x="7"/>
        <item x="42"/>
        <item x="23"/>
        <item x="3"/>
        <item x="4"/>
        <item x="1"/>
        <item x="26"/>
        <item x="9"/>
        <item x="10"/>
        <item x="21"/>
        <item x="20"/>
        <item x="40"/>
        <item x="12"/>
        <item x="24"/>
        <item x="33"/>
        <item x="5"/>
        <item x="37"/>
        <item x="28"/>
        <item x="0"/>
        <item x="19"/>
        <item x="2"/>
        <item x="39"/>
        <item x="43"/>
        <item t="default"/>
      </items>
    </pivotField>
  </pivotFields>
  <rowFields count="1">
    <field x="1"/>
  </rowFields>
  <rowItems count="12">
    <i>
      <x v="2"/>
    </i>
    <i>
      <x v="3"/>
    </i>
    <i>
      <x v="8"/>
    </i>
    <i>
      <x v="5"/>
    </i>
    <i>
      <x v="9"/>
    </i>
    <i>
      <x v="10"/>
    </i>
    <i>
      <x v="1"/>
    </i>
    <i>
      <x v="6"/>
    </i>
    <i>
      <x v="4"/>
    </i>
    <i>
      <x v="11"/>
    </i>
    <i>
      <x v="7"/>
    </i>
    <i t="grand">
      <x/>
    </i>
  </rowItems>
  <colItems count="1">
    <i/>
  </colItems>
  <dataFields count="1">
    <dataField name="Sum of Expense" fld="2" baseField="0" baseItem="0"/>
  </dataFields>
  <formats count="6">
    <format dxfId="5">
      <pivotArea type="all" dataOnly="0" outline="0" fieldPosition="0"/>
    </format>
    <format dxfId="4">
      <pivotArea outline="0" collapsedLevelsAreSubtotals="1" fieldPosition="0"/>
    </format>
    <format dxfId="3">
      <pivotArea field="1" type="button" dataOnly="0" labelOnly="1" outline="0" axis="axisRow" fieldPosition="0"/>
    </format>
    <format dxfId="2">
      <pivotArea dataOnly="0" labelOnly="1" fieldPosition="0">
        <references count="1">
          <reference field="1" count="0"/>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95D332-A748-43CF-9315-6F36166A1F27}"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4" firstHeaderRow="1" firstDataRow="1" firstDataCol="1"/>
  <pivotFields count="3">
    <pivotField showAll="0"/>
    <pivotField axis="axisRow" showAll="0">
      <items count="13">
        <item x="9"/>
        <item x="4"/>
        <item x="5"/>
        <item x="0"/>
        <item x="8"/>
        <item x="7"/>
        <item x="1"/>
        <item x="6"/>
        <item x="2"/>
        <item h="1" x="10"/>
        <item x="3"/>
        <item h="1" x="11"/>
        <item t="default"/>
      </items>
    </pivotField>
    <pivotField dataField="1" showAll="0"/>
  </pivotFields>
  <rowFields count="1">
    <field x="1"/>
  </rowFields>
  <rowItems count="11">
    <i>
      <x/>
    </i>
    <i>
      <x v="1"/>
    </i>
    <i>
      <x v="2"/>
    </i>
    <i>
      <x v="3"/>
    </i>
    <i>
      <x v="4"/>
    </i>
    <i>
      <x v="5"/>
    </i>
    <i>
      <x v="6"/>
    </i>
    <i>
      <x v="7"/>
    </i>
    <i>
      <x v="8"/>
    </i>
    <i>
      <x v="10"/>
    </i>
    <i t="grand">
      <x/>
    </i>
  </rowItems>
  <colItems count="1">
    <i/>
  </colItems>
  <dataFields count="1">
    <dataField name="Sum of Expense" fld="2" baseField="0" baseItem="0"/>
  </dataFields>
  <chartFormats count="1">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6774E8-59F2-4810-83BD-324DF1EBBEDE}" name="PivotTable4"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24" firstHeaderRow="1" firstDataRow="1" firstDataCol="1"/>
  <pivotFields count="5">
    <pivotField axis="axisRow"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axis="axisRow" showAll="0">
      <items count="12">
        <item x="9"/>
        <item x="4"/>
        <item x="5"/>
        <item x="0"/>
        <item x="8"/>
        <item x="7"/>
        <item x="1"/>
        <item x="6"/>
        <item x="2"/>
        <item x="10"/>
        <item x="3"/>
        <item t="default"/>
      </items>
    </pivotField>
    <pivotField dataField="1" showAll="0">
      <items count="44">
        <item x="27"/>
        <item x="41"/>
        <item x="17"/>
        <item x="35"/>
        <item x="30"/>
        <item x="38"/>
        <item x="15"/>
        <item x="18"/>
        <item x="14"/>
        <item x="31"/>
        <item x="32"/>
        <item x="6"/>
        <item x="8"/>
        <item x="29"/>
        <item x="11"/>
        <item x="22"/>
        <item x="36"/>
        <item x="16"/>
        <item x="34"/>
        <item x="13"/>
        <item x="25"/>
        <item x="7"/>
        <item x="42"/>
        <item x="23"/>
        <item x="3"/>
        <item x="4"/>
        <item x="1"/>
        <item x="26"/>
        <item x="9"/>
        <item x="10"/>
        <item x="21"/>
        <item x="20"/>
        <item x="40"/>
        <item x="12"/>
        <item x="24"/>
        <item x="33"/>
        <item x="5"/>
        <item x="37"/>
        <item x="28"/>
        <item x="0"/>
        <item x="19"/>
        <item x="2"/>
        <item x="39"/>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4">
    <field x="1"/>
    <field x="4"/>
    <field x="0"/>
    <field x="3"/>
  </rowFields>
  <rowItems count="21">
    <i>
      <x/>
    </i>
    <i r="1">
      <x v="10"/>
    </i>
    <i>
      <x v="1"/>
    </i>
    <i r="1">
      <x v="10"/>
    </i>
    <i>
      <x v="2"/>
    </i>
    <i r="1">
      <x v="10"/>
    </i>
    <i>
      <x v="3"/>
    </i>
    <i r="1">
      <x v="10"/>
    </i>
    <i>
      <x v="4"/>
    </i>
    <i r="1">
      <x v="10"/>
    </i>
    <i>
      <x v="5"/>
    </i>
    <i r="1">
      <x v="10"/>
    </i>
    <i>
      <x v="6"/>
    </i>
    <i r="1">
      <x v="10"/>
    </i>
    <i>
      <x v="7"/>
    </i>
    <i r="1">
      <x v="10"/>
    </i>
    <i>
      <x v="8"/>
    </i>
    <i r="1">
      <x v="10"/>
    </i>
    <i>
      <x v="10"/>
    </i>
    <i r="1">
      <x v="10"/>
    </i>
    <i t="grand">
      <x/>
    </i>
  </rowItems>
  <colItems count="1">
    <i/>
  </colItems>
  <dataFields count="1">
    <dataField name="Sum of Expense" fld="2"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77" name="Date">
      <autoFilter ref="A1">
        <filterColumn colId="0">
          <customFilters and="1">
            <customFilter operator="greaterThanOrEqual" val="44409"/>
            <customFilter operator="lessThanOrEqual" val="445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D06A1E02-9469-4D51-9CD3-CEF36510E4E7}" sourceName="Date">
  <pivotTables>
    <pivotTable tabId="8" name="PivotTable4"/>
  </pivotTables>
  <state minimalRefreshVersion="6" lastRefreshVersion="6" pivotCacheId="620008167" filterType="dateBetween">
    <selection startDate="2021-08-01T00:00:00" endDate="2021-10-31T00:00:00"/>
    <bounds startDate="2021-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00818F99-FFD7-4DC6-B296-0E6299110CCA}" cache="NativeTimeline_Date" caption="Date" level="2" selectionLevel="2" scrollPosition="2021-06-06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Normal="100" workbookViewId="0">
      <pane ySplit="1" topLeftCell="A2" activePane="bottomLeft" state="frozen"/>
      <selection pane="bottomLeft" activeCell="B40" sqref="B40"/>
    </sheetView>
  </sheetViews>
  <sheetFormatPr defaultRowHeight="14.4" x14ac:dyDescent="0.3"/>
  <cols>
    <col min="1" max="1" width="17.109375" customWidth="1"/>
    <col min="2" max="2" width="24.5546875" customWidth="1"/>
    <col min="3" max="3" width="14.44140625" style="11" customWidth="1"/>
  </cols>
  <sheetData>
    <row r="1" spans="1:3" ht="13.8" customHeight="1" x14ac:dyDescent="0.3">
      <c r="A1" s="3" t="s">
        <v>0</v>
      </c>
      <c r="B1" s="3" t="s">
        <v>14</v>
      </c>
      <c r="C1" s="8" t="s">
        <v>1</v>
      </c>
    </row>
    <row r="2" spans="1:3" ht="18" customHeight="1" x14ac:dyDescent="0.3">
      <c r="A2" s="4">
        <v>44470</v>
      </c>
      <c r="B2" s="5" t="s">
        <v>2</v>
      </c>
      <c r="C2" s="9">
        <v>2300</v>
      </c>
    </row>
    <row r="3" spans="1:3" x14ac:dyDescent="0.3">
      <c r="A3" s="6">
        <v>44470</v>
      </c>
      <c r="B3" s="7" t="s">
        <v>3</v>
      </c>
      <c r="C3" s="9">
        <v>767</v>
      </c>
    </row>
    <row r="4" spans="1:3" x14ac:dyDescent="0.3">
      <c r="A4" s="6">
        <v>44470</v>
      </c>
      <c r="B4" s="7" t="s">
        <v>4</v>
      </c>
      <c r="C4" s="10">
        <v>2500</v>
      </c>
    </row>
    <row r="5" spans="1:3" x14ac:dyDescent="0.3">
      <c r="A5" s="6">
        <v>44473</v>
      </c>
      <c r="B5" s="7" t="s">
        <v>5</v>
      </c>
      <c r="C5" s="9">
        <v>710</v>
      </c>
    </row>
    <row r="6" spans="1:3" x14ac:dyDescent="0.3">
      <c r="A6" s="4">
        <v>44473</v>
      </c>
      <c r="B6" s="5" t="s">
        <v>6</v>
      </c>
      <c r="C6" s="9">
        <v>760</v>
      </c>
    </row>
    <row r="7" spans="1:3" x14ac:dyDescent="0.3">
      <c r="A7" s="6">
        <v>44476</v>
      </c>
      <c r="B7" s="7" t="s">
        <v>10</v>
      </c>
      <c r="C7" s="10">
        <v>1900</v>
      </c>
    </row>
    <row r="8" spans="1:3" x14ac:dyDescent="0.3">
      <c r="A8" s="4">
        <v>44477</v>
      </c>
      <c r="B8" s="5" t="s">
        <v>7</v>
      </c>
      <c r="C8" s="9">
        <v>450</v>
      </c>
    </row>
    <row r="9" spans="1:3" x14ac:dyDescent="0.3">
      <c r="A9" s="6">
        <v>44484</v>
      </c>
      <c r="B9" s="7" t="s">
        <v>8</v>
      </c>
      <c r="C9" s="9">
        <v>620</v>
      </c>
    </row>
    <row r="10" spans="1:3" x14ac:dyDescent="0.3">
      <c r="A10" s="6">
        <v>44485</v>
      </c>
      <c r="B10" s="7" t="s">
        <v>11</v>
      </c>
      <c r="C10" s="9">
        <v>470</v>
      </c>
    </row>
    <row r="11" spans="1:3" x14ac:dyDescent="0.3">
      <c r="A11" s="6">
        <v>44487</v>
      </c>
      <c r="B11" s="7" t="s">
        <v>3</v>
      </c>
      <c r="C11" s="9">
        <v>970</v>
      </c>
    </row>
    <row r="12" spans="1:3" x14ac:dyDescent="0.3">
      <c r="A12" s="6">
        <v>44487</v>
      </c>
      <c r="B12" s="5" t="s">
        <v>2</v>
      </c>
      <c r="C12" s="10">
        <v>1075</v>
      </c>
    </row>
    <row r="13" spans="1:3" x14ac:dyDescent="0.3">
      <c r="A13" s="6">
        <v>44488</v>
      </c>
      <c r="B13" s="7" t="s">
        <v>7</v>
      </c>
      <c r="C13" s="9">
        <v>489</v>
      </c>
    </row>
    <row r="14" spans="1:3" x14ac:dyDescent="0.3">
      <c r="A14" s="6">
        <v>44491</v>
      </c>
      <c r="B14" s="7" t="s">
        <v>4</v>
      </c>
      <c r="C14" s="10">
        <v>1574.1</v>
      </c>
    </row>
    <row r="15" spans="1:3" x14ac:dyDescent="0.3">
      <c r="A15" s="6">
        <v>44491</v>
      </c>
      <c r="B15" s="7" t="s">
        <v>6</v>
      </c>
      <c r="C15" s="9">
        <v>550</v>
      </c>
    </row>
    <row r="16" spans="1:3" x14ac:dyDescent="0.3">
      <c r="A16" s="6">
        <v>44494</v>
      </c>
      <c r="B16" s="7" t="s">
        <v>9</v>
      </c>
      <c r="C16" s="9">
        <v>423</v>
      </c>
    </row>
    <row r="17" spans="1:3" x14ac:dyDescent="0.3">
      <c r="A17" s="6">
        <v>44496</v>
      </c>
      <c r="B17" s="7" t="s">
        <v>9</v>
      </c>
      <c r="C17" s="9">
        <v>358.22</v>
      </c>
    </row>
    <row r="18" spans="1:3" x14ac:dyDescent="0.3">
      <c r="A18" s="6">
        <v>44496</v>
      </c>
      <c r="B18" s="7" t="s">
        <v>8</v>
      </c>
      <c r="C18" s="9">
        <v>520</v>
      </c>
    </row>
    <row r="19" spans="1:3" x14ac:dyDescent="0.3">
      <c r="A19" s="4">
        <v>44497</v>
      </c>
      <c r="B19" s="5" t="s">
        <v>5</v>
      </c>
      <c r="C19" s="9">
        <v>300</v>
      </c>
    </row>
    <row r="20" spans="1:3" x14ac:dyDescent="0.3">
      <c r="A20" s="4">
        <v>44498</v>
      </c>
      <c r="B20" s="5" t="s">
        <v>9</v>
      </c>
      <c r="C20" s="9">
        <v>407.05</v>
      </c>
    </row>
    <row r="21" spans="1:3" x14ac:dyDescent="0.3">
      <c r="A21" s="4">
        <v>44499</v>
      </c>
      <c r="B21" s="5" t="s">
        <v>4</v>
      </c>
      <c r="C21" s="9">
        <v>300</v>
      </c>
    </row>
    <row r="22" spans="1:3" x14ac:dyDescent="0.3">
      <c r="A22" s="6">
        <v>44501</v>
      </c>
      <c r="B22" s="7" t="s">
        <v>3</v>
      </c>
      <c r="C22" s="10">
        <v>2327</v>
      </c>
    </row>
    <row r="23" spans="1:3" x14ac:dyDescent="0.3">
      <c r="A23" s="6">
        <v>44502</v>
      </c>
      <c r="B23" s="7" t="s">
        <v>10</v>
      </c>
      <c r="C23" s="9">
        <v>1150</v>
      </c>
    </row>
    <row r="24" spans="1:3" x14ac:dyDescent="0.3">
      <c r="A24" s="6">
        <v>44504</v>
      </c>
      <c r="B24" s="7" t="s">
        <v>10</v>
      </c>
      <c r="C24" s="10">
        <v>1138</v>
      </c>
    </row>
    <row r="25" spans="1:3" x14ac:dyDescent="0.3">
      <c r="A25" s="4">
        <v>44505</v>
      </c>
      <c r="B25" s="5" t="s">
        <v>13</v>
      </c>
      <c r="C25" s="9">
        <v>500</v>
      </c>
    </row>
    <row r="26" spans="1:3" x14ac:dyDescent="0.3">
      <c r="A26" s="4">
        <v>44508</v>
      </c>
      <c r="B26" s="5" t="s">
        <v>6</v>
      </c>
      <c r="C26" s="9">
        <v>702</v>
      </c>
    </row>
    <row r="27" spans="1:3" x14ac:dyDescent="0.3">
      <c r="A27" s="6">
        <v>44509</v>
      </c>
      <c r="B27" s="7" t="s">
        <v>4</v>
      </c>
      <c r="C27" s="10">
        <v>1600</v>
      </c>
    </row>
    <row r="28" spans="1:3" x14ac:dyDescent="0.3">
      <c r="A28" s="6">
        <v>44512</v>
      </c>
      <c r="B28" s="7" t="s">
        <v>5</v>
      </c>
      <c r="C28" s="9">
        <v>600</v>
      </c>
    </row>
    <row r="29" spans="1:3" ht="19.2" customHeight="1" x14ac:dyDescent="0.3">
      <c r="A29" s="4">
        <v>44515</v>
      </c>
      <c r="B29" s="5" t="s">
        <v>13</v>
      </c>
      <c r="C29" s="9">
        <v>900</v>
      </c>
    </row>
    <row r="30" spans="1:3" x14ac:dyDescent="0.3">
      <c r="A30" s="6">
        <v>44515</v>
      </c>
      <c r="B30" s="5" t="s">
        <v>6</v>
      </c>
      <c r="C30" s="9">
        <v>150</v>
      </c>
    </row>
    <row r="31" spans="1:3" x14ac:dyDescent="0.3">
      <c r="A31" s="4">
        <v>44515</v>
      </c>
      <c r="B31" s="5" t="s">
        <v>2</v>
      </c>
      <c r="C31" s="9">
        <v>2100</v>
      </c>
    </row>
    <row r="32" spans="1:3" x14ac:dyDescent="0.3">
      <c r="A32" s="4">
        <v>44517</v>
      </c>
      <c r="B32" s="5" t="s">
        <v>11</v>
      </c>
      <c r="C32" s="9">
        <v>470.63</v>
      </c>
    </row>
    <row r="33" spans="1:3" x14ac:dyDescent="0.3">
      <c r="A33" s="4">
        <v>44517</v>
      </c>
      <c r="B33" s="5" t="s">
        <v>9</v>
      </c>
      <c r="C33" s="9">
        <v>322.64</v>
      </c>
    </row>
    <row r="34" spans="1:3" x14ac:dyDescent="0.3">
      <c r="A34" s="4">
        <v>44518</v>
      </c>
      <c r="B34" s="7" t="s">
        <v>8</v>
      </c>
      <c r="C34" s="9">
        <v>428</v>
      </c>
    </row>
    <row r="35" spans="1:3" x14ac:dyDescent="0.3">
      <c r="A35" s="4">
        <v>44519</v>
      </c>
      <c r="B35" s="5" t="s">
        <v>5</v>
      </c>
      <c r="C35" s="9">
        <v>447</v>
      </c>
    </row>
    <row r="36" spans="1:3" x14ac:dyDescent="0.3">
      <c r="A36" s="4">
        <v>44522</v>
      </c>
      <c r="B36" s="5" t="s">
        <v>4</v>
      </c>
      <c r="C36" s="10">
        <v>1720</v>
      </c>
    </row>
    <row r="37" spans="1:3" x14ac:dyDescent="0.3">
      <c r="A37" s="6">
        <v>44524</v>
      </c>
      <c r="B37" s="7" t="s">
        <v>6</v>
      </c>
      <c r="C37" s="9">
        <v>540</v>
      </c>
    </row>
    <row r="38" spans="1:3" x14ac:dyDescent="0.3">
      <c r="A38" s="4">
        <v>44525</v>
      </c>
      <c r="B38" s="5" t="s">
        <v>7</v>
      </c>
      <c r="C38" s="9">
        <v>314</v>
      </c>
    </row>
    <row r="39" spans="1:3" ht="18" customHeight="1" x14ac:dyDescent="0.3">
      <c r="A39" s="4">
        <v>44526</v>
      </c>
      <c r="B39" s="5" t="s">
        <v>8</v>
      </c>
      <c r="C39" s="9">
        <v>518</v>
      </c>
    </row>
    <row r="40" spans="1:3" ht="15.6" customHeight="1" x14ac:dyDescent="0.3">
      <c r="A40" s="4">
        <v>44526</v>
      </c>
      <c r="B40" s="7" t="s">
        <v>3</v>
      </c>
      <c r="C40" s="10">
        <v>2000</v>
      </c>
    </row>
    <row r="41" spans="1:3" x14ac:dyDescent="0.3">
      <c r="A41" s="6">
        <v>44529</v>
      </c>
      <c r="B41" s="7" t="s">
        <v>7</v>
      </c>
      <c r="C41" s="9">
        <v>337</v>
      </c>
    </row>
    <row r="42" spans="1:3" x14ac:dyDescent="0.3">
      <c r="A42" s="4">
        <v>44530</v>
      </c>
      <c r="B42" s="5" t="s">
        <v>8</v>
      </c>
      <c r="C42" s="9">
        <v>500</v>
      </c>
    </row>
    <row r="43" spans="1:3" x14ac:dyDescent="0.3">
      <c r="A43" s="4">
        <v>44531</v>
      </c>
      <c r="B43" s="5" t="s">
        <v>4</v>
      </c>
      <c r="C43" s="10">
        <v>2500</v>
      </c>
    </row>
    <row r="44" spans="1:3" x14ac:dyDescent="0.3">
      <c r="A44" s="6">
        <v>44534</v>
      </c>
      <c r="B44" s="7" t="s">
        <v>5</v>
      </c>
      <c r="C44" s="9">
        <v>710</v>
      </c>
    </row>
    <row r="45" spans="1:3" x14ac:dyDescent="0.3">
      <c r="A45" s="4">
        <v>44537</v>
      </c>
      <c r="B45" s="5" t="s">
        <v>2</v>
      </c>
      <c r="C45" s="9">
        <v>2300</v>
      </c>
    </row>
    <row r="46" spans="1:3" x14ac:dyDescent="0.3">
      <c r="A46" s="4">
        <v>44539</v>
      </c>
      <c r="B46" s="5" t="s">
        <v>12</v>
      </c>
      <c r="C46" s="9">
        <v>12000</v>
      </c>
    </row>
    <row r="47" spans="1:3" x14ac:dyDescent="0.3">
      <c r="A47" s="4">
        <v>44545</v>
      </c>
      <c r="B47" s="7" t="s">
        <v>10</v>
      </c>
      <c r="C47" s="9">
        <v>1500</v>
      </c>
    </row>
    <row r="48" spans="1:3" x14ac:dyDescent="0.3">
      <c r="A48" s="4">
        <v>44547</v>
      </c>
      <c r="B48" s="5" t="s">
        <v>11</v>
      </c>
      <c r="C48" s="9">
        <v>470.63</v>
      </c>
    </row>
    <row r="49" spans="1:3" x14ac:dyDescent="0.3">
      <c r="A49" s="4">
        <v>44550</v>
      </c>
      <c r="B49" s="5" t="s">
        <v>7</v>
      </c>
      <c r="C49" s="9">
        <v>267</v>
      </c>
    </row>
    <row r="50" spans="1:3" x14ac:dyDescent="0.3">
      <c r="A50" s="4">
        <v>44553</v>
      </c>
      <c r="B50" s="5" t="s">
        <v>6</v>
      </c>
      <c r="C50" s="9">
        <v>640</v>
      </c>
    </row>
    <row r="51" spans="1:3" x14ac:dyDescent="0.3">
      <c r="A51" s="4">
        <v>44553</v>
      </c>
      <c r="B51" s="5" t="s">
        <v>5</v>
      </c>
      <c r="C51" s="9">
        <v>450</v>
      </c>
    </row>
    <row r="52" spans="1:3" ht="31.2" x14ac:dyDescent="0.3">
      <c r="A52" s="2"/>
      <c r="C52" s="11">
        <f>SUM(C2:C51)</f>
        <v>57045.27</v>
      </c>
    </row>
    <row r="53" spans="1:3" ht="15.6" x14ac:dyDescent="0.3">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5" sqref="B5"/>
    </sheetView>
  </sheetViews>
  <sheetFormatPr defaultRowHeight="14.4" x14ac:dyDescent="0.3"/>
  <cols>
    <col min="2" max="2" width="61.44140625" customWidth="1"/>
  </cols>
  <sheetData>
    <row r="1" spans="2:2" x14ac:dyDescent="0.3">
      <c r="B1" s="12" t="s">
        <v>23</v>
      </c>
    </row>
    <row r="2" spans="2:2" ht="39" customHeight="1" x14ac:dyDescent="0.3">
      <c r="B2" s="13" t="s">
        <v>15</v>
      </c>
    </row>
    <row r="3" spans="2:2" ht="25.2" customHeight="1" x14ac:dyDescent="0.3">
      <c r="B3" s="13" t="s">
        <v>16</v>
      </c>
    </row>
    <row r="4" spans="2:2" ht="37.200000000000003" customHeight="1" x14ac:dyDescent="0.3">
      <c r="B4" s="13" t="s">
        <v>17</v>
      </c>
    </row>
    <row r="5" spans="2:2" ht="41.4" customHeight="1" x14ac:dyDescent="0.3">
      <c r="B5" s="13" t="s">
        <v>18</v>
      </c>
    </row>
    <row r="6" spans="2:2" ht="32.4" customHeight="1" x14ac:dyDescent="0.3">
      <c r="B6" s="13" t="s">
        <v>19</v>
      </c>
    </row>
    <row r="7" spans="2:2" ht="51" customHeight="1" x14ac:dyDescent="0.3">
      <c r="B7" s="13" t="s">
        <v>20</v>
      </c>
    </row>
    <row r="8" spans="2:2" ht="42" customHeight="1" x14ac:dyDescent="0.3">
      <c r="B8" s="13" t="s">
        <v>21</v>
      </c>
    </row>
    <row r="9" spans="2:2" ht="31.2" customHeight="1" x14ac:dyDescent="0.3">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342AF-56E5-4DB8-934D-6979962E38CD}">
  <dimension ref="A1:O21"/>
  <sheetViews>
    <sheetView workbookViewId="0">
      <selection activeCell="E6" sqref="E6"/>
    </sheetView>
  </sheetViews>
  <sheetFormatPr defaultRowHeight="14.4" x14ac:dyDescent="0.3"/>
  <cols>
    <col min="1" max="1" width="26.77734375" customWidth="1"/>
    <col min="2" max="2" width="19.6640625" customWidth="1"/>
    <col min="5" max="5" width="77.77734375" customWidth="1"/>
    <col min="15" max="15" width="74.88671875" bestFit="1" customWidth="1"/>
  </cols>
  <sheetData>
    <row r="1" spans="1:15" x14ac:dyDescent="0.3">
      <c r="A1" s="16" t="s">
        <v>14</v>
      </c>
      <c r="B1" s="16" t="s">
        <v>26</v>
      </c>
      <c r="C1" s="20"/>
    </row>
    <row r="2" spans="1:15" x14ac:dyDescent="0.3">
      <c r="A2" s="17" t="s">
        <v>24</v>
      </c>
      <c r="B2" s="18">
        <f>COUNTIF(Expense!$B$2:$B$51,'Q1'!A2)</f>
        <v>6</v>
      </c>
    </row>
    <row r="3" spans="1:15" x14ac:dyDescent="0.3">
      <c r="A3" s="19" t="s">
        <v>27</v>
      </c>
      <c r="B3" s="18">
        <f>COUNTIF(Expense!$B$2:$B$51,'Q1'!A3)</f>
        <v>5</v>
      </c>
    </row>
    <row r="4" spans="1:15" x14ac:dyDescent="0.3">
      <c r="A4" s="19" t="s">
        <v>25</v>
      </c>
      <c r="B4" s="18">
        <f>COUNTIF(Expense!$B$2:$B$51,'Q1'!A4)</f>
        <v>4</v>
      </c>
      <c r="O4" s="14"/>
    </row>
    <row r="6" spans="1:15" ht="33" customHeight="1" x14ac:dyDescent="0.3">
      <c r="E6" s="21" t="s">
        <v>15</v>
      </c>
    </row>
    <row r="20" spans="15:15" ht="33.6" customHeight="1" x14ac:dyDescent="0.3"/>
    <row r="21" spans="15:15" x14ac:dyDescent="0.3">
      <c r="O21"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617D-0DBF-4762-B375-7551F7038D4C}">
  <dimension ref="A3:F23"/>
  <sheetViews>
    <sheetView workbookViewId="0">
      <selection activeCell="F18" sqref="F18"/>
    </sheetView>
  </sheetViews>
  <sheetFormatPr defaultRowHeight="14.4" x14ac:dyDescent="0.3"/>
  <cols>
    <col min="1" max="1" width="18.33203125" bestFit="1" customWidth="1"/>
    <col min="2" max="2" width="14.44140625" bestFit="1" customWidth="1"/>
    <col min="6" max="6" width="51.77734375" customWidth="1"/>
  </cols>
  <sheetData>
    <row r="3" spans="1:2" x14ac:dyDescent="0.3">
      <c r="A3" s="27" t="s">
        <v>28</v>
      </c>
      <c r="B3" s="28" t="s">
        <v>31</v>
      </c>
    </row>
    <row r="4" spans="1:2" x14ac:dyDescent="0.3">
      <c r="A4" s="25" t="s">
        <v>9</v>
      </c>
      <c r="B4" s="26">
        <v>1510.9099999999999</v>
      </c>
    </row>
    <row r="5" spans="1:2" x14ac:dyDescent="0.3">
      <c r="A5" s="25" t="s">
        <v>6</v>
      </c>
      <c r="B5" s="26">
        <v>3342</v>
      </c>
    </row>
    <row r="6" spans="1:2" x14ac:dyDescent="0.3">
      <c r="A6" s="25" t="s">
        <v>10</v>
      </c>
      <c r="B6" s="26">
        <v>5688</v>
      </c>
    </row>
    <row r="7" spans="1:2" x14ac:dyDescent="0.3">
      <c r="A7" s="25" t="s">
        <v>2</v>
      </c>
      <c r="B7" s="26">
        <v>7775</v>
      </c>
    </row>
    <row r="8" spans="1:2" x14ac:dyDescent="0.3">
      <c r="A8" s="25" t="s">
        <v>11</v>
      </c>
      <c r="B8" s="26">
        <v>1411.26</v>
      </c>
    </row>
    <row r="9" spans="1:2" x14ac:dyDescent="0.3">
      <c r="A9" s="25" t="s">
        <v>8</v>
      </c>
      <c r="B9" s="26">
        <v>2586</v>
      </c>
    </row>
    <row r="10" spans="1:2" x14ac:dyDescent="0.3">
      <c r="A10" s="25" t="s">
        <v>3</v>
      </c>
      <c r="B10" s="26">
        <v>7464</v>
      </c>
    </row>
    <row r="11" spans="1:2" x14ac:dyDescent="0.3">
      <c r="A11" s="25" t="s">
        <v>7</v>
      </c>
      <c r="B11" s="26">
        <v>1857</v>
      </c>
    </row>
    <row r="12" spans="1:2" x14ac:dyDescent="0.3">
      <c r="A12" s="25" t="s">
        <v>4</v>
      </c>
      <c r="B12" s="26">
        <v>10194.1</v>
      </c>
    </row>
    <row r="13" spans="1:2" x14ac:dyDescent="0.3">
      <c r="A13" s="25" t="s">
        <v>12</v>
      </c>
      <c r="B13" s="26">
        <v>12000</v>
      </c>
    </row>
    <row r="14" spans="1:2" x14ac:dyDescent="0.3">
      <c r="A14" s="25" t="s">
        <v>5</v>
      </c>
      <c r="B14" s="26">
        <v>3217</v>
      </c>
    </row>
    <row r="15" spans="1:2" x14ac:dyDescent="0.3">
      <c r="A15" s="25" t="s">
        <v>29</v>
      </c>
      <c r="B15" s="26">
        <v>57045.27</v>
      </c>
    </row>
    <row r="16" spans="1:2" x14ac:dyDescent="0.3">
      <c r="A16" s="25" t="s">
        <v>30</v>
      </c>
      <c r="B16" s="26">
        <v>114090.54</v>
      </c>
    </row>
    <row r="18" spans="6:6" ht="28.8" customHeight="1" x14ac:dyDescent="0.3">
      <c r="F18" s="29" t="s">
        <v>16</v>
      </c>
    </row>
    <row r="23" spans="6:6" x14ac:dyDescent="0.3">
      <c r="F23"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2EA5-AD7D-4AC5-B9A5-76DC2C29366E}">
  <dimension ref="A3:F22"/>
  <sheetViews>
    <sheetView workbookViewId="0">
      <selection activeCell="B20" sqref="B20"/>
    </sheetView>
  </sheetViews>
  <sheetFormatPr defaultRowHeight="14.4" x14ac:dyDescent="0.3"/>
  <cols>
    <col min="1" max="1" width="18.33203125" bestFit="1" customWidth="1"/>
    <col min="2" max="2" width="14.44140625" bestFit="1" customWidth="1"/>
    <col min="6" max="6" width="59.77734375" customWidth="1"/>
  </cols>
  <sheetData>
    <row r="3" spans="1:2" x14ac:dyDescent="0.3">
      <c r="A3" s="27" t="s">
        <v>28</v>
      </c>
      <c r="B3" s="28" t="s">
        <v>31</v>
      </c>
    </row>
    <row r="4" spans="1:2" x14ac:dyDescent="0.3">
      <c r="A4" s="25" t="s">
        <v>12</v>
      </c>
      <c r="B4" s="26">
        <v>12000</v>
      </c>
    </row>
    <row r="5" spans="1:2" x14ac:dyDescent="0.3">
      <c r="A5" s="25" t="s">
        <v>4</v>
      </c>
      <c r="B5" s="26">
        <v>10194.1</v>
      </c>
    </row>
    <row r="6" spans="1:2" x14ac:dyDescent="0.3">
      <c r="A6" s="25" t="s">
        <v>2</v>
      </c>
      <c r="B6" s="26">
        <v>7775</v>
      </c>
    </row>
    <row r="7" spans="1:2" x14ac:dyDescent="0.3">
      <c r="A7" s="25" t="s">
        <v>3</v>
      </c>
      <c r="B7" s="26">
        <v>7464</v>
      </c>
    </row>
    <row r="8" spans="1:2" x14ac:dyDescent="0.3">
      <c r="A8" s="25" t="s">
        <v>10</v>
      </c>
      <c r="B8" s="26">
        <v>5688</v>
      </c>
    </row>
    <row r="9" spans="1:2" x14ac:dyDescent="0.3">
      <c r="A9" s="25" t="s">
        <v>6</v>
      </c>
      <c r="B9" s="26">
        <v>3342</v>
      </c>
    </row>
    <row r="10" spans="1:2" x14ac:dyDescent="0.3">
      <c r="A10" s="25" t="s">
        <v>5</v>
      </c>
      <c r="B10" s="26">
        <v>3217</v>
      </c>
    </row>
    <row r="11" spans="1:2" x14ac:dyDescent="0.3">
      <c r="A11" s="25" t="s">
        <v>8</v>
      </c>
      <c r="B11" s="26">
        <v>2586</v>
      </c>
    </row>
    <row r="12" spans="1:2" x14ac:dyDescent="0.3">
      <c r="A12" s="25" t="s">
        <v>7</v>
      </c>
      <c r="B12" s="26">
        <v>1857</v>
      </c>
    </row>
    <row r="13" spans="1:2" x14ac:dyDescent="0.3">
      <c r="A13" s="25" t="s">
        <v>9</v>
      </c>
      <c r="B13" s="26">
        <v>1510.9099999999999</v>
      </c>
    </row>
    <row r="14" spans="1:2" x14ac:dyDescent="0.3">
      <c r="A14" s="25" t="s">
        <v>11</v>
      </c>
      <c r="B14" s="26">
        <v>1411.26</v>
      </c>
    </row>
    <row r="15" spans="1:2" x14ac:dyDescent="0.3">
      <c r="A15" s="25" t="s">
        <v>30</v>
      </c>
      <c r="B15" s="26">
        <v>57045.270000000004</v>
      </c>
    </row>
    <row r="17" spans="6:6" ht="34.200000000000003" customHeight="1" x14ac:dyDescent="0.3">
      <c r="F17" s="29" t="s">
        <v>17</v>
      </c>
    </row>
    <row r="22" spans="6:6" ht="16.2"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3FBC9-AC1B-46E0-9DE6-6A5CBA9429DD}">
  <dimension ref="A1:P14"/>
  <sheetViews>
    <sheetView topLeftCell="A2" workbookViewId="0">
      <selection activeCell="C18" sqref="C18"/>
    </sheetView>
  </sheetViews>
  <sheetFormatPr defaultRowHeight="14.4" x14ac:dyDescent="0.3"/>
  <cols>
    <col min="1" max="1" width="18.33203125" bestFit="1" customWidth="1"/>
    <col min="2" max="2" width="14.44140625" bestFit="1" customWidth="1"/>
    <col min="16" max="16" width="8.88671875" customWidth="1"/>
  </cols>
  <sheetData>
    <row r="1" spans="1:16" ht="331.2" x14ac:dyDescent="0.3">
      <c r="P1" s="13" t="s">
        <v>18</v>
      </c>
    </row>
    <row r="3" spans="1:16" x14ac:dyDescent="0.3">
      <c r="A3" s="22" t="s">
        <v>28</v>
      </c>
      <c r="B3" t="s">
        <v>31</v>
      </c>
    </row>
    <row r="4" spans="1:16" x14ac:dyDescent="0.3">
      <c r="A4" s="23" t="s">
        <v>9</v>
      </c>
      <c r="B4" s="24">
        <v>1510.9099999999999</v>
      </c>
    </row>
    <row r="5" spans="1:16" x14ac:dyDescent="0.3">
      <c r="A5" s="23" t="s">
        <v>6</v>
      </c>
      <c r="B5" s="24">
        <v>3342</v>
      </c>
    </row>
    <row r="6" spans="1:16" x14ac:dyDescent="0.3">
      <c r="A6" s="23" t="s">
        <v>10</v>
      </c>
      <c r="B6" s="24">
        <v>5688</v>
      </c>
    </row>
    <row r="7" spans="1:16" x14ac:dyDescent="0.3">
      <c r="A7" s="23" t="s">
        <v>2</v>
      </c>
      <c r="B7" s="24">
        <v>7775</v>
      </c>
    </row>
    <row r="8" spans="1:16" x14ac:dyDescent="0.3">
      <c r="A8" s="23" t="s">
        <v>11</v>
      </c>
      <c r="B8" s="24">
        <v>1411.26</v>
      </c>
    </row>
    <row r="9" spans="1:16" x14ac:dyDescent="0.3">
      <c r="A9" s="23" t="s">
        <v>8</v>
      </c>
      <c r="B9" s="24">
        <v>2586</v>
      </c>
    </row>
    <row r="10" spans="1:16" x14ac:dyDescent="0.3">
      <c r="A10" s="23" t="s">
        <v>3</v>
      </c>
      <c r="B10" s="24">
        <v>7464</v>
      </c>
    </row>
    <row r="11" spans="1:16" x14ac:dyDescent="0.3">
      <c r="A11" s="23" t="s">
        <v>7</v>
      </c>
      <c r="B11" s="24">
        <v>1857</v>
      </c>
    </row>
    <row r="12" spans="1:16" x14ac:dyDescent="0.3">
      <c r="A12" s="23" t="s">
        <v>4</v>
      </c>
      <c r="B12" s="24">
        <v>10194.1</v>
      </c>
    </row>
    <row r="13" spans="1:16" x14ac:dyDescent="0.3">
      <c r="A13" s="23" t="s">
        <v>5</v>
      </c>
      <c r="B13" s="24">
        <v>3217</v>
      </c>
    </row>
    <row r="14" spans="1:16" x14ac:dyDescent="0.3">
      <c r="A14" s="23" t="s">
        <v>30</v>
      </c>
      <c r="B14" s="24">
        <v>45045.27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A87D-3654-4F3E-B06E-41C9B44297D7}">
  <dimension ref="A3:B24"/>
  <sheetViews>
    <sheetView zoomScaleNormal="100" workbookViewId="0">
      <selection activeCell="D27" sqref="D27"/>
    </sheetView>
  </sheetViews>
  <sheetFormatPr defaultRowHeight="14.4" x14ac:dyDescent="0.3"/>
  <cols>
    <col min="1" max="1" width="20.6640625" bestFit="1" customWidth="1"/>
    <col min="2" max="2" width="14.44140625" bestFit="1" customWidth="1"/>
    <col min="3" max="3" width="18.6640625" bestFit="1" customWidth="1"/>
    <col min="4" max="9" width="6.5546875" bestFit="1" customWidth="1"/>
    <col min="10" max="10" width="7" bestFit="1" customWidth="1"/>
    <col min="11" max="11" width="6.5546875" bestFit="1" customWidth="1"/>
    <col min="12" max="12" width="7" bestFit="1" customWidth="1"/>
    <col min="13" max="13" width="6.5546875" bestFit="1" customWidth="1"/>
    <col min="14" max="14" width="7" bestFit="1" customWidth="1"/>
    <col min="15" max="15" width="6.5546875" bestFit="1" customWidth="1"/>
    <col min="16" max="32" width="7.109375" bestFit="1" customWidth="1"/>
    <col min="33" max="37" width="6.77734375" bestFit="1" customWidth="1"/>
    <col min="38" max="38" width="7" bestFit="1" customWidth="1"/>
    <col min="39" max="40" width="6.77734375" bestFit="1" customWidth="1"/>
    <col min="41" max="41" width="10.77734375" bestFit="1" customWidth="1"/>
  </cols>
  <sheetData>
    <row r="3" spans="1:2" x14ac:dyDescent="0.3">
      <c r="A3" s="22" t="s">
        <v>28</v>
      </c>
      <c r="B3" t="s">
        <v>31</v>
      </c>
    </row>
    <row r="4" spans="1:2" x14ac:dyDescent="0.3">
      <c r="A4" s="23" t="s">
        <v>9</v>
      </c>
      <c r="B4" s="24">
        <v>1188.27</v>
      </c>
    </row>
    <row r="5" spans="1:2" x14ac:dyDescent="0.3">
      <c r="A5" s="31" t="s">
        <v>32</v>
      </c>
      <c r="B5" s="24">
        <v>1188.27</v>
      </c>
    </row>
    <row r="6" spans="1:2" x14ac:dyDescent="0.3">
      <c r="A6" s="23" t="s">
        <v>6</v>
      </c>
      <c r="B6" s="24">
        <v>1310</v>
      </c>
    </row>
    <row r="7" spans="1:2" x14ac:dyDescent="0.3">
      <c r="A7" s="31" t="s">
        <v>32</v>
      </c>
      <c r="B7" s="24">
        <v>1310</v>
      </c>
    </row>
    <row r="8" spans="1:2" x14ac:dyDescent="0.3">
      <c r="A8" s="23" t="s">
        <v>10</v>
      </c>
      <c r="B8" s="24">
        <v>1900</v>
      </c>
    </row>
    <row r="9" spans="1:2" x14ac:dyDescent="0.3">
      <c r="A9" s="31" t="s">
        <v>32</v>
      </c>
      <c r="B9" s="24">
        <v>1900</v>
      </c>
    </row>
    <row r="10" spans="1:2" x14ac:dyDescent="0.3">
      <c r="A10" s="23" t="s">
        <v>2</v>
      </c>
      <c r="B10" s="24">
        <v>3375</v>
      </c>
    </row>
    <row r="11" spans="1:2" x14ac:dyDescent="0.3">
      <c r="A11" s="31" t="s">
        <v>32</v>
      </c>
      <c r="B11" s="24">
        <v>3375</v>
      </c>
    </row>
    <row r="12" spans="1:2" x14ac:dyDescent="0.3">
      <c r="A12" s="23" t="s">
        <v>11</v>
      </c>
      <c r="B12" s="24">
        <v>470</v>
      </c>
    </row>
    <row r="13" spans="1:2" x14ac:dyDescent="0.3">
      <c r="A13" s="31" t="s">
        <v>32</v>
      </c>
      <c r="B13" s="24">
        <v>470</v>
      </c>
    </row>
    <row r="14" spans="1:2" x14ac:dyDescent="0.3">
      <c r="A14" s="23" t="s">
        <v>8</v>
      </c>
      <c r="B14" s="24">
        <v>1140</v>
      </c>
    </row>
    <row r="15" spans="1:2" x14ac:dyDescent="0.3">
      <c r="A15" s="31" t="s">
        <v>32</v>
      </c>
      <c r="B15" s="24">
        <v>1140</v>
      </c>
    </row>
    <row r="16" spans="1:2" x14ac:dyDescent="0.3">
      <c r="A16" s="23" t="s">
        <v>3</v>
      </c>
      <c r="B16" s="24">
        <v>1737</v>
      </c>
    </row>
    <row r="17" spans="1:2" x14ac:dyDescent="0.3">
      <c r="A17" s="31" t="s">
        <v>32</v>
      </c>
      <c r="B17" s="24">
        <v>1737</v>
      </c>
    </row>
    <row r="18" spans="1:2" x14ac:dyDescent="0.3">
      <c r="A18" s="23" t="s">
        <v>7</v>
      </c>
      <c r="B18" s="24">
        <v>939</v>
      </c>
    </row>
    <row r="19" spans="1:2" x14ac:dyDescent="0.3">
      <c r="A19" s="31" t="s">
        <v>32</v>
      </c>
      <c r="B19" s="24">
        <v>939</v>
      </c>
    </row>
    <row r="20" spans="1:2" x14ac:dyDescent="0.3">
      <c r="A20" s="23" t="s">
        <v>4</v>
      </c>
      <c r="B20" s="24">
        <v>4374.1000000000004</v>
      </c>
    </row>
    <row r="21" spans="1:2" x14ac:dyDescent="0.3">
      <c r="A21" s="31" t="s">
        <v>32</v>
      </c>
      <c r="B21" s="24">
        <v>4374.1000000000004</v>
      </c>
    </row>
    <row r="22" spans="1:2" x14ac:dyDescent="0.3">
      <c r="A22" s="23" t="s">
        <v>5</v>
      </c>
      <c r="B22" s="24">
        <v>1010</v>
      </c>
    </row>
    <row r="23" spans="1:2" x14ac:dyDescent="0.3">
      <c r="A23" s="31" t="s">
        <v>32</v>
      </c>
      <c r="B23" s="24">
        <v>1010</v>
      </c>
    </row>
    <row r="24" spans="1:2" x14ac:dyDescent="0.3">
      <c r="A24" s="23" t="s">
        <v>30</v>
      </c>
      <c r="B24" s="24">
        <v>17443.370000000003</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B382C-2E17-4D05-A7BC-B34BBBED4692}">
  <dimension ref="A1:D51"/>
  <sheetViews>
    <sheetView workbookViewId="0">
      <pane ySplit="1" topLeftCell="A2" activePane="bottomLeft" state="frozen"/>
      <selection pane="bottomLeft" activeCell="C11" sqref="C11"/>
    </sheetView>
  </sheetViews>
  <sheetFormatPr defaultRowHeight="14.4" x14ac:dyDescent="0.3"/>
  <cols>
    <col min="1" max="1" width="17.109375" customWidth="1"/>
    <col min="2" max="2" width="24.5546875" style="23" customWidth="1"/>
    <col min="3" max="3" width="14.44140625" customWidth="1"/>
    <col min="4" max="4" width="17.109375" customWidth="1"/>
  </cols>
  <sheetData>
    <row r="1" spans="1:4" x14ac:dyDescent="0.3">
      <c r="A1" s="16" t="s">
        <v>0</v>
      </c>
      <c r="B1" s="36" t="s">
        <v>14</v>
      </c>
      <c r="C1" s="33" t="s">
        <v>1</v>
      </c>
      <c r="D1" s="33" t="s">
        <v>33</v>
      </c>
    </row>
    <row r="2" spans="1:4" x14ac:dyDescent="0.3">
      <c r="A2" s="17">
        <v>44470</v>
      </c>
      <c r="B2" s="37" t="s">
        <v>2</v>
      </c>
      <c r="C2" s="34">
        <v>2300</v>
      </c>
      <c r="D2" s="34" t="s">
        <v>34</v>
      </c>
    </row>
    <row r="3" spans="1:4" x14ac:dyDescent="0.3">
      <c r="A3" s="19">
        <v>44470</v>
      </c>
      <c r="B3" s="38" t="s">
        <v>3</v>
      </c>
      <c r="C3" s="34">
        <v>767</v>
      </c>
      <c r="D3" s="34" t="s">
        <v>35</v>
      </c>
    </row>
    <row r="4" spans="1:4" x14ac:dyDescent="0.3">
      <c r="A4" s="19">
        <v>44470</v>
      </c>
      <c r="B4" s="38" t="s">
        <v>4</v>
      </c>
      <c r="C4" s="35">
        <v>2500</v>
      </c>
      <c r="D4" s="34" t="s">
        <v>34</v>
      </c>
    </row>
    <row r="5" spans="1:4" x14ac:dyDescent="0.3">
      <c r="A5" s="19">
        <v>44473</v>
      </c>
      <c r="B5" s="38" t="s">
        <v>5</v>
      </c>
      <c r="C5" s="34">
        <v>710</v>
      </c>
      <c r="D5" s="34" t="s">
        <v>34</v>
      </c>
    </row>
    <row r="6" spans="1:4" x14ac:dyDescent="0.3">
      <c r="A6" s="17">
        <v>44473</v>
      </c>
      <c r="B6" s="37" t="s">
        <v>6</v>
      </c>
      <c r="C6" s="34">
        <v>760</v>
      </c>
      <c r="D6" s="34" t="s">
        <v>34</v>
      </c>
    </row>
    <row r="7" spans="1:4" x14ac:dyDescent="0.3">
      <c r="A7" s="19">
        <v>44476</v>
      </c>
      <c r="B7" s="38" t="s">
        <v>10</v>
      </c>
      <c r="C7" s="35">
        <v>1900</v>
      </c>
      <c r="D7" s="35" t="s">
        <v>35</v>
      </c>
    </row>
    <row r="8" spans="1:4" x14ac:dyDescent="0.3">
      <c r="A8" s="17">
        <v>44477</v>
      </c>
      <c r="B8" s="37" t="s">
        <v>7</v>
      </c>
      <c r="C8" s="34">
        <v>450</v>
      </c>
      <c r="D8" s="34" t="s">
        <v>35</v>
      </c>
    </row>
    <row r="9" spans="1:4" x14ac:dyDescent="0.3">
      <c r="A9" s="19">
        <v>44484</v>
      </c>
      <c r="B9" s="38" t="s">
        <v>8</v>
      </c>
      <c r="C9" s="34">
        <v>620</v>
      </c>
      <c r="D9" s="34" t="s">
        <v>35</v>
      </c>
    </row>
    <row r="10" spans="1:4" x14ac:dyDescent="0.3">
      <c r="A10" s="19">
        <v>44485</v>
      </c>
      <c r="B10" s="38" t="s">
        <v>11</v>
      </c>
      <c r="C10" s="34">
        <v>470</v>
      </c>
      <c r="D10" s="34" t="s">
        <v>34</v>
      </c>
    </row>
    <row r="11" spans="1:4" x14ac:dyDescent="0.3">
      <c r="A11" s="19">
        <v>44487</v>
      </c>
      <c r="B11" s="38" t="s">
        <v>3</v>
      </c>
      <c r="C11" s="34">
        <v>970</v>
      </c>
      <c r="D11" s="34" t="s">
        <v>35</v>
      </c>
    </row>
    <row r="12" spans="1:4" x14ac:dyDescent="0.3">
      <c r="A12" s="19">
        <v>44487</v>
      </c>
      <c r="B12" s="37" t="s">
        <v>2</v>
      </c>
      <c r="C12" s="35">
        <v>1075</v>
      </c>
      <c r="D12" s="34" t="s">
        <v>34</v>
      </c>
    </row>
    <row r="13" spans="1:4" x14ac:dyDescent="0.3">
      <c r="A13" s="19">
        <v>44488</v>
      </c>
      <c r="B13" s="38" t="s">
        <v>7</v>
      </c>
      <c r="C13" s="34">
        <v>489</v>
      </c>
      <c r="D13" s="34" t="s">
        <v>35</v>
      </c>
    </row>
    <row r="14" spans="1:4" x14ac:dyDescent="0.3">
      <c r="A14" s="19">
        <v>44491</v>
      </c>
      <c r="B14" s="38" t="s">
        <v>4</v>
      </c>
      <c r="C14" s="35">
        <v>1574.1</v>
      </c>
      <c r="D14" s="34" t="s">
        <v>34</v>
      </c>
    </row>
    <row r="15" spans="1:4" x14ac:dyDescent="0.3">
      <c r="A15" s="19">
        <v>44491</v>
      </c>
      <c r="B15" s="38" t="s">
        <v>6</v>
      </c>
      <c r="C15" s="34">
        <v>550</v>
      </c>
      <c r="D15" s="35" t="s">
        <v>34</v>
      </c>
    </row>
    <row r="16" spans="1:4" x14ac:dyDescent="0.3">
      <c r="A16" s="19">
        <v>44494</v>
      </c>
      <c r="B16" s="38" t="s">
        <v>9</v>
      </c>
      <c r="C16" s="34">
        <v>423</v>
      </c>
      <c r="D16" s="34" t="s">
        <v>34</v>
      </c>
    </row>
    <row r="17" spans="1:4" x14ac:dyDescent="0.3">
      <c r="A17" s="19">
        <v>44496</v>
      </c>
      <c r="B17" s="38" t="s">
        <v>9</v>
      </c>
      <c r="C17" s="34">
        <v>358.22</v>
      </c>
      <c r="D17" s="34" t="s">
        <v>34</v>
      </c>
    </row>
    <row r="18" spans="1:4" x14ac:dyDescent="0.3">
      <c r="A18" s="19">
        <v>44496</v>
      </c>
      <c r="B18" s="38" t="s">
        <v>8</v>
      </c>
      <c r="C18" s="34">
        <v>520</v>
      </c>
      <c r="D18" s="34" t="s">
        <v>35</v>
      </c>
    </row>
    <row r="19" spans="1:4" x14ac:dyDescent="0.3">
      <c r="A19" s="17">
        <v>44497</v>
      </c>
      <c r="B19" s="37" t="s">
        <v>5</v>
      </c>
      <c r="C19" s="34">
        <v>300</v>
      </c>
      <c r="D19" s="34" t="s">
        <v>34</v>
      </c>
    </row>
    <row r="20" spans="1:4" x14ac:dyDescent="0.3">
      <c r="A20" s="17">
        <v>44498</v>
      </c>
      <c r="B20" s="37" t="s">
        <v>9</v>
      </c>
      <c r="C20" s="34">
        <v>407.05</v>
      </c>
      <c r="D20" s="34" t="s">
        <v>34</v>
      </c>
    </row>
    <row r="21" spans="1:4" x14ac:dyDescent="0.3">
      <c r="A21" s="17">
        <v>44499</v>
      </c>
      <c r="B21" s="37" t="s">
        <v>4</v>
      </c>
      <c r="C21" s="34">
        <v>300</v>
      </c>
      <c r="D21" s="34" t="s">
        <v>34</v>
      </c>
    </row>
    <row r="22" spans="1:4" x14ac:dyDescent="0.3">
      <c r="A22" s="19">
        <v>44501</v>
      </c>
      <c r="B22" s="38" t="s">
        <v>3</v>
      </c>
      <c r="C22" s="35">
        <v>2327</v>
      </c>
      <c r="D22" s="34" t="s">
        <v>35</v>
      </c>
    </row>
    <row r="23" spans="1:4" x14ac:dyDescent="0.3">
      <c r="A23" s="19">
        <v>44502</v>
      </c>
      <c r="B23" s="38" t="s">
        <v>10</v>
      </c>
      <c r="C23" s="34">
        <v>1150</v>
      </c>
      <c r="D23" s="35" t="s">
        <v>35</v>
      </c>
    </row>
    <row r="24" spans="1:4" x14ac:dyDescent="0.3">
      <c r="A24" s="19">
        <v>44504</v>
      </c>
      <c r="B24" s="38" t="s">
        <v>10</v>
      </c>
      <c r="C24" s="35">
        <v>1138</v>
      </c>
      <c r="D24" s="34" t="s">
        <v>35</v>
      </c>
    </row>
    <row r="25" spans="1:4" x14ac:dyDescent="0.3">
      <c r="A25" s="17">
        <v>44505</v>
      </c>
      <c r="B25" s="37" t="s">
        <v>13</v>
      </c>
      <c r="C25" s="34">
        <v>500</v>
      </c>
      <c r="D25" s="34" t="s">
        <v>34</v>
      </c>
    </row>
    <row r="26" spans="1:4" x14ac:dyDescent="0.3">
      <c r="A26" s="17">
        <v>44508</v>
      </c>
      <c r="B26" s="37" t="s">
        <v>6</v>
      </c>
      <c r="C26" s="34">
        <v>702</v>
      </c>
      <c r="D26" s="34" t="s">
        <v>35</v>
      </c>
    </row>
    <row r="27" spans="1:4" x14ac:dyDescent="0.3">
      <c r="A27" s="19">
        <v>44509</v>
      </c>
      <c r="B27" s="38" t="s">
        <v>4</v>
      </c>
      <c r="C27" s="35">
        <v>1600</v>
      </c>
      <c r="D27" s="34" t="s">
        <v>34</v>
      </c>
    </row>
    <row r="28" spans="1:4" x14ac:dyDescent="0.3">
      <c r="A28" s="19">
        <v>44512</v>
      </c>
      <c r="B28" s="38" t="s">
        <v>5</v>
      </c>
      <c r="C28" s="34">
        <v>600</v>
      </c>
      <c r="D28" s="34" t="s">
        <v>34</v>
      </c>
    </row>
    <row r="29" spans="1:4" x14ac:dyDescent="0.3">
      <c r="A29" s="17">
        <v>44515</v>
      </c>
      <c r="B29" s="37" t="s">
        <v>13</v>
      </c>
      <c r="C29" s="34">
        <v>900</v>
      </c>
      <c r="D29" s="34" t="s">
        <v>34</v>
      </c>
    </row>
    <row r="30" spans="1:4" x14ac:dyDescent="0.3">
      <c r="A30" s="19">
        <v>44515</v>
      </c>
      <c r="B30" s="37" t="s">
        <v>6</v>
      </c>
      <c r="C30" s="34">
        <v>150</v>
      </c>
      <c r="D30" s="34" t="s">
        <v>34</v>
      </c>
    </row>
    <row r="31" spans="1:4" x14ac:dyDescent="0.3">
      <c r="A31" s="17">
        <v>44515</v>
      </c>
      <c r="B31" s="37" t="s">
        <v>2</v>
      </c>
      <c r="C31" s="34">
        <v>2100</v>
      </c>
      <c r="D31" s="35" t="s">
        <v>34</v>
      </c>
    </row>
    <row r="32" spans="1:4" x14ac:dyDescent="0.3">
      <c r="A32" s="17">
        <v>44517</v>
      </c>
      <c r="B32" s="37" t="s">
        <v>11</v>
      </c>
      <c r="C32" s="34">
        <v>470.63</v>
      </c>
      <c r="D32" s="34" t="s">
        <v>34</v>
      </c>
    </row>
    <row r="33" spans="1:4" x14ac:dyDescent="0.3">
      <c r="A33" s="17">
        <v>44517</v>
      </c>
      <c r="B33" s="37" t="s">
        <v>9</v>
      </c>
      <c r="C33" s="34">
        <v>322.64</v>
      </c>
      <c r="D33" s="34" t="s">
        <v>34</v>
      </c>
    </row>
    <row r="34" spans="1:4" x14ac:dyDescent="0.3">
      <c r="A34" s="17">
        <v>44518</v>
      </c>
      <c r="B34" s="38" t="s">
        <v>8</v>
      </c>
      <c r="C34" s="34">
        <v>428</v>
      </c>
      <c r="D34" s="34" t="s">
        <v>35</v>
      </c>
    </row>
    <row r="35" spans="1:4" x14ac:dyDescent="0.3">
      <c r="A35" s="17">
        <v>44519</v>
      </c>
      <c r="B35" s="37" t="s">
        <v>5</v>
      </c>
      <c r="C35" s="34">
        <v>447</v>
      </c>
      <c r="D35" s="34" t="s">
        <v>34</v>
      </c>
    </row>
    <row r="36" spans="1:4" x14ac:dyDescent="0.3">
      <c r="A36" s="17">
        <v>44522</v>
      </c>
      <c r="B36" s="37" t="s">
        <v>4</v>
      </c>
      <c r="C36" s="35">
        <v>1720</v>
      </c>
      <c r="D36" s="34" t="s">
        <v>34</v>
      </c>
    </row>
    <row r="37" spans="1:4" x14ac:dyDescent="0.3">
      <c r="A37" s="19">
        <v>44524</v>
      </c>
      <c r="B37" s="38" t="s">
        <v>6</v>
      </c>
      <c r="C37" s="34">
        <v>540</v>
      </c>
      <c r="D37" s="34" t="s">
        <v>34</v>
      </c>
    </row>
    <row r="38" spans="1:4" x14ac:dyDescent="0.3">
      <c r="A38" s="17">
        <v>44525</v>
      </c>
      <c r="B38" s="37" t="s">
        <v>7</v>
      </c>
      <c r="C38" s="34">
        <v>314</v>
      </c>
      <c r="D38" s="34" t="s">
        <v>35</v>
      </c>
    </row>
    <row r="39" spans="1:4" x14ac:dyDescent="0.3">
      <c r="A39" s="17">
        <v>44526</v>
      </c>
      <c r="B39" s="37" t="s">
        <v>8</v>
      </c>
      <c r="C39" s="34">
        <v>518</v>
      </c>
      <c r="D39" s="35" t="s">
        <v>35</v>
      </c>
    </row>
    <row r="40" spans="1:4" x14ac:dyDescent="0.3">
      <c r="A40" s="17">
        <v>44526</v>
      </c>
      <c r="B40" s="38" t="s">
        <v>3</v>
      </c>
      <c r="C40" s="35">
        <v>2000</v>
      </c>
      <c r="D40" s="34" t="s">
        <v>35</v>
      </c>
    </row>
    <row r="41" spans="1:4" x14ac:dyDescent="0.3">
      <c r="A41" s="19">
        <v>44529</v>
      </c>
      <c r="B41" s="38" t="s">
        <v>7</v>
      </c>
      <c r="C41" s="34">
        <v>337</v>
      </c>
      <c r="D41" s="34" t="s">
        <v>35</v>
      </c>
    </row>
    <row r="42" spans="1:4" x14ac:dyDescent="0.3">
      <c r="A42" s="17">
        <v>44530</v>
      </c>
      <c r="B42" s="37" t="s">
        <v>8</v>
      </c>
      <c r="C42" s="34">
        <v>500</v>
      </c>
      <c r="D42" s="34" t="s">
        <v>35</v>
      </c>
    </row>
    <row r="43" spans="1:4" x14ac:dyDescent="0.3">
      <c r="A43" s="17">
        <v>44531</v>
      </c>
      <c r="B43" s="37" t="s">
        <v>4</v>
      </c>
      <c r="C43" s="35">
        <v>2500</v>
      </c>
      <c r="D43" s="34" t="s">
        <v>34</v>
      </c>
    </row>
    <row r="44" spans="1:4" x14ac:dyDescent="0.3">
      <c r="A44" s="19">
        <v>44534</v>
      </c>
      <c r="B44" s="38" t="s">
        <v>5</v>
      </c>
      <c r="C44" s="34">
        <v>710</v>
      </c>
      <c r="D44" s="34" t="s">
        <v>34</v>
      </c>
    </row>
    <row r="45" spans="1:4" x14ac:dyDescent="0.3">
      <c r="A45" s="17">
        <v>44537</v>
      </c>
      <c r="B45" s="37" t="s">
        <v>2</v>
      </c>
      <c r="C45" s="34">
        <v>2300</v>
      </c>
      <c r="D45" s="34" t="s">
        <v>34</v>
      </c>
    </row>
    <row r="46" spans="1:4" x14ac:dyDescent="0.3">
      <c r="A46" s="17">
        <v>44539</v>
      </c>
      <c r="B46" s="37" t="s">
        <v>12</v>
      </c>
      <c r="C46" s="34">
        <v>12000</v>
      </c>
      <c r="D46" s="34" t="s">
        <v>35</v>
      </c>
    </row>
    <row r="47" spans="1:4" x14ac:dyDescent="0.3">
      <c r="A47" s="17">
        <v>44545</v>
      </c>
      <c r="B47" s="38" t="s">
        <v>10</v>
      </c>
      <c r="C47" s="34">
        <v>1500</v>
      </c>
      <c r="D47" s="35" t="s">
        <v>35</v>
      </c>
    </row>
    <row r="48" spans="1:4" x14ac:dyDescent="0.3">
      <c r="A48" s="17">
        <v>44547</v>
      </c>
      <c r="B48" s="37" t="s">
        <v>11</v>
      </c>
      <c r="C48" s="34">
        <v>470.63</v>
      </c>
      <c r="D48" s="34" t="s">
        <v>34</v>
      </c>
    </row>
    <row r="49" spans="1:4" x14ac:dyDescent="0.3">
      <c r="A49" s="17">
        <v>44550</v>
      </c>
      <c r="B49" s="37" t="s">
        <v>7</v>
      </c>
      <c r="C49" s="34">
        <v>267</v>
      </c>
      <c r="D49" s="34" t="s">
        <v>35</v>
      </c>
    </row>
    <row r="50" spans="1:4" x14ac:dyDescent="0.3">
      <c r="A50" s="17">
        <v>44553</v>
      </c>
      <c r="B50" s="37" t="s">
        <v>6</v>
      </c>
      <c r="C50" s="34">
        <v>640</v>
      </c>
      <c r="D50" s="34" t="s">
        <v>34</v>
      </c>
    </row>
    <row r="51" spans="1:4" x14ac:dyDescent="0.3">
      <c r="A51" s="17">
        <v>44553</v>
      </c>
      <c r="B51" s="37" t="s">
        <v>5</v>
      </c>
      <c r="C51" s="34">
        <v>450</v>
      </c>
      <c r="D51" s="34" t="s">
        <v>34</v>
      </c>
    </row>
  </sheetData>
  <autoFilter ref="A1:D51" xr:uid="{367B382C-2E17-4D05-A7BC-B34BBBED4692}"/>
  <dataValidations count="1">
    <dataValidation type="list" allowBlank="1" showInputMessage="1" showErrorMessage="1" sqref="D2:D51" xr:uid="{93BA2F48-70E2-4EA3-A950-24F1B2B36FDF}">
      <formula1>"Essentail, Non-Essential"</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B447F-7282-4934-8ED0-D94D731846E0}">
  <dimension ref="A1:E52"/>
  <sheetViews>
    <sheetView workbookViewId="0">
      <pane ySplit="1" topLeftCell="A2" activePane="bottomLeft" state="frozen"/>
      <selection pane="bottomLeft" activeCell="B7" sqref="B7"/>
    </sheetView>
  </sheetViews>
  <sheetFormatPr defaultRowHeight="14.4" x14ac:dyDescent="0.3"/>
  <cols>
    <col min="1" max="1" width="17.109375" customWidth="1"/>
    <col min="2" max="2" width="24.5546875" customWidth="1"/>
    <col min="3" max="3" width="14.44140625" customWidth="1"/>
    <col min="4" max="4" width="17.109375" customWidth="1"/>
    <col min="5" max="5" width="18.5546875" style="39" customWidth="1"/>
  </cols>
  <sheetData>
    <row r="1" spans="1:5" x14ac:dyDescent="0.3">
      <c r="A1" s="3" t="s">
        <v>0</v>
      </c>
      <c r="B1" s="3" t="s">
        <v>14</v>
      </c>
      <c r="C1" s="8" t="s">
        <v>1</v>
      </c>
      <c r="D1" s="33" t="s">
        <v>33</v>
      </c>
      <c r="E1" s="8" t="s">
        <v>36</v>
      </c>
    </row>
    <row r="2" spans="1:5" x14ac:dyDescent="0.3">
      <c r="A2" s="4">
        <v>44470</v>
      </c>
      <c r="B2" s="5" t="s">
        <v>2</v>
      </c>
      <c r="C2" s="9">
        <v>2300</v>
      </c>
      <c r="D2" s="34" t="s">
        <v>34</v>
      </c>
      <c r="E2" s="32" t="str">
        <f>IF(C2&gt;2000,"Over Budget","Within Budget")</f>
        <v>Over Budget</v>
      </c>
    </row>
    <row r="3" spans="1:5" x14ac:dyDescent="0.3">
      <c r="A3" s="6">
        <v>44470</v>
      </c>
      <c r="B3" s="7" t="s">
        <v>3</v>
      </c>
      <c r="C3" s="9">
        <v>767</v>
      </c>
      <c r="D3" s="34" t="s">
        <v>35</v>
      </c>
      <c r="E3" s="32" t="str">
        <f t="shared" ref="E3:E51" si="0">IF(C3&gt;2000,"Over Budget","Within Budget")</f>
        <v>Within Budget</v>
      </c>
    </row>
    <row r="4" spans="1:5" x14ac:dyDescent="0.3">
      <c r="A4" s="6">
        <v>44470</v>
      </c>
      <c r="B4" s="7" t="s">
        <v>4</v>
      </c>
      <c r="C4" s="10">
        <v>2500</v>
      </c>
      <c r="D4" s="34" t="s">
        <v>34</v>
      </c>
      <c r="E4" s="32" t="str">
        <f t="shared" si="0"/>
        <v>Over Budget</v>
      </c>
    </row>
    <row r="5" spans="1:5" x14ac:dyDescent="0.3">
      <c r="A5" s="6">
        <v>44473</v>
      </c>
      <c r="B5" s="7" t="s">
        <v>5</v>
      </c>
      <c r="C5" s="9">
        <v>710</v>
      </c>
      <c r="D5" s="34" t="s">
        <v>34</v>
      </c>
      <c r="E5" s="32" t="str">
        <f t="shared" si="0"/>
        <v>Within Budget</v>
      </c>
    </row>
    <row r="6" spans="1:5" x14ac:dyDescent="0.3">
      <c r="A6" s="4">
        <v>44473</v>
      </c>
      <c r="B6" s="5" t="s">
        <v>6</v>
      </c>
      <c r="C6" s="9">
        <v>760</v>
      </c>
      <c r="D6" s="34" t="s">
        <v>34</v>
      </c>
      <c r="E6" s="32" t="str">
        <f t="shared" si="0"/>
        <v>Within Budget</v>
      </c>
    </row>
    <row r="7" spans="1:5" x14ac:dyDescent="0.3">
      <c r="A7" s="6">
        <v>44476</v>
      </c>
      <c r="B7" s="7" t="s">
        <v>10</v>
      </c>
      <c r="C7" s="10">
        <v>1900</v>
      </c>
      <c r="D7" s="35" t="s">
        <v>35</v>
      </c>
      <c r="E7" s="32" t="str">
        <f t="shared" si="0"/>
        <v>Within Budget</v>
      </c>
    </row>
    <row r="8" spans="1:5" x14ac:dyDescent="0.3">
      <c r="A8" s="4">
        <v>44477</v>
      </c>
      <c r="B8" s="5" t="s">
        <v>7</v>
      </c>
      <c r="C8" s="9">
        <v>450</v>
      </c>
      <c r="D8" s="34" t="s">
        <v>35</v>
      </c>
      <c r="E8" s="32" t="str">
        <f t="shared" si="0"/>
        <v>Within Budget</v>
      </c>
    </row>
    <row r="9" spans="1:5" x14ac:dyDescent="0.3">
      <c r="A9" s="6">
        <v>44484</v>
      </c>
      <c r="B9" s="7" t="s">
        <v>8</v>
      </c>
      <c r="C9" s="9">
        <v>620</v>
      </c>
      <c r="D9" s="34" t="s">
        <v>35</v>
      </c>
      <c r="E9" s="32" t="str">
        <f t="shared" si="0"/>
        <v>Within Budget</v>
      </c>
    </row>
    <row r="10" spans="1:5" x14ac:dyDescent="0.3">
      <c r="A10" s="6">
        <v>44485</v>
      </c>
      <c r="B10" s="7" t="s">
        <v>11</v>
      </c>
      <c r="C10" s="9">
        <v>470</v>
      </c>
      <c r="D10" s="34" t="s">
        <v>34</v>
      </c>
      <c r="E10" s="32" t="str">
        <f t="shared" si="0"/>
        <v>Within Budget</v>
      </c>
    </row>
    <row r="11" spans="1:5" x14ac:dyDescent="0.3">
      <c r="A11" s="6">
        <v>44487</v>
      </c>
      <c r="B11" s="7" t="s">
        <v>3</v>
      </c>
      <c r="C11" s="9">
        <v>970</v>
      </c>
      <c r="D11" s="34" t="s">
        <v>35</v>
      </c>
      <c r="E11" s="32" t="str">
        <f t="shared" si="0"/>
        <v>Within Budget</v>
      </c>
    </row>
    <row r="12" spans="1:5" x14ac:dyDescent="0.3">
      <c r="A12" s="6">
        <v>44487</v>
      </c>
      <c r="B12" s="5" t="s">
        <v>2</v>
      </c>
      <c r="C12" s="10">
        <v>1075</v>
      </c>
      <c r="D12" s="34" t="s">
        <v>34</v>
      </c>
      <c r="E12" s="32" t="str">
        <f t="shared" si="0"/>
        <v>Within Budget</v>
      </c>
    </row>
    <row r="13" spans="1:5" x14ac:dyDescent="0.3">
      <c r="A13" s="6">
        <v>44488</v>
      </c>
      <c r="B13" s="7" t="s">
        <v>7</v>
      </c>
      <c r="C13" s="9">
        <v>489</v>
      </c>
      <c r="D13" s="34" t="s">
        <v>35</v>
      </c>
      <c r="E13" s="32" t="str">
        <f t="shared" si="0"/>
        <v>Within Budget</v>
      </c>
    </row>
    <row r="14" spans="1:5" x14ac:dyDescent="0.3">
      <c r="A14" s="6">
        <v>44491</v>
      </c>
      <c r="B14" s="7" t="s">
        <v>4</v>
      </c>
      <c r="C14" s="10">
        <v>1574.1</v>
      </c>
      <c r="D14" s="34" t="s">
        <v>34</v>
      </c>
      <c r="E14" s="32" t="str">
        <f t="shared" si="0"/>
        <v>Within Budget</v>
      </c>
    </row>
    <row r="15" spans="1:5" x14ac:dyDescent="0.3">
      <c r="A15" s="6">
        <v>44491</v>
      </c>
      <c r="B15" s="7" t="s">
        <v>6</v>
      </c>
      <c r="C15" s="9">
        <v>550</v>
      </c>
      <c r="D15" s="35" t="s">
        <v>34</v>
      </c>
      <c r="E15" s="32" t="str">
        <f t="shared" si="0"/>
        <v>Within Budget</v>
      </c>
    </row>
    <row r="16" spans="1:5" x14ac:dyDescent="0.3">
      <c r="A16" s="6">
        <v>44494</v>
      </c>
      <c r="B16" s="7" t="s">
        <v>9</v>
      </c>
      <c r="C16" s="9">
        <v>423</v>
      </c>
      <c r="D16" s="34" t="s">
        <v>34</v>
      </c>
      <c r="E16" s="32" t="str">
        <f t="shared" si="0"/>
        <v>Within Budget</v>
      </c>
    </row>
    <row r="17" spans="1:5" x14ac:dyDescent="0.3">
      <c r="A17" s="6">
        <v>44496</v>
      </c>
      <c r="B17" s="7" t="s">
        <v>9</v>
      </c>
      <c r="C17" s="9">
        <v>358.22</v>
      </c>
      <c r="D17" s="34" t="s">
        <v>34</v>
      </c>
      <c r="E17" s="32" t="str">
        <f t="shared" si="0"/>
        <v>Within Budget</v>
      </c>
    </row>
    <row r="18" spans="1:5" x14ac:dyDescent="0.3">
      <c r="A18" s="6">
        <v>44496</v>
      </c>
      <c r="B18" s="7" t="s">
        <v>8</v>
      </c>
      <c r="C18" s="9">
        <v>520</v>
      </c>
      <c r="D18" s="34" t="s">
        <v>35</v>
      </c>
      <c r="E18" s="32" t="str">
        <f t="shared" si="0"/>
        <v>Within Budget</v>
      </c>
    </row>
    <row r="19" spans="1:5" x14ac:dyDescent="0.3">
      <c r="A19" s="4">
        <v>44497</v>
      </c>
      <c r="B19" s="5" t="s">
        <v>5</v>
      </c>
      <c r="C19" s="9">
        <v>300</v>
      </c>
      <c r="D19" s="34" t="s">
        <v>34</v>
      </c>
      <c r="E19" s="32" t="str">
        <f t="shared" si="0"/>
        <v>Within Budget</v>
      </c>
    </row>
    <row r="20" spans="1:5" x14ac:dyDescent="0.3">
      <c r="A20" s="4">
        <v>44498</v>
      </c>
      <c r="B20" s="5" t="s">
        <v>9</v>
      </c>
      <c r="C20" s="9">
        <v>407.05</v>
      </c>
      <c r="D20" s="34" t="s">
        <v>34</v>
      </c>
      <c r="E20" s="32" t="str">
        <f t="shared" si="0"/>
        <v>Within Budget</v>
      </c>
    </row>
    <row r="21" spans="1:5" x14ac:dyDescent="0.3">
      <c r="A21" s="4">
        <v>44499</v>
      </c>
      <c r="B21" s="5" t="s">
        <v>4</v>
      </c>
      <c r="C21" s="9">
        <v>300</v>
      </c>
      <c r="D21" s="34" t="s">
        <v>34</v>
      </c>
      <c r="E21" s="32" t="str">
        <f t="shared" si="0"/>
        <v>Within Budget</v>
      </c>
    </row>
    <row r="22" spans="1:5" x14ac:dyDescent="0.3">
      <c r="A22" s="6">
        <v>44501</v>
      </c>
      <c r="B22" s="7" t="s">
        <v>3</v>
      </c>
      <c r="C22" s="10">
        <v>2327</v>
      </c>
      <c r="D22" s="34" t="s">
        <v>35</v>
      </c>
      <c r="E22" s="32" t="str">
        <f t="shared" si="0"/>
        <v>Over Budget</v>
      </c>
    </row>
    <row r="23" spans="1:5" x14ac:dyDescent="0.3">
      <c r="A23" s="6">
        <v>44502</v>
      </c>
      <c r="B23" s="7" t="s">
        <v>10</v>
      </c>
      <c r="C23" s="9">
        <v>1150</v>
      </c>
      <c r="D23" s="35" t="s">
        <v>35</v>
      </c>
      <c r="E23" s="32" t="str">
        <f t="shared" si="0"/>
        <v>Within Budget</v>
      </c>
    </row>
    <row r="24" spans="1:5" x14ac:dyDescent="0.3">
      <c r="A24" s="6">
        <v>44504</v>
      </c>
      <c r="B24" s="7" t="s">
        <v>10</v>
      </c>
      <c r="C24" s="10">
        <v>1138</v>
      </c>
      <c r="D24" s="34" t="s">
        <v>35</v>
      </c>
      <c r="E24" s="32" t="str">
        <f t="shared" si="0"/>
        <v>Within Budget</v>
      </c>
    </row>
    <row r="25" spans="1:5" x14ac:dyDescent="0.3">
      <c r="A25" s="4">
        <v>44505</v>
      </c>
      <c r="B25" s="5" t="s">
        <v>13</v>
      </c>
      <c r="C25" s="9">
        <v>500</v>
      </c>
      <c r="D25" s="34" t="s">
        <v>34</v>
      </c>
      <c r="E25" s="32" t="str">
        <f t="shared" si="0"/>
        <v>Within Budget</v>
      </c>
    </row>
    <row r="26" spans="1:5" x14ac:dyDescent="0.3">
      <c r="A26" s="4">
        <v>44508</v>
      </c>
      <c r="B26" s="5" t="s">
        <v>6</v>
      </c>
      <c r="C26" s="9">
        <v>702</v>
      </c>
      <c r="D26" s="34" t="s">
        <v>35</v>
      </c>
      <c r="E26" s="32" t="str">
        <f t="shared" si="0"/>
        <v>Within Budget</v>
      </c>
    </row>
    <row r="27" spans="1:5" x14ac:dyDescent="0.3">
      <c r="A27" s="6">
        <v>44509</v>
      </c>
      <c r="B27" s="7" t="s">
        <v>4</v>
      </c>
      <c r="C27" s="10">
        <v>1600</v>
      </c>
      <c r="D27" s="34" t="s">
        <v>34</v>
      </c>
      <c r="E27" s="32" t="str">
        <f t="shared" si="0"/>
        <v>Within Budget</v>
      </c>
    </row>
    <row r="28" spans="1:5" x14ac:dyDescent="0.3">
      <c r="A28" s="6">
        <v>44512</v>
      </c>
      <c r="B28" s="7" t="s">
        <v>5</v>
      </c>
      <c r="C28" s="9">
        <v>600</v>
      </c>
      <c r="D28" s="34" t="s">
        <v>34</v>
      </c>
      <c r="E28" s="32" t="str">
        <f t="shared" si="0"/>
        <v>Within Budget</v>
      </c>
    </row>
    <row r="29" spans="1:5" x14ac:dyDescent="0.3">
      <c r="A29" s="4">
        <v>44515</v>
      </c>
      <c r="B29" s="5" t="s">
        <v>13</v>
      </c>
      <c r="C29" s="9">
        <v>900</v>
      </c>
      <c r="D29" s="34" t="s">
        <v>34</v>
      </c>
      <c r="E29" s="32" t="str">
        <f t="shared" si="0"/>
        <v>Within Budget</v>
      </c>
    </row>
    <row r="30" spans="1:5" x14ac:dyDescent="0.3">
      <c r="A30" s="6">
        <v>44515</v>
      </c>
      <c r="B30" s="5" t="s">
        <v>6</v>
      </c>
      <c r="C30" s="9">
        <v>150</v>
      </c>
      <c r="D30" s="34" t="s">
        <v>34</v>
      </c>
      <c r="E30" s="32" t="str">
        <f t="shared" si="0"/>
        <v>Within Budget</v>
      </c>
    </row>
    <row r="31" spans="1:5" x14ac:dyDescent="0.3">
      <c r="A31" s="4">
        <v>44515</v>
      </c>
      <c r="B31" s="5" t="s">
        <v>2</v>
      </c>
      <c r="C31" s="9">
        <v>2100</v>
      </c>
      <c r="D31" s="35" t="s">
        <v>34</v>
      </c>
      <c r="E31" s="32" t="str">
        <f t="shared" si="0"/>
        <v>Over Budget</v>
      </c>
    </row>
    <row r="32" spans="1:5" x14ac:dyDescent="0.3">
      <c r="A32" s="4">
        <v>44517</v>
      </c>
      <c r="B32" s="5" t="s">
        <v>11</v>
      </c>
      <c r="C32" s="9">
        <v>470.63</v>
      </c>
      <c r="D32" s="34" t="s">
        <v>34</v>
      </c>
      <c r="E32" s="32" t="str">
        <f t="shared" si="0"/>
        <v>Within Budget</v>
      </c>
    </row>
    <row r="33" spans="1:5" x14ac:dyDescent="0.3">
      <c r="A33" s="4">
        <v>44517</v>
      </c>
      <c r="B33" s="5" t="s">
        <v>9</v>
      </c>
      <c r="C33" s="9">
        <v>322.64</v>
      </c>
      <c r="D33" s="34" t="s">
        <v>34</v>
      </c>
      <c r="E33" s="32" t="str">
        <f t="shared" si="0"/>
        <v>Within Budget</v>
      </c>
    </row>
    <row r="34" spans="1:5" x14ac:dyDescent="0.3">
      <c r="A34" s="4">
        <v>44518</v>
      </c>
      <c r="B34" s="7" t="s">
        <v>8</v>
      </c>
      <c r="C34" s="9">
        <v>428</v>
      </c>
      <c r="D34" s="34" t="s">
        <v>35</v>
      </c>
      <c r="E34" s="32" t="str">
        <f t="shared" si="0"/>
        <v>Within Budget</v>
      </c>
    </row>
    <row r="35" spans="1:5" x14ac:dyDescent="0.3">
      <c r="A35" s="4">
        <v>44519</v>
      </c>
      <c r="B35" s="5" t="s">
        <v>5</v>
      </c>
      <c r="C35" s="9">
        <v>447</v>
      </c>
      <c r="D35" s="34" t="s">
        <v>34</v>
      </c>
      <c r="E35" s="32" t="str">
        <f t="shared" si="0"/>
        <v>Within Budget</v>
      </c>
    </row>
    <row r="36" spans="1:5" x14ac:dyDescent="0.3">
      <c r="A36" s="4">
        <v>44522</v>
      </c>
      <c r="B36" s="5" t="s">
        <v>4</v>
      </c>
      <c r="C36" s="10">
        <v>1720</v>
      </c>
      <c r="D36" s="34" t="s">
        <v>34</v>
      </c>
      <c r="E36" s="32" t="str">
        <f t="shared" si="0"/>
        <v>Within Budget</v>
      </c>
    </row>
    <row r="37" spans="1:5" x14ac:dyDescent="0.3">
      <c r="A37" s="6">
        <v>44524</v>
      </c>
      <c r="B37" s="7" t="s">
        <v>6</v>
      </c>
      <c r="C37" s="9">
        <v>540</v>
      </c>
      <c r="D37" s="34" t="s">
        <v>34</v>
      </c>
      <c r="E37" s="32" t="str">
        <f t="shared" si="0"/>
        <v>Within Budget</v>
      </c>
    </row>
    <row r="38" spans="1:5" x14ac:dyDescent="0.3">
      <c r="A38" s="4">
        <v>44525</v>
      </c>
      <c r="B38" s="5" t="s">
        <v>7</v>
      </c>
      <c r="C38" s="9">
        <v>314</v>
      </c>
      <c r="D38" s="34" t="s">
        <v>35</v>
      </c>
      <c r="E38" s="32" t="str">
        <f t="shared" si="0"/>
        <v>Within Budget</v>
      </c>
    </row>
    <row r="39" spans="1:5" x14ac:dyDescent="0.3">
      <c r="A39" s="4">
        <v>44526</v>
      </c>
      <c r="B39" s="5" t="s">
        <v>8</v>
      </c>
      <c r="C39" s="9">
        <v>518</v>
      </c>
      <c r="D39" s="35" t="s">
        <v>35</v>
      </c>
      <c r="E39" s="32" t="str">
        <f t="shared" si="0"/>
        <v>Within Budget</v>
      </c>
    </row>
    <row r="40" spans="1:5" x14ac:dyDescent="0.3">
      <c r="A40" s="4">
        <v>44526</v>
      </c>
      <c r="B40" s="7" t="s">
        <v>3</v>
      </c>
      <c r="C40" s="10">
        <v>2000</v>
      </c>
      <c r="D40" s="34" t="s">
        <v>35</v>
      </c>
      <c r="E40" s="32" t="str">
        <f t="shared" si="0"/>
        <v>Within Budget</v>
      </c>
    </row>
    <row r="41" spans="1:5" x14ac:dyDescent="0.3">
      <c r="A41" s="6">
        <v>44529</v>
      </c>
      <c r="B41" s="7" t="s">
        <v>7</v>
      </c>
      <c r="C41" s="9">
        <v>337</v>
      </c>
      <c r="D41" s="34" t="s">
        <v>35</v>
      </c>
      <c r="E41" s="32" t="str">
        <f t="shared" si="0"/>
        <v>Within Budget</v>
      </c>
    </row>
    <row r="42" spans="1:5" x14ac:dyDescent="0.3">
      <c r="A42" s="4">
        <v>44530</v>
      </c>
      <c r="B42" s="5" t="s">
        <v>8</v>
      </c>
      <c r="C42" s="9">
        <v>500</v>
      </c>
      <c r="D42" s="34" t="s">
        <v>35</v>
      </c>
      <c r="E42" s="32" t="str">
        <f t="shared" si="0"/>
        <v>Within Budget</v>
      </c>
    </row>
    <row r="43" spans="1:5" x14ac:dyDescent="0.3">
      <c r="A43" s="4">
        <v>44531</v>
      </c>
      <c r="B43" s="5" t="s">
        <v>4</v>
      </c>
      <c r="C43" s="10">
        <v>2500</v>
      </c>
      <c r="D43" s="34" t="s">
        <v>34</v>
      </c>
      <c r="E43" s="32" t="str">
        <f t="shared" si="0"/>
        <v>Over Budget</v>
      </c>
    </row>
    <row r="44" spans="1:5" x14ac:dyDescent="0.3">
      <c r="A44" s="6">
        <v>44534</v>
      </c>
      <c r="B44" s="7" t="s">
        <v>5</v>
      </c>
      <c r="C44" s="9">
        <v>710</v>
      </c>
      <c r="D44" s="34" t="s">
        <v>34</v>
      </c>
      <c r="E44" s="32" t="str">
        <f t="shared" si="0"/>
        <v>Within Budget</v>
      </c>
    </row>
    <row r="45" spans="1:5" x14ac:dyDescent="0.3">
      <c r="A45" s="4">
        <v>44537</v>
      </c>
      <c r="B45" s="5" t="s">
        <v>2</v>
      </c>
      <c r="C45" s="9">
        <v>2300</v>
      </c>
      <c r="D45" s="34" t="s">
        <v>34</v>
      </c>
      <c r="E45" s="32" t="str">
        <f t="shared" si="0"/>
        <v>Over Budget</v>
      </c>
    </row>
    <row r="46" spans="1:5" x14ac:dyDescent="0.3">
      <c r="A46" s="4">
        <v>44539</v>
      </c>
      <c r="B46" s="5" t="s">
        <v>12</v>
      </c>
      <c r="C46" s="9">
        <v>12000</v>
      </c>
      <c r="D46" s="34" t="s">
        <v>35</v>
      </c>
      <c r="E46" s="32" t="str">
        <f t="shared" si="0"/>
        <v>Over Budget</v>
      </c>
    </row>
    <row r="47" spans="1:5" x14ac:dyDescent="0.3">
      <c r="A47" s="4">
        <v>44545</v>
      </c>
      <c r="B47" s="7" t="s">
        <v>10</v>
      </c>
      <c r="C47" s="9">
        <v>1500</v>
      </c>
      <c r="D47" s="35" t="s">
        <v>35</v>
      </c>
      <c r="E47" s="32" t="str">
        <f t="shared" si="0"/>
        <v>Within Budget</v>
      </c>
    </row>
    <row r="48" spans="1:5" x14ac:dyDescent="0.3">
      <c r="A48" s="4">
        <v>44547</v>
      </c>
      <c r="B48" s="5" t="s">
        <v>11</v>
      </c>
      <c r="C48" s="9">
        <v>470.63</v>
      </c>
      <c r="D48" s="34" t="s">
        <v>34</v>
      </c>
      <c r="E48" s="32" t="str">
        <f t="shared" si="0"/>
        <v>Within Budget</v>
      </c>
    </row>
    <row r="49" spans="1:5" x14ac:dyDescent="0.3">
      <c r="A49" s="4">
        <v>44550</v>
      </c>
      <c r="B49" s="5" t="s">
        <v>7</v>
      </c>
      <c r="C49" s="9">
        <v>267</v>
      </c>
      <c r="D49" s="34" t="s">
        <v>35</v>
      </c>
      <c r="E49" s="32" t="str">
        <f t="shared" si="0"/>
        <v>Within Budget</v>
      </c>
    </row>
    <row r="50" spans="1:5" x14ac:dyDescent="0.3">
      <c r="A50" s="4">
        <v>44553</v>
      </c>
      <c r="B50" s="5" t="s">
        <v>6</v>
      </c>
      <c r="C50" s="9">
        <v>640</v>
      </c>
      <c r="D50" s="34" t="s">
        <v>34</v>
      </c>
      <c r="E50" s="32" t="str">
        <f t="shared" si="0"/>
        <v>Within Budget</v>
      </c>
    </row>
    <row r="51" spans="1:5" x14ac:dyDescent="0.3">
      <c r="A51" s="4">
        <v>44553</v>
      </c>
      <c r="B51" s="5" t="s">
        <v>5</v>
      </c>
      <c r="C51" s="9">
        <v>450</v>
      </c>
      <c r="D51" s="34" t="s">
        <v>34</v>
      </c>
      <c r="E51" s="32" t="str">
        <f t="shared" si="0"/>
        <v>Within Budget</v>
      </c>
    </row>
    <row r="52" spans="1:5" ht="31.2" x14ac:dyDescent="0.3">
      <c r="A52" s="2"/>
      <c r="C52" s="11">
        <f>SUM(C2:C51)</f>
        <v>57045.27</v>
      </c>
    </row>
  </sheetData>
  <dataValidations count="1">
    <dataValidation type="list" allowBlank="1" showInputMessage="1" showErrorMessage="1" sqref="D2:D51" xr:uid="{434C1421-504F-4180-8632-26CF854F9DC1}">
      <formula1>"Essentail, Non-Essential"</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DF7E0-7E52-4D53-A68B-6829825D1EEB}">
  <dimension ref="A2:F13"/>
  <sheetViews>
    <sheetView workbookViewId="0">
      <selection activeCell="A11" sqref="A11"/>
    </sheetView>
  </sheetViews>
  <sheetFormatPr defaultRowHeight="14.4" x14ac:dyDescent="0.3"/>
  <cols>
    <col min="1" max="1" width="89" customWidth="1"/>
  </cols>
  <sheetData>
    <row r="2" spans="1:6" ht="15.6" x14ac:dyDescent="0.3">
      <c r="A2" s="42" t="s">
        <v>45</v>
      </c>
      <c r="B2" s="40"/>
      <c r="C2" s="40"/>
      <c r="D2" s="40"/>
      <c r="E2" s="40"/>
      <c r="F2" s="40"/>
    </row>
    <row r="3" spans="1:6" ht="15.6" x14ac:dyDescent="0.3">
      <c r="B3" s="40"/>
      <c r="C3" s="40"/>
      <c r="D3" s="40"/>
      <c r="E3" s="40"/>
      <c r="F3" s="40"/>
    </row>
    <row r="4" spans="1:6" ht="15.6" x14ac:dyDescent="0.3">
      <c r="A4" s="41" t="s">
        <v>37</v>
      </c>
      <c r="B4" s="40"/>
      <c r="C4" s="40"/>
      <c r="D4" s="40"/>
      <c r="E4" s="40"/>
      <c r="F4" s="40"/>
    </row>
    <row r="5" spans="1:6" ht="15.6" x14ac:dyDescent="0.3">
      <c r="A5" s="41" t="s">
        <v>38</v>
      </c>
      <c r="B5" s="40"/>
      <c r="C5" s="40"/>
      <c r="D5" s="40"/>
      <c r="E5" s="40"/>
      <c r="F5" s="40"/>
    </row>
    <row r="6" spans="1:6" ht="15.6" x14ac:dyDescent="0.3">
      <c r="A6" s="41" t="s">
        <v>39</v>
      </c>
      <c r="B6" s="40"/>
      <c r="C6" s="40"/>
      <c r="D6" s="40"/>
      <c r="E6" s="40"/>
      <c r="F6" s="40"/>
    </row>
    <row r="7" spans="1:6" ht="15.6" x14ac:dyDescent="0.3">
      <c r="A7" s="41" t="s">
        <v>40</v>
      </c>
      <c r="B7" s="40"/>
      <c r="C7" s="40"/>
      <c r="D7" s="40"/>
      <c r="E7" s="40"/>
      <c r="F7" s="40"/>
    </row>
    <row r="8" spans="1:6" ht="15.6" x14ac:dyDescent="0.3">
      <c r="A8" s="41" t="s">
        <v>41</v>
      </c>
      <c r="B8" s="40"/>
      <c r="C8" s="40"/>
      <c r="D8" s="40"/>
      <c r="E8" s="40"/>
      <c r="F8" s="40"/>
    </row>
    <row r="9" spans="1:6" ht="15.6" x14ac:dyDescent="0.3">
      <c r="A9" s="41" t="s">
        <v>42</v>
      </c>
      <c r="B9" s="40"/>
      <c r="C9" s="40"/>
      <c r="D9" s="40"/>
      <c r="E9" s="40"/>
      <c r="F9" s="40"/>
    </row>
    <row r="10" spans="1:6" ht="15.6" x14ac:dyDescent="0.3">
      <c r="A10" s="41" t="s">
        <v>43</v>
      </c>
    </row>
    <row r="11" spans="1:6" ht="15.6" x14ac:dyDescent="0.3">
      <c r="A11" s="41" t="s">
        <v>44</v>
      </c>
    </row>
    <row r="13" spans="1:6" ht="15.6" x14ac:dyDescent="0.3">
      <c r="A13" s="4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Expense</vt:lpstr>
      <vt:lpstr>Tasks</vt:lpstr>
      <vt:lpstr>Q1</vt:lpstr>
      <vt:lpstr>Q2</vt:lpstr>
      <vt:lpstr>Q3</vt:lpstr>
      <vt:lpstr>Q4</vt:lpstr>
      <vt:lpstr>Q5</vt:lpstr>
      <vt:lpstr>Q6</vt:lpstr>
      <vt:lpstr>Q7</vt:lpstr>
      <vt:lpstr>Q8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arjun mhatre</cp:lastModifiedBy>
  <dcterms:created xsi:type="dcterms:W3CDTF">2015-06-05T18:17:20Z</dcterms:created>
  <dcterms:modified xsi:type="dcterms:W3CDTF">2024-06-28T14:36:08Z</dcterms:modified>
</cp:coreProperties>
</file>