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\\192.168.103.190\kgf\Mis\Workpaper Template\Sent to Software Team\H1 - Fixed Assets\FIA - Guidelines\Input file\"/>
    </mc:Choice>
  </mc:AlternateContent>
  <xr:revisionPtr revIDLastSave="0" documentId="13_ncr:1_{01F05962-B86D-4BA5-8335-B33A9D348B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preciation Schedule" sheetId="1" r:id="rId1"/>
  </sheets>
  <definedNames>
    <definedName name="_xlnm._FilterDatabase" localSheetId="0" hidden="1">'Depreciation Schedule'!$A$5:$S$107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5" i="1" l="1"/>
  <c r="Q105" i="1"/>
  <c r="P105" i="1"/>
  <c r="O105" i="1"/>
  <c r="N105" i="1"/>
  <c r="K105" i="1"/>
  <c r="J105" i="1"/>
  <c r="I105" i="1"/>
  <c r="H105" i="1"/>
  <c r="G105" i="1"/>
  <c r="F105" i="1"/>
  <c r="E105" i="1"/>
  <c r="S55" i="1"/>
  <c r="Q55" i="1"/>
  <c r="P55" i="1"/>
  <c r="O55" i="1"/>
  <c r="N55" i="1"/>
  <c r="K55" i="1"/>
  <c r="J55" i="1"/>
  <c r="I55" i="1"/>
  <c r="H55" i="1"/>
  <c r="G55" i="1"/>
  <c r="F55" i="1"/>
  <c r="E55" i="1"/>
  <c r="S47" i="1"/>
  <c r="Q47" i="1"/>
  <c r="P47" i="1"/>
  <c r="O47" i="1"/>
  <c r="N47" i="1"/>
  <c r="K47" i="1"/>
  <c r="J47" i="1"/>
  <c r="I47" i="1"/>
  <c r="H47" i="1"/>
  <c r="G47" i="1"/>
  <c r="F47" i="1"/>
  <c r="E47" i="1"/>
  <c r="S23" i="1"/>
  <c r="S107" i="1" s="1"/>
  <c r="Q23" i="1"/>
  <c r="Q107" i="1" s="1"/>
  <c r="P23" i="1"/>
  <c r="P107" i="1" s="1"/>
  <c r="O23" i="1"/>
  <c r="N23" i="1"/>
  <c r="N107" i="1" s="1"/>
  <c r="K23" i="1"/>
  <c r="K107" i="1" s="1"/>
  <c r="J23" i="1"/>
  <c r="J107" i="1" s="1"/>
  <c r="I23" i="1"/>
  <c r="I107" i="1" s="1"/>
  <c r="H23" i="1"/>
  <c r="H107" i="1" s="1"/>
  <c r="G23" i="1"/>
  <c r="G107" i="1" s="1"/>
  <c r="F23" i="1"/>
  <c r="E23" i="1"/>
  <c r="E107" i="1" s="1"/>
  <c r="O107" i="1" l="1"/>
  <c r="F107" i="1"/>
</calcChain>
</file>

<file path=xl/sharedStrings.xml><?xml version="1.0" encoding="utf-8"?>
<sst xmlns="http://schemas.openxmlformats.org/spreadsheetml/2006/main" count="207" uniqueCount="115">
  <si>
    <t>Depreciation Schedule</t>
  </si>
  <si>
    <t>Create and Construct Limited</t>
  </si>
  <si>
    <t>For the year ended 31 March 2025</t>
  </si>
  <si>
    <t>Name</t>
  </si>
  <si>
    <t>Dep Start Date</t>
  </si>
  <si>
    <t>Purchased</t>
  </si>
  <si>
    <t>Disposed</t>
  </si>
  <si>
    <t>Cost</t>
  </si>
  <si>
    <t>Opening Value</t>
  </si>
  <si>
    <t>Purchases</t>
  </si>
  <si>
    <t>Sale Price</t>
  </si>
  <si>
    <t>Loss</t>
  </si>
  <si>
    <t>Dep Recovered</t>
  </si>
  <si>
    <t>Capital Gain</t>
  </si>
  <si>
    <t>Rate</t>
  </si>
  <si>
    <t>Method</t>
  </si>
  <si>
    <t>Disposals</t>
  </si>
  <si>
    <t>Depreciation</t>
  </si>
  <si>
    <t>Closing Accum Dep</t>
  </si>
  <si>
    <t>Closing Value</t>
  </si>
  <si>
    <t>Private Use %</t>
  </si>
  <si>
    <t>Private Use Amount</t>
  </si>
  <si>
    <t>Motor Vehicles</t>
  </si>
  <si>
    <t xml:space="preserve">VW Transpoter Van </t>
  </si>
  <si>
    <t>DV</t>
  </si>
  <si>
    <t>VW Van - Alarm, Wheels etc</t>
  </si>
  <si>
    <t>KCZ432 T6 Volkswagon 2016</t>
  </si>
  <si>
    <t>Trailer with cage and cover</t>
  </si>
  <si>
    <t>Subaru Legacy</t>
  </si>
  <si>
    <t>Roof Racks - Clints Ute</t>
  </si>
  <si>
    <t>2018 VW Amarok (LSP608)</t>
  </si>
  <si>
    <t>Skoda  Kodiaq MPE84</t>
  </si>
  <si>
    <t xml:space="preserve">Mazda BT-50 Ute MGN651 </t>
  </si>
  <si>
    <t>Sign Writing</t>
  </si>
  <si>
    <t>Mazda BT-50 GSX WSA</t>
  </si>
  <si>
    <t>Nissan Ute JPS644</t>
  </si>
  <si>
    <t>Trailer with cage</t>
  </si>
  <si>
    <t>Holden Belmont GR4528</t>
  </si>
  <si>
    <t>Volkswagen Amarok QSN872</t>
  </si>
  <si>
    <t>Total Motor Vehicles</t>
  </si>
  <si>
    <t>Office Equipment</t>
  </si>
  <si>
    <t>Mac Laptop - Clint</t>
  </si>
  <si>
    <t>Ipad Pro 11</t>
  </si>
  <si>
    <t>Apple 13" Macbook Air</t>
  </si>
  <si>
    <t xml:space="preserve">iMac 24 </t>
  </si>
  <si>
    <t>Office Meeting Table</t>
  </si>
  <si>
    <t>Office Cabinet</t>
  </si>
  <si>
    <t>Boardroom TV &amp; Webcam</t>
  </si>
  <si>
    <t>In-Wall Speakers</t>
  </si>
  <si>
    <t>iphone 14 Pro 256 GB - Clint</t>
  </si>
  <si>
    <t>Mousepads</t>
  </si>
  <si>
    <t>Office Chairs</t>
  </si>
  <si>
    <t>HP Laptop  &amp; SSD</t>
  </si>
  <si>
    <t>Signage</t>
  </si>
  <si>
    <t>iMac Laptop</t>
  </si>
  <si>
    <t>Trundler beds</t>
  </si>
  <si>
    <t>Phone (Andrew)</t>
  </si>
  <si>
    <t>iPad 10.2 9TH Cell 64GB x2</t>
  </si>
  <si>
    <t>Laptop - Clint</t>
  </si>
  <si>
    <t xml:space="preserve">Apple Watch Ultra </t>
  </si>
  <si>
    <t>OKI ES8473DN Colour A4/A3 35ppm</t>
  </si>
  <si>
    <t>Mac Laptop</t>
  </si>
  <si>
    <t>Total Office Equipment</t>
  </si>
  <si>
    <t>Office Improvements</t>
  </si>
  <si>
    <t>Manila Pendant</t>
  </si>
  <si>
    <t>Carpet Planks</t>
  </si>
  <si>
    <t>Partitions</t>
  </si>
  <si>
    <t>Electrical Upgrade</t>
  </si>
  <si>
    <t>Office Painting</t>
  </si>
  <si>
    <t>Total Office Improvements</t>
  </si>
  <si>
    <t>Plant &amp; Equipment</t>
  </si>
  <si>
    <t>Industrial Mobile Tower 4.0M P Latform FMT400</t>
  </si>
  <si>
    <t>Laser Positioning System</t>
  </si>
  <si>
    <t>Air- Compressor</t>
  </si>
  <si>
    <t>Aluminium Electric Jigsaw &amp; ACC</t>
  </si>
  <si>
    <t>4 Aluminium Ladder 1.8m</t>
  </si>
  <si>
    <t>3m Scaffold Planks x5</t>
  </si>
  <si>
    <t>Container 20 ft</t>
  </si>
  <si>
    <t>Website</t>
  </si>
  <si>
    <t>Carter - Scaffold</t>
  </si>
  <si>
    <t>Ramsetreid - Vacuum Cleaner</t>
  </si>
  <si>
    <t>Carters - Scaffold</t>
  </si>
  <si>
    <t>Industrial Mobile Tower and mini mobile scaffold</t>
  </si>
  <si>
    <t>Gazebo</t>
  </si>
  <si>
    <t>Coffee Machine</t>
  </si>
  <si>
    <t>Festool</t>
  </si>
  <si>
    <t xml:space="preserve">Radio and Battery </t>
  </si>
  <si>
    <t xml:space="preserve">Hammer Hitachi </t>
  </si>
  <si>
    <t>Scaffold</t>
  </si>
  <si>
    <t>Vacuum Wet/Dry</t>
  </si>
  <si>
    <t>Paslode IM250A</t>
  </si>
  <si>
    <t>Paslode Impulse FrameMaster Nailer</t>
  </si>
  <si>
    <t xml:space="preserve">Website - Design &amp; Development </t>
  </si>
  <si>
    <t>ELECTRIC HAND SAW / HITACHI H65SB3(G1)
BREAKER</t>
  </si>
  <si>
    <t>Ecko Nailer</t>
  </si>
  <si>
    <t>FESTOOL TS55REBQ</t>
  </si>
  <si>
    <t>Site Container 20ft</t>
  </si>
  <si>
    <t>Topcon RL-H5A Laser w/LS-100D</t>
  </si>
  <si>
    <t xml:space="preserve">Tool Plate Compactor C180 </t>
  </si>
  <si>
    <t>Festool TS55REBQ</t>
  </si>
  <si>
    <t xml:space="preserve">REMS Mini-Press S 22V ACC </t>
  </si>
  <si>
    <t>TS800 Cutoff Saw</t>
  </si>
  <si>
    <t>Scott Electrical Generator</t>
  </si>
  <si>
    <t>Tarpaulin Covers</t>
  </si>
  <si>
    <t>Festool Domino Set</t>
  </si>
  <si>
    <t>Lamello Zeta P2 System Jointer</t>
  </si>
  <si>
    <t>Heater Diesel Remington</t>
  </si>
  <si>
    <t>Speaker</t>
  </si>
  <si>
    <t xml:space="preserve">Festool Vacuum CTM26E </t>
  </si>
  <si>
    <t>Shipping Container</t>
  </si>
  <si>
    <t>Plate Compactors</t>
  </si>
  <si>
    <t>EX1300 Geofoam Cutter</t>
  </si>
  <si>
    <t>Ladder 6 step x 5</t>
  </si>
  <si>
    <t>Total Plant &amp; Equipment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</si>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</sst>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;\(#,##0.00\)"/>
    <numFmt numFmtId="166" formatCode="0.00##\%"/>
  </numFmts>
  <fonts count="7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65" fontId="6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165" fontId="6" fillId="2" borderId="3" xfId="0" applyNumberFormat="1" applyFont="1" applyFill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showGridLines="0" tabSelected="1" zoomScaleNormal="100" workbookViewId="0">
      <pane ySplit="5" topLeftCell="A6" activePane="bottomLeft" state="frozen"/>
      <selection pane="bottomLeft" activeCell="G5" sqref="G5"/>
    </sheetView>
  </sheetViews>
  <sheetFormatPr defaultRowHeight="12" x14ac:dyDescent="0.2"/>
  <cols>
    <col min="1" max="1" width="47.140625" customWidth="1"/>
    <col min="2" max="2" width="16.85546875" customWidth="1"/>
    <col min="3" max="3" width="13" customWidth="1"/>
    <col min="4" max="4" width="12.85546875" customWidth="1"/>
    <col min="5" max="5" width="10.140625" customWidth="1"/>
    <col min="6" max="6" width="17" customWidth="1"/>
    <col min="7" max="7" width="12" customWidth="1"/>
    <col min="8" max="8" width="11.7109375" customWidth="1"/>
    <col min="9" max="9" width="6" customWidth="1"/>
    <col min="10" max="10" width="17" customWidth="1"/>
    <col min="11" max="11" width="14.85546875" customWidth="1"/>
    <col min="12" max="12" width="8" customWidth="1"/>
    <col min="14" max="14" width="11" customWidth="1"/>
    <col min="15" max="15" width="14.7109375" customWidth="1"/>
    <col min="16" max="16" width="22" customWidth="1"/>
    <col min="17" max="17" width="16" customWidth="1"/>
    <col min="18" max="18" width="16.28515625" customWidth="1"/>
    <col min="19" max="19" width="22.42578125" customWidth="1"/>
  </cols>
  <sheetData>
    <row r="1" spans="1:19" s="1" customFormat="1" ht="16.7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4.45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3" customFormat="1" ht="14.45" customHeight="1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3.35" customHeight="1" x14ac:dyDescent="0.2"/>
    <row r="5" spans="1:19" s="5" customFormat="1" ht="12.2" customHeight="1" x14ac:dyDescent="0.2">
      <c r="A5" s="6" t="s">
        <v>3</v>
      </c>
      <c r="B5" s="6" t="s">
        <v>4</v>
      </c>
      <c r="C5" s="6" t="s">
        <v>5</v>
      </c>
      <c r="D5" s="6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6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</row>
    <row r="6" spans="1:19" ht="13.35" customHeight="1" x14ac:dyDescent="0.2"/>
    <row r="7" spans="1:19" s="5" customFormat="1" ht="12.2" customHeight="1" x14ac:dyDescent="0.2">
      <c r="A7" s="8" t="s">
        <v>22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0.9" customHeight="1" x14ac:dyDescent="0.2">
      <c r="A8" s="9" t="s">
        <v>23</v>
      </c>
      <c r="B8" s="10">
        <v>42712</v>
      </c>
      <c r="C8" s="10">
        <v>42712</v>
      </c>
      <c r="D8" s="9"/>
      <c r="E8" s="11">
        <v>24782.61</v>
      </c>
      <c r="F8" s="11">
        <v>1836.86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30</v>
      </c>
      <c r="M8" s="9" t="s">
        <v>24</v>
      </c>
      <c r="N8" s="11">
        <v>0</v>
      </c>
      <c r="O8" s="11">
        <v>551.05999999999995</v>
      </c>
      <c r="P8" s="11">
        <v>23496.81</v>
      </c>
      <c r="Q8" s="11">
        <v>1285.8</v>
      </c>
      <c r="R8" s="12">
        <v>0</v>
      </c>
      <c r="S8" s="11">
        <v>0</v>
      </c>
    </row>
    <row r="9" spans="1:19" ht="10.9" customHeight="1" x14ac:dyDescent="0.2">
      <c r="A9" s="13" t="s">
        <v>25</v>
      </c>
      <c r="B9" s="14">
        <v>42815</v>
      </c>
      <c r="C9" s="14">
        <v>42815</v>
      </c>
      <c r="D9" s="13"/>
      <c r="E9" s="15">
        <v>2541.2800000000002</v>
      </c>
      <c r="F9" s="15">
        <v>204.05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6">
        <v>30</v>
      </c>
      <c r="M9" s="13" t="s">
        <v>24</v>
      </c>
      <c r="N9" s="15">
        <v>0</v>
      </c>
      <c r="O9" s="15">
        <v>61.22</v>
      </c>
      <c r="P9" s="15">
        <v>2398.4499999999998</v>
      </c>
      <c r="Q9" s="15">
        <v>142.83000000000001</v>
      </c>
      <c r="R9" s="16">
        <v>0</v>
      </c>
      <c r="S9" s="15">
        <v>0</v>
      </c>
    </row>
    <row r="10" spans="1:19" ht="10.9" customHeight="1" x14ac:dyDescent="0.2">
      <c r="A10" s="13" t="s">
        <v>26</v>
      </c>
      <c r="B10" s="14">
        <v>43219</v>
      </c>
      <c r="C10" s="14">
        <v>43219</v>
      </c>
      <c r="D10" s="13"/>
      <c r="E10" s="15">
        <v>27913.040000000001</v>
      </c>
      <c r="F10" s="15">
        <v>3283.94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6">
        <v>30</v>
      </c>
      <c r="M10" s="13" t="s">
        <v>24</v>
      </c>
      <c r="N10" s="15">
        <v>0</v>
      </c>
      <c r="O10" s="15">
        <v>985.18</v>
      </c>
      <c r="P10" s="15">
        <v>25614.28</v>
      </c>
      <c r="Q10" s="15">
        <v>2298.7600000000002</v>
      </c>
      <c r="R10" s="16">
        <v>0</v>
      </c>
      <c r="S10" s="15">
        <v>0</v>
      </c>
    </row>
    <row r="11" spans="1:19" ht="10.9" customHeight="1" x14ac:dyDescent="0.2">
      <c r="A11" s="13" t="s">
        <v>27</v>
      </c>
      <c r="B11" s="14">
        <v>43312</v>
      </c>
      <c r="C11" s="14">
        <v>43312</v>
      </c>
      <c r="D11" s="13"/>
      <c r="E11" s="15">
        <v>3450.11</v>
      </c>
      <c r="F11" s="15">
        <v>665.22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6">
        <v>25</v>
      </c>
      <c r="M11" s="13" t="s">
        <v>24</v>
      </c>
      <c r="N11" s="15">
        <v>0</v>
      </c>
      <c r="O11" s="15">
        <v>166.31</v>
      </c>
      <c r="P11" s="15">
        <v>2951.2</v>
      </c>
      <c r="Q11" s="15">
        <v>498.91</v>
      </c>
      <c r="R11" s="16">
        <v>0</v>
      </c>
      <c r="S11" s="15">
        <v>0</v>
      </c>
    </row>
    <row r="12" spans="1:19" ht="10.9" customHeight="1" x14ac:dyDescent="0.2">
      <c r="A12" s="13" t="s">
        <v>28</v>
      </c>
      <c r="B12" s="14">
        <v>43190</v>
      </c>
      <c r="C12" s="14">
        <v>43190</v>
      </c>
      <c r="D12" s="13"/>
      <c r="E12" s="15">
        <v>10434.780000000001</v>
      </c>
      <c r="F12" s="15">
        <v>1196.94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6">
        <v>30</v>
      </c>
      <c r="M12" s="13" t="s">
        <v>24</v>
      </c>
      <c r="N12" s="15">
        <v>0</v>
      </c>
      <c r="O12" s="15">
        <v>359.08</v>
      </c>
      <c r="P12" s="15">
        <v>9596.92</v>
      </c>
      <c r="Q12" s="15">
        <v>837.86</v>
      </c>
      <c r="R12" s="16">
        <v>0</v>
      </c>
      <c r="S12" s="15">
        <v>0</v>
      </c>
    </row>
    <row r="13" spans="1:19" ht="10.9" customHeight="1" x14ac:dyDescent="0.2">
      <c r="A13" s="13" t="s">
        <v>29</v>
      </c>
      <c r="B13" s="14">
        <v>43419</v>
      </c>
      <c r="C13" s="14">
        <v>43419</v>
      </c>
      <c r="D13" s="13"/>
      <c r="E13" s="15">
        <v>798.26</v>
      </c>
      <c r="F13" s="15">
        <v>51.73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6">
        <v>40</v>
      </c>
      <c r="M13" s="13" t="s">
        <v>24</v>
      </c>
      <c r="N13" s="15">
        <v>0</v>
      </c>
      <c r="O13" s="15">
        <v>20.69</v>
      </c>
      <c r="P13" s="15">
        <v>767.22</v>
      </c>
      <c r="Q13" s="15">
        <v>31.04</v>
      </c>
      <c r="R13" s="16">
        <v>0</v>
      </c>
      <c r="S13" s="15">
        <v>0</v>
      </c>
    </row>
    <row r="14" spans="1:19" ht="10.9" customHeight="1" x14ac:dyDescent="0.2">
      <c r="A14" s="13" t="s">
        <v>30</v>
      </c>
      <c r="B14" s="14">
        <v>43402</v>
      </c>
      <c r="C14" s="14">
        <v>43402</v>
      </c>
      <c r="D14" s="14">
        <v>45534</v>
      </c>
      <c r="E14" s="15">
        <v>83582.61</v>
      </c>
      <c r="F14" s="15">
        <v>11940.56</v>
      </c>
      <c r="G14" s="15">
        <v>0</v>
      </c>
      <c r="H14" s="15">
        <v>23478.26</v>
      </c>
      <c r="I14" s="15">
        <v>0</v>
      </c>
      <c r="J14" s="15">
        <v>11537.7</v>
      </c>
      <c r="K14" s="15">
        <v>0</v>
      </c>
      <c r="L14" s="16">
        <v>30</v>
      </c>
      <c r="M14" s="13" t="s">
        <v>24</v>
      </c>
      <c r="N14" s="15">
        <v>11940.56</v>
      </c>
      <c r="O14" s="15">
        <v>0</v>
      </c>
      <c r="P14" s="15">
        <v>0</v>
      </c>
      <c r="Q14" s="15">
        <v>0</v>
      </c>
      <c r="R14" s="16">
        <v>0</v>
      </c>
      <c r="S14" s="15">
        <v>0</v>
      </c>
    </row>
    <row r="15" spans="1:19" ht="10.9" customHeight="1" x14ac:dyDescent="0.2">
      <c r="A15" s="13" t="s">
        <v>31</v>
      </c>
      <c r="B15" s="14">
        <v>43815</v>
      </c>
      <c r="C15" s="14">
        <v>43815</v>
      </c>
      <c r="D15" s="13"/>
      <c r="E15" s="15">
        <v>66113.039999999994</v>
      </c>
      <c r="F15" s="15">
        <v>14286.36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6">
        <v>30</v>
      </c>
      <c r="M15" s="13" t="s">
        <v>24</v>
      </c>
      <c r="N15" s="15">
        <v>0</v>
      </c>
      <c r="O15" s="15">
        <v>4285.91</v>
      </c>
      <c r="P15" s="15">
        <v>56112.59</v>
      </c>
      <c r="Q15" s="15">
        <v>10000.450000000001</v>
      </c>
      <c r="R15" s="16">
        <v>0</v>
      </c>
      <c r="S15" s="15">
        <v>0</v>
      </c>
    </row>
    <row r="16" spans="1:19" ht="10.9" customHeight="1" x14ac:dyDescent="0.2">
      <c r="A16" s="13" t="s">
        <v>32</v>
      </c>
      <c r="B16" s="14">
        <v>43911</v>
      </c>
      <c r="C16" s="14">
        <v>43820</v>
      </c>
      <c r="D16" s="13"/>
      <c r="E16" s="15">
        <v>37814.04</v>
      </c>
      <c r="F16" s="15">
        <v>8852.17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6">
        <v>30</v>
      </c>
      <c r="M16" s="13" t="s">
        <v>24</v>
      </c>
      <c r="N16" s="15">
        <v>0</v>
      </c>
      <c r="O16" s="15">
        <v>2655.65</v>
      </c>
      <c r="P16" s="15">
        <v>31617.52</v>
      </c>
      <c r="Q16" s="15">
        <v>6196.52</v>
      </c>
      <c r="R16" s="16">
        <v>0</v>
      </c>
      <c r="S16" s="15">
        <v>0</v>
      </c>
    </row>
    <row r="17" spans="1:19" ht="10.9" customHeight="1" x14ac:dyDescent="0.2">
      <c r="A17" s="13" t="s">
        <v>33</v>
      </c>
      <c r="B17" s="14">
        <v>43738</v>
      </c>
      <c r="C17" s="14">
        <v>43738</v>
      </c>
      <c r="D17" s="13"/>
      <c r="E17" s="15">
        <v>1025</v>
      </c>
      <c r="F17" s="15">
        <v>203.03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6">
        <v>30</v>
      </c>
      <c r="M17" s="13" t="s">
        <v>24</v>
      </c>
      <c r="N17" s="15">
        <v>0</v>
      </c>
      <c r="O17" s="15">
        <v>60.91</v>
      </c>
      <c r="P17" s="15">
        <v>882.88</v>
      </c>
      <c r="Q17" s="15">
        <v>142.12</v>
      </c>
      <c r="R17" s="16">
        <v>0</v>
      </c>
      <c r="S17" s="15">
        <v>0</v>
      </c>
    </row>
    <row r="18" spans="1:19" ht="10.9" customHeight="1" x14ac:dyDescent="0.2">
      <c r="A18" s="13" t="s">
        <v>34</v>
      </c>
      <c r="B18" s="14">
        <v>43703</v>
      </c>
      <c r="C18" s="14">
        <v>43703</v>
      </c>
      <c r="D18" s="13"/>
      <c r="E18" s="15">
        <v>36856.519999999997</v>
      </c>
      <c r="F18" s="15">
        <v>7079.39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6">
        <v>30</v>
      </c>
      <c r="M18" s="13" t="s">
        <v>24</v>
      </c>
      <c r="N18" s="15">
        <v>0</v>
      </c>
      <c r="O18" s="15">
        <v>2123.8200000000002</v>
      </c>
      <c r="P18" s="15">
        <v>31900.95</v>
      </c>
      <c r="Q18" s="15">
        <v>4955.57</v>
      </c>
      <c r="R18" s="16">
        <v>0</v>
      </c>
      <c r="S18" s="15">
        <v>0</v>
      </c>
    </row>
    <row r="19" spans="1:19" ht="10.9" customHeight="1" x14ac:dyDescent="0.2">
      <c r="A19" s="13" t="s">
        <v>35</v>
      </c>
      <c r="B19" s="14">
        <v>44041</v>
      </c>
      <c r="C19" s="14">
        <v>44041</v>
      </c>
      <c r="D19" s="13"/>
      <c r="E19" s="15">
        <v>21739.13</v>
      </c>
      <c r="F19" s="15">
        <v>5778.81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6">
        <v>30</v>
      </c>
      <c r="M19" s="13" t="s">
        <v>24</v>
      </c>
      <c r="N19" s="15">
        <v>0</v>
      </c>
      <c r="O19" s="15">
        <v>1733.64</v>
      </c>
      <c r="P19" s="15">
        <v>17693.96</v>
      </c>
      <c r="Q19" s="15">
        <v>4045.17</v>
      </c>
      <c r="R19" s="16">
        <v>0</v>
      </c>
      <c r="S19" s="15">
        <v>0</v>
      </c>
    </row>
    <row r="20" spans="1:19" ht="10.9" customHeight="1" x14ac:dyDescent="0.2">
      <c r="A20" s="13" t="s">
        <v>36</v>
      </c>
      <c r="B20" s="14">
        <v>44564</v>
      </c>
      <c r="C20" s="14">
        <v>44564</v>
      </c>
      <c r="D20" s="13"/>
      <c r="E20" s="15">
        <v>1739.13</v>
      </c>
      <c r="F20" s="15">
        <v>917.11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6">
        <v>25</v>
      </c>
      <c r="M20" s="13" t="s">
        <v>24</v>
      </c>
      <c r="N20" s="15">
        <v>0</v>
      </c>
      <c r="O20" s="15">
        <v>229.28</v>
      </c>
      <c r="P20" s="15">
        <v>1051.3</v>
      </c>
      <c r="Q20" s="15">
        <v>687.83</v>
      </c>
      <c r="R20" s="16">
        <v>0</v>
      </c>
      <c r="S20" s="15">
        <v>0</v>
      </c>
    </row>
    <row r="21" spans="1:19" ht="10.9" customHeight="1" x14ac:dyDescent="0.2">
      <c r="A21" s="13" t="s">
        <v>37</v>
      </c>
      <c r="B21" s="14">
        <v>45446</v>
      </c>
      <c r="C21" s="14">
        <v>45446</v>
      </c>
      <c r="D21" s="13"/>
      <c r="E21" s="15">
        <v>24347.83</v>
      </c>
      <c r="F21" s="15">
        <v>0</v>
      </c>
      <c r="G21" s="15">
        <v>24347.83</v>
      </c>
      <c r="H21" s="15">
        <v>0</v>
      </c>
      <c r="I21" s="15">
        <v>0</v>
      </c>
      <c r="J21" s="15">
        <v>0</v>
      </c>
      <c r="K21" s="15">
        <v>0</v>
      </c>
      <c r="L21" s="16">
        <v>30</v>
      </c>
      <c r="M21" s="13" t="s">
        <v>24</v>
      </c>
      <c r="N21" s="15">
        <v>0</v>
      </c>
      <c r="O21" s="15">
        <v>6086.96</v>
      </c>
      <c r="P21" s="15">
        <v>6086.96</v>
      </c>
      <c r="Q21" s="15">
        <v>18260.87</v>
      </c>
      <c r="R21" s="16">
        <v>0</v>
      </c>
      <c r="S21" s="15">
        <v>0</v>
      </c>
    </row>
    <row r="22" spans="1:19" ht="10.9" customHeight="1" x14ac:dyDescent="0.2">
      <c r="A22" s="13" t="s">
        <v>38</v>
      </c>
      <c r="B22" s="14">
        <v>45534</v>
      </c>
      <c r="C22" s="14">
        <v>45534</v>
      </c>
      <c r="D22" s="13"/>
      <c r="E22" s="15">
        <v>84626.52</v>
      </c>
      <c r="F22" s="15">
        <v>0</v>
      </c>
      <c r="G22" s="15">
        <v>84626.52</v>
      </c>
      <c r="H22" s="15">
        <v>0</v>
      </c>
      <c r="I22" s="15">
        <v>0</v>
      </c>
      <c r="J22" s="15">
        <v>0</v>
      </c>
      <c r="K22" s="15">
        <v>0</v>
      </c>
      <c r="L22" s="16">
        <v>30</v>
      </c>
      <c r="M22" s="13" t="s">
        <v>24</v>
      </c>
      <c r="N22" s="15">
        <v>0</v>
      </c>
      <c r="O22" s="15">
        <v>16925.3</v>
      </c>
      <c r="P22" s="15">
        <v>16925.3</v>
      </c>
      <c r="Q22" s="15">
        <v>67701.22</v>
      </c>
      <c r="R22" s="16">
        <v>0</v>
      </c>
      <c r="S22" s="15">
        <v>0</v>
      </c>
    </row>
    <row r="23" spans="1:19" ht="10.9" customHeight="1" x14ac:dyDescent="0.2">
      <c r="A23" s="17" t="s">
        <v>39</v>
      </c>
      <c r="B23" s="17"/>
      <c r="C23" s="17"/>
      <c r="D23" s="17"/>
      <c r="E23" s="18">
        <f t="shared" ref="E23:K23" si="0">SUM(E8:E22)</f>
        <v>427763.9</v>
      </c>
      <c r="F23" s="18">
        <f t="shared" si="0"/>
        <v>56296.17</v>
      </c>
      <c r="G23" s="18">
        <f t="shared" si="0"/>
        <v>108974.35</v>
      </c>
      <c r="H23" s="18">
        <f t="shared" si="0"/>
        <v>23478.26</v>
      </c>
      <c r="I23" s="18">
        <f t="shared" si="0"/>
        <v>0</v>
      </c>
      <c r="J23" s="18">
        <f t="shared" si="0"/>
        <v>11537.7</v>
      </c>
      <c r="K23" s="18">
        <f t="shared" si="0"/>
        <v>0</v>
      </c>
      <c r="L23" s="17"/>
      <c r="M23" s="17"/>
      <c r="N23" s="18">
        <f>SUM(N8:N22)</f>
        <v>11940.56</v>
      </c>
      <c r="O23" s="18">
        <f>SUM(O8:O22)</f>
        <v>36245.009999999995</v>
      </c>
      <c r="P23" s="18">
        <f>SUM(P8:P22)</f>
        <v>227096.33999999997</v>
      </c>
      <c r="Q23" s="18">
        <f>SUM(Q8:Q22)</f>
        <v>117084.95</v>
      </c>
      <c r="R23" s="17"/>
      <c r="S23" s="18">
        <f>SUM(S8:S22)</f>
        <v>0</v>
      </c>
    </row>
    <row r="24" spans="1:19" ht="13.35" customHeight="1" x14ac:dyDescent="0.2"/>
    <row r="25" spans="1:19" s="5" customFormat="1" ht="12.2" customHeight="1" x14ac:dyDescent="0.2">
      <c r="A25" s="8" t="s">
        <v>40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10.9" customHeight="1" x14ac:dyDescent="0.2">
      <c r="A26" s="9" t="s">
        <v>41</v>
      </c>
      <c r="B26" s="10">
        <v>43795</v>
      </c>
      <c r="C26" s="10">
        <v>43795</v>
      </c>
      <c r="D26" s="9"/>
      <c r="E26" s="11">
        <v>2018.77</v>
      </c>
      <c r="F26" s="11">
        <v>99.88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2">
        <v>50</v>
      </c>
      <c r="M26" s="9" t="s">
        <v>24</v>
      </c>
      <c r="N26" s="11">
        <v>0</v>
      </c>
      <c r="O26" s="11">
        <v>49.94</v>
      </c>
      <c r="P26" s="11">
        <v>1968.83</v>
      </c>
      <c r="Q26" s="11">
        <v>49.94</v>
      </c>
      <c r="R26" s="12">
        <v>0</v>
      </c>
      <c r="S26" s="11">
        <v>0</v>
      </c>
    </row>
    <row r="27" spans="1:19" ht="10.9" customHeight="1" x14ac:dyDescent="0.2">
      <c r="A27" s="13" t="s">
        <v>42</v>
      </c>
      <c r="B27" s="14">
        <v>44388</v>
      </c>
      <c r="C27" s="14">
        <v>44388</v>
      </c>
      <c r="D27" s="13"/>
      <c r="E27" s="15">
        <v>1573.04</v>
      </c>
      <c r="F27" s="15">
        <v>245.78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6">
        <v>50</v>
      </c>
      <c r="M27" s="13" t="s">
        <v>24</v>
      </c>
      <c r="N27" s="15">
        <v>0</v>
      </c>
      <c r="O27" s="15">
        <v>122.89</v>
      </c>
      <c r="P27" s="15">
        <v>1450.15</v>
      </c>
      <c r="Q27" s="15">
        <v>122.89</v>
      </c>
      <c r="R27" s="16">
        <v>0</v>
      </c>
      <c r="S27" s="15">
        <v>0</v>
      </c>
    </row>
    <row r="28" spans="1:19" ht="10.9" customHeight="1" x14ac:dyDescent="0.2">
      <c r="A28" s="13" t="s">
        <v>43</v>
      </c>
      <c r="B28" s="14">
        <v>44548</v>
      </c>
      <c r="C28" s="14">
        <v>44548</v>
      </c>
      <c r="D28" s="13"/>
      <c r="E28" s="15">
        <v>1503.48</v>
      </c>
      <c r="F28" s="15">
        <v>313.22000000000003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6">
        <v>50</v>
      </c>
      <c r="M28" s="13" t="s">
        <v>24</v>
      </c>
      <c r="N28" s="15">
        <v>0</v>
      </c>
      <c r="O28" s="15">
        <v>156.61000000000001</v>
      </c>
      <c r="P28" s="15">
        <v>1346.87</v>
      </c>
      <c r="Q28" s="15">
        <v>156.61000000000001</v>
      </c>
      <c r="R28" s="16">
        <v>0</v>
      </c>
      <c r="S28" s="15">
        <v>0</v>
      </c>
    </row>
    <row r="29" spans="1:19" ht="10.9" customHeight="1" x14ac:dyDescent="0.2">
      <c r="A29" s="13" t="s">
        <v>44</v>
      </c>
      <c r="B29" s="14">
        <v>44388</v>
      </c>
      <c r="C29" s="14">
        <v>44388</v>
      </c>
      <c r="D29" s="13"/>
      <c r="E29" s="15">
        <v>1681.83</v>
      </c>
      <c r="F29" s="15">
        <v>262.77999999999997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6">
        <v>50</v>
      </c>
      <c r="M29" s="13" t="s">
        <v>24</v>
      </c>
      <c r="N29" s="15">
        <v>0</v>
      </c>
      <c r="O29" s="15">
        <v>131.38999999999999</v>
      </c>
      <c r="P29" s="15">
        <v>1550.44</v>
      </c>
      <c r="Q29" s="15">
        <v>131.38999999999999</v>
      </c>
      <c r="R29" s="16">
        <v>0</v>
      </c>
      <c r="S29" s="15">
        <v>0</v>
      </c>
    </row>
    <row r="30" spans="1:19" ht="10.9" customHeight="1" x14ac:dyDescent="0.2">
      <c r="A30" s="13" t="s">
        <v>45</v>
      </c>
      <c r="B30" s="14">
        <v>44708</v>
      </c>
      <c r="C30" s="14">
        <v>44708</v>
      </c>
      <c r="D30" s="13"/>
      <c r="E30" s="15">
        <v>8294.6</v>
      </c>
      <c r="F30" s="15">
        <v>5945.57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6">
        <v>16</v>
      </c>
      <c r="M30" s="13" t="s">
        <v>24</v>
      </c>
      <c r="N30" s="15">
        <v>0</v>
      </c>
      <c r="O30" s="15">
        <v>951.29</v>
      </c>
      <c r="P30" s="15">
        <v>3300.32</v>
      </c>
      <c r="Q30" s="15">
        <v>4994.28</v>
      </c>
      <c r="R30" s="16">
        <v>0</v>
      </c>
      <c r="S30" s="15">
        <v>0</v>
      </c>
    </row>
    <row r="31" spans="1:19" ht="10.9" customHeight="1" x14ac:dyDescent="0.2">
      <c r="A31" s="13" t="s">
        <v>46</v>
      </c>
      <c r="B31" s="14">
        <v>44729</v>
      </c>
      <c r="C31" s="14">
        <v>44729</v>
      </c>
      <c r="D31" s="13"/>
      <c r="E31" s="15">
        <v>1043.48</v>
      </c>
      <c r="F31" s="15">
        <v>759.65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6">
        <v>16</v>
      </c>
      <c r="M31" s="13" t="s">
        <v>24</v>
      </c>
      <c r="N31" s="15">
        <v>0</v>
      </c>
      <c r="O31" s="15">
        <v>121.54</v>
      </c>
      <c r="P31" s="15">
        <v>405.37</v>
      </c>
      <c r="Q31" s="15">
        <v>638.11</v>
      </c>
      <c r="R31" s="16">
        <v>0</v>
      </c>
      <c r="S31" s="15">
        <v>0</v>
      </c>
    </row>
    <row r="32" spans="1:19" ht="10.9" customHeight="1" x14ac:dyDescent="0.2">
      <c r="A32" s="13" t="s">
        <v>47</v>
      </c>
      <c r="B32" s="14">
        <v>44783</v>
      </c>
      <c r="C32" s="14">
        <v>44783</v>
      </c>
      <c r="D32" s="13"/>
      <c r="E32" s="15">
        <v>1293.78</v>
      </c>
      <c r="F32" s="15">
        <v>569.26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6">
        <v>40</v>
      </c>
      <c r="M32" s="13" t="s">
        <v>24</v>
      </c>
      <c r="N32" s="15">
        <v>0</v>
      </c>
      <c r="O32" s="15">
        <v>227.7</v>
      </c>
      <c r="P32" s="15">
        <v>952.22</v>
      </c>
      <c r="Q32" s="15">
        <v>341.56</v>
      </c>
      <c r="R32" s="16">
        <v>0</v>
      </c>
      <c r="S32" s="15">
        <v>0</v>
      </c>
    </row>
    <row r="33" spans="1:19" ht="10.9" customHeight="1" x14ac:dyDescent="0.2">
      <c r="A33" s="13" t="s">
        <v>48</v>
      </c>
      <c r="B33" s="14">
        <v>44793</v>
      </c>
      <c r="C33" s="14">
        <v>44793</v>
      </c>
      <c r="D33" s="13"/>
      <c r="E33" s="15">
        <v>1000</v>
      </c>
      <c r="F33" s="15">
        <v>440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6">
        <v>40</v>
      </c>
      <c r="M33" s="13" t="s">
        <v>24</v>
      </c>
      <c r="N33" s="15">
        <v>0</v>
      </c>
      <c r="O33" s="15">
        <v>176</v>
      </c>
      <c r="P33" s="15">
        <v>736</v>
      </c>
      <c r="Q33" s="15">
        <v>264</v>
      </c>
      <c r="R33" s="16">
        <v>0</v>
      </c>
      <c r="S33" s="15">
        <v>0</v>
      </c>
    </row>
    <row r="34" spans="1:19" ht="10.9" customHeight="1" x14ac:dyDescent="0.2">
      <c r="A34" s="13" t="s">
        <v>49</v>
      </c>
      <c r="B34" s="14">
        <v>44902</v>
      </c>
      <c r="C34" s="14">
        <v>44902</v>
      </c>
      <c r="D34" s="13"/>
      <c r="E34" s="15">
        <v>1912.17</v>
      </c>
      <c r="F34" s="15">
        <v>490.09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6">
        <v>67</v>
      </c>
      <c r="M34" s="13" t="s">
        <v>24</v>
      </c>
      <c r="N34" s="15">
        <v>0</v>
      </c>
      <c r="O34" s="15">
        <v>328.36</v>
      </c>
      <c r="P34" s="15">
        <v>1750.44</v>
      </c>
      <c r="Q34" s="15">
        <v>161.72999999999999</v>
      </c>
      <c r="R34" s="16">
        <v>0</v>
      </c>
      <c r="S34" s="15">
        <v>0</v>
      </c>
    </row>
    <row r="35" spans="1:19" ht="10.9" customHeight="1" x14ac:dyDescent="0.2">
      <c r="A35" s="13" t="s">
        <v>50</v>
      </c>
      <c r="B35" s="14">
        <v>44949</v>
      </c>
      <c r="C35" s="14">
        <v>44949</v>
      </c>
      <c r="D35" s="13"/>
      <c r="E35" s="15">
        <v>1286.96</v>
      </c>
      <c r="F35" s="15">
        <v>563.04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6">
        <v>50</v>
      </c>
      <c r="M35" s="13" t="s">
        <v>24</v>
      </c>
      <c r="N35" s="15">
        <v>0</v>
      </c>
      <c r="O35" s="15">
        <v>281.52</v>
      </c>
      <c r="P35" s="15">
        <v>1005.44</v>
      </c>
      <c r="Q35" s="15">
        <v>281.52</v>
      </c>
      <c r="R35" s="16">
        <v>0</v>
      </c>
      <c r="S35" s="15">
        <v>0</v>
      </c>
    </row>
    <row r="36" spans="1:19" ht="10.9" customHeight="1" x14ac:dyDescent="0.2">
      <c r="A36" s="13" t="s">
        <v>51</v>
      </c>
      <c r="B36" s="14">
        <v>44980</v>
      </c>
      <c r="C36" s="14">
        <v>44980</v>
      </c>
      <c r="D36" s="13"/>
      <c r="E36" s="15">
        <v>1296</v>
      </c>
      <c r="F36" s="15">
        <v>1059.6099999999999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6">
        <v>16</v>
      </c>
      <c r="M36" s="13" t="s">
        <v>24</v>
      </c>
      <c r="N36" s="15">
        <v>0</v>
      </c>
      <c r="O36" s="15">
        <v>169.54</v>
      </c>
      <c r="P36" s="15">
        <v>405.93</v>
      </c>
      <c r="Q36" s="15">
        <v>890.07</v>
      </c>
      <c r="R36" s="16">
        <v>0</v>
      </c>
      <c r="S36" s="15">
        <v>0</v>
      </c>
    </row>
    <row r="37" spans="1:19" ht="10.9" customHeight="1" x14ac:dyDescent="0.2">
      <c r="A37" s="13" t="s">
        <v>52</v>
      </c>
      <c r="B37" s="14">
        <v>44998</v>
      </c>
      <c r="C37" s="14">
        <v>44998</v>
      </c>
      <c r="D37" s="13"/>
      <c r="E37" s="15">
        <v>3268.1</v>
      </c>
      <c r="F37" s="15">
        <v>1565.96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6">
        <v>50</v>
      </c>
      <c r="M37" s="13" t="s">
        <v>24</v>
      </c>
      <c r="N37" s="15">
        <v>0</v>
      </c>
      <c r="O37" s="15">
        <v>782.98</v>
      </c>
      <c r="P37" s="15">
        <v>2485.12</v>
      </c>
      <c r="Q37" s="15">
        <v>782.98</v>
      </c>
      <c r="R37" s="16">
        <v>0</v>
      </c>
      <c r="S37" s="15">
        <v>0</v>
      </c>
    </row>
    <row r="38" spans="1:19" ht="10.9" customHeight="1" x14ac:dyDescent="0.2">
      <c r="A38" s="13" t="s">
        <v>53</v>
      </c>
      <c r="B38" s="14">
        <v>44834</v>
      </c>
      <c r="C38" s="14">
        <v>44834</v>
      </c>
      <c r="D38" s="13"/>
      <c r="E38" s="15">
        <v>4570</v>
      </c>
      <c r="F38" s="15">
        <v>3873.08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6">
        <v>10</v>
      </c>
      <c r="M38" s="13" t="s">
        <v>24</v>
      </c>
      <c r="N38" s="15">
        <v>0</v>
      </c>
      <c r="O38" s="15">
        <v>387.31</v>
      </c>
      <c r="P38" s="15">
        <v>1084.23</v>
      </c>
      <c r="Q38" s="15">
        <v>3485.77</v>
      </c>
      <c r="R38" s="16">
        <v>0</v>
      </c>
      <c r="S38" s="15">
        <v>0</v>
      </c>
    </row>
    <row r="39" spans="1:19" ht="10.9" customHeight="1" x14ac:dyDescent="0.2">
      <c r="A39" s="13" t="s">
        <v>54</v>
      </c>
      <c r="B39" s="14">
        <v>45140</v>
      </c>
      <c r="C39" s="14">
        <v>45140</v>
      </c>
      <c r="D39" s="13"/>
      <c r="E39" s="15">
        <v>2764.34</v>
      </c>
      <c r="F39" s="15">
        <v>1842.89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6">
        <v>50</v>
      </c>
      <c r="M39" s="13" t="s">
        <v>24</v>
      </c>
      <c r="N39" s="15">
        <v>0</v>
      </c>
      <c r="O39" s="15">
        <v>921.45</v>
      </c>
      <c r="P39" s="15">
        <v>1842.9</v>
      </c>
      <c r="Q39" s="15">
        <v>921.44</v>
      </c>
      <c r="R39" s="16">
        <v>0</v>
      </c>
      <c r="S39" s="15">
        <v>0</v>
      </c>
    </row>
    <row r="40" spans="1:19" ht="10.9" customHeight="1" x14ac:dyDescent="0.2">
      <c r="A40" s="13" t="s">
        <v>55</v>
      </c>
      <c r="B40" s="14">
        <v>45202</v>
      </c>
      <c r="C40" s="14">
        <v>45202</v>
      </c>
      <c r="D40" s="13"/>
      <c r="E40" s="15">
        <v>1042.6099999999999</v>
      </c>
      <c r="F40" s="15">
        <v>938.35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6">
        <v>20</v>
      </c>
      <c r="M40" s="13" t="s">
        <v>24</v>
      </c>
      <c r="N40" s="15">
        <v>0</v>
      </c>
      <c r="O40" s="15">
        <v>187.67</v>
      </c>
      <c r="P40" s="15">
        <v>291.93</v>
      </c>
      <c r="Q40" s="15">
        <v>750.68</v>
      </c>
      <c r="R40" s="16">
        <v>0</v>
      </c>
      <c r="S40" s="15">
        <v>0</v>
      </c>
    </row>
    <row r="41" spans="1:19" ht="10.9" customHeight="1" x14ac:dyDescent="0.2">
      <c r="A41" s="13" t="s">
        <v>56</v>
      </c>
      <c r="B41" s="14">
        <v>45316</v>
      </c>
      <c r="C41" s="14">
        <v>45316</v>
      </c>
      <c r="D41" s="13"/>
      <c r="E41" s="15">
        <v>1738.26</v>
      </c>
      <c r="F41" s="15">
        <v>1447.1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6">
        <v>67</v>
      </c>
      <c r="M41" s="13" t="s">
        <v>24</v>
      </c>
      <c r="N41" s="15">
        <v>0</v>
      </c>
      <c r="O41" s="15">
        <v>969.56</v>
      </c>
      <c r="P41" s="15">
        <v>1260.72</v>
      </c>
      <c r="Q41" s="15">
        <v>477.54</v>
      </c>
      <c r="R41" s="16">
        <v>0</v>
      </c>
      <c r="S41" s="15">
        <v>0</v>
      </c>
    </row>
    <row r="42" spans="1:19" ht="10.9" customHeight="1" x14ac:dyDescent="0.2">
      <c r="A42" s="13" t="s">
        <v>57</v>
      </c>
      <c r="B42" s="14">
        <v>45426</v>
      </c>
      <c r="C42" s="14">
        <v>45426</v>
      </c>
      <c r="D42" s="13"/>
      <c r="E42" s="15">
        <v>1372.17</v>
      </c>
      <c r="F42" s="15">
        <v>0</v>
      </c>
      <c r="G42" s="15">
        <v>1372.17</v>
      </c>
      <c r="H42" s="15">
        <v>0</v>
      </c>
      <c r="I42" s="15">
        <v>0</v>
      </c>
      <c r="J42" s="15">
        <v>0</v>
      </c>
      <c r="K42" s="15">
        <v>0</v>
      </c>
      <c r="L42" s="16">
        <v>50</v>
      </c>
      <c r="M42" s="13" t="s">
        <v>24</v>
      </c>
      <c r="N42" s="15">
        <v>0</v>
      </c>
      <c r="O42" s="15">
        <v>628.91</v>
      </c>
      <c r="P42" s="15">
        <v>628.91</v>
      </c>
      <c r="Q42" s="15">
        <v>743.26</v>
      </c>
      <c r="R42" s="16">
        <v>0</v>
      </c>
      <c r="S42" s="15">
        <v>0</v>
      </c>
    </row>
    <row r="43" spans="1:19" ht="10.9" customHeight="1" x14ac:dyDescent="0.2">
      <c r="A43" s="13" t="s">
        <v>58</v>
      </c>
      <c r="B43" s="14">
        <v>45426</v>
      </c>
      <c r="C43" s="14">
        <v>45426</v>
      </c>
      <c r="D43" s="13"/>
      <c r="E43" s="15">
        <v>2694.78</v>
      </c>
      <c r="F43" s="15">
        <v>0</v>
      </c>
      <c r="G43" s="15">
        <v>2694.78</v>
      </c>
      <c r="H43" s="15">
        <v>0</v>
      </c>
      <c r="I43" s="15">
        <v>0</v>
      </c>
      <c r="J43" s="15">
        <v>0</v>
      </c>
      <c r="K43" s="15">
        <v>0</v>
      </c>
      <c r="L43" s="16">
        <v>50</v>
      </c>
      <c r="M43" s="13" t="s">
        <v>24</v>
      </c>
      <c r="N43" s="15">
        <v>0</v>
      </c>
      <c r="O43" s="15">
        <v>1235.1099999999999</v>
      </c>
      <c r="P43" s="15">
        <v>1235.1099999999999</v>
      </c>
      <c r="Q43" s="15">
        <v>1459.67</v>
      </c>
      <c r="R43" s="16">
        <v>0</v>
      </c>
      <c r="S43" s="15">
        <v>0</v>
      </c>
    </row>
    <row r="44" spans="1:19" ht="10.9" customHeight="1" x14ac:dyDescent="0.2">
      <c r="A44" s="13" t="s">
        <v>59</v>
      </c>
      <c r="B44" s="14">
        <v>45505</v>
      </c>
      <c r="C44" s="14">
        <v>45505</v>
      </c>
      <c r="D44" s="13"/>
      <c r="E44" s="15">
        <v>1576.51</v>
      </c>
      <c r="F44" s="15">
        <v>0</v>
      </c>
      <c r="G44" s="15">
        <v>1576.51</v>
      </c>
      <c r="H44" s="15">
        <v>0</v>
      </c>
      <c r="I44" s="15">
        <v>0</v>
      </c>
      <c r="J44" s="15">
        <v>0</v>
      </c>
      <c r="K44" s="15">
        <v>0</v>
      </c>
      <c r="L44" s="16">
        <v>50</v>
      </c>
      <c r="M44" s="13" t="s">
        <v>24</v>
      </c>
      <c r="N44" s="15">
        <v>0</v>
      </c>
      <c r="O44" s="15">
        <v>525.5</v>
      </c>
      <c r="P44" s="15">
        <v>525.5</v>
      </c>
      <c r="Q44" s="15">
        <v>1051.01</v>
      </c>
      <c r="R44" s="16">
        <v>0</v>
      </c>
      <c r="S44" s="15">
        <v>0</v>
      </c>
    </row>
    <row r="45" spans="1:19" ht="10.9" customHeight="1" x14ac:dyDescent="0.2">
      <c r="A45" s="13" t="s">
        <v>60</v>
      </c>
      <c r="B45" s="14">
        <v>45737</v>
      </c>
      <c r="C45" s="14">
        <v>45737</v>
      </c>
      <c r="D45" s="13"/>
      <c r="E45" s="15">
        <v>3026.09</v>
      </c>
      <c r="F45" s="15">
        <v>0</v>
      </c>
      <c r="G45" s="15">
        <v>3026.09</v>
      </c>
      <c r="H45" s="15">
        <v>0</v>
      </c>
      <c r="I45" s="15">
        <v>0</v>
      </c>
      <c r="J45" s="15">
        <v>0</v>
      </c>
      <c r="K45" s="15">
        <v>0</v>
      </c>
      <c r="L45" s="16">
        <v>50</v>
      </c>
      <c r="M45" s="13" t="s">
        <v>24</v>
      </c>
      <c r="N45" s="15">
        <v>0</v>
      </c>
      <c r="O45" s="15">
        <v>126.09</v>
      </c>
      <c r="P45" s="15">
        <v>126.09</v>
      </c>
      <c r="Q45" s="15">
        <v>2900</v>
      </c>
      <c r="R45" s="16">
        <v>0</v>
      </c>
      <c r="S45" s="15">
        <v>0</v>
      </c>
    </row>
    <row r="46" spans="1:19" ht="10.9" customHeight="1" x14ac:dyDescent="0.2">
      <c r="A46" s="13" t="s">
        <v>61</v>
      </c>
      <c r="B46" s="14">
        <v>45530</v>
      </c>
      <c r="C46" s="14">
        <v>45530</v>
      </c>
      <c r="D46" s="13"/>
      <c r="E46" s="15">
        <v>1998.25</v>
      </c>
      <c r="F46" s="15">
        <v>0</v>
      </c>
      <c r="G46" s="15">
        <v>1998.25</v>
      </c>
      <c r="H46" s="15">
        <v>0</v>
      </c>
      <c r="I46" s="15">
        <v>0</v>
      </c>
      <c r="J46" s="15">
        <v>0</v>
      </c>
      <c r="K46" s="15">
        <v>0</v>
      </c>
      <c r="L46" s="16">
        <v>50</v>
      </c>
      <c r="M46" s="13" t="s">
        <v>24</v>
      </c>
      <c r="N46" s="15">
        <v>0</v>
      </c>
      <c r="O46" s="15">
        <v>666.08</v>
      </c>
      <c r="P46" s="15">
        <v>666.08</v>
      </c>
      <c r="Q46" s="15">
        <v>1332.17</v>
      </c>
      <c r="R46" s="16">
        <v>0</v>
      </c>
      <c r="S46" s="15">
        <v>0</v>
      </c>
    </row>
    <row r="47" spans="1:19" ht="10.9" customHeight="1" x14ac:dyDescent="0.2">
      <c r="A47" s="17" t="s">
        <v>62</v>
      </c>
      <c r="B47" s="17"/>
      <c r="C47" s="17"/>
      <c r="D47" s="17"/>
      <c r="E47" s="18">
        <f t="shared" ref="E47:K47" si="1">SUM(E26:E46)</f>
        <v>46955.22</v>
      </c>
      <c r="F47" s="18">
        <f t="shared" si="1"/>
        <v>20416.259999999998</v>
      </c>
      <c r="G47" s="18">
        <f t="shared" si="1"/>
        <v>10667.8</v>
      </c>
      <c r="H47" s="18">
        <f t="shared" si="1"/>
        <v>0</v>
      </c>
      <c r="I47" s="18">
        <f t="shared" si="1"/>
        <v>0</v>
      </c>
      <c r="J47" s="18">
        <f t="shared" si="1"/>
        <v>0</v>
      </c>
      <c r="K47" s="18">
        <f t="shared" si="1"/>
        <v>0</v>
      </c>
      <c r="L47" s="17"/>
      <c r="M47" s="17"/>
      <c r="N47" s="18">
        <f>SUM(N26:N46)</f>
        <v>0</v>
      </c>
      <c r="O47" s="18">
        <f>SUM(O26:O46)</f>
        <v>9147.44</v>
      </c>
      <c r="P47" s="18">
        <f>SUM(P26:P46)</f>
        <v>25018.600000000006</v>
      </c>
      <c r="Q47" s="18">
        <f>SUM(Q26:Q46)</f>
        <v>21936.620000000003</v>
      </c>
      <c r="R47" s="17"/>
      <c r="S47" s="18">
        <f>SUM(S26:S46)</f>
        <v>0</v>
      </c>
    </row>
    <row r="48" spans="1:19" ht="13.35" customHeight="1" x14ac:dyDescent="0.2"/>
    <row r="49" spans="1:19" s="5" customFormat="1" ht="12.2" customHeight="1" x14ac:dyDescent="0.2">
      <c r="A49" s="8" t="s">
        <v>63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1:19" ht="10.9" customHeight="1" x14ac:dyDescent="0.2">
      <c r="A50" s="9" t="s">
        <v>64</v>
      </c>
      <c r="B50" s="10">
        <v>44843</v>
      </c>
      <c r="C50" s="10">
        <v>44843</v>
      </c>
      <c r="D50" s="9"/>
      <c r="E50" s="11">
        <v>1747.13</v>
      </c>
      <c r="F50" s="11">
        <v>1257.94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2">
        <v>20</v>
      </c>
      <c r="M50" s="9" t="s">
        <v>24</v>
      </c>
      <c r="N50" s="11">
        <v>0</v>
      </c>
      <c r="O50" s="11">
        <v>251.59</v>
      </c>
      <c r="P50" s="11">
        <v>740.78</v>
      </c>
      <c r="Q50" s="11">
        <v>1006.35</v>
      </c>
      <c r="R50" s="12">
        <v>0</v>
      </c>
      <c r="S50" s="11">
        <v>0</v>
      </c>
    </row>
    <row r="51" spans="1:19" ht="10.9" customHeight="1" x14ac:dyDescent="0.2">
      <c r="A51" s="13" t="s">
        <v>65</v>
      </c>
      <c r="B51" s="14">
        <v>44973</v>
      </c>
      <c r="C51" s="14">
        <v>44973</v>
      </c>
      <c r="D51" s="13"/>
      <c r="E51" s="15">
        <v>1460</v>
      </c>
      <c r="F51" s="15">
        <v>1242.68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6">
        <v>13</v>
      </c>
      <c r="M51" s="13" t="s">
        <v>24</v>
      </c>
      <c r="N51" s="15">
        <v>0</v>
      </c>
      <c r="O51" s="15">
        <v>161.55000000000001</v>
      </c>
      <c r="P51" s="15">
        <v>378.87</v>
      </c>
      <c r="Q51" s="15">
        <v>1081.1300000000001</v>
      </c>
      <c r="R51" s="16">
        <v>0</v>
      </c>
      <c r="S51" s="15">
        <v>0</v>
      </c>
    </row>
    <row r="52" spans="1:19" ht="10.9" customHeight="1" x14ac:dyDescent="0.2">
      <c r="A52" s="13" t="s">
        <v>66</v>
      </c>
      <c r="B52" s="14">
        <v>44908</v>
      </c>
      <c r="C52" s="14">
        <v>44908</v>
      </c>
      <c r="D52" s="13"/>
      <c r="E52" s="15">
        <v>8836.48</v>
      </c>
      <c r="F52" s="15">
        <v>7687.74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6">
        <v>10</v>
      </c>
      <c r="M52" s="13" t="s">
        <v>24</v>
      </c>
      <c r="N52" s="15">
        <v>0</v>
      </c>
      <c r="O52" s="15">
        <v>768.77</v>
      </c>
      <c r="P52" s="15">
        <v>1917.51</v>
      </c>
      <c r="Q52" s="15">
        <v>6918.97</v>
      </c>
      <c r="R52" s="16">
        <v>0</v>
      </c>
      <c r="S52" s="15">
        <v>0</v>
      </c>
    </row>
    <row r="53" spans="1:19" ht="10.9" customHeight="1" x14ac:dyDescent="0.2">
      <c r="A53" s="13" t="s">
        <v>67</v>
      </c>
      <c r="B53" s="14">
        <v>44957</v>
      </c>
      <c r="C53" s="14">
        <v>44957</v>
      </c>
      <c r="D53" s="13"/>
      <c r="E53" s="15">
        <v>19398.09</v>
      </c>
      <c r="F53" s="15">
        <v>17021.830000000002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6">
        <v>10</v>
      </c>
      <c r="M53" s="13" t="s">
        <v>24</v>
      </c>
      <c r="N53" s="15">
        <v>0</v>
      </c>
      <c r="O53" s="15">
        <v>1702.18</v>
      </c>
      <c r="P53" s="15">
        <v>4078.44</v>
      </c>
      <c r="Q53" s="15">
        <v>15319.65</v>
      </c>
      <c r="R53" s="16">
        <v>0</v>
      </c>
      <c r="S53" s="15">
        <v>0</v>
      </c>
    </row>
    <row r="54" spans="1:19" ht="10.9" customHeight="1" x14ac:dyDescent="0.2">
      <c r="A54" s="13" t="s">
        <v>68</v>
      </c>
      <c r="B54" s="14">
        <v>45012</v>
      </c>
      <c r="C54" s="14">
        <v>45012</v>
      </c>
      <c r="D54" s="13"/>
      <c r="E54" s="15">
        <v>22986.95</v>
      </c>
      <c r="F54" s="15">
        <v>22489.67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6">
        <v>2</v>
      </c>
      <c r="M54" s="13" t="s">
        <v>24</v>
      </c>
      <c r="N54" s="15">
        <v>0</v>
      </c>
      <c r="O54" s="15">
        <v>449.79</v>
      </c>
      <c r="P54" s="15">
        <v>947.07</v>
      </c>
      <c r="Q54" s="15">
        <v>22039.88</v>
      </c>
      <c r="R54" s="16">
        <v>0</v>
      </c>
      <c r="S54" s="15">
        <v>0</v>
      </c>
    </row>
    <row r="55" spans="1:19" ht="10.9" customHeight="1" x14ac:dyDescent="0.2">
      <c r="A55" s="17" t="s">
        <v>69</v>
      </c>
      <c r="B55" s="17"/>
      <c r="C55" s="17"/>
      <c r="D55" s="17"/>
      <c r="E55" s="18">
        <f t="shared" ref="E55:K55" si="2">SUM(E50:E54)</f>
        <v>54428.65</v>
      </c>
      <c r="F55" s="18">
        <f t="shared" si="2"/>
        <v>49699.86</v>
      </c>
      <c r="G55" s="18">
        <f t="shared" si="2"/>
        <v>0</v>
      </c>
      <c r="H55" s="18">
        <f t="shared" si="2"/>
        <v>0</v>
      </c>
      <c r="I55" s="18">
        <f t="shared" si="2"/>
        <v>0</v>
      </c>
      <c r="J55" s="18">
        <f t="shared" si="2"/>
        <v>0</v>
      </c>
      <c r="K55" s="18">
        <f t="shared" si="2"/>
        <v>0</v>
      </c>
      <c r="L55" s="17"/>
      <c r="M55" s="17"/>
      <c r="N55" s="18">
        <f>SUM(N50:N54)</f>
        <v>0</v>
      </c>
      <c r="O55" s="18">
        <f>SUM(O50:O54)</f>
        <v>3333.88</v>
      </c>
      <c r="P55" s="18">
        <f>SUM(P50:P54)</f>
        <v>8062.67</v>
      </c>
      <c r="Q55" s="18">
        <f>SUM(Q50:Q54)</f>
        <v>46365.979999999996</v>
      </c>
      <c r="R55" s="17"/>
      <c r="S55" s="18">
        <f>SUM(S50:S54)</f>
        <v>0</v>
      </c>
    </row>
    <row r="56" spans="1:19" ht="13.35" customHeight="1" x14ac:dyDescent="0.2"/>
    <row r="57" spans="1:19" s="5" customFormat="1" ht="12.2" customHeight="1" x14ac:dyDescent="0.2">
      <c r="A57" s="8" t="s">
        <v>70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1:19" ht="10.9" customHeight="1" x14ac:dyDescent="0.2">
      <c r="A58" s="9" t="s">
        <v>71</v>
      </c>
      <c r="B58" s="10">
        <v>42900</v>
      </c>
      <c r="C58" s="10">
        <v>42900</v>
      </c>
      <c r="D58" s="9"/>
      <c r="E58" s="11">
        <v>3750</v>
      </c>
      <c r="F58" s="11">
        <v>528.37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2">
        <v>25</v>
      </c>
      <c r="M58" s="9" t="s">
        <v>24</v>
      </c>
      <c r="N58" s="11">
        <v>0</v>
      </c>
      <c r="O58" s="11">
        <v>132.09</v>
      </c>
      <c r="P58" s="11">
        <v>3353.72</v>
      </c>
      <c r="Q58" s="11">
        <v>396.28</v>
      </c>
      <c r="R58" s="12">
        <v>0</v>
      </c>
      <c r="S58" s="11">
        <v>0</v>
      </c>
    </row>
    <row r="59" spans="1:19" ht="10.9" customHeight="1" x14ac:dyDescent="0.2">
      <c r="A59" s="13" t="s">
        <v>72</v>
      </c>
      <c r="B59" s="14">
        <v>42095</v>
      </c>
      <c r="C59" s="14">
        <v>42095</v>
      </c>
      <c r="D59" s="13"/>
      <c r="E59" s="15">
        <v>3167</v>
      </c>
      <c r="F59" s="15">
        <v>30.84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6">
        <v>40</v>
      </c>
      <c r="M59" s="13" t="s">
        <v>24</v>
      </c>
      <c r="N59" s="15">
        <v>0</v>
      </c>
      <c r="O59" s="15">
        <v>12.34</v>
      </c>
      <c r="P59" s="15">
        <v>3148.5</v>
      </c>
      <c r="Q59" s="15">
        <v>18.5</v>
      </c>
      <c r="R59" s="16">
        <v>0</v>
      </c>
      <c r="S59" s="15">
        <v>0</v>
      </c>
    </row>
    <row r="60" spans="1:19" ht="10.9" customHeight="1" x14ac:dyDescent="0.2">
      <c r="A60" s="13" t="s">
        <v>73</v>
      </c>
      <c r="B60" s="14">
        <v>42095</v>
      </c>
      <c r="C60" s="14">
        <v>42095</v>
      </c>
      <c r="D60" s="13"/>
      <c r="E60" s="15">
        <v>400</v>
      </c>
      <c r="F60" s="15">
        <v>53.69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6">
        <v>20</v>
      </c>
      <c r="M60" s="13" t="s">
        <v>24</v>
      </c>
      <c r="N60" s="15">
        <v>0</v>
      </c>
      <c r="O60" s="15">
        <v>10.74</v>
      </c>
      <c r="P60" s="15">
        <v>357.05</v>
      </c>
      <c r="Q60" s="15">
        <v>42.95</v>
      </c>
      <c r="R60" s="16">
        <v>0</v>
      </c>
      <c r="S60" s="15">
        <v>0</v>
      </c>
    </row>
    <row r="61" spans="1:19" ht="10.9" customHeight="1" x14ac:dyDescent="0.2">
      <c r="A61" s="13" t="s">
        <v>74</v>
      </c>
      <c r="B61" s="14">
        <v>42095</v>
      </c>
      <c r="C61" s="14">
        <v>42095</v>
      </c>
      <c r="D61" s="13"/>
      <c r="E61" s="15">
        <v>4500</v>
      </c>
      <c r="F61" s="15">
        <v>330.67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6">
        <v>25</v>
      </c>
      <c r="M61" s="13" t="s">
        <v>24</v>
      </c>
      <c r="N61" s="15">
        <v>0</v>
      </c>
      <c r="O61" s="15">
        <v>82.67</v>
      </c>
      <c r="P61" s="15">
        <v>4252</v>
      </c>
      <c r="Q61" s="15">
        <v>248</v>
      </c>
      <c r="R61" s="16">
        <v>0</v>
      </c>
      <c r="S61" s="15">
        <v>0</v>
      </c>
    </row>
    <row r="62" spans="1:19" ht="10.9" customHeight="1" x14ac:dyDescent="0.2">
      <c r="A62" s="13" t="s">
        <v>75</v>
      </c>
      <c r="B62" s="14">
        <v>42095</v>
      </c>
      <c r="C62" s="14">
        <v>42095</v>
      </c>
      <c r="D62" s="13"/>
      <c r="E62" s="15">
        <v>180</v>
      </c>
      <c r="F62" s="15">
        <v>13.22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6">
        <v>25</v>
      </c>
      <c r="M62" s="13" t="s">
        <v>24</v>
      </c>
      <c r="N62" s="15">
        <v>0</v>
      </c>
      <c r="O62" s="15">
        <v>3.31</v>
      </c>
      <c r="P62" s="15">
        <v>170.09</v>
      </c>
      <c r="Q62" s="15">
        <v>9.91</v>
      </c>
      <c r="R62" s="16">
        <v>0</v>
      </c>
      <c r="S62" s="15">
        <v>0</v>
      </c>
    </row>
    <row r="63" spans="1:19" ht="10.9" customHeight="1" x14ac:dyDescent="0.2">
      <c r="A63" s="13" t="s">
        <v>76</v>
      </c>
      <c r="B63" s="14">
        <v>42095</v>
      </c>
      <c r="C63" s="14">
        <v>42095</v>
      </c>
      <c r="D63" s="13"/>
      <c r="E63" s="15">
        <v>350</v>
      </c>
      <c r="F63" s="15">
        <v>25.72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6">
        <v>25</v>
      </c>
      <c r="M63" s="13" t="s">
        <v>24</v>
      </c>
      <c r="N63" s="15">
        <v>0</v>
      </c>
      <c r="O63" s="15">
        <v>6.43</v>
      </c>
      <c r="P63" s="15">
        <v>330.71</v>
      </c>
      <c r="Q63" s="15">
        <v>19.29</v>
      </c>
      <c r="R63" s="16">
        <v>0</v>
      </c>
      <c r="S63" s="15">
        <v>0</v>
      </c>
    </row>
    <row r="64" spans="1:19" ht="10.9" customHeight="1" x14ac:dyDescent="0.2">
      <c r="A64" s="13" t="s">
        <v>77</v>
      </c>
      <c r="B64" s="14">
        <v>42284</v>
      </c>
      <c r="C64" s="14">
        <v>42284</v>
      </c>
      <c r="D64" s="13"/>
      <c r="E64" s="15">
        <v>2000</v>
      </c>
      <c r="F64" s="15">
        <v>817.89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6">
        <v>10</v>
      </c>
      <c r="M64" s="13" t="s">
        <v>24</v>
      </c>
      <c r="N64" s="15">
        <v>0</v>
      </c>
      <c r="O64" s="15">
        <v>81.790000000000006</v>
      </c>
      <c r="P64" s="15">
        <v>1263.9000000000001</v>
      </c>
      <c r="Q64" s="15">
        <v>736.1</v>
      </c>
      <c r="R64" s="16">
        <v>0</v>
      </c>
      <c r="S64" s="15">
        <v>0</v>
      </c>
    </row>
    <row r="65" spans="1:19" ht="10.9" customHeight="1" x14ac:dyDescent="0.2">
      <c r="A65" s="13" t="s">
        <v>78</v>
      </c>
      <c r="B65" s="14">
        <v>42095</v>
      </c>
      <c r="C65" s="14">
        <v>42095</v>
      </c>
      <c r="D65" s="13"/>
      <c r="E65" s="15">
        <v>4970</v>
      </c>
      <c r="F65" s="15">
        <v>50.09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6">
        <v>40</v>
      </c>
      <c r="M65" s="13" t="s">
        <v>24</v>
      </c>
      <c r="N65" s="15">
        <v>0</v>
      </c>
      <c r="O65" s="15">
        <v>20.04</v>
      </c>
      <c r="P65" s="15">
        <v>4939.95</v>
      </c>
      <c r="Q65" s="15">
        <v>30.05</v>
      </c>
      <c r="R65" s="16">
        <v>0</v>
      </c>
      <c r="S65" s="15">
        <v>0</v>
      </c>
    </row>
    <row r="66" spans="1:19" ht="10.9" customHeight="1" x14ac:dyDescent="0.2">
      <c r="A66" s="13" t="s">
        <v>79</v>
      </c>
      <c r="B66" s="14">
        <v>42465</v>
      </c>
      <c r="C66" s="14">
        <v>42465</v>
      </c>
      <c r="D66" s="14">
        <v>45565</v>
      </c>
      <c r="E66" s="15">
        <v>3059.21</v>
      </c>
      <c r="F66" s="15">
        <v>306.27</v>
      </c>
      <c r="G66" s="15">
        <v>0</v>
      </c>
      <c r="H66" s="15">
        <v>306.27</v>
      </c>
      <c r="I66" s="15">
        <v>0</v>
      </c>
      <c r="J66" s="15">
        <v>0</v>
      </c>
      <c r="K66" s="15">
        <v>0</v>
      </c>
      <c r="L66" s="16">
        <v>25</v>
      </c>
      <c r="M66" s="13" t="s">
        <v>24</v>
      </c>
      <c r="N66" s="15">
        <v>306.27</v>
      </c>
      <c r="O66" s="15">
        <v>0</v>
      </c>
      <c r="P66" s="15">
        <v>0</v>
      </c>
      <c r="Q66" s="15">
        <v>0</v>
      </c>
      <c r="R66" s="16">
        <v>0</v>
      </c>
      <c r="S66" s="15">
        <v>0</v>
      </c>
    </row>
    <row r="67" spans="1:19" ht="10.9" customHeight="1" x14ac:dyDescent="0.2">
      <c r="A67" s="13" t="s">
        <v>80</v>
      </c>
      <c r="B67" s="14">
        <v>42619</v>
      </c>
      <c r="C67" s="14">
        <v>42619</v>
      </c>
      <c r="D67" s="13"/>
      <c r="E67" s="15">
        <v>1099</v>
      </c>
      <c r="F67" s="15">
        <v>23.59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6">
        <v>40</v>
      </c>
      <c r="M67" s="13" t="s">
        <v>24</v>
      </c>
      <c r="N67" s="15">
        <v>0</v>
      </c>
      <c r="O67" s="15">
        <v>9.44</v>
      </c>
      <c r="P67" s="15">
        <v>1084.8499999999999</v>
      </c>
      <c r="Q67" s="15">
        <v>14.15</v>
      </c>
      <c r="R67" s="16">
        <v>0</v>
      </c>
      <c r="S67" s="15">
        <v>0</v>
      </c>
    </row>
    <row r="68" spans="1:19" ht="10.9" customHeight="1" x14ac:dyDescent="0.2">
      <c r="A68" s="13" t="s">
        <v>81</v>
      </c>
      <c r="B68" s="14">
        <v>42688</v>
      </c>
      <c r="C68" s="14">
        <v>42688</v>
      </c>
      <c r="D68" s="14">
        <v>45565</v>
      </c>
      <c r="E68" s="15">
        <v>1099</v>
      </c>
      <c r="F68" s="15">
        <v>131.41</v>
      </c>
      <c r="G68" s="15">
        <v>0</v>
      </c>
      <c r="H68" s="15">
        <v>131.41</v>
      </c>
      <c r="I68" s="15">
        <v>0</v>
      </c>
      <c r="J68" s="15">
        <v>0</v>
      </c>
      <c r="K68" s="15">
        <v>0</v>
      </c>
      <c r="L68" s="16">
        <v>25</v>
      </c>
      <c r="M68" s="13" t="s">
        <v>24</v>
      </c>
      <c r="N68" s="15">
        <v>131.41</v>
      </c>
      <c r="O68" s="15">
        <v>0</v>
      </c>
      <c r="P68" s="15">
        <v>0</v>
      </c>
      <c r="Q68" s="15">
        <v>0</v>
      </c>
      <c r="R68" s="16">
        <v>0</v>
      </c>
      <c r="S68" s="15">
        <v>0</v>
      </c>
    </row>
    <row r="69" spans="1:19" ht="10.9" customHeight="1" x14ac:dyDescent="0.2">
      <c r="A69" s="13" t="s">
        <v>82</v>
      </c>
      <c r="B69" s="14">
        <v>43076</v>
      </c>
      <c r="C69" s="14">
        <v>43076</v>
      </c>
      <c r="D69" s="13"/>
      <c r="E69" s="15">
        <v>5332.21</v>
      </c>
      <c r="F69" s="15">
        <v>869.92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6">
        <v>25</v>
      </c>
      <c r="M69" s="13" t="s">
        <v>24</v>
      </c>
      <c r="N69" s="15">
        <v>0</v>
      </c>
      <c r="O69" s="15">
        <v>217.48</v>
      </c>
      <c r="P69" s="15">
        <v>4679.7700000000004</v>
      </c>
      <c r="Q69" s="15">
        <v>652.44000000000005</v>
      </c>
      <c r="R69" s="16">
        <v>0</v>
      </c>
      <c r="S69" s="15">
        <v>0</v>
      </c>
    </row>
    <row r="70" spans="1:19" ht="10.9" customHeight="1" x14ac:dyDescent="0.2">
      <c r="A70" s="13" t="s">
        <v>83</v>
      </c>
      <c r="B70" s="14">
        <v>43144</v>
      </c>
      <c r="C70" s="14">
        <v>43144</v>
      </c>
      <c r="D70" s="13"/>
      <c r="E70" s="15">
        <v>1520.87</v>
      </c>
      <c r="F70" s="15">
        <v>68.59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6">
        <v>40</v>
      </c>
      <c r="M70" s="13" t="s">
        <v>24</v>
      </c>
      <c r="N70" s="15">
        <v>0</v>
      </c>
      <c r="O70" s="15">
        <v>27.44</v>
      </c>
      <c r="P70" s="15">
        <v>1479.72</v>
      </c>
      <c r="Q70" s="15">
        <v>41.15</v>
      </c>
      <c r="R70" s="16">
        <v>0</v>
      </c>
      <c r="S70" s="15">
        <v>0</v>
      </c>
    </row>
    <row r="71" spans="1:19" ht="10.9" customHeight="1" x14ac:dyDescent="0.2">
      <c r="A71" s="13" t="s">
        <v>84</v>
      </c>
      <c r="B71" s="14">
        <v>43150</v>
      </c>
      <c r="C71" s="14">
        <v>43150</v>
      </c>
      <c r="D71" s="13"/>
      <c r="E71" s="15">
        <v>2096.12</v>
      </c>
      <c r="F71" s="15">
        <v>234.28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6">
        <v>30</v>
      </c>
      <c r="M71" s="13" t="s">
        <v>24</v>
      </c>
      <c r="N71" s="15">
        <v>0</v>
      </c>
      <c r="O71" s="15">
        <v>70.28</v>
      </c>
      <c r="P71" s="15">
        <v>1932.12</v>
      </c>
      <c r="Q71" s="15">
        <v>164</v>
      </c>
      <c r="R71" s="16">
        <v>0</v>
      </c>
      <c r="S71" s="15">
        <v>0</v>
      </c>
    </row>
    <row r="72" spans="1:19" ht="10.9" customHeight="1" x14ac:dyDescent="0.2">
      <c r="A72" s="13" t="s">
        <v>85</v>
      </c>
      <c r="B72" s="14">
        <v>43171</v>
      </c>
      <c r="C72" s="14">
        <v>43171</v>
      </c>
      <c r="D72" s="13"/>
      <c r="E72" s="15">
        <v>2000</v>
      </c>
      <c r="F72" s="15">
        <v>2.44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6">
        <v>67</v>
      </c>
      <c r="M72" s="13" t="s">
        <v>24</v>
      </c>
      <c r="N72" s="15">
        <v>0</v>
      </c>
      <c r="O72" s="15">
        <v>1.63</v>
      </c>
      <c r="P72" s="15">
        <v>1999.19</v>
      </c>
      <c r="Q72" s="15">
        <v>0.81</v>
      </c>
      <c r="R72" s="16">
        <v>0</v>
      </c>
      <c r="S72" s="15">
        <v>0</v>
      </c>
    </row>
    <row r="73" spans="1:19" ht="10.9" customHeight="1" x14ac:dyDescent="0.2">
      <c r="A73" s="13" t="s">
        <v>86</v>
      </c>
      <c r="B73" s="14">
        <v>42917</v>
      </c>
      <c r="C73" s="14">
        <v>42917</v>
      </c>
      <c r="D73" s="13"/>
      <c r="E73" s="15">
        <v>563.48</v>
      </c>
      <c r="F73" s="15">
        <v>18.399999999999999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6">
        <v>40</v>
      </c>
      <c r="M73" s="13" t="s">
        <v>24</v>
      </c>
      <c r="N73" s="15">
        <v>0</v>
      </c>
      <c r="O73" s="15">
        <v>7.36</v>
      </c>
      <c r="P73" s="15">
        <v>552.44000000000005</v>
      </c>
      <c r="Q73" s="15">
        <v>11.04</v>
      </c>
      <c r="R73" s="16">
        <v>0</v>
      </c>
      <c r="S73" s="15">
        <v>0</v>
      </c>
    </row>
    <row r="74" spans="1:19" ht="10.9" customHeight="1" x14ac:dyDescent="0.2">
      <c r="A74" s="13" t="s">
        <v>87</v>
      </c>
      <c r="B74" s="14">
        <v>43112</v>
      </c>
      <c r="C74" s="14">
        <v>43112</v>
      </c>
      <c r="D74" s="13"/>
      <c r="E74" s="15">
        <v>1434.78</v>
      </c>
      <c r="F74" s="15">
        <v>852.58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6">
        <v>8</v>
      </c>
      <c r="M74" s="13" t="s">
        <v>24</v>
      </c>
      <c r="N74" s="15">
        <v>0</v>
      </c>
      <c r="O74" s="15">
        <v>68.209999999999994</v>
      </c>
      <c r="P74" s="15">
        <v>650.41</v>
      </c>
      <c r="Q74" s="15">
        <v>784.37</v>
      </c>
      <c r="R74" s="16">
        <v>0</v>
      </c>
      <c r="S74" s="15">
        <v>0</v>
      </c>
    </row>
    <row r="75" spans="1:19" ht="10.9" customHeight="1" x14ac:dyDescent="0.2">
      <c r="A75" s="13" t="s">
        <v>88</v>
      </c>
      <c r="B75" s="14">
        <v>43356</v>
      </c>
      <c r="C75" s="14">
        <v>43356</v>
      </c>
      <c r="D75" s="14">
        <v>45565</v>
      </c>
      <c r="E75" s="15">
        <v>3792.34</v>
      </c>
      <c r="F75" s="15">
        <v>768.7</v>
      </c>
      <c r="G75" s="15">
        <v>0</v>
      </c>
      <c r="H75" s="15">
        <v>768.7</v>
      </c>
      <c r="I75" s="15">
        <v>0</v>
      </c>
      <c r="J75" s="15">
        <v>0</v>
      </c>
      <c r="K75" s="15">
        <v>0</v>
      </c>
      <c r="L75" s="16">
        <v>25</v>
      </c>
      <c r="M75" s="13" t="s">
        <v>24</v>
      </c>
      <c r="N75" s="15">
        <v>768.7</v>
      </c>
      <c r="O75" s="15">
        <v>0</v>
      </c>
      <c r="P75" s="15">
        <v>0</v>
      </c>
      <c r="Q75" s="15">
        <v>0</v>
      </c>
      <c r="R75" s="16">
        <v>0</v>
      </c>
      <c r="S75" s="15">
        <v>0</v>
      </c>
    </row>
    <row r="76" spans="1:19" ht="10.9" customHeight="1" x14ac:dyDescent="0.2">
      <c r="A76" s="13" t="s">
        <v>89</v>
      </c>
      <c r="B76" s="14">
        <v>43416</v>
      </c>
      <c r="C76" s="14">
        <v>43416</v>
      </c>
      <c r="D76" s="13"/>
      <c r="E76" s="15">
        <v>869.57</v>
      </c>
      <c r="F76" s="15">
        <v>2.4500000000000002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6">
        <v>67</v>
      </c>
      <c r="M76" s="13" t="s">
        <v>24</v>
      </c>
      <c r="N76" s="15">
        <v>0</v>
      </c>
      <c r="O76" s="15">
        <v>1.64</v>
      </c>
      <c r="P76" s="15">
        <v>868.76</v>
      </c>
      <c r="Q76" s="15">
        <v>0.81</v>
      </c>
      <c r="R76" s="16">
        <v>0</v>
      </c>
      <c r="S76" s="15">
        <v>0</v>
      </c>
    </row>
    <row r="77" spans="1:19" ht="10.9" customHeight="1" x14ac:dyDescent="0.2">
      <c r="A77" s="13" t="s">
        <v>90</v>
      </c>
      <c r="B77" s="14">
        <v>43322</v>
      </c>
      <c r="C77" s="14">
        <v>43322</v>
      </c>
      <c r="D77" s="13"/>
      <c r="E77" s="15">
        <v>807.83</v>
      </c>
      <c r="F77" s="15">
        <v>1.75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6">
        <v>67</v>
      </c>
      <c r="M77" s="13" t="s">
        <v>24</v>
      </c>
      <c r="N77" s="15">
        <v>0</v>
      </c>
      <c r="O77" s="15">
        <v>1.17</v>
      </c>
      <c r="P77" s="15">
        <v>807.25</v>
      </c>
      <c r="Q77" s="15">
        <v>0.57999999999999996</v>
      </c>
      <c r="R77" s="16">
        <v>0</v>
      </c>
      <c r="S77" s="15">
        <v>0</v>
      </c>
    </row>
    <row r="78" spans="1:19" ht="10.9" customHeight="1" x14ac:dyDescent="0.2">
      <c r="A78" s="13" t="s">
        <v>91</v>
      </c>
      <c r="B78" s="14">
        <v>43265</v>
      </c>
      <c r="C78" s="14">
        <v>43265</v>
      </c>
      <c r="D78" s="13"/>
      <c r="E78" s="15">
        <v>775</v>
      </c>
      <c r="F78" s="15">
        <v>1.34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6">
        <v>67</v>
      </c>
      <c r="M78" s="13" t="s">
        <v>24</v>
      </c>
      <c r="N78" s="15">
        <v>0</v>
      </c>
      <c r="O78" s="15">
        <v>0.9</v>
      </c>
      <c r="P78" s="15">
        <v>774.56</v>
      </c>
      <c r="Q78" s="15">
        <v>0.44</v>
      </c>
      <c r="R78" s="16">
        <v>0</v>
      </c>
      <c r="S78" s="15">
        <v>0</v>
      </c>
    </row>
    <row r="79" spans="1:19" ht="10.9" customHeight="1" x14ac:dyDescent="0.2">
      <c r="A79" s="13" t="s">
        <v>88</v>
      </c>
      <c r="B79" s="14">
        <v>43517</v>
      </c>
      <c r="C79" s="14">
        <v>43517</v>
      </c>
      <c r="D79" s="14">
        <v>45565</v>
      </c>
      <c r="E79" s="15">
        <v>6819.57</v>
      </c>
      <c r="F79" s="15">
        <v>1550.89</v>
      </c>
      <c r="G79" s="15">
        <v>0</v>
      </c>
      <c r="H79" s="15">
        <v>1550.89</v>
      </c>
      <c r="I79" s="15">
        <v>0</v>
      </c>
      <c r="J79" s="15">
        <v>0</v>
      </c>
      <c r="K79" s="15">
        <v>0</v>
      </c>
      <c r="L79" s="16">
        <v>25</v>
      </c>
      <c r="M79" s="13" t="s">
        <v>24</v>
      </c>
      <c r="N79" s="15">
        <v>1550.89</v>
      </c>
      <c r="O79" s="15">
        <v>0</v>
      </c>
      <c r="P79" s="15">
        <v>0</v>
      </c>
      <c r="Q79" s="15">
        <v>0</v>
      </c>
      <c r="R79" s="16">
        <v>0</v>
      </c>
      <c r="S79" s="15">
        <v>0</v>
      </c>
    </row>
    <row r="80" spans="1:19" ht="10.9" customHeight="1" x14ac:dyDescent="0.2">
      <c r="A80" s="13" t="s">
        <v>61</v>
      </c>
      <c r="B80" s="14">
        <v>43520</v>
      </c>
      <c r="C80" s="14">
        <v>43520</v>
      </c>
      <c r="D80" s="13"/>
      <c r="E80" s="15">
        <v>1405.2</v>
      </c>
      <c r="F80" s="15">
        <v>40.25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6">
        <v>50</v>
      </c>
      <c r="M80" s="13" t="s">
        <v>24</v>
      </c>
      <c r="N80" s="15">
        <v>0</v>
      </c>
      <c r="O80" s="15">
        <v>20.13</v>
      </c>
      <c r="P80" s="15">
        <v>1385.08</v>
      </c>
      <c r="Q80" s="15">
        <v>20.12</v>
      </c>
      <c r="R80" s="16">
        <v>0</v>
      </c>
      <c r="S80" s="15">
        <v>0</v>
      </c>
    </row>
    <row r="81" spans="1:19" ht="10.9" customHeight="1" x14ac:dyDescent="0.2">
      <c r="A81" s="13" t="s">
        <v>92</v>
      </c>
      <c r="B81" s="14">
        <v>43644</v>
      </c>
      <c r="C81" s="14">
        <v>43644</v>
      </c>
      <c r="D81" s="13"/>
      <c r="E81" s="15">
        <v>7505</v>
      </c>
      <c r="F81" s="15">
        <v>273.62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6">
        <v>50</v>
      </c>
      <c r="M81" s="13" t="s">
        <v>24</v>
      </c>
      <c r="N81" s="15">
        <v>0</v>
      </c>
      <c r="O81" s="15">
        <v>136.81</v>
      </c>
      <c r="P81" s="15">
        <v>7368.19</v>
      </c>
      <c r="Q81" s="15">
        <v>136.81</v>
      </c>
      <c r="R81" s="16">
        <v>0</v>
      </c>
      <c r="S81" s="15">
        <v>0</v>
      </c>
    </row>
    <row r="82" spans="1:19" ht="21.4" customHeight="1" x14ac:dyDescent="0.2">
      <c r="A82" s="19" t="s">
        <v>93</v>
      </c>
      <c r="B82" s="14">
        <v>43662</v>
      </c>
      <c r="C82" s="14">
        <v>43662</v>
      </c>
      <c r="D82" s="13"/>
      <c r="E82" s="15">
        <v>2875.76</v>
      </c>
      <c r="F82" s="15">
        <v>16.97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6">
        <v>67</v>
      </c>
      <c r="M82" s="13" t="s">
        <v>24</v>
      </c>
      <c r="N82" s="15">
        <v>0</v>
      </c>
      <c r="O82" s="15">
        <v>11.37</v>
      </c>
      <c r="P82" s="15">
        <v>2870.16</v>
      </c>
      <c r="Q82" s="15">
        <v>5.6</v>
      </c>
      <c r="R82" s="16">
        <v>0</v>
      </c>
      <c r="S82" s="15">
        <v>0</v>
      </c>
    </row>
    <row r="83" spans="1:19" ht="10.9" customHeight="1" x14ac:dyDescent="0.2">
      <c r="A83" s="13" t="s">
        <v>94</v>
      </c>
      <c r="B83" s="14">
        <v>43663</v>
      </c>
      <c r="C83" s="14">
        <v>43663</v>
      </c>
      <c r="D83" s="13"/>
      <c r="E83" s="15">
        <v>688.98</v>
      </c>
      <c r="F83" s="15">
        <v>4.07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6">
        <v>67</v>
      </c>
      <c r="M83" s="13" t="s">
        <v>24</v>
      </c>
      <c r="N83" s="15">
        <v>0</v>
      </c>
      <c r="O83" s="15">
        <v>2.73</v>
      </c>
      <c r="P83" s="15">
        <v>687.64</v>
      </c>
      <c r="Q83" s="15">
        <v>1.34</v>
      </c>
      <c r="R83" s="16">
        <v>0</v>
      </c>
      <c r="S83" s="15">
        <v>0</v>
      </c>
    </row>
    <row r="84" spans="1:19" ht="10.9" customHeight="1" x14ac:dyDescent="0.2">
      <c r="A84" s="13" t="s">
        <v>95</v>
      </c>
      <c r="B84" s="14">
        <v>43740</v>
      </c>
      <c r="C84" s="14">
        <v>43740</v>
      </c>
      <c r="D84" s="13"/>
      <c r="E84" s="15">
        <v>1240.3800000000001</v>
      </c>
      <c r="F84" s="15">
        <v>9.7799999999999994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6">
        <v>67</v>
      </c>
      <c r="M84" s="13" t="s">
        <v>24</v>
      </c>
      <c r="N84" s="15">
        <v>0</v>
      </c>
      <c r="O84" s="15">
        <v>6.55</v>
      </c>
      <c r="P84" s="15">
        <v>1237.1500000000001</v>
      </c>
      <c r="Q84" s="15">
        <v>3.23</v>
      </c>
      <c r="R84" s="16">
        <v>0</v>
      </c>
      <c r="S84" s="15">
        <v>0</v>
      </c>
    </row>
    <row r="85" spans="1:19" ht="10.9" customHeight="1" x14ac:dyDescent="0.2">
      <c r="A85" s="13" t="s">
        <v>96</v>
      </c>
      <c r="B85" s="14">
        <v>44385</v>
      </c>
      <c r="C85" s="14">
        <v>44385</v>
      </c>
      <c r="D85" s="13"/>
      <c r="E85" s="15">
        <v>6050</v>
      </c>
      <c r="F85" s="15">
        <v>4532.96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6">
        <v>10</v>
      </c>
      <c r="M85" s="13" t="s">
        <v>24</v>
      </c>
      <c r="N85" s="15">
        <v>0</v>
      </c>
      <c r="O85" s="15">
        <v>453.3</v>
      </c>
      <c r="P85" s="15">
        <v>1970.34</v>
      </c>
      <c r="Q85" s="15">
        <v>4079.66</v>
      </c>
      <c r="R85" s="16">
        <v>0</v>
      </c>
      <c r="S85" s="15">
        <v>0</v>
      </c>
    </row>
    <row r="86" spans="1:19" ht="10.9" customHeight="1" x14ac:dyDescent="0.2">
      <c r="A86" s="13" t="s">
        <v>97</v>
      </c>
      <c r="B86" s="14">
        <v>44466</v>
      </c>
      <c r="C86" s="14">
        <v>44466</v>
      </c>
      <c r="D86" s="13"/>
      <c r="E86" s="15">
        <v>1960.5</v>
      </c>
      <c r="F86" s="15">
        <v>130.06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6">
        <v>67</v>
      </c>
      <c r="M86" s="13" t="s">
        <v>24</v>
      </c>
      <c r="N86" s="15">
        <v>0</v>
      </c>
      <c r="O86" s="15">
        <v>87.14</v>
      </c>
      <c r="P86" s="15">
        <v>1917.58</v>
      </c>
      <c r="Q86" s="15">
        <v>42.92</v>
      </c>
      <c r="R86" s="16">
        <v>0</v>
      </c>
      <c r="S86" s="15">
        <v>0</v>
      </c>
    </row>
    <row r="87" spans="1:19" ht="10.9" customHeight="1" x14ac:dyDescent="0.2">
      <c r="A87" s="13" t="s">
        <v>98</v>
      </c>
      <c r="B87" s="14">
        <v>44473</v>
      </c>
      <c r="C87" s="14">
        <v>44473</v>
      </c>
      <c r="D87" s="13"/>
      <c r="E87" s="15">
        <v>1904.35</v>
      </c>
      <c r="F87" s="15">
        <v>137.91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6">
        <v>67</v>
      </c>
      <c r="M87" s="13" t="s">
        <v>24</v>
      </c>
      <c r="N87" s="15">
        <v>0</v>
      </c>
      <c r="O87" s="15">
        <v>92.4</v>
      </c>
      <c r="P87" s="15">
        <v>1858.84</v>
      </c>
      <c r="Q87" s="15">
        <v>45.51</v>
      </c>
      <c r="R87" s="16">
        <v>0</v>
      </c>
      <c r="S87" s="15">
        <v>0</v>
      </c>
    </row>
    <row r="88" spans="1:19" ht="10.9" customHeight="1" x14ac:dyDescent="0.2">
      <c r="A88" s="13" t="s">
        <v>99</v>
      </c>
      <c r="B88" s="14">
        <v>44475</v>
      </c>
      <c r="C88" s="14">
        <v>44475</v>
      </c>
      <c r="D88" s="13"/>
      <c r="E88" s="15">
        <v>1286.0899999999999</v>
      </c>
      <c r="F88" s="15">
        <v>93.14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6">
        <v>67</v>
      </c>
      <c r="M88" s="13" t="s">
        <v>24</v>
      </c>
      <c r="N88" s="15">
        <v>0</v>
      </c>
      <c r="O88" s="15">
        <v>62.4</v>
      </c>
      <c r="P88" s="15">
        <v>1255.3499999999999</v>
      </c>
      <c r="Q88" s="15">
        <v>30.74</v>
      </c>
      <c r="R88" s="16">
        <v>0</v>
      </c>
      <c r="S88" s="15">
        <v>0</v>
      </c>
    </row>
    <row r="89" spans="1:19" ht="10.9" customHeight="1" x14ac:dyDescent="0.2">
      <c r="A89" s="13" t="s">
        <v>100</v>
      </c>
      <c r="B89" s="14">
        <v>44637</v>
      </c>
      <c r="C89" s="14">
        <v>44637</v>
      </c>
      <c r="D89" s="13"/>
      <c r="E89" s="15">
        <v>2899.18</v>
      </c>
      <c r="F89" s="15">
        <v>298.08999999999997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6">
        <v>67</v>
      </c>
      <c r="M89" s="13" t="s">
        <v>24</v>
      </c>
      <c r="N89" s="15">
        <v>0</v>
      </c>
      <c r="O89" s="15">
        <v>199.72</v>
      </c>
      <c r="P89" s="15">
        <v>2800.81</v>
      </c>
      <c r="Q89" s="15">
        <v>98.37</v>
      </c>
      <c r="R89" s="16">
        <v>0</v>
      </c>
      <c r="S89" s="15">
        <v>0</v>
      </c>
    </row>
    <row r="90" spans="1:19" ht="10.9" customHeight="1" x14ac:dyDescent="0.2">
      <c r="A90" s="13" t="s">
        <v>101</v>
      </c>
      <c r="B90" s="14">
        <v>44685</v>
      </c>
      <c r="C90" s="14">
        <v>44685</v>
      </c>
      <c r="D90" s="13"/>
      <c r="E90" s="15">
        <v>4821.74</v>
      </c>
      <c r="F90" s="15">
        <v>613.92999999999995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6">
        <v>67</v>
      </c>
      <c r="M90" s="13" t="s">
        <v>24</v>
      </c>
      <c r="N90" s="15">
        <v>0</v>
      </c>
      <c r="O90" s="15">
        <v>411.33</v>
      </c>
      <c r="P90" s="15">
        <v>4619.1400000000003</v>
      </c>
      <c r="Q90" s="15">
        <v>202.6</v>
      </c>
      <c r="R90" s="16">
        <v>0</v>
      </c>
      <c r="S90" s="15">
        <v>0</v>
      </c>
    </row>
    <row r="91" spans="1:19" ht="10.9" customHeight="1" x14ac:dyDescent="0.2">
      <c r="A91" s="13" t="s">
        <v>102</v>
      </c>
      <c r="B91" s="14">
        <v>44763</v>
      </c>
      <c r="C91" s="14">
        <v>44763</v>
      </c>
      <c r="D91" s="13"/>
      <c r="E91" s="15">
        <v>1714.8</v>
      </c>
      <c r="F91" s="15">
        <v>1427.57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6">
        <v>10</v>
      </c>
      <c r="M91" s="13" t="s">
        <v>24</v>
      </c>
      <c r="N91" s="15">
        <v>0</v>
      </c>
      <c r="O91" s="15">
        <v>142.76</v>
      </c>
      <c r="P91" s="15">
        <v>429.99</v>
      </c>
      <c r="Q91" s="15">
        <v>1284.81</v>
      </c>
      <c r="R91" s="16">
        <v>0</v>
      </c>
      <c r="S91" s="15">
        <v>0</v>
      </c>
    </row>
    <row r="92" spans="1:19" ht="10.9" customHeight="1" x14ac:dyDescent="0.2">
      <c r="A92" s="13" t="s">
        <v>88</v>
      </c>
      <c r="B92" s="14">
        <v>44781</v>
      </c>
      <c r="C92" s="14">
        <v>44781</v>
      </c>
      <c r="D92" s="14">
        <v>45565</v>
      </c>
      <c r="E92" s="15">
        <v>4127.74</v>
      </c>
      <c r="F92" s="15">
        <v>2579.83</v>
      </c>
      <c r="G92" s="15">
        <v>0</v>
      </c>
      <c r="H92" s="15">
        <v>2579.83</v>
      </c>
      <c r="I92" s="15">
        <v>0</v>
      </c>
      <c r="J92" s="15">
        <v>0</v>
      </c>
      <c r="K92" s="15">
        <v>0</v>
      </c>
      <c r="L92" s="16">
        <v>25</v>
      </c>
      <c r="M92" s="13" t="s">
        <v>24</v>
      </c>
      <c r="N92" s="15">
        <v>2579.83</v>
      </c>
      <c r="O92" s="15">
        <v>0</v>
      </c>
      <c r="P92" s="15">
        <v>0</v>
      </c>
      <c r="Q92" s="15">
        <v>0</v>
      </c>
      <c r="R92" s="16">
        <v>0</v>
      </c>
      <c r="S92" s="15">
        <v>0</v>
      </c>
    </row>
    <row r="93" spans="1:19" ht="10.9" customHeight="1" x14ac:dyDescent="0.2">
      <c r="A93" s="13" t="s">
        <v>103</v>
      </c>
      <c r="B93" s="14">
        <v>44854</v>
      </c>
      <c r="C93" s="14">
        <v>44854</v>
      </c>
      <c r="D93" s="13"/>
      <c r="E93" s="15">
        <v>2778.7</v>
      </c>
      <c r="F93" s="15">
        <v>609.79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6">
        <v>67</v>
      </c>
      <c r="M93" s="13" t="s">
        <v>24</v>
      </c>
      <c r="N93" s="15">
        <v>0</v>
      </c>
      <c r="O93" s="15">
        <v>408.56</v>
      </c>
      <c r="P93" s="15">
        <v>2577.4699999999998</v>
      </c>
      <c r="Q93" s="15">
        <v>201.23</v>
      </c>
      <c r="R93" s="16">
        <v>0</v>
      </c>
      <c r="S93" s="15">
        <v>0</v>
      </c>
    </row>
    <row r="94" spans="1:19" ht="10.9" customHeight="1" x14ac:dyDescent="0.2">
      <c r="A94" s="13" t="s">
        <v>104</v>
      </c>
      <c r="B94" s="14">
        <v>44944</v>
      </c>
      <c r="C94" s="14">
        <v>44944</v>
      </c>
      <c r="D94" s="13"/>
      <c r="E94" s="15">
        <v>2443.48</v>
      </c>
      <c r="F94" s="15">
        <v>671.29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6">
        <v>67</v>
      </c>
      <c r="M94" s="13" t="s">
        <v>24</v>
      </c>
      <c r="N94" s="15">
        <v>0</v>
      </c>
      <c r="O94" s="15">
        <v>449.76</v>
      </c>
      <c r="P94" s="15">
        <v>2221.9499999999998</v>
      </c>
      <c r="Q94" s="15">
        <v>221.53</v>
      </c>
      <c r="R94" s="16">
        <v>0</v>
      </c>
      <c r="S94" s="15">
        <v>0</v>
      </c>
    </row>
    <row r="95" spans="1:19" ht="10.9" customHeight="1" x14ac:dyDescent="0.2">
      <c r="A95" s="13" t="s">
        <v>105</v>
      </c>
      <c r="B95" s="14">
        <v>45016</v>
      </c>
      <c r="C95" s="14">
        <v>45016</v>
      </c>
      <c r="D95" s="13"/>
      <c r="E95" s="15">
        <v>1795</v>
      </c>
      <c r="F95" s="15">
        <v>1544.73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6">
        <v>13</v>
      </c>
      <c r="M95" s="13" t="s">
        <v>24</v>
      </c>
      <c r="N95" s="15">
        <v>0</v>
      </c>
      <c r="O95" s="15">
        <v>200.81</v>
      </c>
      <c r="P95" s="15">
        <v>451.08</v>
      </c>
      <c r="Q95" s="15">
        <v>1343.92</v>
      </c>
      <c r="R95" s="16">
        <v>0</v>
      </c>
      <c r="S95" s="15">
        <v>0</v>
      </c>
    </row>
    <row r="96" spans="1:19" ht="10.9" customHeight="1" x14ac:dyDescent="0.2">
      <c r="A96" s="13" t="s">
        <v>103</v>
      </c>
      <c r="B96" s="14">
        <v>44692</v>
      </c>
      <c r="C96" s="14">
        <v>44692</v>
      </c>
      <c r="D96" s="13"/>
      <c r="E96" s="15">
        <v>3391.3</v>
      </c>
      <c r="F96" s="15">
        <v>431.8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6">
        <v>67</v>
      </c>
      <c r="M96" s="13" t="s">
        <v>24</v>
      </c>
      <c r="N96" s="15">
        <v>0</v>
      </c>
      <c r="O96" s="15">
        <v>289.31</v>
      </c>
      <c r="P96" s="15">
        <v>3248.81</v>
      </c>
      <c r="Q96" s="15">
        <v>142.49</v>
      </c>
      <c r="R96" s="16">
        <v>0</v>
      </c>
      <c r="S96" s="15">
        <v>0</v>
      </c>
    </row>
    <row r="97" spans="1:19" ht="10.9" customHeight="1" x14ac:dyDescent="0.2">
      <c r="A97" s="13" t="s">
        <v>106</v>
      </c>
      <c r="B97" s="14">
        <v>44735</v>
      </c>
      <c r="C97" s="14">
        <v>44735</v>
      </c>
      <c r="D97" s="13"/>
      <c r="E97" s="15">
        <v>740</v>
      </c>
      <c r="F97" s="15">
        <v>296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6">
        <v>40</v>
      </c>
      <c r="M97" s="13" t="s">
        <v>24</v>
      </c>
      <c r="N97" s="15">
        <v>0</v>
      </c>
      <c r="O97" s="15">
        <v>118.4</v>
      </c>
      <c r="P97" s="15">
        <v>562.4</v>
      </c>
      <c r="Q97" s="15">
        <v>177.6</v>
      </c>
      <c r="R97" s="16">
        <v>0</v>
      </c>
      <c r="S97" s="15">
        <v>0</v>
      </c>
    </row>
    <row r="98" spans="1:19" ht="10.9" customHeight="1" x14ac:dyDescent="0.2">
      <c r="A98" s="13" t="s">
        <v>106</v>
      </c>
      <c r="B98" s="14">
        <v>44735</v>
      </c>
      <c r="C98" s="14">
        <v>44735</v>
      </c>
      <c r="D98" s="13"/>
      <c r="E98" s="15">
        <v>740</v>
      </c>
      <c r="F98" s="15">
        <v>296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6">
        <v>40</v>
      </c>
      <c r="M98" s="13" t="s">
        <v>24</v>
      </c>
      <c r="N98" s="15">
        <v>0</v>
      </c>
      <c r="O98" s="15">
        <v>118.4</v>
      </c>
      <c r="P98" s="15">
        <v>562.4</v>
      </c>
      <c r="Q98" s="15">
        <v>177.6</v>
      </c>
      <c r="R98" s="16">
        <v>0</v>
      </c>
      <c r="S98" s="15">
        <v>0</v>
      </c>
    </row>
    <row r="99" spans="1:19" ht="10.9" customHeight="1" x14ac:dyDescent="0.2">
      <c r="A99" s="13" t="s">
        <v>107</v>
      </c>
      <c r="B99" s="14">
        <v>45051</v>
      </c>
      <c r="C99" s="14">
        <v>45051</v>
      </c>
      <c r="D99" s="13"/>
      <c r="E99" s="15">
        <v>1000</v>
      </c>
      <c r="F99" s="15">
        <v>633.33000000000004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6">
        <v>40</v>
      </c>
      <c r="M99" s="13" t="s">
        <v>24</v>
      </c>
      <c r="N99" s="15">
        <v>0</v>
      </c>
      <c r="O99" s="15">
        <v>253.33</v>
      </c>
      <c r="P99" s="15">
        <v>620</v>
      </c>
      <c r="Q99" s="15">
        <v>380</v>
      </c>
      <c r="R99" s="16">
        <v>0</v>
      </c>
      <c r="S99" s="15">
        <v>0</v>
      </c>
    </row>
    <row r="100" spans="1:19" ht="10.9" customHeight="1" x14ac:dyDescent="0.2">
      <c r="A100" s="13" t="s">
        <v>108</v>
      </c>
      <c r="B100" s="14">
        <v>45160</v>
      </c>
      <c r="C100" s="14">
        <v>45160</v>
      </c>
      <c r="D100" s="13"/>
      <c r="E100" s="15">
        <v>1169.3900000000001</v>
      </c>
      <c r="F100" s="15">
        <v>857.55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6">
        <v>40</v>
      </c>
      <c r="M100" s="13" t="s">
        <v>24</v>
      </c>
      <c r="N100" s="15">
        <v>0</v>
      </c>
      <c r="O100" s="15">
        <v>343.02</v>
      </c>
      <c r="P100" s="15">
        <v>654.86</v>
      </c>
      <c r="Q100" s="15">
        <v>514.53</v>
      </c>
      <c r="R100" s="16">
        <v>0</v>
      </c>
      <c r="S100" s="15">
        <v>0</v>
      </c>
    </row>
    <row r="101" spans="1:19" ht="10.9" customHeight="1" x14ac:dyDescent="0.2">
      <c r="A101" s="13" t="s">
        <v>109</v>
      </c>
      <c r="B101" s="14">
        <v>45314</v>
      </c>
      <c r="C101" s="14">
        <v>45314</v>
      </c>
      <c r="D101" s="13"/>
      <c r="E101" s="15">
        <v>3304.35</v>
      </c>
      <c r="F101" s="15">
        <v>3221.74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6">
        <v>10</v>
      </c>
      <c r="M101" s="13" t="s">
        <v>24</v>
      </c>
      <c r="N101" s="15">
        <v>0</v>
      </c>
      <c r="O101" s="15">
        <v>322.17</v>
      </c>
      <c r="P101" s="15">
        <v>404.78</v>
      </c>
      <c r="Q101" s="15">
        <v>2899.57</v>
      </c>
      <c r="R101" s="16">
        <v>0</v>
      </c>
      <c r="S101" s="15">
        <v>0</v>
      </c>
    </row>
    <row r="102" spans="1:19" ht="10.9" customHeight="1" x14ac:dyDescent="0.2">
      <c r="A102" s="13" t="s">
        <v>110</v>
      </c>
      <c r="B102" s="14">
        <v>45334</v>
      </c>
      <c r="C102" s="14">
        <v>45334</v>
      </c>
      <c r="D102" s="13"/>
      <c r="E102" s="15">
        <v>1650</v>
      </c>
      <c r="F102" s="15">
        <v>1581.25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6">
        <v>25</v>
      </c>
      <c r="M102" s="13" t="s">
        <v>24</v>
      </c>
      <c r="N102" s="15">
        <v>0</v>
      </c>
      <c r="O102" s="15">
        <v>395.31</v>
      </c>
      <c r="P102" s="15">
        <v>464.06</v>
      </c>
      <c r="Q102" s="15">
        <v>1185.94</v>
      </c>
      <c r="R102" s="16">
        <v>0</v>
      </c>
      <c r="S102" s="15">
        <v>0</v>
      </c>
    </row>
    <row r="103" spans="1:19" ht="10.9" customHeight="1" x14ac:dyDescent="0.2">
      <c r="A103" s="13" t="s">
        <v>111</v>
      </c>
      <c r="B103" s="14">
        <v>45184</v>
      </c>
      <c r="C103" s="14">
        <v>45184</v>
      </c>
      <c r="D103" s="13"/>
      <c r="E103" s="15">
        <v>1355</v>
      </c>
      <c r="F103" s="15">
        <v>1038.83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6">
        <v>40</v>
      </c>
      <c r="M103" s="13" t="s">
        <v>24</v>
      </c>
      <c r="N103" s="15">
        <v>0</v>
      </c>
      <c r="O103" s="15">
        <v>415.53</v>
      </c>
      <c r="P103" s="15">
        <v>731.7</v>
      </c>
      <c r="Q103" s="15">
        <v>623.29999999999995</v>
      </c>
      <c r="R103" s="16">
        <v>0</v>
      </c>
      <c r="S103" s="15">
        <v>0</v>
      </c>
    </row>
    <row r="104" spans="1:19" ht="10.9" customHeight="1" x14ac:dyDescent="0.2">
      <c r="A104" s="13" t="s">
        <v>112</v>
      </c>
      <c r="B104" s="14">
        <v>45364</v>
      </c>
      <c r="C104" s="14">
        <v>45364</v>
      </c>
      <c r="D104" s="13"/>
      <c r="E104" s="15">
        <v>1794.7</v>
      </c>
      <c r="F104" s="15">
        <v>1794.7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6">
        <v>25</v>
      </c>
      <c r="M104" s="13" t="s">
        <v>24</v>
      </c>
      <c r="N104" s="15">
        <v>0</v>
      </c>
      <c r="O104" s="15">
        <v>411.29</v>
      </c>
      <c r="P104" s="15">
        <v>411.29</v>
      </c>
      <c r="Q104" s="15">
        <v>1383.41</v>
      </c>
      <c r="R104" s="16">
        <v>0</v>
      </c>
      <c r="S104" s="15">
        <v>0</v>
      </c>
    </row>
    <row r="105" spans="1:19" ht="10.9" customHeight="1" x14ac:dyDescent="0.2">
      <c r="A105" s="17" t="s">
        <v>113</v>
      </c>
      <c r="B105" s="17"/>
      <c r="C105" s="17"/>
      <c r="D105" s="17"/>
      <c r="E105" s="18">
        <f t="shared" ref="E105:K105" si="3">SUM(E58:E104)</f>
        <v>111227.62</v>
      </c>
      <c r="F105" s="18">
        <f t="shared" si="3"/>
        <v>29818.290000000005</v>
      </c>
      <c r="G105" s="18">
        <f t="shared" si="3"/>
        <v>0</v>
      </c>
      <c r="H105" s="18">
        <f t="shared" si="3"/>
        <v>5337.1</v>
      </c>
      <c r="I105" s="18">
        <f t="shared" si="3"/>
        <v>0</v>
      </c>
      <c r="J105" s="18">
        <f t="shared" si="3"/>
        <v>0</v>
      </c>
      <c r="K105" s="18">
        <f t="shared" si="3"/>
        <v>0</v>
      </c>
      <c r="L105" s="17"/>
      <c r="M105" s="17"/>
      <c r="N105" s="18">
        <f>SUM(N58:N104)</f>
        <v>5337.1</v>
      </c>
      <c r="O105" s="18">
        <f>SUM(O58:O104)</f>
        <v>6107.4900000000007</v>
      </c>
      <c r="P105" s="18">
        <f>SUM(P58:P104)</f>
        <v>73956.059999999969</v>
      </c>
      <c r="Q105" s="18">
        <f>SUM(Q58:Q104)</f>
        <v>18373.7</v>
      </c>
      <c r="R105" s="17"/>
      <c r="S105" s="18">
        <f>SUM(S58:S104)</f>
        <v>0</v>
      </c>
    </row>
    <row r="106" spans="1:19" ht="13.35" customHeight="1" x14ac:dyDescent="0.2"/>
    <row r="107" spans="1:19" ht="10.9" customHeight="1" x14ac:dyDescent="0.2">
      <c r="A107" s="20" t="s">
        <v>114</v>
      </c>
      <c r="B107" s="20"/>
      <c r="C107" s="20"/>
      <c r="D107" s="20"/>
      <c r="E107" s="21">
        <f t="shared" ref="E107:K107" si="4">SUM(E23,E47,E55,E105)</f>
        <v>640375.39</v>
      </c>
      <c r="F107" s="21">
        <f t="shared" si="4"/>
        <v>156230.57999999999</v>
      </c>
      <c r="G107" s="21">
        <f t="shared" si="4"/>
        <v>119642.15000000001</v>
      </c>
      <c r="H107" s="21">
        <f t="shared" si="4"/>
        <v>28815.360000000001</v>
      </c>
      <c r="I107" s="21">
        <f t="shared" si="4"/>
        <v>0</v>
      </c>
      <c r="J107" s="21">
        <f t="shared" si="4"/>
        <v>11537.7</v>
      </c>
      <c r="K107" s="21">
        <f t="shared" si="4"/>
        <v>0</v>
      </c>
      <c r="L107" s="20"/>
      <c r="M107" s="20"/>
      <c r="N107" s="21">
        <f>SUM(N23,N47,N55,N105)</f>
        <v>17277.66</v>
      </c>
      <c r="O107" s="21">
        <f>SUM(O23,O47,O55,O105)</f>
        <v>54833.819999999992</v>
      </c>
      <c r="P107" s="21">
        <f>SUM(P23,P47,P55,P105)</f>
        <v>334133.66999999993</v>
      </c>
      <c r="Q107" s="21">
        <f>SUM(Q23,Q47,Q55,Q105)</f>
        <v>203761.25</v>
      </c>
      <c r="R107" s="20"/>
      <c r="S107" s="21">
        <f>SUM(S23,S47,S55,S105)</f>
        <v>0</v>
      </c>
    </row>
  </sheetData>
  <autoFilter ref="A5:S107" xr:uid="{00000000-0001-0000-0000-000000000000}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 K</cp:lastModifiedBy>
  <dcterms:modified xsi:type="dcterms:W3CDTF">2025-06-17T10:27:54Z</dcterms:modified>
</cp:coreProperties>
</file>