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\\192.168.103.190\kgf\Mis\Workpaper Template\Sent to Software Team\H1 - Fixed Assets\FIA - Guidelines 17.06.2025\"/>
    </mc:Choice>
  </mc:AlternateContent>
  <xr:revisionPtr revIDLastSave="0" documentId="13_ncr:1_{7CE8FEE7-ABCE-4FC0-9CFF-C05C1643B0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preciation Schedule" sheetId="1" r:id="rId1"/>
  </sheets>
  <definedNames>
    <definedName name="_xlnm._FilterDatabase" localSheetId="0" hidden="1">'Depreciation Schedule'!$A$5:$R$142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0" i="1" l="1"/>
  <c r="P140" i="1"/>
  <c r="O140" i="1"/>
  <c r="N140" i="1"/>
  <c r="K140" i="1"/>
  <c r="J140" i="1"/>
  <c r="I140" i="1"/>
  <c r="H140" i="1"/>
  <c r="G140" i="1"/>
  <c r="F140" i="1"/>
  <c r="E140" i="1"/>
  <c r="R133" i="1"/>
  <c r="P133" i="1"/>
  <c r="O133" i="1"/>
  <c r="N133" i="1"/>
  <c r="K133" i="1"/>
  <c r="J133" i="1"/>
  <c r="I133" i="1"/>
  <c r="H133" i="1"/>
  <c r="G133" i="1"/>
  <c r="F133" i="1"/>
  <c r="E133" i="1"/>
  <c r="R122" i="1"/>
  <c r="P122" i="1"/>
  <c r="O122" i="1"/>
  <c r="N122" i="1"/>
  <c r="K122" i="1"/>
  <c r="J122" i="1"/>
  <c r="I122" i="1"/>
  <c r="H122" i="1"/>
  <c r="G122" i="1"/>
  <c r="F122" i="1"/>
  <c r="E122" i="1"/>
  <c r="R117" i="1"/>
  <c r="P117" i="1"/>
  <c r="O117" i="1"/>
  <c r="N117" i="1"/>
  <c r="K117" i="1"/>
  <c r="J117" i="1"/>
  <c r="I117" i="1"/>
  <c r="H117" i="1"/>
  <c r="G117" i="1"/>
  <c r="F117" i="1"/>
  <c r="E117" i="1"/>
  <c r="R70" i="1"/>
  <c r="P70" i="1"/>
  <c r="O70" i="1"/>
  <c r="N70" i="1"/>
  <c r="K70" i="1"/>
  <c r="J70" i="1"/>
  <c r="I70" i="1"/>
  <c r="H70" i="1"/>
  <c r="G70" i="1"/>
  <c r="F70" i="1"/>
  <c r="E70" i="1"/>
  <c r="R27" i="1"/>
  <c r="P27" i="1"/>
  <c r="O27" i="1"/>
  <c r="N27" i="1"/>
  <c r="K27" i="1"/>
  <c r="J27" i="1"/>
  <c r="I27" i="1"/>
  <c r="H27" i="1"/>
  <c r="G27" i="1"/>
  <c r="F27" i="1"/>
  <c r="E27" i="1"/>
  <c r="R22" i="1"/>
  <c r="P22" i="1"/>
  <c r="O22" i="1"/>
  <c r="N22" i="1"/>
  <c r="K22" i="1"/>
  <c r="J22" i="1"/>
  <c r="I22" i="1"/>
  <c r="H22" i="1"/>
  <c r="G22" i="1"/>
  <c r="F22" i="1"/>
  <c r="E22" i="1"/>
  <c r="F142" i="1" l="1"/>
  <c r="J142" i="1"/>
  <c r="P142" i="1"/>
  <c r="E142" i="1"/>
  <c r="G142" i="1"/>
  <c r="R142" i="1"/>
  <c r="K142" i="1"/>
  <c r="I142" i="1"/>
  <c r="O142" i="1"/>
  <c r="H142" i="1"/>
  <c r="N142" i="1"/>
</calcChain>
</file>

<file path=xl/sharedStrings.xml><?xml version="1.0" encoding="utf-8"?>
<sst xmlns="http://schemas.openxmlformats.org/spreadsheetml/2006/main" count="264" uniqueCount="145">
  <si>
    <t>Depreciation Schedule</t>
  </si>
  <si>
    <t>Mailshop Limited</t>
  </si>
  <si>
    <t>For the year ended 31 December 2024</t>
  </si>
  <si>
    <t>Name</t>
  </si>
  <si>
    <t>Dep Start Date</t>
  </si>
  <si>
    <t>Purchased</t>
  </si>
  <si>
    <t>Disposed</t>
  </si>
  <si>
    <t>Cost</t>
  </si>
  <si>
    <t>Opening Value</t>
  </si>
  <si>
    <t>Purchases</t>
  </si>
  <si>
    <t>Sale Price</t>
  </si>
  <si>
    <t>Loss</t>
  </si>
  <si>
    <t>Dep Recovered</t>
  </si>
  <si>
    <t>Capital Gain</t>
  </si>
  <si>
    <t>Rate</t>
  </si>
  <si>
    <t>Method</t>
  </si>
  <si>
    <t>Depreciation</t>
  </si>
  <si>
    <t>Closing Accum Dep</t>
  </si>
  <si>
    <t>Closing Value</t>
  </si>
  <si>
    <t>Private Use %</t>
  </si>
  <si>
    <t>Private Use Amount</t>
  </si>
  <si>
    <t>Computer Hardware</t>
  </si>
  <si>
    <t xml:space="preserve">Elite Desk 800 Laptop x 2     </t>
  </si>
  <si>
    <t>DV</t>
  </si>
  <si>
    <t xml:space="preserve">Computer                      </t>
  </si>
  <si>
    <t xml:space="preserve">Samsung Screen                </t>
  </si>
  <si>
    <t xml:space="preserve">Surface Pro                   </t>
  </si>
  <si>
    <t>Sony Screen</t>
  </si>
  <si>
    <t>Computer</t>
  </si>
  <si>
    <t>Hard Drives</t>
  </si>
  <si>
    <t>HPE Microserver</t>
  </si>
  <si>
    <t>UPS Battery</t>
  </si>
  <si>
    <t>Surface Book</t>
  </si>
  <si>
    <t>Laptop</t>
  </si>
  <si>
    <t xml:space="preserve">Paragon i7 CAD Station </t>
  </si>
  <si>
    <t>Total Computer Hardware</t>
  </si>
  <si>
    <t>Computer Software</t>
  </si>
  <si>
    <t xml:space="preserve">QAS Software                  </t>
  </si>
  <si>
    <t>Software &amp; Motherboard Upgrade</t>
  </si>
  <si>
    <t>Total Computer Software</t>
  </si>
  <si>
    <t>Factory Equipment</t>
  </si>
  <si>
    <t>Creaser</t>
  </si>
  <si>
    <t>Washing Machine &amp; Dryer</t>
  </si>
  <si>
    <t>Generator</t>
  </si>
  <si>
    <t>Racking</t>
  </si>
  <si>
    <t>Shelving</t>
  </si>
  <si>
    <t xml:space="preserve">INSERTER                      </t>
  </si>
  <si>
    <t xml:space="preserve">BURSTER                       </t>
  </si>
  <si>
    <t xml:space="preserve">FOLDING MACHINE               </t>
  </si>
  <si>
    <t xml:space="preserve">INSERTER-1                    </t>
  </si>
  <si>
    <t xml:space="preserve">CONVEYER                      </t>
  </si>
  <si>
    <t xml:space="preserve">INSERTER-2                    </t>
  </si>
  <si>
    <t xml:space="preserve">FRICTION FEEDER               </t>
  </si>
  <si>
    <t xml:space="preserve">FIXTURE &amp; FITTINGS            </t>
  </si>
  <si>
    <t xml:space="preserve">DIGITAL SCALES                </t>
  </si>
  <si>
    <t xml:space="preserve">RACKING                       </t>
  </si>
  <si>
    <t xml:space="preserve">UF01 UF05 FOLDER              </t>
  </si>
  <si>
    <t xml:space="preserve">CONVEYER PLASTIC WRAP MACHINE </t>
  </si>
  <si>
    <t xml:space="preserve">PLASTIC WRAP MACHINE          </t>
  </si>
  <si>
    <t xml:space="preserve">STRAPPING SYSTEM              </t>
  </si>
  <si>
    <t>LABEL EQUIPMENT P/WRAP MACHINE</t>
  </si>
  <si>
    <t>SHRINKWRAP SERGEANT COMBO 220C</t>
  </si>
  <si>
    <t xml:space="preserve">MAILSORTING MACHINE           </t>
  </si>
  <si>
    <t xml:space="preserve">RENA 612                      </t>
  </si>
  <si>
    <t xml:space="preserve">TEKLYNX THERMAL LABELLER      </t>
  </si>
  <si>
    <t>EASY LABEL SOFTWARE FOR FE0048</t>
  </si>
  <si>
    <t xml:space="preserve">RACKING 9 X FRAME 40 X BEAM   </t>
  </si>
  <si>
    <t xml:space="preserve">SCALES 03217930               </t>
  </si>
  <si>
    <t xml:space="preserve">HARLANDS PROTEUS LABELLER     </t>
  </si>
  <si>
    <t xml:space="preserve">Strap/Machine DBA200S         </t>
  </si>
  <si>
    <t xml:space="preserve">Winder Labelmate MiniCat 11   </t>
  </si>
  <si>
    <t>H4408 Datamax Thermal LabelPtr</t>
  </si>
  <si>
    <t xml:space="preserve">30/Victor Bms 2700x135mm Red  </t>
  </si>
  <si>
    <t xml:space="preserve">Digital Clock Factory         </t>
  </si>
  <si>
    <t>ES300IR Env Sealer-Allied Mach</t>
  </si>
  <si>
    <t>Creasmaster plus parts AM INTL</t>
  </si>
  <si>
    <t xml:space="preserve">Printer/Cons AstroJet M1 clr  </t>
  </si>
  <si>
    <t xml:space="preserve">Guillotines                   </t>
  </si>
  <si>
    <t xml:space="preserve">Racking                       </t>
  </si>
  <si>
    <t>Total Factory Equipment</t>
  </si>
  <si>
    <t>Furniture &amp; Fittings</t>
  </si>
  <si>
    <t xml:space="preserve">SECRETARIAL CHAIRS X 2        </t>
  </si>
  <si>
    <t>LUNDIA SHELVING - JAMES OFFICE</t>
  </si>
  <si>
    <t xml:space="preserve">CABINET - MEETING ROOM        </t>
  </si>
  <si>
    <t xml:space="preserve">LUNCHROOM FURNITURE           </t>
  </si>
  <si>
    <t xml:space="preserve">DESK/MOBILE DP ROOM           </t>
  </si>
  <si>
    <t xml:space="preserve">DESK/MOBILE DATA ROOM         </t>
  </si>
  <si>
    <t xml:space="preserve">A-UNIT CUPBOARD FOR DATA ROOM </t>
  </si>
  <si>
    <t>A-UNIT CUPBOARD FOR ACCT MANGR</t>
  </si>
  <si>
    <t xml:space="preserve">DESK FOR FACTORY              </t>
  </si>
  <si>
    <t xml:space="preserve">CHAIRS (2) RECEPTION ANNA D   </t>
  </si>
  <si>
    <t xml:space="preserve">DESKS (2)                     </t>
  </si>
  <si>
    <t>DESKS(3)LASER ROOM &amp; TOWER (1)</t>
  </si>
  <si>
    <t>DESK + RETURN PRODUCTION MANGR</t>
  </si>
  <si>
    <t xml:space="preserve">BOARD ROOM TABLE              </t>
  </si>
  <si>
    <t xml:space="preserve">MOBILE 2DR + FILE MOBY        </t>
  </si>
  <si>
    <t xml:space="preserve">SW PERO DESK/2 MOBILES/CHAIR  </t>
  </si>
  <si>
    <t xml:space="preserve">BOARD ROOM CHAIRS             </t>
  </si>
  <si>
    <t xml:space="preserve">DESK + MOBILE TAWA            </t>
  </si>
  <si>
    <t xml:space="preserve">CHAIR CASTORS                 </t>
  </si>
  <si>
    <t xml:space="preserve">WATER COOLER                  </t>
  </si>
  <si>
    <t>MS Sign#17097 2xsml 1xlge bldg</t>
  </si>
  <si>
    <t xml:space="preserve">Wall Sign job17398 160mm high </t>
  </si>
  <si>
    <t xml:space="preserve">Signage x 2 Entrance/Office   </t>
  </si>
  <si>
    <t xml:space="preserve">MS Billboard 6x3 Job:4623     </t>
  </si>
  <si>
    <t xml:space="preserve">MS New sign above front door  </t>
  </si>
  <si>
    <t xml:space="preserve">Replace Dk3 sign 1000x2200    </t>
  </si>
  <si>
    <t>New Corflute/Stores 900x900 x2</t>
  </si>
  <si>
    <t>New Corflute/Int.Doors 800x600</t>
  </si>
  <si>
    <t xml:space="preserve">Chairs for Data,PW,SH,AM      </t>
  </si>
  <si>
    <t xml:space="preserve">F&amp;P EMBRACO FRIDGE/FREEZER    </t>
  </si>
  <si>
    <t>Chairs Lounge Black x 3 LEATHE</t>
  </si>
  <si>
    <t xml:space="preserve">Otis Frizzel Artwork-GRAFFITI </t>
  </si>
  <si>
    <t xml:space="preserve">Pool table &amp; accessories      </t>
  </si>
  <si>
    <t xml:space="preserve">Dishwasher FISHER AND PYKEL   </t>
  </si>
  <si>
    <t>Workstations x 8 WHITE FORMICA</t>
  </si>
  <si>
    <t>Desk partitions &amp; wall file x4</t>
  </si>
  <si>
    <t>Pendant light ADMIN EX PNOVELL</t>
  </si>
  <si>
    <t xml:space="preserve">2 CHAIRS,10 CUSHIONS,FABRIC   </t>
  </si>
  <si>
    <t>2 footstools recovered Limegrn</t>
  </si>
  <si>
    <t xml:space="preserve">Office Furniture              </t>
  </si>
  <si>
    <t xml:space="preserve">Cosse Settee                  </t>
  </si>
  <si>
    <t xml:space="preserve">Cosse Footstool               </t>
  </si>
  <si>
    <t>Total Furniture &amp; Fittings</t>
  </si>
  <si>
    <t>Motor Vehicles</t>
  </si>
  <si>
    <t xml:space="preserve">1998 TOYOTA HI-ACE DQK1       </t>
  </si>
  <si>
    <t xml:space="preserve">Hyundai Santa Fe              </t>
  </si>
  <si>
    <t>Total Motor Vehicles</t>
  </si>
  <si>
    <t>Office Equipment</t>
  </si>
  <si>
    <t>Heat Pump</t>
  </si>
  <si>
    <t xml:space="preserve">LUNDIA SHELVING               </t>
  </si>
  <si>
    <t xml:space="preserve">FRIDGE                        </t>
  </si>
  <si>
    <t xml:space="preserve">FIRE SAFE MEDIA FILE - SENTRY </t>
  </si>
  <si>
    <t xml:space="preserve">CHUBB FIRE SAFE               </t>
  </si>
  <si>
    <t xml:space="preserve">DESK KAREN'S OFFICE           </t>
  </si>
  <si>
    <t xml:space="preserve">Iphone                         </t>
  </si>
  <si>
    <t>Blinds</t>
  </si>
  <si>
    <t>Total Office Equipment</t>
  </si>
  <si>
    <t>Office Improvements</t>
  </si>
  <si>
    <t>CCTV</t>
  </si>
  <si>
    <t>Alarm</t>
  </si>
  <si>
    <t>Cert.of Compl.3310321 Install.</t>
  </si>
  <si>
    <t xml:space="preserve">70amp 3core cable with plug   </t>
  </si>
  <si>
    <t>Total Office Improvements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</si>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</sst>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;\(#,##0.00\)"/>
    <numFmt numFmtId="166" formatCode="0.00##\%"/>
  </numFmts>
  <fonts count="7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left" vertical="center"/>
    </xf>
    <xf numFmtId="165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5" fontId="6" fillId="2" borderId="3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2"/>
  <sheetViews>
    <sheetView showGridLines="0" tabSelected="1" zoomScaleNormal="100" workbookViewId="0">
      <pane ySplit="5" topLeftCell="A120" activePane="bottomLeft" state="frozen"/>
      <selection pane="bottomLeft" activeCell="P146" sqref="P146"/>
    </sheetView>
  </sheetViews>
  <sheetFormatPr defaultRowHeight="12" x14ac:dyDescent="0.2"/>
  <cols>
    <col min="1" max="1" width="41.85546875" customWidth="1"/>
    <col min="2" max="2" width="16.85546875" customWidth="1"/>
    <col min="3" max="3" width="13" customWidth="1"/>
    <col min="4" max="4" width="12.42578125" customWidth="1"/>
    <col min="5" max="5" width="11.140625" customWidth="1"/>
    <col min="6" max="6" width="17" customWidth="1"/>
    <col min="7" max="7" width="12" customWidth="1"/>
    <col min="8" max="8" width="11.7109375" customWidth="1"/>
    <col min="9" max="9" width="9" customWidth="1"/>
    <col min="10" max="10" width="17" customWidth="1"/>
    <col min="11" max="11" width="14.85546875" customWidth="1"/>
    <col min="12" max="12" width="8" customWidth="1"/>
    <col min="14" max="14" width="14.7109375" customWidth="1"/>
    <col min="15" max="15" width="22" customWidth="1"/>
    <col min="16" max="16" width="16" customWidth="1"/>
    <col min="17" max="17" width="16.28515625" customWidth="1"/>
    <col min="18" max="18" width="22.42578125" customWidth="1"/>
  </cols>
  <sheetData>
    <row r="1" spans="1:18" s="1" customFormat="1" ht="16.7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3" customFormat="1" ht="14.45" customHeight="1" x14ac:dyDescent="0.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s="3" customFormat="1" ht="14.45" customHeight="1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ht="13.35" customHeight="1" x14ac:dyDescent="0.2"/>
    <row r="5" spans="1:18" s="5" customFormat="1" ht="12.2" customHeight="1" x14ac:dyDescent="0.2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6" t="s">
        <v>15</v>
      </c>
      <c r="N5" s="7" t="s">
        <v>16</v>
      </c>
      <c r="O5" s="7" t="s">
        <v>17</v>
      </c>
      <c r="P5" s="7" t="s">
        <v>18</v>
      </c>
      <c r="Q5" s="7" t="s">
        <v>19</v>
      </c>
      <c r="R5" s="7" t="s">
        <v>20</v>
      </c>
    </row>
    <row r="6" spans="1:18" ht="13.35" customHeight="1" x14ac:dyDescent="0.2"/>
    <row r="7" spans="1:18" s="5" customFormat="1" ht="12.2" customHeight="1" x14ac:dyDescent="0.2">
      <c r="A7" s="8" t="s">
        <v>21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ht="10.9" customHeight="1" x14ac:dyDescent="0.2">
      <c r="A8" s="9" t="s">
        <v>22</v>
      </c>
      <c r="B8" s="10">
        <v>42206</v>
      </c>
      <c r="C8" s="10">
        <v>42206</v>
      </c>
      <c r="D8" s="10">
        <v>45657</v>
      </c>
      <c r="E8" s="11">
        <v>3067.54</v>
      </c>
      <c r="F8" s="11">
        <v>8.98</v>
      </c>
      <c r="G8" s="11">
        <v>0</v>
      </c>
      <c r="H8" s="11">
        <v>0</v>
      </c>
      <c r="I8" s="11">
        <v>8.98</v>
      </c>
      <c r="J8" s="11">
        <v>0</v>
      </c>
      <c r="K8" s="11">
        <v>0</v>
      </c>
      <c r="L8" s="12">
        <v>50</v>
      </c>
      <c r="M8" s="9" t="s">
        <v>23</v>
      </c>
      <c r="N8" s="11">
        <v>0</v>
      </c>
      <c r="O8" s="11">
        <v>0</v>
      </c>
      <c r="P8" s="11">
        <v>0</v>
      </c>
      <c r="Q8" s="12">
        <v>0</v>
      </c>
      <c r="R8" s="11">
        <v>0</v>
      </c>
    </row>
    <row r="9" spans="1:18" ht="10.9" customHeight="1" x14ac:dyDescent="0.2">
      <c r="A9" s="13" t="s">
        <v>24</v>
      </c>
      <c r="B9" s="14">
        <v>42461</v>
      </c>
      <c r="C9" s="14">
        <v>42461</v>
      </c>
      <c r="D9" s="14">
        <v>45657</v>
      </c>
      <c r="E9" s="15">
        <v>2151.67</v>
      </c>
      <c r="F9" s="15">
        <v>10.5</v>
      </c>
      <c r="G9" s="15">
        <v>0</v>
      </c>
      <c r="H9" s="15">
        <v>0</v>
      </c>
      <c r="I9" s="15">
        <v>10.5</v>
      </c>
      <c r="J9" s="15">
        <v>0</v>
      </c>
      <c r="K9" s="15">
        <v>0</v>
      </c>
      <c r="L9" s="16">
        <v>50</v>
      </c>
      <c r="M9" s="13" t="s">
        <v>23</v>
      </c>
      <c r="N9" s="15">
        <v>0</v>
      </c>
      <c r="O9" s="15">
        <v>0</v>
      </c>
      <c r="P9" s="15">
        <v>0</v>
      </c>
      <c r="Q9" s="16">
        <v>0</v>
      </c>
      <c r="R9" s="15">
        <v>0</v>
      </c>
    </row>
    <row r="10" spans="1:18" ht="10.9" customHeight="1" x14ac:dyDescent="0.2">
      <c r="A10" s="13" t="s">
        <v>25</v>
      </c>
      <c r="B10" s="14">
        <v>42696</v>
      </c>
      <c r="C10" s="14">
        <v>42696</v>
      </c>
      <c r="D10" s="14">
        <v>45657</v>
      </c>
      <c r="E10" s="15">
        <v>511.68</v>
      </c>
      <c r="F10" s="15">
        <v>3.66</v>
      </c>
      <c r="G10" s="15">
        <v>0</v>
      </c>
      <c r="H10" s="15">
        <v>0</v>
      </c>
      <c r="I10" s="15">
        <v>3.66</v>
      </c>
      <c r="J10" s="15">
        <v>0</v>
      </c>
      <c r="K10" s="15">
        <v>0</v>
      </c>
      <c r="L10" s="16">
        <v>50</v>
      </c>
      <c r="M10" s="13" t="s">
        <v>23</v>
      </c>
      <c r="N10" s="15">
        <v>0</v>
      </c>
      <c r="O10" s="15">
        <v>0</v>
      </c>
      <c r="P10" s="15">
        <v>0</v>
      </c>
      <c r="Q10" s="16">
        <v>0</v>
      </c>
      <c r="R10" s="15">
        <v>0</v>
      </c>
    </row>
    <row r="11" spans="1:18" ht="10.9" customHeight="1" x14ac:dyDescent="0.2">
      <c r="A11" s="13" t="s">
        <v>26</v>
      </c>
      <c r="B11" s="14">
        <v>43039</v>
      </c>
      <c r="C11" s="14">
        <v>43039</v>
      </c>
      <c r="D11" s="14">
        <v>45657</v>
      </c>
      <c r="E11" s="15">
        <v>4429</v>
      </c>
      <c r="F11" s="15">
        <v>60.55</v>
      </c>
      <c r="G11" s="15">
        <v>0</v>
      </c>
      <c r="H11" s="15">
        <v>0</v>
      </c>
      <c r="I11" s="15">
        <v>60.55</v>
      </c>
      <c r="J11" s="15">
        <v>0</v>
      </c>
      <c r="K11" s="15">
        <v>0</v>
      </c>
      <c r="L11" s="16">
        <v>50</v>
      </c>
      <c r="M11" s="13" t="s">
        <v>23</v>
      </c>
      <c r="N11" s="15">
        <v>0</v>
      </c>
      <c r="O11" s="15">
        <v>0</v>
      </c>
      <c r="P11" s="15">
        <v>0</v>
      </c>
      <c r="Q11" s="16">
        <v>0</v>
      </c>
      <c r="R11" s="15">
        <v>0</v>
      </c>
    </row>
    <row r="12" spans="1:18" ht="10.9" customHeight="1" x14ac:dyDescent="0.2">
      <c r="A12" s="13" t="s">
        <v>27</v>
      </c>
      <c r="B12" s="14">
        <v>43735</v>
      </c>
      <c r="C12" s="14">
        <v>43735</v>
      </c>
      <c r="D12" s="13"/>
      <c r="E12" s="15">
        <v>1460.84</v>
      </c>
      <c r="F12" s="15">
        <v>800.65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6">
        <v>13</v>
      </c>
      <c r="M12" s="13" t="s">
        <v>23</v>
      </c>
      <c r="N12" s="15">
        <v>104.08</v>
      </c>
      <c r="O12" s="15">
        <v>764.27</v>
      </c>
      <c r="P12" s="15">
        <v>696.57</v>
      </c>
      <c r="Q12" s="16">
        <v>0</v>
      </c>
      <c r="R12" s="15">
        <v>0</v>
      </c>
    </row>
    <row r="13" spans="1:18" ht="10.9" customHeight="1" x14ac:dyDescent="0.2">
      <c r="A13" s="13" t="s">
        <v>28</v>
      </c>
      <c r="B13" s="14">
        <v>44459</v>
      </c>
      <c r="C13" s="14">
        <v>44459</v>
      </c>
      <c r="D13" s="13"/>
      <c r="E13" s="15">
        <v>1582.57</v>
      </c>
      <c r="F13" s="15">
        <v>329.7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6">
        <v>50</v>
      </c>
      <c r="M13" s="13" t="s">
        <v>23</v>
      </c>
      <c r="N13" s="15">
        <v>164.85</v>
      </c>
      <c r="O13" s="15">
        <v>1417.72</v>
      </c>
      <c r="P13" s="15">
        <v>164.85</v>
      </c>
      <c r="Q13" s="16">
        <v>0</v>
      </c>
      <c r="R13" s="15">
        <v>0</v>
      </c>
    </row>
    <row r="14" spans="1:18" ht="10.9" customHeight="1" x14ac:dyDescent="0.2">
      <c r="A14" s="13" t="s">
        <v>28</v>
      </c>
      <c r="B14" s="14">
        <v>44496</v>
      </c>
      <c r="C14" s="14">
        <v>44496</v>
      </c>
      <c r="D14" s="13"/>
      <c r="E14" s="15">
        <v>1119.1199999999999</v>
      </c>
      <c r="F14" s="15">
        <v>244.8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6">
        <v>50</v>
      </c>
      <c r="M14" s="13" t="s">
        <v>23</v>
      </c>
      <c r="N14" s="15">
        <v>122.4</v>
      </c>
      <c r="O14" s="15">
        <v>996.72</v>
      </c>
      <c r="P14" s="15">
        <v>122.4</v>
      </c>
      <c r="Q14" s="16">
        <v>0</v>
      </c>
      <c r="R14" s="15">
        <v>0</v>
      </c>
    </row>
    <row r="15" spans="1:18" ht="10.9" customHeight="1" x14ac:dyDescent="0.2">
      <c r="A15" s="13" t="s">
        <v>29</v>
      </c>
      <c r="B15" s="14">
        <v>44327</v>
      </c>
      <c r="C15" s="14">
        <v>44327</v>
      </c>
      <c r="D15" s="14">
        <v>45657</v>
      </c>
      <c r="E15" s="15">
        <v>2042.67</v>
      </c>
      <c r="F15" s="15">
        <v>340.44</v>
      </c>
      <c r="G15" s="15">
        <v>0</v>
      </c>
      <c r="H15" s="15">
        <v>0</v>
      </c>
      <c r="I15" s="15">
        <v>340.44</v>
      </c>
      <c r="J15" s="15">
        <v>0</v>
      </c>
      <c r="K15" s="15">
        <v>0</v>
      </c>
      <c r="L15" s="16">
        <v>50</v>
      </c>
      <c r="M15" s="13" t="s">
        <v>23</v>
      </c>
      <c r="N15" s="15">
        <v>0</v>
      </c>
      <c r="O15" s="15">
        <v>0</v>
      </c>
      <c r="P15" s="15">
        <v>0</v>
      </c>
      <c r="Q15" s="16">
        <v>0</v>
      </c>
      <c r="R15" s="15">
        <v>0</v>
      </c>
    </row>
    <row r="16" spans="1:18" ht="10.9" customHeight="1" x14ac:dyDescent="0.2">
      <c r="A16" s="13" t="s">
        <v>28</v>
      </c>
      <c r="B16" s="14">
        <v>44859</v>
      </c>
      <c r="C16" s="14">
        <v>44859</v>
      </c>
      <c r="D16" s="13"/>
      <c r="E16" s="15">
        <v>2030</v>
      </c>
      <c r="F16" s="15">
        <v>888.12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6">
        <v>50</v>
      </c>
      <c r="M16" s="13" t="s">
        <v>23</v>
      </c>
      <c r="N16" s="15">
        <v>444.06</v>
      </c>
      <c r="O16" s="15">
        <v>1585.94</v>
      </c>
      <c r="P16" s="15">
        <v>444.06</v>
      </c>
      <c r="Q16" s="16">
        <v>0</v>
      </c>
      <c r="R16" s="15">
        <v>0</v>
      </c>
    </row>
    <row r="17" spans="1:18" ht="10.9" customHeight="1" x14ac:dyDescent="0.2">
      <c r="A17" s="13" t="s">
        <v>30</v>
      </c>
      <c r="B17" s="14">
        <v>44888</v>
      </c>
      <c r="C17" s="14">
        <v>44888</v>
      </c>
      <c r="D17" s="13"/>
      <c r="E17" s="15">
        <v>6060</v>
      </c>
      <c r="F17" s="15">
        <v>2777.5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6">
        <v>50</v>
      </c>
      <c r="M17" s="13" t="s">
        <v>23</v>
      </c>
      <c r="N17" s="15">
        <v>1388.75</v>
      </c>
      <c r="O17" s="15">
        <v>4671.25</v>
      </c>
      <c r="P17" s="15">
        <v>1388.75</v>
      </c>
      <c r="Q17" s="16">
        <v>0</v>
      </c>
      <c r="R17" s="15">
        <v>0</v>
      </c>
    </row>
    <row r="18" spans="1:18" ht="10.9" customHeight="1" x14ac:dyDescent="0.2">
      <c r="A18" s="13" t="s">
        <v>31</v>
      </c>
      <c r="B18" s="14">
        <v>44863</v>
      </c>
      <c r="C18" s="14">
        <v>44863</v>
      </c>
      <c r="D18" s="13"/>
      <c r="E18" s="15">
        <v>1303.02</v>
      </c>
      <c r="F18" s="15">
        <v>1096.78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6">
        <v>13</v>
      </c>
      <c r="M18" s="13" t="s">
        <v>23</v>
      </c>
      <c r="N18" s="15">
        <v>142.58000000000001</v>
      </c>
      <c r="O18" s="15">
        <v>348.82</v>
      </c>
      <c r="P18" s="15">
        <v>954.2</v>
      </c>
      <c r="Q18" s="16">
        <v>0</v>
      </c>
      <c r="R18" s="15">
        <v>0</v>
      </c>
    </row>
    <row r="19" spans="1:18" ht="10.9" customHeight="1" x14ac:dyDescent="0.2">
      <c r="A19" s="13" t="s">
        <v>32</v>
      </c>
      <c r="B19" s="14">
        <v>44607</v>
      </c>
      <c r="C19" s="14">
        <v>44607</v>
      </c>
      <c r="D19" s="13"/>
      <c r="E19" s="15">
        <v>3599.13</v>
      </c>
      <c r="F19" s="15">
        <v>974.76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6">
        <v>50</v>
      </c>
      <c r="M19" s="13" t="s">
        <v>23</v>
      </c>
      <c r="N19" s="15">
        <v>487.38</v>
      </c>
      <c r="O19" s="15">
        <v>3111.75</v>
      </c>
      <c r="P19" s="15">
        <v>487.38</v>
      </c>
      <c r="Q19" s="16">
        <v>0</v>
      </c>
      <c r="R19" s="15">
        <v>0</v>
      </c>
    </row>
    <row r="20" spans="1:18" ht="10.9" customHeight="1" x14ac:dyDescent="0.2">
      <c r="A20" s="13" t="s">
        <v>33</v>
      </c>
      <c r="B20" s="14">
        <v>45212</v>
      </c>
      <c r="C20" s="14">
        <v>45212</v>
      </c>
      <c r="D20" s="13"/>
      <c r="E20" s="15">
        <v>2981.77</v>
      </c>
      <c r="F20" s="15">
        <v>2609.0500000000002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6">
        <v>50</v>
      </c>
      <c r="M20" s="13" t="s">
        <v>23</v>
      </c>
      <c r="N20" s="15">
        <v>1304.53</v>
      </c>
      <c r="O20" s="15">
        <v>1677.25</v>
      </c>
      <c r="P20" s="15">
        <v>1304.52</v>
      </c>
      <c r="Q20" s="16">
        <v>0</v>
      </c>
      <c r="R20" s="15">
        <v>0</v>
      </c>
    </row>
    <row r="21" spans="1:18" ht="10.9" customHeight="1" x14ac:dyDescent="0.2">
      <c r="A21" s="13" t="s">
        <v>34</v>
      </c>
      <c r="B21" s="14">
        <v>45545</v>
      </c>
      <c r="C21" s="14">
        <v>45545</v>
      </c>
      <c r="D21" s="13"/>
      <c r="E21" s="15">
        <v>2495</v>
      </c>
      <c r="F21" s="15">
        <v>0</v>
      </c>
      <c r="G21" s="15">
        <v>2495</v>
      </c>
      <c r="H21" s="15">
        <v>0</v>
      </c>
      <c r="I21" s="15">
        <v>0</v>
      </c>
      <c r="J21" s="15">
        <v>0</v>
      </c>
      <c r="K21" s="15">
        <v>0</v>
      </c>
      <c r="L21" s="16">
        <v>50</v>
      </c>
      <c r="M21" s="13" t="s">
        <v>23</v>
      </c>
      <c r="N21" s="15">
        <v>415.83</v>
      </c>
      <c r="O21" s="15">
        <v>415.83</v>
      </c>
      <c r="P21" s="15">
        <v>2079.17</v>
      </c>
      <c r="Q21" s="16">
        <v>0</v>
      </c>
      <c r="R21" s="15">
        <v>0</v>
      </c>
    </row>
    <row r="22" spans="1:18" ht="10.9" customHeight="1" x14ac:dyDescent="0.2">
      <c r="A22" s="17" t="s">
        <v>35</v>
      </c>
      <c r="B22" s="17"/>
      <c r="C22" s="17"/>
      <c r="D22" s="17"/>
      <c r="E22" s="18">
        <f t="shared" ref="E22:K22" si="0">SUM(E8:E21)</f>
        <v>34834.009999999995</v>
      </c>
      <c r="F22" s="18">
        <f t="shared" si="0"/>
        <v>10145.49</v>
      </c>
      <c r="G22" s="18">
        <f t="shared" si="0"/>
        <v>2495</v>
      </c>
      <c r="H22" s="18">
        <f t="shared" si="0"/>
        <v>0</v>
      </c>
      <c r="I22" s="18">
        <f t="shared" si="0"/>
        <v>424.13</v>
      </c>
      <c r="J22" s="18">
        <f t="shared" si="0"/>
        <v>0</v>
      </c>
      <c r="K22" s="18">
        <f t="shared" si="0"/>
        <v>0</v>
      </c>
      <c r="L22" s="17"/>
      <c r="M22" s="17"/>
      <c r="N22" s="18">
        <f>SUM(N8:N21)</f>
        <v>4574.46</v>
      </c>
      <c r="O22" s="18">
        <f>SUM(O8:O21)</f>
        <v>14989.55</v>
      </c>
      <c r="P22" s="18">
        <f>SUM(P8:P21)</f>
        <v>7641.9</v>
      </c>
      <c r="Q22" s="17"/>
      <c r="R22" s="18">
        <f>SUM(R8:R21)</f>
        <v>0</v>
      </c>
    </row>
    <row r="23" spans="1:18" ht="13.35" customHeight="1" x14ac:dyDescent="0.2"/>
    <row r="24" spans="1:18" s="5" customFormat="1" ht="12.2" customHeight="1" x14ac:dyDescent="0.2">
      <c r="A24" s="8" t="s">
        <v>36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0.9" customHeight="1" x14ac:dyDescent="0.2">
      <c r="A25" s="9" t="s">
        <v>37</v>
      </c>
      <c r="B25" s="10">
        <v>42704</v>
      </c>
      <c r="C25" s="10">
        <v>42704</v>
      </c>
      <c r="D25" s="10">
        <v>45657</v>
      </c>
      <c r="E25" s="11">
        <v>8333.18</v>
      </c>
      <c r="F25" s="11">
        <v>217.72</v>
      </c>
      <c r="G25" s="11">
        <v>0</v>
      </c>
      <c r="H25" s="11">
        <v>0</v>
      </c>
      <c r="I25" s="11">
        <v>217.72</v>
      </c>
      <c r="J25" s="11">
        <v>0</v>
      </c>
      <c r="K25" s="11">
        <v>0</v>
      </c>
      <c r="L25" s="12">
        <v>40</v>
      </c>
      <c r="M25" s="9" t="s">
        <v>23</v>
      </c>
      <c r="N25" s="11">
        <v>0</v>
      </c>
      <c r="O25" s="11">
        <v>0</v>
      </c>
      <c r="P25" s="11">
        <v>0</v>
      </c>
      <c r="Q25" s="12">
        <v>0</v>
      </c>
      <c r="R25" s="11">
        <v>0</v>
      </c>
    </row>
    <row r="26" spans="1:18" ht="10.9" customHeight="1" x14ac:dyDescent="0.2">
      <c r="A26" s="13" t="s">
        <v>38</v>
      </c>
      <c r="B26" s="14">
        <v>43672</v>
      </c>
      <c r="C26" s="14">
        <v>43672</v>
      </c>
      <c r="D26" s="14">
        <v>45657</v>
      </c>
      <c r="E26" s="15">
        <v>15242.02</v>
      </c>
      <c r="F26" s="15">
        <v>714.46</v>
      </c>
      <c r="G26" s="15">
        <v>0</v>
      </c>
      <c r="H26" s="15">
        <v>0</v>
      </c>
      <c r="I26" s="15">
        <v>714.46</v>
      </c>
      <c r="J26" s="15">
        <v>0</v>
      </c>
      <c r="K26" s="15">
        <v>0</v>
      </c>
      <c r="L26" s="16">
        <v>50</v>
      </c>
      <c r="M26" s="13" t="s">
        <v>23</v>
      </c>
      <c r="N26" s="15">
        <v>0</v>
      </c>
      <c r="O26" s="15">
        <v>0</v>
      </c>
      <c r="P26" s="15">
        <v>0</v>
      </c>
      <c r="Q26" s="16">
        <v>0</v>
      </c>
      <c r="R26" s="15">
        <v>0</v>
      </c>
    </row>
    <row r="27" spans="1:18" ht="10.9" customHeight="1" x14ac:dyDescent="0.2">
      <c r="A27" s="17" t="s">
        <v>39</v>
      </c>
      <c r="B27" s="17"/>
      <c r="C27" s="17"/>
      <c r="D27" s="17"/>
      <c r="E27" s="18">
        <f t="shared" ref="E27:K27" si="1">SUM(E25:E26)</f>
        <v>23575.200000000001</v>
      </c>
      <c r="F27" s="18">
        <f t="shared" si="1"/>
        <v>932.18000000000006</v>
      </c>
      <c r="G27" s="18">
        <f t="shared" si="1"/>
        <v>0</v>
      </c>
      <c r="H27" s="18">
        <f t="shared" si="1"/>
        <v>0</v>
      </c>
      <c r="I27" s="18">
        <f t="shared" si="1"/>
        <v>932.18000000000006</v>
      </c>
      <c r="J27" s="18">
        <f t="shared" si="1"/>
        <v>0</v>
      </c>
      <c r="K27" s="18">
        <f t="shared" si="1"/>
        <v>0</v>
      </c>
      <c r="L27" s="17"/>
      <c r="M27" s="17"/>
      <c r="N27" s="18">
        <f>SUM(N25:N26)</f>
        <v>0</v>
      </c>
      <c r="O27" s="18">
        <f>SUM(O25:O26)</f>
        <v>0</v>
      </c>
      <c r="P27" s="18">
        <f>SUM(P25:P26)</f>
        <v>0</v>
      </c>
      <c r="Q27" s="17"/>
      <c r="R27" s="18">
        <f>SUM(R25:R26)</f>
        <v>0</v>
      </c>
    </row>
    <row r="28" spans="1:18" ht="13.35" customHeight="1" x14ac:dyDescent="0.2"/>
    <row r="29" spans="1:18" s="5" customFormat="1" ht="12.2" customHeight="1" x14ac:dyDescent="0.2">
      <c r="A29" s="8" t="s">
        <v>40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ht="10.9" customHeight="1" x14ac:dyDescent="0.2">
      <c r="A30" s="9" t="s">
        <v>41</v>
      </c>
      <c r="B30" s="10">
        <v>43251</v>
      </c>
      <c r="C30" s="10">
        <v>43251</v>
      </c>
      <c r="D30" s="9"/>
      <c r="E30" s="11">
        <v>10940</v>
      </c>
      <c r="F30" s="11">
        <v>4087.21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2">
        <v>16</v>
      </c>
      <c r="M30" s="9" t="s">
        <v>23</v>
      </c>
      <c r="N30" s="11">
        <v>653.95000000000005</v>
      </c>
      <c r="O30" s="11">
        <v>7506.74</v>
      </c>
      <c r="P30" s="11">
        <v>3433.26</v>
      </c>
      <c r="Q30" s="12">
        <v>0</v>
      </c>
      <c r="R30" s="11">
        <v>0</v>
      </c>
    </row>
    <row r="31" spans="1:18" ht="10.9" customHeight="1" x14ac:dyDescent="0.2">
      <c r="A31" s="13" t="s">
        <v>42</v>
      </c>
      <c r="B31" s="14">
        <v>43620</v>
      </c>
      <c r="C31" s="14">
        <v>43620</v>
      </c>
      <c r="D31" s="13"/>
      <c r="E31" s="15">
        <v>1898.26</v>
      </c>
      <c r="F31" s="15">
        <v>376.01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6">
        <v>30</v>
      </c>
      <c r="M31" s="13" t="s">
        <v>23</v>
      </c>
      <c r="N31" s="15">
        <v>112.8</v>
      </c>
      <c r="O31" s="15">
        <v>1635.05</v>
      </c>
      <c r="P31" s="15">
        <v>263.20999999999998</v>
      </c>
      <c r="Q31" s="16">
        <v>0</v>
      </c>
      <c r="R31" s="15">
        <v>0</v>
      </c>
    </row>
    <row r="32" spans="1:18" ht="10.9" customHeight="1" x14ac:dyDescent="0.2">
      <c r="A32" s="13" t="s">
        <v>43</v>
      </c>
      <c r="B32" s="14">
        <v>44274</v>
      </c>
      <c r="C32" s="14">
        <v>44274</v>
      </c>
      <c r="D32" s="13"/>
      <c r="E32" s="15">
        <v>2011.3</v>
      </c>
      <c r="F32" s="15">
        <v>1072.69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6">
        <v>20</v>
      </c>
      <c r="M32" s="13" t="s">
        <v>23</v>
      </c>
      <c r="N32" s="15">
        <v>214.54</v>
      </c>
      <c r="O32" s="15">
        <v>1153.1500000000001</v>
      </c>
      <c r="P32" s="15">
        <v>858.15</v>
      </c>
      <c r="Q32" s="16">
        <v>0</v>
      </c>
      <c r="R32" s="15">
        <v>0</v>
      </c>
    </row>
    <row r="33" spans="1:18" ht="10.9" customHeight="1" x14ac:dyDescent="0.2">
      <c r="A33" s="13" t="s">
        <v>44</v>
      </c>
      <c r="B33" s="14">
        <v>44413</v>
      </c>
      <c r="C33" s="14">
        <v>44413</v>
      </c>
      <c r="D33" s="13"/>
      <c r="E33" s="15">
        <v>1020</v>
      </c>
      <c r="F33" s="15">
        <v>634.41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6">
        <v>18</v>
      </c>
      <c r="M33" s="13" t="s">
        <v>23</v>
      </c>
      <c r="N33" s="15">
        <v>114.19</v>
      </c>
      <c r="O33" s="15">
        <v>499.78</v>
      </c>
      <c r="P33" s="15">
        <v>520.22</v>
      </c>
      <c r="Q33" s="16">
        <v>0</v>
      </c>
      <c r="R33" s="15">
        <v>0</v>
      </c>
    </row>
    <row r="34" spans="1:18" ht="10.9" customHeight="1" x14ac:dyDescent="0.2">
      <c r="A34" s="13" t="s">
        <v>45</v>
      </c>
      <c r="B34" s="14">
        <v>44748</v>
      </c>
      <c r="C34" s="14">
        <v>44748</v>
      </c>
      <c r="D34" s="13"/>
      <c r="E34" s="15">
        <v>1546.76</v>
      </c>
      <c r="F34" s="15">
        <v>1322.48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6">
        <v>10</v>
      </c>
      <c r="M34" s="13" t="s">
        <v>23</v>
      </c>
      <c r="N34" s="15">
        <v>132.25</v>
      </c>
      <c r="O34" s="15">
        <v>356.53</v>
      </c>
      <c r="P34" s="15">
        <v>1190.23</v>
      </c>
      <c r="Q34" s="16">
        <v>0</v>
      </c>
      <c r="R34" s="15">
        <v>0</v>
      </c>
    </row>
    <row r="35" spans="1:18" ht="10.9" customHeight="1" x14ac:dyDescent="0.2">
      <c r="A35" s="13" t="s">
        <v>46</v>
      </c>
      <c r="B35" s="14">
        <v>36892</v>
      </c>
      <c r="C35" s="14">
        <v>36892</v>
      </c>
      <c r="D35" s="13"/>
      <c r="E35" s="15">
        <v>40036.400000000001</v>
      </c>
      <c r="F35" s="15">
        <v>223.45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6">
        <v>18</v>
      </c>
      <c r="M35" s="13" t="s">
        <v>23</v>
      </c>
      <c r="N35" s="15">
        <v>40.22</v>
      </c>
      <c r="O35" s="15">
        <v>39853.17</v>
      </c>
      <c r="P35" s="15">
        <v>183.23</v>
      </c>
      <c r="Q35" s="16">
        <v>0</v>
      </c>
      <c r="R35" s="15">
        <v>0</v>
      </c>
    </row>
    <row r="36" spans="1:18" ht="10.9" customHeight="1" x14ac:dyDescent="0.2">
      <c r="A36" s="13" t="s">
        <v>47</v>
      </c>
      <c r="B36" s="14">
        <v>36892</v>
      </c>
      <c r="C36" s="14">
        <v>36892</v>
      </c>
      <c r="D36" s="14">
        <v>45657</v>
      </c>
      <c r="E36" s="15">
        <v>2500</v>
      </c>
      <c r="F36" s="15">
        <v>9.3800000000000008</v>
      </c>
      <c r="G36" s="15">
        <v>0</v>
      </c>
      <c r="H36" s="15">
        <v>0</v>
      </c>
      <c r="I36" s="15">
        <v>9.3800000000000008</v>
      </c>
      <c r="J36" s="15">
        <v>0</v>
      </c>
      <c r="K36" s="15">
        <v>0</v>
      </c>
      <c r="L36" s="16">
        <v>18</v>
      </c>
      <c r="M36" s="13" t="s">
        <v>23</v>
      </c>
      <c r="N36" s="15">
        <v>0</v>
      </c>
      <c r="O36" s="15">
        <v>0</v>
      </c>
      <c r="P36" s="15">
        <v>0</v>
      </c>
      <c r="Q36" s="16">
        <v>0</v>
      </c>
      <c r="R36" s="15">
        <v>0</v>
      </c>
    </row>
    <row r="37" spans="1:18" ht="10.9" customHeight="1" x14ac:dyDescent="0.2">
      <c r="A37" s="13" t="s">
        <v>48</v>
      </c>
      <c r="B37" s="14">
        <v>36892</v>
      </c>
      <c r="C37" s="14">
        <v>36892</v>
      </c>
      <c r="D37" s="13"/>
      <c r="E37" s="15">
        <v>26100</v>
      </c>
      <c r="F37" s="15">
        <v>67.069999999999993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6">
        <v>18</v>
      </c>
      <c r="M37" s="13" t="s">
        <v>23</v>
      </c>
      <c r="N37" s="15">
        <v>12.07</v>
      </c>
      <c r="O37" s="15">
        <v>26045</v>
      </c>
      <c r="P37" s="15">
        <v>55</v>
      </c>
      <c r="Q37" s="16">
        <v>0</v>
      </c>
      <c r="R37" s="15">
        <v>0</v>
      </c>
    </row>
    <row r="38" spans="1:18" ht="10.9" customHeight="1" x14ac:dyDescent="0.2">
      <c r="A38" s="13" t="s">
        <v>49</v>
      </c>
      <c r="B38" s="14">
        <v>36892</v>
      </c>
      <c r="C38" s="14">
        <v>36892</v>
      </c>
      <c r="D38" s="13"/>
      <c r="E38" s="15">
        <v>62297</v>
      </c>
      <c r="F38" s="15">
        <v>273.2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6">
        <v>18</v>
      </c>
      <c r="M38" s="13" t="s">
        <v>23</v>
      </c>
      <c r="N38" s="15">
        <v>49.18</v>
      </c>
      <c r="O38" s="15">
        <v>62072.98</v>
      </c>
      <c r="P38" s="15">
        <v>224.02</v>
      </c>
      <c r="Q38" s="16">
        <v>0</v>
      </c>
      <c r="R38" s="15">
        <v>0</v>
      </c>
    </row>
    <row r="39" spans="1:18" ht="10.9" customHeight="1" x14ac:dyDescent="0.2">
      <c r="A39" s="13" t="s">
        <v>50</v>
      </c>
      <c r="B39" s="14">
        <v>36892</v>
      </c>
      <c r="C39" s="14">
        <v>36892</v>
      </c>
      <c r="D39" s="13"/>
      <c r="E39" s="15">
        <v>2703</v>
      </c>
      <c r="F39" s="15">
        <v>8.6300000000000008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6">
        <v>18</v>
      </c>
      <c r="M39" s="13" t="s">
        <v>23</v>
      </c>
      <c r="N39" s="15">
        <v>1.55</v>
      </c>
      <c r="O39" s="15">
        <v>2695.92</v>
      </c>
      <c r="P39" s="15">
        <v>7.08</v>
      </c>
      <c r="Q39" s="16">
        <v>0</v>
      </c>
      <c r="R39" s="15">
        <v>0</v>
      </c>
    </row>
    <row r="40" spans="1:18" ht="10.9" customHeight="1" x14ac:dyDescent="0.2">
      <c r="A40" s="13" t="s">
        <v>51</v>
      </c>
      <c r="B40" s="14">
        <v>36892</v>
      </c>
      <c r="C40" s="14">
        <v>36892</v>
      </c>
      <c r="D40" s="13"/>
      <c r="E40" s="15">
        <v>43606</v>
      </c>
      <c r="F40" s="15">
        <v>189.26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6">
        <v>18</v>
      </c>
      <c r="M40" s="13" t="s">
        <v>23</v>
      </c>
      <c r="N40" s="15">
        <v>34.07</v>
      </c>
      <c r="O40" s="15">
        <v>43450.81</v>
      </c>
      <c r="P40" s="15">
        <v>155.19</v>
      </c>
      <c r="Q40" s="16">
        <v>0</v>
      </c>
      <c r="R40" s="15">
        <v>0</v>
      </c>
    </row>
    <row r="41" spans="1:18" ht="10.9" customHeight="1" x14ac:dyDescent="0.2">
      <c r="A41" s="13" t="s">
        <v>52</v>
      </c>
      <c r="B41" s="14">
        <v>36892</v>
      </c>
      <c r="C41" s="14">
        <v>36892</v>
      </c>
      <c r="D41" s="13"/>
      <c r="E41" s="15">
        <v>5500</v>
      </c>
      <c r="F41" s="15">
        <v>20.67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6">
        <v>18</v>
      </c>
      <c r="M41" s="13" t="s">
        <v>23</v>
      </c>
      <c r="N41" s="15">
        <v>3.72</v>
      </c>
      <c r="O41" s="15">
        <v>5483.05</v>
      </c>
      <c r="P41" s="15">
        <v>16.95</v>
      </c>
      <c r="Q41" s="16">
        <v>0</v>
      </c>
      <c r="R41" s="15">
        <v>0</v>
      </c>
    </row>
    <row r="42" spans="1:18" ht="10.9" customHeight="1" x14ac:dyDescent="0.2">
      <c r="A42" s="13" t="s">
        <v>53</v>
      </c>
      <c r="B42" s="14">
        <v>36892</v>
      </c>
      <c r="C42" s="14">
        <v>36892</v>
      </c>
      <c r="D42" s="13"/>
      <c r="E42" s="15">
        <v>2300</v>
      </c>
      <c r="F42" s="15">
        <v>10.07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6">
        <v>18</v>
      </c>
      <c r="M42" s="13" t="s">
        <v>23</v>
      </c>
      <c r="N42" s="15">
        <v>1.81</v>
      </c>
      <c r="O42" s="15">
        <v>2291.7399999999998</v>
      </c>
      <c r="P42" s="15">
        <v>8.26</v>
      </c>
      <c r="Q42" s="16">
        <v>0</v>
      </c>
      <c r="R42" s="15">
        <v>0</v>
      </c>
    </row>
    <row r="43" spans="1:18" ht="10.9" customHeight="1" x14ac:dyDescent="0.2">
      <c r="A43" s="13" t="s">
        <v>54</v>
      </c>
      <c r="B43" s="14">
        <v>36892</v>
      </c>
      <c r="C43" s="14">
        <v>36892</v>
      </c>
      <c r="D43" s="13"/>
      <c r="E43" s="15">
        <v>1495</v>
      </c>
      <c r="F43" s="15">
        <v>4.0599999999999996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6">
        <v>18</v>
      </c>
      <c r="M43" s="13" t="s">
        <v>23</v>
      </c>
      <c r="N43" s="15">
        <v>0.73</v>
      </c>
      <c r="O43" s="15">
        <v>1491.67</v>
      </c>
      <c r="P43" s="15">
        <v>3.33</v>
      </c>
      <c r="Q43" s="16">
        <v>0</v>
      </c>
      <c r="R43" s="15">
        <v>0</v>
      </c>
    </row>
    <row r="44" spans="1:18" ht="10.9" customHeight="1" x14ac:dyDescent="0.2">
      <c r="A44" s="13" t="s">
        <v>48</v>
      </c>
      <c r="B44" s="14">
        <v>36892</v>
      </c>
      <c r="C44" s="14">
        <v>36892</v>
      </c>
      <c r="D44" s="13"/>
      <c r="E44" s="15">
        <v>21127</v>
      </c>
      <c r="F44" s="15">
        <v>99.87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6">
        <v>18</v>
      </c>
      <c r="M44" s="13" t="s">
        <v>23</v>
      </c>
      <c r="N44" s="15">
        <v>17.98</v>
      </c>
      <c r="O44" s="15">
        <v>21045.11</v>
      </c>
      <c r="P44" s="15">
        <v>81.89</v>
      </c>
      <c r="Q44" s="16">
        <v>0</v>
      </c>
      <c r="R44" s="15">
        <v>0</v>
      </c>
    </row>
    <row r="45" spans="1:18" ht="10.9" customHeight="1" x14ac:dyDescent="0.2">
      <c r="A45" s="13" t="s">
        <v>55</v>
      </c>
      <c r="B45" s="14">
        <v>36892</v>
      </c>
      <c r="C45" s="14">
        <v>36892</v>
      </c>
      <c r="D45" s="14">
        <v>45657</v>
      </c>
      <c r="E45" s="15">
        <v>1995</v>
      </c>
      <c r="F45" s="15">
        <v>11</v>
      </c>
      <c r="G45" s="15">
        <v>0</v>
      </c>
      <c r="H45" s="15">
        <v>0</v>
      </c>
      <c r="I45" s="15">
        <v>11</v>
      </c>
      <c r="J45" s="15">
        <v>0</v>
      </c>
      <c r="K45" s="15">
        <v>0</v>
      </c>
      <c r="L45" s="16">
        <v>18</v>
      </c>
      <c r="M45" s="13" t="s">
        <v>23</v>
      </c>
      <c r="N45" s="15">
        <v>0</v>
      </c>
      <c r="O45" s="15">
        <v>0</v>
      </c>
      <c r="P45" s="15">
        <v>0</v>
      </c>
      <c r="Q45" s="16">
        <v>0</v>
      </c>
      <c r="R45" s="15">
        <v>0</v>
      </c>
    </row>
    <row r="46" spans="1:18" ht="10.9" customHeight="1" x14ac:dyDescent="0.2">
      <c r="A46" s="13" t="s">
        <v>56</v>
      </c>
      <c r="B46" s="14">
        <v>36892</v>
      </c>
      <c r="C46" s="14">
        <v>36892</v>
      </c>
      <c r="D46" s="13"/>
      <c r="E46" s="15">
        <v>29000</v>
      </c>
      <c r="F46" s="15">
        <v>157.21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6">
        <v>18</v>
      </c>
      <c r="M46" s="13" t="s">
        <v>23</v>
      </c>
      <c r="N46" s="15">
        <v>28.3</v>
      </c>
      <c r="O46" s="15">
        <v>28871.09</v>
      </c>
      <c r="P46" s="15">
        <v>128.91</v>
      </c>
      <c r="Q46" s="16">
        <v>0</v>
      </c>
      <c r="R46" s="15">
        <v>0</v>
      </c>
    </row>
    <row r="47" spans="1:18" ht="10.9" customHeight="1" x14ac:dyDescent="0.2">
      <c r="A47" s="13" t="s">
        <v>57</v>
      </c>
      <c r="B47" s="14">
        <v>36892</v>
      </c>
      <c r="C47" s="14">
        <v>36892</v>
      </c>
      <c r="D47" s="14">
        <v>45657</v>
      </c>
      <c r="E47" s="15">
        <v>4432</v>
      </c>
      <c r="F47" s="15">
        <v>18.46</v>
      </c>
      <c r="G47" s="15">
        <v>0</v>
      </c>
      <c r="H47" s="15">
        <v>0</v>
      </c>
      <c r="I47" s="15">
        <v>18.46</v>
      </c>
      <c r="J47" s="15">
        <v>0</v>
      </c>
      <c r="K47" s="15">
        <v>0</v>
      </c>
      <c r="L47" s="16">
        <v>18</v>
      </c>
      <c r="M47" s="13" t="s">
        <v>23</v>
      </c>
      <c r="N47" s="15">
        <v>0</v>
      </c>
      <c r="O47" s="15">
        <v>0</v>
      </c>
      <c r="P47" s="15">
        <v>0</v>
      </c>
      <c r="Q47" s="16">
        <v>0</v>
      </c>
      <c r="R47" s="15">
        <v>0</v>
      </c>
    </row>
    <row r="48" spans="1:18" ht="10.9" customHeight="1" x14ac:dyDescent="0.2">
      <c r="A48" s="13" t="s">
        <v>58</v>
      </c>
      <c r="B48" s="14">
        <v>36892</v>
      </c>
      <c r="C48" s="14">
        <v>36892</v>
      </c>
      <c r="D48" s="14">
        <v>45657</v>
      </c>
      <c r="E48" s="15">
        <v>74146</v>
      </c>
      <c r="F48" s="15">
        <v>308.81</v>
      </c>
      <c r="G48" s="15">
        <v>0</v>
      </c>
      <c r="H48" s="15">
        <v>0</v>
      </c>
      <c r="I48" s="15">
        <v>308.81</v>
      </c>
      <c r="J48" s="15">
        <v>0</v>
      </c>
      <c r="K48" s="15">
        <v>0</v>
      </c>
      <c r="L48" s="16">
        <v>18</v>
      </c>
      <c r="M48" s="13" t="s">
        <v>23</v>
      </c>
      <c r="N48" s="15">
        <v>0</v>
      </c>
      <c r="O48" s="15">
        <v>0</v>
      </c>
      <c r="P48" s="15">
        <v>0</v>
      </c>
      <c r="Q48" s="16">
        <v>0</v>
      </c>
      <c r="R48" s="15">
        <v>0</v>
      </c>
    </row>
    <row r="49" spans="1:18" ht="10.9" customHeight="1" x14ac:dyDescent="0.2">
      <c r="A49" s="13" t="s">
        <v>59</v>
      </c>
      <c r="B49" s="14">
        <v>36892</v>
      </c>
      <c r="C49" s="14">
        <v>36892</v>
      </c>
      <c r="D49" s="13"/>
      <c r="E49" s="15">
        <v>9500</v>
      </c>
      <c r="F49" s="15">
        <v>44.68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6">
        <v>18</v>
      </c>
      <c r="M49" s="13" t="s">
        <v>23</v>
      </c>
      <c r="N49" s="15">
        <v>8.0399999999999991</v>
      </c>
      <c r="O49" s="15">
        <v>9463.36</v>
      </c>
      <c r="P49" s="15">
        <v>36.64</v>
      </c>
      <c r="Q49" s="16">
        <v>0</v>
      </c>
      <c r="R49" s="15">
        <v>0</v>
      </c>
    </row>
    <row r="50" spans="1:18" ht="10.9" customHeight="1" x14ac:dyDescent="0.2">
      <c r="A50" s="13" t="s">
        <v>60</v>
      </c>
      <c r="B50" s="14">
        <v>36892</v>
      </c>
      <c r="C50" s="14">
        <v>36892</v>
      </c>
      <c r="D50" s="14">
        <v>45657</v>
      </c>
      <c r="E50" s="15">
        <v>1606.45</v>
      </c>
      <c r="F50" s="15">
        <v>8.34</v>
      </c>
      <c r="G50" s="15">
        <v>0</v>
      </c>
      <c r="H50" s="15">
        <v>0</v>
      </c>
      <c r="I50" s="15">
        <v>8.34</v>
      </c>
      <c r="J50" s="15">
        <v>0</v>
      </c>
      <c r="K50" s="15">
        <v>0</v>
      </c>
      <c r="L50" s="16">
        <v>18</v>
      </c>
      <c r="M50" s="13" t="s">
        <v>23</v>
      </c>
      <c r="N50" s="15">
        <v>0</v>
      </c>
      <c r="O50" s="15">
        <v>0</v>
      </c>
      <c r="P50" s="15">
        <v>0</v>
      </c>
      <c r="Q50" s="16">
        <v>0</v>
      </c>
      <c r="R50" s="15">
        <v>0</v>
      </c>
    </row>
    <row r="51" spans="1:18" ht="10.9" customHeight="1" x14ac:dyDescent="0.2">
      <c r="A51" s="13" t="s">
        <v>61</v>
      </c>
      <c r="B51" s="14">
        <v>36892</v>
      </c>
      <c r="C51" s="14">
        <v>36892</v>
      </c>
      <c r="D51" s="14">
        <v>45657</v>
      </c>
      <c r="E51" s="15">
        <v>13000</v>
      </c>
      <c r="F51" s="15">
        <v>88.74</v>
      </c>
      <c r="G51" s="15">
        <v>0</v>
      </c>
      <c r="H51" s="15">
        <v>0</v>
      </c>
      <c r="I51" s="15">
        <v>88.74</v>
      </c>
      <c r="J51" s="15">
        <v>0</v>
      </c>
      <c r="K51" s="15">
        <v>0</v>
      </c>
      <c r="L51" s="16">
        <v>18</v>
      </c>
      <c r="M51" s="13" t="s">
        <v>23</v>
      </c>
      <c r="N51" s="15">
        <v>0</v>
      </c>
      <c r="O51" s="15">
        <v>0</v>
      </c>
      <c r="P51" s="15">
        <v>0</v>
      </c>
      <c r="Q51" s="16">
        <v>0</v>
      </c>
      <c r="R51" s="15">
        <v>0</v>
      </c>
    </row>
    <row r="52" spans="1:18" ht="10.9" customHeight="1" x14ac:dyDescent="0.2">
      <c r="A52" s="13" t="s">
        <v>62</v>
      </c>
      <c r="B52" s="14">
        <v>36892</v>
      </c>
      <c r="C52" s="14">
        <v>36892</v>
      </c>
      <c r="D52" s="13"/>
      <c r="E52" s="15">
        <v>129198.53</v>
      </c>
      <c r="F52" s="15">
        <v>1040.97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6">
        <v>18</v>
      </c>
      <c r="M52" s="13" t="s">
        <v>23</v>
      </c>
      <c r="N52" s="15">
        <v>187.37</v>
      </c>
      <c r="O52" s="15">
        <v>128344.93</v>
      </c>
      <c r="P52" s="15">
        <v>853.6</v>
      </c>
      <c r="Q52" s="16">
        <v>0</v>
      </c>
      <c r="R52" s="15">
        <v>0</v>
      </c>
    </row>
    <row r="53" spans="1:18" ht="10.9" customHeight="1" x14ac:dyDescent="0.2">
      <c r="A53" s="13" t="s">
        <v>63</v>
      </c>
      <c r="B53" s="14">
        <v>37073</v>
      </c>
      <c r="C53" s="14">
        <v>37073</v>
      </c>
      <c r="D53" s="14">
        <v>45657</v>
      </c>
      <c r="E53" s="15">
        <v>12995</v>
      </c>
      <c r="F53" s="15">
        <v>150.19</v>
      </c>
      <c r="G53" s="15">
        <v>0</v>
      </c>
      <c r="H53" s="15">
        <v>0</v>
      </c>
      <c r="I53" s="15">
        <v>150.19</v>
      </c>
      <c r="J53" s="15">
        <v>0</v>
      </c>
      <c r="K53" s="15">
        <v>0</v>
      </c>
      <c r="L53" s="16">
        <v>18</v>
      </c>
      <c r="M53" s="13" t="s">
        <v>23</v>
      </c>
      <c r="N53" s="15">
        <v>0</v>
      </c>
      <c r="O53" s="15">
        <v>0</v>
      </c>
      <c r="P53" s="15">
        <v>0</v>
      </c>
      <c r="Q53" s="16">
        <v>0</v>
      </c>
      <c r="R53" s="15">
        <v>0</v>
      </c>
    </row>
    <row r="54" spans="1:18" ht="10.9" customHeight="1" x14ac:dyDescent="0.2">
      <c r="A54" s="13" t="s">
        <v>64</v>
      </c>
      <c r="B54" s="14">
        <v>37196</v>
      </c>
      <c r="C54" s="14">
        <v>37196</v>
      </c>
      <c r="D54" s="14">
        <v>45657</v>
      </c>
      <c r="E54" s="15">
        <v>4200</v>
      </c>
      <c r="F54" s="15">
        <v>52.09</v>
      </c>
      <c r="G54" s="15">
        <v>0</v>
      </c>
      <c r="H54" s="15">
        <v>0</v>
      </c>
      <c r="I54" s="15">
        <v>52.09</v>
      </c>
      <c r="J54" s="15">
        <v>0</v>
      </c>
      <c r="K54" s="15">
        <v>0</v>
      </c>
      <c r="L54" s="16">
        <v>18</v>
      </c>
      <c r="M54" s="13" t="s">
        <v>23</v>
      </c>
      <c r="N54" s="15">
        <v>0</v>
      </c>
      <c r="O54" s="15">
        <v>0</v>
      </c>
      <c r="P54" s="15">
        <v>0</v>
      </c>
      <c r="Q54" s="16">
        <v>0</v>
      </c>
      <c r="R54" s="15">
        <v>0</v>
      </c>
    </row>
    <row r="55" spans="1:18" ht="10.9" customHeight="1" x14ac:dyDescent="0.2">
      <c r="A55" s="13" t="s">
        <v>65</v>
      </c>
      <c r="B55" s="14">
        <v>37322</v>
      </c>
      <c r="C55" s="14">
        <v>37322</v>
      </c>
      <c r="D55" s="14">
        <v>45657</v>
      </c>
      <c r="E55" s="15">
        <v>1650</v>
      </c>
      <c r="F55" s="15">
        <v>21.86</v>
      </c>
      <c r="G55" s="15">
        <v>0</v>
      </c>
      <c r="H55" s="15">
        <v>0</v>
      </c>
      <c r="I55" s="15">
        <v>21.86</v>
      </c>
      <c r="J55" s="15">
        <v>0</v>
      </c>
      <c r="K55" s="15">
        <v>0</v>
      </c>
      <c r="L55" s="16">
        <v>18</v>
      </c>
      <c r="M55" s="13" t="s">
        <v>23</v>
      </c>
      <c r="N55" s="15">
        <v>0</v>
      </c>
      <c r="O55" s="15">
        <v>0</v>
      </c>
      <c r="P55" s="15">
        <v>0</v>
      </c>
      <c r="Q55" s="16">
        <v>0</v>
      </c>
      <c r="R55" s="15">
        <v>0</v>
      </c>
    </row>
    <row r="56" spans="1:18" ht="10.9" customHeight="1" x14ac:dyDescent="0.2">
      <c r="A56" s="13" t="s">
        <v>66</v>
      </c>
      <c r="B56" s="14">
        <v>37925</v>
      </c>
      <c r="C56" s="14">
        <v>37925</v>
      </c>
      <c r="D56" s="14">
        <v>45657</v>
      </c>
      <c r="E56" s="15">
        <v>3176</v>
      </c>
      <c r="F56" s="15">
        <v>61.83</v>
      </c>
      <c r="G56" s="15">
        <v>0</v>
      </c>
      <c r="H56" s="15">
        <v>0</v>
      </c>
      <c r="I56" s="15">
        <v>61.83</v>
      </c>
      <c r="J56" s="15">
        <v>0</v>
      </c>
      <c r="K56" s="15">
        <v>0</v>
      </c>
      <c r="L56" s="16">
        <v>18</v>
      </c>
      <c r="M56" s="13" t="s">
        <v>23</v>
      </c>
      <c r="N56" s="15">
        <v>0</v>
      </c>
      <c r="O56" s="15">
        <v>0</v>
      </c>
      <c r="P56" s="15">
        <v>0</v>
      </c>
      <c r="Q56" s="16">
        <v>0</v>
      </c>
      <c r="R56" s="15">
        <v>0</v>
      </c>
    </row>
    <row r="57" spans="1:18" ht="10.9" customHeight="1" x14ac:dyDescent="0.2">
      <c r="A57" s="13" t="s">
        <v>67</v>
      </c>
      <c r="B57" s="14">
        <v>38028</v>
      </c>
      <c r="C57" s="14">
        <v>38028</v>
      </c>
      <c r="D57" s="14">
        <v>45657</v>
      </c>
      <c r="E57" s="15">
        <v>1996</v>
      </c>
      <c r="F57" s="15">
        <v>38.700000000000003</v>
      </c>
      <c r="G57" s="15">
        <v>0</v>
      </c>
      <c r="H57" s="15">
        <v>0</v>
      </c>
      <c r="I57" s="15">
        <v>38.700000000000003</v>
      </c>
      <c r="J57" s="15">
        <v>0</v>
      </c>
      <c r="K57" s="15">
        <v>0</v>
      </c>
      <c r="L57" s="16">
        <v>18</v>
      </c>
      <c r="M57" s="13" t="s">
        <v>23</v>
      </c>
      <c r="N57" s="15">
        <v>0</v>
      </c>
      <c r="O57" s="15">
        <v>0</v>
      </c>
      <c r="P57" s="15">
        <v>0</v>
      </c>
      <c r="Q57" s="16">
        <v>0</v>
      </c>
      <c r="R57" s="15">
        <v>0</v>
      </c>
    </row>
    <row r="58" spans="1:18" ht="10.9" customHeight="1" x14ac:dyDescent="0.2">
      <c r="A58" s="13" t="s">
        <v>68</v>
      </c>
      <c r="B58" s="14">
        <v>39699</v>
      </c>
      <c r="C58" s="14">
        <v>39699</v>
      </c>
      <c r="D58" s="14">
        <v>45657</v>
      </c>
      <c r="E58" s="15">
        <v>930.61</v>
      </c>
      <c r="F58" s="15">
        <v>30.7</v>
      </c>
      <c r="G58" s="15">
        <v>0</v>
      </c>
      <c r="H58" s="15">
        <v>0</v>
      </c>
      <c r="I58" s="15">
        <v>30.7</v>
      </c>
      <c r="J58" s="15">
        <v>0</v>
      </c>
      <c r="K58" s="15">
        <v>0</v>
      </c>
      <c r="L58" s="16">
        <v>20</v>
      </c>
      <c r="M58" s="13" t="s">
        <v>23</v>
      </c>
      <c r="N58" s="15">
        <v>0</v>
      </c>
      <c r="O58" s="15">
        <v>0</v>
      </c>
      <c r="P58" s="15">
        <v>0</v>
      </c>
      <c r="Q58" s="16">
        <v>0</v>
      </c>
      <c r="R58" s="15">
        <v>0</v>
      </c>
    </row>
    <row r="59" spans="1:18" ht="10.9" customHeight="1" x14ac:dyDescent="0.2">
      <c r="A59" s="13" t="s">
        <v>69</v>
      </c>
      <c r="B59" s="14">
        <v>40077</v>
      </c>
      <c r="C59" s="14">
        <v>40077</v>
      </c>
      <c r="D59" s="13"/>
      <c r="E59" s="15">
        <v>6150</v>
      </c>
      <c r="F59" s="15">
        <v>101.2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6">
        <v>25</v>
      </c>
      <c r="M59" s="13" t="s">
        <v>23</v>
      </c>
      <c r="N59" s="15">
        <v>25.3</v>
      </c>
      <c r="O59" s="15">
        <v>6074.1</v>
      </c>
      <c r="P59" s="15">
        <v>75.900000000000006</v>
      </c>
      <c r="Q59" s="16">
        <v>0</v>
      </c>
      <c r="R59" s="15">
        <v>0</v>
      </c>
    </row>
    <row r="60" spans="1:18" ht="10.9" customHeight="1" x14ac:dyDescent="0.2">
      <c r="A60" s="13" t="s">
        <v>70</v>
      </c>
      <c r="B60" s="14">
        <v>40345</v>
      </c>
      <c r="C60" s="14">
        <v>40345</v>
      </c>
      <c r="D60" s="14">
        <v>45657</v>
      </c>
      <c r="E60" s="15">
        <v>665</v>
      </c>
      <c r="F60" s="15">
        <v>28.75</v>
      </c>
      <c r="G60" s="15">
        <v>0</v>
      </c>
      <c r="H60" s="15">
        <v>0</v>
      </c>
      <c r="I60" s="15">
        <v>28.75</v>
      </c>
      <c r="J60" s="15">
        <v>0</v>
      </c>
      <c r="K60" s="15">
        <v>0</v>
      </c>
      <c r="L60" s="16">
        <v>20.8</v>
      </c>
      <c r="M60" s="13" t="s">
        <v>23</v>
      </c>
      <c r="N60" s="15">
        <v>0</v>
      </c>
      <c r="O60" s="15">
        <v>0</v>
      </c>
      <c r="P60" s="15">
        <v>0</v>
      </c>
      <c r="Q60" s="16">
        <v>0</v>
      </c>
      <c r="R60" s="15">
        <v>0</v>
      </c>
    </row>
    <row r="61" spans="1:18" ht="10.9" customHeight="1" x14ac:dyDescent="0.2">
      <c r="A61" s="13" t="s">
        <v>71</v>
      </c>
      <c r="B61" s="14">
        <v>40501</v>
      </c>
      <c r="C61" s="14">
        <v>40501</v>
      </c>
      <c r="D61" s="14">
        <v>45657</v>
      </c>
      <c r="E61" s="15">
        <v>3330</v>
      </c>
      <c r="F61" s="15">
        <v>155.08000000000001</v>
      </c>
      <c r="G61" s="15">
        <v>0</v>
      </c>
      <c r="H61" s="15">
        <v>0</v>
      </c>
      <c r="I61" s="15">
        <v>155.08000000000001</v>
      </c>
      <c r="J61" s="15">
        <v>0</v>
      </c>
      <c r="K61" s="15">
        <v>0</v>
      </c>
      <c r="L61" s="16">
        <v>20.8</v>
      </c>
      <c r="M61" s="13" t="s">
        <v>23</v>
      </c>
      <c r="N61" s="15">
        <v>0</v>
      </c>
      <c r="O61" s="15">
        <v>0</v>
      </c>
      <c r="P61" s="15">
        <v>0</v>
      </c>
      <c r="Q61" s="16">
        <v>0</v>
      </c>
      <c r="R61" s="15">
        <v>0</v>
      </c>
    </row>
    <row r="62" spans="1:18" ht="10.9" customHeight="1" x14ac:dyDescent="0.2">
      <c r="A62" s="13" t="s">
        <v>72</v>
      </c>
      <c r="B62" s="14">
        <v>40721</v>
      </c>
      <c r="C62" s="14">
        <v>40721</v>
      </c>
      <c r="D62" s="14">
        <v>45657</v>
      </c>
      <c r="E62" s="15">
        <v>1000</v>
      </c>
      <c r="F62" s="15">
        <v>53.52</v>
      </c>
      <c r="G62" s="15">
        <v>0</v>
      </c>
      <c r="H62" s="15">
        <v>0</v>
      </c>
      <c r="I62" s="15">
        <v>53.52</v>
      </c>
      <c r="J62" s="15">
        <v>0</v>
      </c>
      <c r="K62" s="15">
        <v>0</v>
      </c>
      <c r="L62" s="16">
        <v>20.8</v>
      </c>
      <c r="M62" s="13" t="s">
        <v>23</v>
      </c>
      <c r="N62" s="15">
        <v>0</v>
      </c>
      <c r="O62" s="15">
        <v>0</v>
      </c>
      <c r="P62" s="15">
        <v>0</v>
      </c>
      <c r="Q62" s="16">
        <v>0</v>
      </c>
      <c r="R62" s="15">
        <v>0</v>
      </c>
    </row>
    <row r="63" spans="1:18" ht="10.9" customHeight="1" x14ac:dyDescent="0.2">
      <c r="A63" s="13" t="s">
        <v>73</v>
      </c>
      <c r="B63" s="14">
        <v>40795</v>
      </c>
      <c r="C63" s="14">
        <v>40795</v>
      </c>
      <c r="D63" s="13"/>
      <c r="E63" s="15">
        <v>901</v>
      </c>
      <c r="F63" s="15">
        <v>51.08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6">
        <v>20.8</v>
      </c>
      <c r="M63" s="13" t="s">
        <v>23</v>
      </c>
      <c r="N63" s="15">
        <v>10.62</v>
      </c>
      <c r="O63" s="15">
        <v>860.54</v>
      </c>
      <c r="P63" s="15">
        <v>40.46</v>
      </c>
      <c r="Q63" s="16">
        <v>0</v>
      </c>
      <c r="R63" s="15">
        <v>0</v>
      </c>
    </row>
    <row r="64" spans="1:18" ht="10.9" customHeight="1" x14ac:dyDescent="0.2">
      <c r="A64" s="13" t="s">
        <v>74</v>
      </c>
      <c r="B64" s="14">
        <v>41053</v>
      </c>
      <c r="C64" s="14">
        <v>41053</v>
      </c>
      <c r="D64" s="14">
        <v>45657</v>
      </c>
      <c r="E64" s="15">
        <v>12085</v>
      </c>
      <c r="F64" s="15">
        <v>800.56</v>
      </c>
      <c r="G64" s="15">
        <v>0</v>
      </c>
      <c r="H64" s="15">
        <v>0</v>
      </c>
      <c r="I64" s="15">
        <v>800.56</v>
      </c>
      <c r="J64" s="15">
        <v>0</v>
      </c>
      <c r="K64" s="15">
        <v>0</v>
      </c>
      <c r="L64" s="16">
        <v>20.8</v>
      </c>
      <c r="M64" s="13" t="s">
        <v>23</v>
      </c>
      <c r="N64" s="15">
        <v>0</v>
      </c>
      <c r="O64" s="15">
        <v>0</v>
      </c>
      <c r="P64" s="15">
        <v>0</v>
      </c>
      <c r="Q64" s="16">
        <v>0</v>
      </c>
      <c r="R64" s="15">
        <v>0</v>
      </c>
    </row>
    <row r="65" spans="1:18" ht="10.9" customHeight="1" x14ac:dyDescent="0.2">
      <c r="A65" s="13" t="s">
        <v>75</v>
      </c>
      <c r="B65" s="14">
        <v>41010</v>
      </c>
      <c r="C65" s="14">
        <v>41010</v>
      </c>
      <c r="D65" s="13"/>
      <c r="E65" s="15">
        <v>29995</v>
      </c>
      <c r="F65" s="15">
        <v>1947.01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6">
        <v>20.8</v>
      </c>
      <c r="M65" s="13" t="s">
        <v>23</v>
      </c>
      <c r="N65" s="15">
        <v>404.98</v>
      </c>
      <c r="O65" s="15">
        <v>28452.97</v>
      </c>
      <c r="P65" s="15">
        <v>1542.03</v>
      </c>
      <c r="Q65" s="16">
        <v>0</v>
      </c>
      <c r="R65" s="15">
        <v>0</v>
      </c>
    </row>
    <row r="66" spans="1:18" ht="10.9" customHeight="1" x14ac:dyDescent="0.2">
      <c r="A66" s="13" t="s">
        <v>76</v>
      </c>
      <c r="B66" s="14">
        <v>41257</v>
      </c>
      <c r="C66" s="14">
        <v>41257</v>
      </c>
      <c r="D66" s="13"/>
      <c r="E66" s="15">
        <v>27440</v>
      </c>
      <c r="F66" s="15">
        <v>2110.38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6">
        <v>20.8</v>
      </c>
      <c r="M66" s="13" t="s">
        <v>23</v>
      </c>
      <c r="N66" s="15">
        <v>438.96</v>
      </c>
      <c r="O66" s="15">
        <v>25768.58</v>
      </c>
      <c r="P66" s="15">
        <v>1671.42</v>
      </c>
      <c r="Q66" s="16">
        <v>0</v>
      </c>
      <c r="R66" s="15">
        <v>0</v>
      </c>
    </row>
    <row r="67" spans="1:18" ht="10.9" customHeight="1" x14ac:dyDescent="0.2">
      <c r="A67" s="13" t="s">
        <v>77</v>
      </c>
      <c r="B67" s="14">
        <v>42611</v>
      </c>
      <c r="C67" s="14">
        <v>42611</v>
      </c>
      <c r="D67" s="13"/>
      <c r="E67" s="15">
        <v>8000</v>
      </c>
      <c r="F67" s="15">
        <v>3666.94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6">
        <v>10</v>
      </c>
      <c r="M67" s="13" t="s">
        <v>23</v>
      </c>
      <c r="N67" s="15">
        <v>366.69</v>
      </c>
      <c r="O67" s="15">
        <v>4699.75</v>
      </c>
      <c r="P67" s="15">
        <v>3300.25</v>
      </c>
      <c r="Q67" s="16">
        <v>0</v>
      </c>
      <c r="R67" s="15">
        <v>0</v>
      </c>
    </row>
    <row r="68" spans="1:18" ht="10.9" customHeight="1" x14ac:dyDescent="0.2">
      <c r="A68" s="13" t="s">
        <v>78</v>
      </c>
      <c r="B68" s="14">
        <v>43000</v>
      </c>
      <c r="C68" s="14">
        <v>43000</v>
      </c>
      <c r="D68" s="13"/>
      <c r="E68" s="15">
        <v>2981</v>
      </c>
      <c r="F68" s="15">
        <v>684.71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6">
        <v>20.8</v>
      </c>
      <c r="M68" s="13" t="s">
        <v>23</v>
      </c>
      <c r="N68" s="15">
        <v>142.41999999999999</v>
      </c>
      <c r="O68" s="15">
        <v>2438.71</v>
      </c>
      <c r="P68" s="15">
        <v>542.29</v>
      </c>
      <c r="Q68" s="16">
        <v>0</v>
      </c>
      <c r="R68" s="15">
        <v>0</v>
      </c>
    </row>
    <row r="69" spans="1:18" ht="10.9" customHeight="1" x14ac:dyDescent="0.2">
      <c r="A69" s="13" t="s">
        <v>78</v>
      </c>
      <c r="B69" s="14">
        <v>43039</v>
      </c>
      <c r="C69" s="14">
        <v>43039</v>
      </c>
      <c r="D69" s="14">
        <v>45657</v>
      </c>
      <c r="E69" s="15">
        <v>1297</v>
      </c>
      <c r="F69" s="15">
        <v>303.45999999999998</v>
      </c>
      <c r="G69" s="15">
        <v>0</v>
      </c>
      <c r="H69" s="15">
        <v>0</v>
      </c>
      <c r="I69" s="15">
        <v>303.45999999999998</v>
      </c>
      <c r="J69" s="15">
        <v>0</v>
      </c>
      <c r="K69" s="15">
        <v>0</v>
      </c>
      <c r="L69" s="16">
        <v>20.8</v>
      </c>
      <c r="M69" s="13" t="s">
        <v>23</v>
      </c>
      <c r="N69" s="15">
        <v>0</v>
      </c>
      <c r="O69" s="15">
        <v>0</v>
      </c>
      <c r="P69" s="15">
        <v>0</v>
      </c>
      <c r="Q69" s="16">
        <v>0</v>
      </c>
      <c r="R69" s="15">
        <v>0</v>
      </c>
    </row>
    <row r="70" spans="1:18" ht="10.9" customHeight="1" x14ac:dyDescent="0.2">
      <c r="A70" s="17" t="s">
        <v>79</v>
      </c>
      <c r="B70" s="17"/>
      <c r="C70" s="17"/>
      <c r="D70" s="17"/>
      <c r="E70" s="18">
        <f t="shared" ref="E70:K70" si="2">SUM(E30:E69)</f>
        <v>606750.30999999994</v>
      </c>
      <c r="F70" s="18">
        <f t="shared" si="2"/>
        <v>20334.729999999996</v>
      </c>
      <c r="G70" s="18">
        <f t="shared" si="2"/>
        <v>0</v>
      </c>
      <c r="H70" s="18">
        <f t="shared" si="2"/>
        <v>0</v>
      </c>
      <c r="I70" s="18">
        <f t="shared" si="2"/>
        <v>2141.4700000000003</v>
      </c>
      <c r="J70" s="18">
        <f t="shared" si="2"/>
        <v>0</v>
      </c>
      <c r="K70" s="18">
        <f t="shared" si="2"/>
        <v>0</v>
      </c>
      <c r="L70" s="17"/>
      <c r="M70" s="17"/>
      <c r="N70" s="18">
        <f>SUM(N30:N69)</f>
        <v>3001.7400000000002</v>
      </c>
      <c r="O70" s="18">
        <f>SUM(O30:O69)</f>
        <v>450554.73</v>
      </c>
      <c r="P70" s="18">
        <f>SUM(P30:P69)</f>
        <v>15191.52</v>
      </c>
      <c r="Q70" s="17"/>
      <c r="R70" s="18">
        <f>SUM(R30:R69)</f>
        <v>0</v>
      </c>
    </row>
    <row r="71" spans="1:18" ht="13.35" customHeight="1" x14ac:dyDescent="0.2"/>
    <row r="72" spans="1:18" s="5" customFormat="1" ht="12.2" customHeight="1" x14ac:dyDescent="0.2">
      <c r="A72" s="8" t="s">
        <v>80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ht="10.9" customHeight="1" x14ac:dyDescent="0.2">
      <c r="A73" s="9" t="s">
        <v>81</v>
      </c>
      <c r="B73" s="10">
        <v>36892</v>
      </c>
      <c r="C73" s="10">
        <v>36892</v>
      </c>
      <c r="D73" s="10">
        <v>45657</v>
      </c>
      <c r="E73" s="11">
        <v>318</v>
      </c>
      <c r="F73" s="11">
        <v>39</v>
      </c>
      <c r="G73" s="11">
        <v>0</v>
      </c>
      <c r="H73" s="11">
        <v>0</v>
      </c>
      <c r="I73" s="11">
        <v>39</v>
      </c>
      <c r="J73" s="11">
        <v>0</v>
      </c>
      <c r="K73" s="11">
        <v>0</v>
      </c>
      <c r="L73" s="12">
        <v>0</v>
      </c>
      <c r="M73" s="9" t="s">
        <v>23</v>
      </c>
      <c r="N73" s="11">
        <v>0</v>
      </c>
      <c r="O73" s="11">
        <v>0</v>
      </c>
      <c r="P73" s="11">
        <v>0</v>
      </c>
      <c r="Q73" s="12">
        <v>0</v>
      </c>
      <c r="R73" s="11">
        <v>0</v>
      </c>
    </row>
    <row r="74" spans="1:18" ht="10.9" customHeight="1" x14ac:dyDescent="0.2">
      <c r="A74" s="13" t="s">
        <v>82</v>
      </c>
      <c r="B74" s="14">
        <v>36892</v>
      </c>
      <c r="C74" s="14">
        <v>36892</v>
      </c>
      <c r="D74" s="14">
        <v>45657</v>
      </c>
      <c r="E74" s="15">
        <v>847</v>
      </c>
      <c r="F74" s="15">
        <v>31.09</v>
      </c>
      <c r="G74" s="15">
        <v>0</v>
      </c>
      <c r="H74" s="15">
        <v>0</v>
      </c>
      <c r="I74" s="15">
        <v>31.09</v>
      </c>
      <c r="J74" s="15">
        <v>0</v>
      </c>
      <c r="K74" s="15">
        <v>0</v>
      </c>
      <c r="L74" s="16">
        <v>11.4</v>
      </c>
      <c r="M74" s="13" t="s">
        <v>23</v>
      </c>
      <c r="N74" s="15">
        <v>0</v>
      </c>
      <c r="O74" s="15">
        <v>0</v>
      </c>
      <c r="P74" s="15">
        <v>0</v>
      </c>
      <c r="Q74" s="16">
        <v>0</v>
      </c>
      <c r="R74" s="15">
        <v>0</v>
      </c>
    </row>
    <row r="75" spans="1:18" ht="10.9" customHeight="1" x14ac:dyDescent="0.2">
      <c r="A75" s="13" t="s">
        <v>83</v>
      </c>
      <c r="B75" s="14">
        <v>36892</v>
      </c>
      <c r="C75" s="14">
        <v>36892</v>
      </c>
      <c r="D75" s="13"/>
      <c r="E75" s="15">
        <v>535</v>
      </c>
      <c r="F75" s="15">
        <v>18.670000000000002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6">
        <v>11.4</v>
      </c>
      <c r="M75" s="13" t="s">
        <v>23</v>
      </c>
      <c r="N75" s="15">
        <v>2.13</v>
      </c>
      <c r="O75" s="15">
        <v>518.46</v>
      </c>
      <c r="P75" s="15">
        <v>16.54</v>
      </c>
      <c r="Q75" s="16">
        <v>0</v>
      </c>
      <c r="R75" s="15">
        <v>0</v>
      </c>
    </row>
    <row r="76" spans="1:18" ht="10.9" customHeight="1" x14ac:dyDescent="0.2">
      <c r="A76" s="13" t="s">
        <v>84</v>
      </c>
      <c r="B76" s="14">
        <v>36892</v>
      </c>
      <c r="C76" s="14">
        <v>36892</v>
      </c>
      <c r="D76" s="13"/>
      <c r="E76" s="15">
        <v>737</v>
      </c>
      <c r="F76" s="15">
        <v>13.4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6">
        <v>14.4</v>
      </c>
      <c r="M76" s="13" t="s">
        <v>23</v>
      </c>
      <c r="N76" s="15">
        <v>1.93</v>
      </c>
      <c r="O76" s="15">
        <v>725.53</v>
      </c>
      <c r="P76" s="15">
        <v>11.47</v>
      </c>
      <c r="Q76" s="16">
        <v>0</v>
      </c>
      <c r="R76" s="15">
        <v>0</v>
      </c>
    </row>
    <row r="77" spans="1:18" ht="10.9" customHeight="1" x14ac:dyDescent="0.2">
      <c r="A77" s="13" t="s">
        <v>85</v>
      </c>
      <c r="B77" s="14">
        <v>37196</v>
      </c>
      <c r="C77" s="14">
        <v>37196</v>
      </c>
      <c r="D77" s="13"/>
      <c r="E77" s="15">
        <v>388</v>
      </c>
      <c r="F77" s="15">
        <v>12.4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6">
        <v>14.4</v>
      </c>
      <c r="M77" s="13" t="s">
        <v>23</v>
      </c>
      <c r="N77" s="15">
        <v>1.79</v>
      </c>
      <c r="O77" s="15">
        <v>377.39</v>
      </c>
      <c r="P77" s="15">
        <v>10.61</v>
      </c>
      <c r="Q77" s="16">
        <v>0</v>
      </c>
      <c r="R77" s="15">
        <v>0</v>
      </c>
    </row>
    <row r="78" spans="1:18" ht="10.9" customHeight="1" x14ac:dyDescent="0.2">
      <c r="A78" s="13" t="s">
        <v>86</v>
      </c>
      <c r="B78" s="14">
        <v>37196</v>
      </c>
      <c r="C78" s="14">
        <v>37196</v>
      </c>
      <c r="D78" s="13"/>
      <c r="E78" s="15">
        <v>388</v>
      </c>
      <c r="F78" s="15">
        <v>12.4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6">
        <v>14.4</v>
      </c>
      <c r="M78" s="13" t="s">
        <v>23</v>
      </c>
      <c r="N78" s="15">
        <v>1.79</v>
      </c>
      <c r="O78" s="15">
        <v>377.39</v>
      </c>
      <c r="P78" s="15">
        <v>10.61</v>
      </c>
      <c r="Q78" s="16">
        <v>0</v>
      </c>
      <c r="R78" s="15">
        <v>0</v>
      </c>
    </row>
    <row r="79" spans="1:18" ht="10.9" customHeight="1" x14ac:dyDescent="0.2">
      <c r="A79" s="13" t="s">
        <v>86</v>
      </c>
      <c r="B79" s="14">
        <v>37196</v>
      </c>
      <c r="C79" s="14">
        <v>37196</v>
      </c>
      <c r="D79" s="13"/>
      <c r="E79" s="15">
        <v>388</v>
      </c>
      <c r="F79" s="15">
        <v>12.4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6">
        <v>14.4</v>
      </c>
      <c r="M79" s="13" t="s">
        <v>23</v>
      </c>
      <c r="N79" s="15">
        <v>1.79</v>
      </c>
      <c r="O79" s="15">
        <v>377.39</v>
      </c>
      <c r="P79" s="15">
        <v>10.61</v>
      </c>
      <c r="Q79" s="16">
        <v>0</v>
      </c>
      <c r="R79" s="15">
        <v>0</v>
      </c>
    </row>
    <row r="80" spans="1:18" ht="10.9" customHeight="1" x14ac:dyDescent="0.2">
      <c r="A80" s="13" t="s">
        <v>87</v>
      </c>
      <c r="B80" s="14">
        <v>37196</v>
      </c>
      <c r="C80" s="14">
        <v>37196</v>
      </c>
      <c r="D80" s="13"/>
      <c r="E80" s="15">
        <v>295</v>
      </c>
      <c r="F80" s="15">
        <v>20.239999999999998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6">
        <v>11.4</v>
      </c>
      <c r="M80" s="13" t="s">
        <v>23</v>
      </c>
      <c r="N80" s="15">
        <v>2.31</v>
      </c>
      <c r="O80" s="15">
        <v>277.07</v>
      </c>
      <c r="P80" s="15">
        <v>17.93</v>
      </c>
      <c r="Q80" s="16">
        <v>0</v>
      </c>
      <c r="R80" s="15">
        <v>0</v>
      </c>
    </row>
    <row r="81" spans="1:18" ht="10.9" customHeight="1" x14ac:dyDescent="0.2">
      <c r="A81" s="13" t="s">
        <v>88</v>
      </c>
      <c r="B81" s="14">
        <v>37196</v>
      </c>
      <c r="C81" s="14">
        <v>37196</v>
      </c>
      <c r="D81" s="13"/>
      <c r="E81" s="15">
        <v>299</v>
      </c>
      <c r="F81" s="15">
        <v>20.48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6">
        <v>11.4</v>
      </c>
      <c r="M81" s="13" t="s">
        <v>23</v>
      </c>
      <c r="N81" s="15">
        <v>2.33</v>
      </c>
      <c r="O81" s="15">
        <v>280.85000000000002</v>
      </c>
      <c r="P81" s="15">
        <v>18.149999999999999</v>
      </c>
      <c r="Q81" s="16">
        <v>0</v>
      </c>
      <c r="R81" s="15">
        <v>0</v>
      </c>
    </row>
    <row r="82" spans="1:18" ht="10.9" customHeight="1" x14ac:dyDescent="0.2">
      <c r="A82" s="13" t="s">
        <v>89</v>
      </c>
      <c r="B82" s="14">
        <v>37226</v>
      </c>
      <c r="C82" s="14">
        <v>37226</v>
      </c>
      <c r="D82" s="14">
        <v>45657</v>
      </c>
      <c r="E82" s="15">
        <v>285</v>
      </c>
      <c r="F82" s="15">
        <v>9.24</v>
      </c>
      <c r="G82" s="15">
        <v>0</v>
      </c>
      <c r="H82" s="15">
        <v>0</v>
      </c>
      <c r="I82" s="15">
        <v>9.24</v>
      </c>
      <c r="J82" s="15">
        <v>0</v>
      </c>
      <c r="K82" s="15">
        <v>0</v>
      </c>
      <c r="L82" s="16">
        <v>14.4</v>
      </c>
      <c r="M82" s="13" t="s">
        <v>23</v>
      </c>
      <c r="N82" s="15">
        <v>0</v>
      </c>
      <c r="O82" s="15">
        <v>0</v>
      </c>
      <c r="P82" s="15">
        <v>0</v>
      </c>
      <c r="Q82" s="16">
        <v>0</v>
      </c>
      <c r="R82" s="15">
        <v>0</v>
      </c>
    </row>
    <row r="83" spans="1:18" ht="10.9" customHeight="1" x14ac:dyDescent="0.2">
      <c r="A83" s="13" t="s">
        <v>89</v>
      </c>
      <c r="B83" s="14">
        <v>37226</v>
      </c>
      <c r="C83" s="14">
        <v>37226</v>
      </c>
      <c r="D83" s="14">
        <v>45657</v>
      </c>
      <c r="E83" s="15">
        <v>285</v>
      </c>
      <c r="F83" s="15">
        <v>9.24</v>
      </c>
      <c r="G83" s="15">
        <v>0</v>
      </c>
      <c r="H83" s="15">
        <v>0</v>
      </c>
      <c r="I83" s="15">
        <v>9.24</v>
      </c>
      <c r="J83" s="15">
        <v>0</v>
      </c>
      <c r="K83" s="15">
        <v>0</v>
      </c>
      <c r="L83" s="16">
        <v>14.4</v>
      </c>
      <c r="M83" s="13" t="s">
        <v>23</v>
      </c>
      <c r="N83" s="15">
        <v>0</v>
      </c>
      <c r="O83" s="15">
        <v>0</v>
      </c>
      <c r="P83" s="15">
        <v>0</v>
      </c>
      <c r="Q83" s="16">
        <v>0</v>
      </c>
      <c r="R83" s="15">
        <v>0</v>
      </c>
    </row>
    <row r="84" spans="1:18" ht="10.9" customHeight="1" x14ac:dyDescent="0.2">
      <c r="A84" s="13" t="s">
        <v>90</v>
      </c>
      <c r="B84" s="14">
        <v>37474</v>
      </c>
      <c r="C84" s="14">
        <v>37474</v>
      </c>
      <c r="D84" s="14">
        <v>45657</v>
      </c>
      <c r="E84" s="15">
        <v>792.89</v>
      </c>
      <c r="F84" s="15">
        <v>11.37</v>
      </c>
      <c r="G84" s="15">
        <v>0</v>
      </c>
      <c r="H84" s="15">
        <v>0</v>
      </c>
      <c r="I84" s="15">
        <v>11.37</v>
      </c>
      <c r="J84" s="15">
        <v>0</v>
      </c>
      <c r="K84" s="15">
        <v>0</v>
      </c>
      <c r="L84" s="16">
        <v>18</v>
      </c>
      <c r="M84" s="13" t="s">
        <v>23</v>
      </c>
      <c r="N84" s="15">
        <v>0</v>
      </c>
      <c r="O84" s="15">
        <v>0</v>
      </c>
      <c r="P84" s="15">
        <v>0</v>
      </c>
      <c r="Q84" s="16">
        <v>0</v>
      </c>
      <c r="R84" s="15">
        <v>0</v>
      </c>
    </row>
    <row r="85" spans="1:18" ht="10.9" customHeight="1" x14ac:dyDescent="0.2">
      <c r="A85" s="13" t="s">
        <v>91</v>
      </c>
      <c r="B85" s="14">
        <v>37500</v>
      </c>
      <c r="C85" s="14">
        <v>37500</v>
      </c>
      <c r="D85" s="14">
        <v>45657</v>
      </c>
      <c r="E85" s="15">
        <v>360</v>
      </c>
      <c r="F85" s="15">
        <v>11.22</v>
      </c>
      <c r="G85" s="15">
        <v>0</v>
      </c>
      <c r="H85" s="15">
        <v>0</v>
      </c>
      <c r="I85" s="15">
        <v>11.22</v>
      </c>
      <c r="J85" s="15">
        <v>0</v>
      </c>
      <c r="K85" s="15">
        <v>0</v>
      </c>
      <c r="L85" s="16">
        <v>14.4</v>
      </c>
      <c r="M85" s="13" t="s">
        <v>23</v>
      </c>
      <c r="N85" s="15">
        <v>0</v>
      </c>
      <c r="O85" s="15">
        <v>0</v>
      </c>
      <c r="P85" s="15">
        <v>0</v>
      </c>
      <c r="Q85" s="16">
        <v>0</v>
      </c>
      <c r="R85" s="15">
        <v>0</v>
      </c>
    </row>
    <row r="86" spans="1:18" ht="10.9" customHeight="1" x14ac:dyDescent="0.2">
      <c r="A86" s="13" t="s">
        <v>92</v>
      </c>
      <c r="B86" s="14">
        <v>37571</v>
      </c>
      <c r="C86" s="14">
        <v>37571</v>
      </c>
      <c r="D86" s="14">
        <v>45657</v>
      </c>
      <c r="E86" s="15">
        <v>568.85</v>
      </c>
      <c r="F86" s="15">
        <v>18.600000000000001</v>
      </c>
      <c r="G86" s="15">
        <v>0</v>
      </c>
      <c r="H86" s="15">
        <v>0</v>
      </c>
      <c r="I86" s="15">
        <v>18.600000000000001</v>
      </c>
      <c r="J86" s="15">
        <v>0</v>
      </c>
      <c r="K86" s="15">
        <v>0</v>
      </c>
      <c r="L86" s="16">
        <v>14.4</v>
      </c>
      <c r="M86" s="13" t="s">
        <v>23</v>
      </c>
      <c r="N86" s="15">
        <v>0</v>
      </c>
      <c r="O86" s="15">
        <v>0</v>
      </c>
      <c r="P86" s="15">
        <v>0</v>
      </c>
      <c r="Q86" s="16">
        <v>0</v>
      </c>
      <c r="R86" s="15">
        <v>0</v>
      </c>
    </row>
    <row r="87" spans="1:18" ht="10.9" customHeight="1" x14ac:dyDescent="0.2">
      <c r="A87" s="13" t="s">
        <v>93</v>
      </c>
      <c r="B87" s="14">
        <v>37768</v>
      </c>
      <c r="C87" s="14">
        <v>37768</v>
      </c>
      <c r="D87" s="14">
        <v>45657</v>
      </c>
      <c r="E87" s="15">
        <v>444</v>
      </c>
      <c r="F87" s="15">
        <v>16.309999999999999</v>
      </c>
      <c r="G87" s="15">
        <v>0</v>
      </c>
      <c r="H87" s="15">
        <v>0</v>
      </c>
      <c r="I87" s="15">
        <v>16.309999999999999</v>
      </c>
      <c r="J87" s="15">
        <v>0</v>
      </c>
      <c r="K87" s="15">
        <v>0</v>
      </c>
      <c r="L87" s="16">
        <v>14.4</v>
      </c>
      <c r="M87" s="13" t="s">
        <v>23</v>
      </c>
      <c r="N87" s="15">
        <v>0</v>
      </c>
      <c r="O87" s="15">
        <v>0</v>
      </c>
      <c r="P87" s="15">
        <v>0</v>
      </c>
      <c r="Q87" s="16">
        <v>0</v>
      </c>
      <c r="R87" s="15">
        <v>0</v>
      </c>
    </row>
    <row r="88" spans="1:18" ht="10.9" customHeight="1" x14ac:dyDescent="0.2">
      <c r="A88" s="13" t="s">
        <v>94</v>
      </c>
      <c r="B88" s="14">
        <v>37772</v>
      </c>
      <c r="C88" s="14">
        <v>37772</v>
      </c>
      <c r="D88" s="14">
        <v>45657</v>
      </c>
      <c r="E88" s="15">
        <v>300</v>
      </c>
      <c r="F88" s="15">
        <v>11.09</v>
      </c>
      <c r="G88" s="15">
        <v>0</v>
      </c>
      <c r="H88" s="15">
        <v>0</v>
      </c>
      <c r="I88" s="15">
        <v>11.09</v>
      </c>
      <c r="J88" s="15">
        <v>0</v>
      </c>
      <c r="K88" s="15">
        <v>0</v>
      </c>
      <c r="L88" s="16">
        <v>14.4</v>
      </c>
      <c r="M88" s="13" t="s">
        <v>23</v>
      </c>
      <c r="N88" s="15">
        <v>0</v>
      </c>
      <c r="O88" s="15">
        <v>0</v>
      </c>
      <c r="P88" s="15">
        <v>0</v>
      </c>
      <c r="Q88" s="16">
        <v>0</v>
      </c>
      <c r="R88" s="15">
        <v>0</v>
      </c>
    </row>
    <row r="89" spans="1:18" ht="10.9" customHeight="1" x14ac:dyDescent="0.2">
      <c r="A89" s="13" t="s">
        <v>95</v>
      </c>
      <c r="B89" s="14">
        <v>37778</v>
      </c>
      <c r="C89" s="14">
        <v>37778</v>
      </c>
      <c r="D89" s="14">
        <v>45657</v>
      </c>
      <c r="E89" s="15">
        <v>209</v>
      </c>
      <c r="F89" s="15">
        <v>7.92</v>
      </c>
      <c r="G89" s="15">
        <v>0</v>
      </c>
      <c r="H89" s="15">
        <v>0</v>
      </c>
      <c r="I89" s="15">
        <v>7.92</v>
      </c>
      <c r="J89" s="15">
        <v>0</v>
      </c>
      <c r="K89" s="15">
        <v>0</v>
      </c>
      <c r="L89" s="16">
        <v>14.4</v>
      </c>
      <c r="M89" s="13" t="s">
        <v>23</v>
      </c>
      <c r="N89" s="15">
        <v>0</v>
      </c>
      <c r="O89" s="15">
        <v>0</v>
      </c>
      <c r="P89" s="15">
        <v>0</v>
      </c>
      <c r="Q89" s="16">
        <v>0</v>
      </c>
      <c r="R89" s="15">
        <v>0</v>
      </c>
    </row>
    <row r="90" spans="1:18" ht="10.9" customHeight="1" x14ac:dyDescent="0.2">
      <c r="A90" s="13" t="s">
        <v>96</v>
      </c>
      <c r="B90" s="14">
        <v>37848</v>
      </c>
      <c r="C90" s="14">
        <v>37848</v>
      </c>
      <c r="D90" s="14">
        <v>45657</v>
      </c>
      <c r="E90" s="15">
        <v>858</v>
      </c>
      <c r="F90" s="15">
        <v>33.659999999999997</v>
      </c>
      <c r="G90" s="15">
        <v>0</v>
      </c>
      <c r="H90" s="15">
        <v>0</v>
      </c>
      <c r="I90" s="15">
        <v>33.659999999999997</v>
      </c>
      <c r="J90" s="15">
        <v>0</v>
      </c>
      <c r="K90" s="15">
        <v>0</v>
      </c>
      <c r="L90" s="16">
        <v>14.4</v>
      </c>
      <c r="M90" s="13" t="s">
        <v>23</v>
      </c>
      <c r="N90" s="15">
        <v>0</v>
      </c>
      <c r="O90" s="15">
        <v>0</v>
      </c>
      <c r="P90" s="15">
        <v>0</v>
      </c>
      <c r="Q90" s="16">
        <v>0</v>
      </c>
      <c r="R90" s="15">
        <v>0</v>
      </c>
    </row>
    <row r="91" spans="1:18" ht="10.9" customHeight="1" x14ac:dyDescent="0.2">
      <c r="A91" s="13" t="s">
        <v>97</v>
      </c>
      <c r="B91" s="14">
        <v>37838</v>
      </c>
      <c r="C91" s="14">
        <v>37838</v>
      </c>
      <c r="D91" s="13"/>
      <c r="E91" s="15">
        <v>624</v>
      </c>
      <c r="F91" s="15">
        <v>10.54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6">
        <v>18</v>
      </c>
      <c r="M91" s="13" t="s">
        <v>23</v>
      </c>
      <c r="N91" s="15">
        <v>1.9</v>
      </c>
      <c r="O91" s="15">
        <v>615.36</v>
      </c>
      <c r="P91" s="15">
        <v>8.64</v>
      </c>
      <c r="Q91" s="16">
        <v>0</v>
      </c>
      <c r="R91" s="15">
        <v>0</v>
      </c>
    </row>
    <row r="92" spans="1:18" ht="10.9" customHeight="1" x14ac:dyDescent="0.2">
      <c r="A92" s="13" t="s">
        <v>98</v>
      </c>
      <c r="B92" s="14">
        <v>37949</v>
      </c>
      <c r="C92" s="14">
        <v>37949</v>
      </c>
      <c r="D92" s="14">
        <v>45657</v>
      </c>
      <c r="E92" s="15">
        <v>484</v>
      </c>
      <c r="F92" s="15">
        <v>20.12</v>
      </c>
      <c r="G92" s="15">
        <v>0</v>
      </c>
      <c r="H92" s="15">
        <v>0</v>
      </c>
      <c r="I92" s="15">
        <v>20.12</v>
      </c>
      <c r="J92" s="15">
        <v>0</v>
      </c>
      <c r="K92" s="15">
        <v>0</v>
      </c>
      <c r="L92" s="16">
        <v>14.4</v>
      </c>
      <c r="M92" s="13" t="s">
        <v>23</v>
      </c>
      <c r="N92" s="15">
        <v>0</v>
      </c>
      <c r="O92" s="15">
        <v>0</v>
      </c>
      <c r="P92" s="15">
        <v>0</v>
      </c>
      <c r="Q92" s="16">
        <v>0</v>
      </c>
      <c r="R92" s="15">
        <v>0</v>
      </c>
    </row>
    <row r="93" spans="1:18" ht="10.9" customHeight="1" x14ac:dyDescent="0.2">
      <c r="A93" s="13" t="s">
        <v>99</v>
      </c>
      <c r="B93" s="14">
        <v>37949</v>
      </c>
      <c r="C93" s="14">
        <v>37949</v>
      </c>
      <c r="D93" s="14">
        <v>45657</v>
      </c>
      <c r="E93" s="15">
        <v>713.98</v>
      </c>
      <c r="F93" s="15">
        <v>13.16</v>
      </c>
      <c r="G93" s="15">
        <v>0</v>
      </c>
      <c r="H93" s="15">
        <v>0</v>
      </c>
      <c r="I93" s="15">
        <v>13.16</v>
      </c>
      <c r="J93" s="15">
        <v>0</v>
      </c>
      <c r="K93" s="15">
        <v>0</v>
      </c>
      <c r="L93" s="16">
        <v>18</v>
      </c>
      <c r="M93" s="13" t="s">
        <v>23</v>
      </c>
      <c r="N93" s="15">
        <v>0</v>
      </c>
      <c r="O93" s="15">
        <v>0</v>
      </c>
      <c r="P93" s="15">
        <v>0</v>
      </c>
      <c r="Q93" s="16">
        <v>0</v>
      </c>
      <c r="R93" s="15">
        <v>0</v>
      </c>
    </row>
    <row r="94" spans="1:18" ht="10.9" customHeight="1" x14ac:dyDescent="0.2">
      <c r="A94" s="13" t="s">
        <v>100</v>
      </c>
      <c r="B94" s="14">
        <v>38018</v>
      </c>
      <c r="C94" s="14">
        <v>38018</v>
      </c>
      <c r="D94" s="14">
        <v>45657</v>
      </c>
      <c r="E94" s="15">
        <v>1031.25</v>
      </c>
      <c r="F94" s="15">
        <v>19.98</v>
      </c>
      <c r="G94" s="15">
        <v>0</v>
      </c>
      <c r="H94" s="15">
        <v>0</v>
      </c>
      <c r="I94" s="15">
        <v>19.98</v>
      </c>
      <c r="J94" s="15">
        <v>0</v>
      </c>
      <c r="K94" s="15">
        <v>0</v>
      </c>
      <c r="L94" s="16">
        <v>18</v>
      </c>
      <c r="M94" s="13" t="s">
        <v>23</v>
      </c>
      <c r="N94" s="15">
        <v>0</v>
      </c>
      <c r="O94" s="15">
        <v>0</v>
      </c>
      <c r="P94" s="15">
        <v>0</v>
      </c>
      <c r="Q94" s="16">
        <v>0</v>
      </c>
      <c r="R94" s="15">
        <v>0</v>
      </c>
    </row>
    <row r="95" spans="1:18" ht="10.9" customHeight="1" x14ac:dyDescent="0.2">
      <c r="A95" s="13" t="s">
        <v>101</v>
      </c>
      <c r="B95" s="14">
        <v>40207</v>
      </c>
      <c r="C95" s="14">
        <v>40207</v>
      </c>
      <c r="D95" s="13"/>
      <c r="E95" s="15">
        <v>2930</v>
      </c>
      <c r="F95" s="15">
        <v>53.29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6">
        <v>25</v>
      </c>
      <c r="M95" s="13" t="s">
        <v>23</v>
      </c>
      <c r="N95" s="15">
        <v>13.32</v>
      </c>
      <c r="O95" s="15">
        <v>2890.03</v>
      </c>
      <c r="P95" s="15">
        <v>39.97</v>
      </c>
      <c r="Q95" s="16">
        <v>0</v>
      </c>
      <c r="R95" s="15">
        <v>0</v>
      </c>
    </row>
    <row r="96" spans="1:18" ht="10.9" customHeight="1" x14ac:dyDescent="0.2">
      <c r="A96" s="13" t="s">
        <v>102</v>
      </c>
      <c r="B96" s="14">
        <v>40224</v>
      </c>
      <c r="C96" s="14">
        <v>40224</v>
      </c>
      <c r="D96" s="14">
        <v>45657</v>
      </c>
      <c r="E96" s="15">
        <v>1250</v>
      </c>
      <c r="F96" s="15">
        <v>23.27</v>
      </c>
      <c r="G96" s="15">
        <v>0</v>
      </c>
      <c r="H96" s="15">
        <v>0</v>
      </c>
      <c r="I96" s="15">
        <v>23.27</v>
      </c>
      <c r="J96" s="15">
        <v>0</v>
      </c>
      <c r="K96" s="15">
        <v>0</v>
      </c>
      <c r="L96" s="16">
        <v>25</v>
      </c>
      <c r="M96" s="13" t="s">
        <v>23</v>
      </c>
      <c r="N96" s="15">
        <v>0</v>
      </c>
      <c r="O96" s="15">
        <v>0</v>
      </c>
      <c r="P96" s="15">
        <v>0</v>
      </c>
      <c r="Q96" s="16">
        <v>0</v>
      </c>
      <c r="R96" s="15">
        <v>0</v>
      </c>
    </row>
    <row r="97" spans="1:18" ht="10.9" customHeight="1" x14ac:dyDescent="0.2">
      <c r="A97" s="13" t="s">
        <v>103</v>
      </c>
      <c r="B97" s="14">
        <v>40147</v>
      </c>
      <c r="C97" s="14">
        <v>40147</v>
      </c>
      <c r="D97" s="14">
        <v>45657</v>
      </c>
      <c r="E97" s="15">
        <v>1925</v>
      </c>
      <c r="F97" s="15">
        <v>33.340000000000003</v>
      </c>
      <c r="G97" s="15">
        <v>0</v>
      </c>
      <c r="H97" s="15">
        <v>0</v>
      </c>
      <c r="I97" s="15">
        <v>33.340000000000003</v>
      </c>
      <c r="J97" s="15">
        <v>0</v>
      </c>
      <c r="K97" s="15">
        <v>0</v>
      </c>
      <c r="L97" s="16">
        <v>25</v>
      </c>
      <c r="M97" s="13" t="s">
        <v>23</v>
      </c>
      <c r="N97" s="15">
        <v>0</v>
      </c>
      <c r="O97" s="15">
        <v>0</v>
      </c>
      <c r="P97" s="15">
        <v>0</v>
      </c>
      <c r="Q97" s="16">
        <v>0</v>
      </c>
      <c r="R97" s="15">
        <v>0</v>
      </c>
    </row>
    <row r="98" spans="1:18" ht="10.9" customHeight="1" x14ac:dyDescent="0.2">
      <c r="A98" s="13" t="s">
        <v>104</v>
      </c>
      <c r="B98" s="14">
        <v>40237</v>
      </c>
      <c r="C98" s="14">
        <v>40237</v>
      </c>
      <c r="D98" s="14">
        <v>45657</v>
      </c>
      <c r="E98" s="15">
        <v>420.01</v>
      </c>
      <c r="F98" s="15">
        <v>7.82</v>
      </c>
      <c r="G98" s="15">
        <v>0</v>
      </c>
      <c r="H98" s="15">
        <v>0</v>
      </c>
      <c r="I98" s="15">
        <v>7.82</v>
      </c>
      <c r="J98" s="15">
        <v>0</v>
      </c>
      <c r="K98" s="15">
        <v>0</v>
      </c>
      <c r="L98" s="16">
        <v>25</v>
      </c>
      <c r="M98" s="13" t="s">
        <v>23</v>
      </c>
      <c r="N98" s="15">
        <v>0</v>
      </c>
      <c r="O98" s="15">
        <v>0</v>
      </c>
      <c r="P98" s="15">
        <v>0</v>
      </c>
      <c r="Q98" s="16">
        <v>0</v>
      </c>
      <c r="R98" s="15">
        <v>0</v>
      </c>
    </row>
    <row r="99" spans="1:18" ht="10.9" customHeight="1" x14ac:dyDescent="0.2">
      <c r="A99" s="13" t="s">
        <v>105</v>
      </c>
      <c r="B99" s="14">
        <v>40420</v>
      </c>
      <c r="C99" s="14">
        <v>40420</v>
      </c>
      <c r="D99" s="13"/>
      <c r="E99" s="15">
        <v>745</v>
      </c>
      <c r="F99" s="15">
        <v>72.08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6">
        <v>16</v>
      </c>
      <c r="M99" s="13" t="s">
        <v>23</v>
      </c>
      <c r="N99" s="15">
        <v>11.53</v>
      </c>
      <c r="O99" s="15">
        <v>684.45</v>
      </c>
      <c r="P99" s="15">
        <v>60.55</v>
      </c>
      <c r="Q99" s="16">
        <v>0</v>
      </c>
      <c r="R99" s="15">
        <v>0</v>
      </c>
    </row>
    <row r="100" spans="1:18" ht="10.9" customHeight="1" x14ac:dyDescent="0.2">
      <c r="A100" s="13" t="s">
        <v>106</v>
      </c>
      <c r="B100" s="14">
        <v>40420</v>
      </c>
      <c r="C100" s="14">
        <v>40420</v>
      </c>
      <c r="D100" s="14">
        <v>45657</v>
      </c>
      <c r="E100" s="15">
        <v>510</v>
      </c>
      <c r="F100" s="15">
        <v>49.34</v>
      </c>
      <c r="G100" s="15">
        <v>0</v>
      </c>
      <c r="H100" s="15">
        <v>0</v>
      </c>
      <c r="I100" s="15">
        <v>49.34</v>
      </c>
      <c r="J100" s="15">
        <v>0</v>
      </c>
      <c r="K100" s="15">
        <v>0</v>
      </c>
      <c r="L100" s="16">
        <v>16</v>
      </c>
      <c r="M100" s="13" t="s">
        <v>23</v>
      </c>
      <c r="N100" s="15">
        <v>0</v>
      </c>
      <c r="O100" s="15">
        <v>0</v>
      </c>
      <c r="P100" s="15">
        <v>0</v>
      </c>
      <c r="Q100" s="16">
        <v>0</v>
      </c>
      <c r="R100" s="15">
        <v>0</v>
      </c>
    </row>
    <row r="101" spans="1:18" ht="10.9" customHeight="1" x14ac:dyDescent="0.2">
      <c r="A101" s="13" t="s">
        <v>107</v>
      </c>
      <c r="B101" s="14">
        <v>40420</v>
      </c>
      <c r="C101" s="14">
        <v>40420</v>
      </c>
      <c r="D101" s="14">
        <v>45657</v>
      </c>
      <c r="E101" s="15">
        <v>260</v>
      </c>
      <c r="F101" s="15">
        <v>25.16</v>
      </c>
      <c r="G101" s="15">
        <v>0</v>
      </c>
      <c r="H101" s="15">
        <v>0</v>
      </c>
      <c r="I101" s="15">
        <v>25.16</v>
      </c>
      <c r="J101" s="15">
        <v>0</v>
      </c>
      <c r="K101" s="15">
        <v>0</v>
      </c>
      <c r="L101" s="16">
        <v>16</v>
      </c>
      <c r="M101" s="13" t="s">
        <v>23</v>
      </c>
      <c r="N101" s="15">
        <v>0</v>
      </c>
      <c r="O101" s="15">
        <v>0</v>
      </c>
      <c r="P101" s="15">
        <v>0</v>
      </c>
      <c r="Q101" s="16">
        <v>0</v>
      </c>
      <c r="R101" s="15">
        <v>0</v>
      </c>
    </row>
    <row r="102" spans="1:18" ht="10.9" customHeight="1" x14ac:dyDescent="0.2">
      <c r="A102" s="13" t="s">
        <v>108</v>
      </c>
      <c r="B102" s="14">
        <v>40420</v>
      </c>
      <c r="C102" s="14">
        <v>40420</v>
      </c>
      <c r="D102" s="14">
        <v>45657</v>
      </c>
      <c r="E102" s="15">
        <v>175</v>
      </c>
      <c r="F102" s="15">
        <v>16.93</v>
      </c>
      <c r="G102" s="15">
        <v>0</v>
      </c>
      <c r="H102" s="15">
        <v>0</v>
      </c>
      <c r="I102" s="15">
        <v>16.93</v>
      </c>
      <c r="J102" s="15">
        <v>0</v>
      </c>
      <c r="K102" s="15">
        <v>0</v>
      </c>
      <c r="L102" s="16">
        <v>16</v>
      </c>
      <c r="M102" s="13" t="s">
        <v>23</v>
      </c>
      <c r="N102" s="15">
        <v>0</v>
      </c>
      <c r="O102" s="15">
        <v>0</v>
      </c>
      <c r="P102" s="15">
        <v>0</v>
      </c>
      <c r="Q102" s="16">
        <v>0</v>
      </c>
      <c r="R102" s="15">
        <v>0</v>
      </c>
    </row>
    <row r="103" spans="1:18" ht="10.9" customHeight="1" x14ac:dyDescent="0.2">
      <c r="A103" s="13" t="s">
        <v>109</v>
      </c>
      <c r="B103" s="14">
        <v>40498</v>
      </c>
      <c r="C103" s="14">
        <v>40498</v>
      </c>
      <c r="D103" s="14">
        <v>45657</v>
      </c>
      <c r="E103" s="15">
        <v>540.75</v>
      </c>
      <c r="F103" s="15">
        <v>54.57</v>
      </c>
      <c r="G103" s="15">
        <v>0</v>
      </c>
      <c r="H103" s="15">
        <v>0</v>
      </c>
      <c r="I103" s="15">
        <v>54.57</v>
      </c>
      <c r="J103" s="15">
        <v>0</v>
      </c>
      <c r="K103" s="15">
        <v>0</v>
      </c>
      <c r="L103" s="16">
        <v>16</v>
      </c>
      <c r="M103" s="13" t="s">
        <v>23</v>
      </c>
      <c r="N103" s="15">
        <v>0</v>
      </c>
      <c r="O103" s="15">
        <v>0</v>
      </c>
      <c r="P103" s="15">
        <v>0</v>
      </c>
      <c r="Q103" s="16">
        <v>0</v>
      </c>
      <c r="R103" s="15">
        <v>0</v>
      </c>
    </row>
    <row r="104" spans="1:18" ht="10.9" customHeight="1" x14ac:dyDescent="0.2">
      <c r="A104" s="13" t="s">
        <v>110</v>
      </c>
      <c r="B104" s="14">
        <v>40925</v>
      </c>
      <c r="C104" s="14">
        <v>40925</v>
      </c>
      <c r="D104" s="13"/>
      <c r="E104" s="15">
        <v>549.99</v>
      </c>
      <c r="F104" s="15">
        <v>85.12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6">
        <v>14.4</v>
      </c>
      <c r="M104" s="13" t="s">
        <v>23</v>
      </c>
      <c r="N104" s="15">
        <v>12.26</v>
      </c>
      <c r="O104" s="15">
        <v>477.13</v>
      </c>
      <c r="P104" s="15">
        <v>72.86</v>
      </c>
      <c r="Q104" s="16">
        <v>0</v>
      </c>
      <c r="R104" s="15">
        <v>0</v>
      </c>
    </row>
    <row r="105" spans="1:18" ht="10.9" customHeight="1" x14ac:dyDescent="0.2">
      <c r="A105" s="13" t="s">
        <v>111</v>
      </c>
      <c r="B105" s="14">
        <v>41141</v>
      </c>
      <c r="C105" s="14">
        <v>41141</v>
      </c>
      <c r="D105" s="13"/>
      <c r="E105" s="15">
        <v>260</v>
      </c>
      <c r="F105" s="15">
        <v>35.659999999999997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6">
        <v>16</v>
      </c>
      <c r="M105" s="13" t="s">
        <v>23</v>
      </c>
      <c r="N105" s="15">
        <v>5.71</v>
      </c>
      <c r="O105" s="15">
        <v>230.05</v>
      </c>
      <c r="P105" s="15">
        <v>29.95</v>
      </c>
      <c r="Q105" s="16">
        <v>0</v>
      </c>
      <c r="R105" s="15">
        <v>0</v>
      </c>
    </row>
    <row r="106" spans="1:18" ht="10.9" customHeight="1" x14ac:dyDescent="0.2">
      <c r="A106" s="13" t="s">
        <v>112</v>
      </c>
      <c r="B106" s="14">
        <v>41141</v>
      </c>
      <c r="C106" s="14">
        <v>41141</v>
      </c>
      <c r="D106" s="13"/>
      <c r="E106" s="15">
        <v>1730</v>
      </c>
      <c r="F106" s="15">
        <v>237.22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6">
        <v>16</v>
      </c>
      <c r="M106" s="13" t="s">
        <v>23</v>
      </c>
      <c r="N106" s="15">
        <v>37.96</v>
      </c>
      <c r="O106" s="15">
        <v>1530.74</v>
      </c>
      <c r="P106" s="15">
        <v>199.26</v>
      </c>
      <c r="Q106" s="16">
        <v>0</v>
      </c>
      <c r="R106" s="15">
        <v>0</v>
      </c>
    </row>
    <row r="107" spans="1:18" ht="10.9" customHeight="1" x14ac:dyDescent="0.2">
      <c r="A107" s="13" t="s">
        <v>113</v>
      </c>
      <c r="B107" s="14">
        <v>41141</v>
      </c>
      <c r="C107" s="14">
        <v>41141</v>
      </c>
      <c r="D107" s="14">
        <v>45657</v>
      </c>
      <c r="E107" s="15">
        <v>1300</v>
      </c>
      <c r="F107" s="15">
        <v>178.26</v>
      </c>
      <c r="G107" s="15">
        <v>0</v>
      </c>
      <c r="H107" s="15">
        <v>0</v>
      </c>
      <c r="I107" s="15">
        <v>178.26</v>
      </c>
      <c r="J107" s="15">
        <v>0</v>
      </c>
      <c r="K107" s="15">
        <v>0</v>
      </c>
      <c r="L107" s="16">
        <v>16</v>
      </c>
      <c r="M107" s="13" t="s">
        <v>23</v>
      </c>
      <c r="N107" s="15">
        <v>0</v>
      </c>
      <c r="O107" s="15">
        <v>0</v>
      </c>
      <c r="P107" s="15">
        <v>0</v>
      </c>
      <c r="Q107" s="16">
        <v>0</v>
      </c>
      <c r="R107" s="15">
        <v>0</v>
      </c>
    </row>
    <row r="108" spans="1:18" ht="10.9" customHeight="1" x14ac:dyDescent="0.2">
      <c r="A108" s="13" t="s">
        <v>114</v>
      </c>
      <c r="B108" s="14">
        <v>41141</v>
      </c>
      <c r="C108" s="14">
        <v>41141</v>
      </c>
      <c r="D108" s="14">
        <v>45657</v>
      </c>
      <c r="E108" s="15">
        <v>430</v>
      </c>
      <c r="F108" s="15">
        <v>58.96</v>
      </c>
      <c r="G108" s="15">
        <v>0</v>
      </c>
      <c r="H108" s="15">
        <v>0</v>
      </c>
      <c r="I108" s="15">
        <v>58.96</v>
      </c>
      <c r="J108" s="15">
        <v>0</v>
      </c>
      <c r="K108" s="15">
        <v>0</v>
      </c>
      <c r="L108" s="16">
        <v>16</v>
      </c>
      <c r="M108" s="13" t="s">
        <v>23</v>
      </c>
      <c r="N108" s="15">
        <v>0</v>
      </c>
      <c r="O108" s="15">
        <v>0</v>
      </c>
      <c r="P108" s="15">
        <v>0</v>
      </c>
      <c r="Q108" s="16">
        <v>0</v>
      </c>
      <c r="R108" s="15">
        <v>0</v>
      </c>
    </row>
    <row r="109" spans="1:18" ht="10.9" customHeight="1" x14ac:dyDescent="0.2">
      <c r="A109" s="13" t="s">
        <v>115</v>
      </c>
      <c r="B109" s="14">
        <v>41141</v>
      </c>
      <c r="C109" s="14">
        <v>41141</v>
      </c>
      <c r="D109" s="13"/>
      <c r="E109" s="15">
        <v>2430</v>
      </c>
      <c r="F109" s="15">
        <v>333.2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6">
        <v>16</v>
      </c>
      <c r="M109" s="13" t="s">
        <v>23</v>
      </c>
      <c r="N109" s="15">
        <v>53.31</v>
      </c>
      <c r="O109" s="15">
        <v>2150.11</v>
      </c>
      <c r="P109" s="15">
        <v>279.89</v>
      </c>
      <c r="Q109" s="16">
        <v>0</v>
      </c>
      <c r="R109" s="15">
        <v>0</v>
      </c>
    </row>
    <row r="110" spans="1:18" ht="10.9" customHeight="1" x14ac:dyDescent="0.2">
      <c r="A110" s="13" t="s">
        <v>116</v>
      </c>
      <c r="B110" s="14">
        <v>41141</v>
      </c>
      <c r="C110" s="14">
        <v>41141</v>
      </c>
      <c r="D110" s="13"/>
      <c r="E110" s="15">
        <v>900</v>
      </c>
      <c r="F110" s="15">
        <v>123.41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6">
        <v>16</v>
      </c>
      <c r="M110" s="13" t="s">
        <v>23</v>
      </c>
      <c r="N110" s="15">
        <v>19.75</v>
      </c>
      <c r="O110" s="15">
        <v>796.34</v>
      </c>
      <c r="P110" s="15">
        <v>103.66</v>
      </c>
      <c r="Q110" s="16">
        <v>0</v>
      </c>
      <c r="R110" s="15">
        <v>0</v>
      </c>
    </row>
    <row r="111" spans="1:18" ht="10.9" customHeight="1" x14ac:dyDescent="0.2">
      <c r="A111" s="13" t="s">
        <v>117</v>
      </c>
      <c r="B111" s="14">
        <v>41141</v>
      </c>
      <c r="C111" s="14">
        <v>41141</v>
      </c>
      <c r="D111" s="14">
        <v>45657</v>
      </c>
      <c r="E111" s="15">
        <v>300</v>
      </c>
      <c r="F111" s="15">
        <v>41.13</v>
      </c>
      <c r="G111" s="15">
        <v>0</v>
      </c>
      <c r="H111" s="15">
        <v>0</v>
      </c>
      <c r="I111" s="15">
        <v>41.13</v>
      </c>
      <c r="J111" s="15">
        <v>0</v>
      </c>
      <c r="K111" s="15">
        <v>0</v>
      </c>
      <c r="L111" s="16">
        <v>16</v>
      </c>
      <c r="M111" s="13" t="s">
        <v>23</v>
      </c>
      <c r="N111" s="15">
        <v>0</v>
      </c>
      <c r="O111" s="15">
        <v>0</v>
      </c>
      <c r="P111" s="15">
        <v>0</v>
      </c>
      <c r="Q111" s="16">
        <v>0</v>
      </c>
      <c r="R111" s="15">
        <v>0</v>
      </c>
    </row>
    <row r="112" spans="1:18" ht="10.9" customHeight="1" x14ac:dyDescent="0.2">
      <c r="A112" s="13" t="s">
        <v>118</v>
      </c>
      <c r="B112" s="14">
        <v>41201</v>
      </c>
      <c r="C112" s="14">
        <v>41201</v>
      </c>
      <c r="D112" s="13"/>
      <c r="E112" s="15">
        <v>945.51</v>
      </c>
      <c r="F112" s="15">
        <v>133.35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6">
        <v>16</v>
      </c>
      <c r="M112" s="13" t="s">
        <v>23</v>
      </c>
      <c r="N112" s="15">
        <v>21.34</v>
      </c>
      <c r="O112" s="15">
        <v>833.5</v>
      </c>
      <c r="P112" s="15">
        <v>112.01</v>
      </c>
      <c r="Q112" s="16">
        <v>0</v>
      </c>
      <c r="R112" s="15">
        <v>0</v>
      </c>
    </row>
    <row r="113" spans="1:18" ht="10.9" customHeight="1" x14ac:dyDescent="0.2">
      <c r="A113" s="13" t="s">
        <v>119</v>
      </c>
      <c r="B113" s="14">
        <v>41166</v>
      </c>
      <c r="C113" s="14">
        <v>41166</v>
      </c>
      <c r="D113" s="14">
        <v>45657</v>
      </c>
      <c r="E113" s="15">
        <v>600</v>
      </c>
      <c r="F113" s="15">
        <v>83.45</v>
      </c>
      <c r="G113" s="15">
        <v>0</v>
      </c>
      <c r="H113" s="15">
        <v>0</v>
      </c>
      <c r="I113" s="15">
        <v>83.45</v>
      </c>
      <c r="J113" s="15">
        <v>0</v>
      </c>
      <c r="K113" s="15">
        <v>0</v>
      </c>
      <c r="L113" s="16">
        <v>16</v>
      </c>
      <c r="M113" s="13" t="s">
        <v>23</v>
      </c>
      <c r="N113" s="15">
        <v>0</v>
      </c>
      <c r="O113" s="15">
        <v>0</v>
      </c>
      <c r="P113" s="15">
        <v>0</v>
      </c>
      <c r="Q113" s="16">
        <v>0</v>
      </c>
      <c r="R113" s="15">
        <v>0</v>
      </c>
    </row>
    <row r="114" spans="1:18" ht="10.9" customHeight="1" x14ac:dyDescent="0.2">
      <c r="A114" s="13" t="s">
        <v>120</v>
      </c>
      <c r="B114" s="14">
        <v>42702</v>
      </c>
      <c r="C114" s="14">
        <v>42702</v>
      </c>
      <c r="D114" s="13"/>
      <c r="E114" s="15">
        <v>6457.39</v>
      </c>
      <c r="F114" s="15">
        <v>1854.69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6">
        <v>16</v>
      </c>
      <c r="M114" s="13" t="s">
        <v>23</v>
      </c>
      <c r="N114" s="15">
        <v>296.75</v>
      </c>
      <c r="O114" s="15">
        <v>4899.45</v>
      </c>
      <c r="P114" s="15">
        <v>1557.94</v>
      </c>
      <c r="Q114" s="16">
        <v>0</v>
      </c>
      <c r="R114" s="15">
        <v>0</v>
      </c>
    </row>
    <row r="115" spans="1:18" ht="10.9" customHeight="1" x14ac:dyDescent="0.2">
      <c r="A115" s="13" t="s">
        <v>121</v>
      </c>
      <c r="B115" s="14">
        <v>42716</v>
      </c>
      <c r="C115" s="14">
        <v>42716</v>
      </c>
      <c r="D115" s="13"/>
      <c r="E115" s="15">
        <v>4466.07</v>
      </c>
      <c r="F115" s="15">
        <v>1317.9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6">
        <v>16</v>
      </c>
      <c r="M115" s="13" t="s">
        <v>23</v>
      </c>
      <c r="N115" s="15">
        <v>210.86</v>
      </c>
      <c r="O115" s="15">
        <v>3359.03</v>
      </c>
      <c r="P115" s="15">
        <v>1107.04</v>
      </c>
      <c r="Q115" s="16">
        <v>0</v>
      </c>
      <c r="R115" s="15">
        <v>0</v>
      </c>
    </row>
    <row r="116" spans="1:18" ht="10.9" customHeight="1" x14ac:dyDescent="0.2">
      <c r="A116" s="13" t="s">
        <v>122</v>
      </c>
      <c r="B116" s="14">
        <v>42716</v>
      </c>
      <c r="C116" s="14">
        <v>42716</v>
      </c>
      <c r="D116" s="13"/>
      <c r="E116" s="15">
        <v>1262.03</v>
      </c>
      <c r="F116" s="15">
        <v>372.41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6">
        <v>16</v>
      </c>
      <c r="M116" s="13" t="s">
        <v>23</v>
      </c>
      <c r="N116" s="15">
        <v>59.59</v>
      </c>
      <c r="O116" s="15">
        <v>949.21</v>
      </c>
      <c r="P116" s="15">
        <v>312.82</v>
      </c>
      <c r="Q116" s="16">
        <v>0</v>
      </c>
      <c r="R116" s="15">
        <v>0</v>
      </c>
    </row>
    <row r="117" spans="1:18" ht="10.9" customHeight="1" x14ac:dyDescent="0.2">
      <c r="A117" s="17" t="s">
        <v>123</v>
      </c>
      <c r="B117" s="17"/>
      <c r="C117" s="17"/>
      <c r="D117" s="17"/>
      <c r="E117" s="18">
        <f t="shared" ref="E117:K117" si="3">SUM(E73:E116)</f>
        <v>41537.72</v>
      </c>
      <c r="F117" s="18">
        <f t="shared" si="3"/>
        <v>5563.09</v>
      </c>
      <c r="G117" s="18">
        <f t="shared" si="3"/>
        <v>0</v>
      </c>
      <c r="H117" s="18">
        <f t="shared" si="3"/>
        <v>0</v>
      </c>
      <c r="I117" s="18">
        <f t="shared" si="3"/>
        <v>824.23000000000013</v>
      </c>
      <c r="J117" s="18">
        <f t="shared" si="3"/>
        <v>0</v>
      </c>
      <c r="K117" s="18">
        <f t="shared" si="3"/>
        <v>0</v>
      </c>
      <c r="L117" s="17"/>
      <c r="M117" s="17"/>
      <c r="N117" s="18">
        <f>SUM(N73:N116)</f>
        <v>758.35</v>
      </c>
      <c r="O117" s="18">
        <f>SUM(O73:O116)</f>
        <v>22349.48</v>
      </c>
      <c r="P117" s="18">
        <f>SUM(P73:P116)</f>
        <v>3980.51</v>
      </c>
      <c r="Q117" s="17"/>
      <c r="R117" s="18">
        <f>SUM(R73:R116)</f>
        <v>0</v>
      </c>
    </row>
    <row r="118" spans="1:18" ht="13.35" customHeight="1" x14ac:dyDescent="0.2"/>
    <row r="119" spans="1:18" s="5" customFormat="1" ht="12.2" customHeight="1" x14ac:dyDescent="0.2">
      <c r="A119" s="8" t="s">
        <v>124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 ht="10.9" customHeight="1" x14ac:dyDescent="0.2">
      <c r="A120" s="9" t="s">
        <v>125</v>
      </c>
      <c r="B120" s="10">
        <v>39114</v>
      </c>
      <c r="C120" s="10">
        <v>39114</v>
      </c>
      <c r="D120" s="10">
        <v>45335</v>
      </c>
      <c r="E120" s="11">
        <v>10000</v>
      </c>
      <c r="F120" s="11">
        <v>20.72</v>
      </c>
      <c r="G120" s="11">
        <v>0</v>
      </c>
      <c r="H120" s="11">
        <v>2000</v>
      </c>
      <c r="I120" s="11">
        <v>0</v>
      </c>
      <c r="J120" s="11">
        <v>1979.28</v>
      </c>
      <c r="K120" s="11">
        <v>0</v>
      </c>
      <c r="L120" s="12">
        <v>31.2</v>
      </c>
      <c r="M120" s="9" t="s">
        <v>23</v>
      </c>
      <c r="N120" s="11">
        <v>0</v>
      </c>
      <c r="O120" s="11">
        <v>0</v>
      </c>
      <c r="P120" s="11">
        <v>0</v>
      </c>
      <c r="Q120" s="12">
        <v>0</v>
      </c>
      <c r="R120" s="11">
        <v>0</v>
      </c>
    </row>
    <row r="121" spans="1:18" ht="10.9" customHeight="1" x14ac:dyDescent="0.2">
      <c r="A121" s="13" t="s">
        <v>126</v>
      </c>
      <c r="B121" s="14">
        <v>42640</v>
      </c>
      <c r="C121" s="14">
        <v>42640</v>
      </c>
      <c r="D121" s="13"/>
      <c r="E121" s="15">
        <v>53227.83</v>
      </c>
      <c r="F121" s="15">
        <v>3479.89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6">
        <v>31.2</v>
      </c>
      <c r="M121" s="13" t="s">
        <v>23</v>
      </c>
      <c r="N121" s="15">
        <v>1085.73</v>
      </c>
      <c r="O121" s="15">
        <v>50833.67</v>
      </c>
      <c r="P121" s="15">
        <v>2394.16</v>
      </c>
      <c r="Q121" s="16">
        <v>0</v>
      </c>
      <c r="R121" s="15">
        <v>0</v>
      </c>
    </row>
    <row r="122" spans="1:18" ht="10.9" customHeight="1" x14ac:dyDescent="0.2">
      <c r="A122" s="17" t="s">
        <v>127</v>
      </c>
      <c r="B122" s="17"/>
      <c r="C122" s="17"/>
      <c r="D122" s="17"/>
      <c r="E122" s="18">
        <f t="shared" ref="E122:K122" si="4">SUM(E120:E121)</f>
        <v>63227.83</v>
      </c>
      <c r="F122" s="18">
        <f t="shared" si="4"/>
        <v>3500.6099999999997</v>
      </c>
      <c r="G122" s="18">
        <f t="shared" si="4"/>
        <v>0</v>
      </c>
      <c r="H122" s="18">
        <f t="shared" si="4"/>
        <v>2000</v>
      </c>
      <c r="I122" s="18">
        <f t="shared" si="4"/>
        <v>0</v>
      </c>
      <c r="J122" s="18">
        <f t="shared" si="4"/>
        <v>1979.28</v>
      </c>
      <c r="K122" s="18">
        <f t="shared" si="4"/>
        <v>0</v>
      </c>
      <c r="L122" s="17"/>
      <c r="M122" s="17"/>
      <c r="N122" s="18">
        <f>SUM(N120:N121)</f>
        <v>1085.73</v>
      </c>
      <c r="O122" s="18">
        <f>SUM(O120:O121)</f>
        <v>50833.67</v>
      </c>
      <c r="P122" s="18">
        <f>SUM(P120:P121)</f>
        <v>2394.16</v>
      </c>
      <c r="Q122" s="17"/>
      <c r="R122" s="18">
        <f>SUM(R120:R121)</f>
        <v>0</v>
      </c>
    </row>
    <row r="123" spans="1:18" ht="13.35" customHeight="1" x14ac:dyDescent="0.2"/>
    <row r="124" spans="1:18" s="5" customFormat="1" ht="12.2" customHeight="1" x14ac:dyDescent="0.2">
      <c r="A124" s="8" t="s">
        <v>128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 ht="10.9" customHeight="1" x14ac:dyDescent="0.2">
      <c r="A125" s="9" t="s">
        <v>129</v>
      </c>
      <c r="B125" s="10">
        <v>44588</v>
      </c>
      <c r="C125" s="10">
        <v>44588</v>
      </c>
      <c r="D125" s="9"/>
      <c r="E125" s="11">
        <v>1800</v>
      </c>
      <c r="F125" s="11">
        <v>1152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2">
        <v>20</v>
      </c>
      <c r="M125" s="9" t="s">
        <v>23</v>
      </c>
      <c r="N125" s="11">
        <v>230.4</v>
      </c>
      <c r="O125" s="11">
        <v>878.4</v>
      </c>
      <c r="P125" s="11">
        <v>921.6</v>
      </c>
      <c r="Q125" s="12">
        <v>0</v>
      </c>
      <c r="R125" s="11">
        <v>0</v>
      </c>
    </row>
    <row r="126" spans="1:18" ht="10.9" customHeight="1" x14ac:dyDescent="0.2">
      <c r="A126" s="13" t="s">
        <v>130</v>
      </c>
      <c r="B126" s="14">
        <v>36892</v>
      </c>
      <c r="C126" s="14">
        <v>36892</v>
      </c>
      <c r="D126" s="14">
        <v>45657</v>
      </c>
      <c r="E126" s="15">
        <v>588</v>
      </c>
      <c r="F126" s="15">
        <v>21.8</v>
      </c>
      <c r="G126" s="15">
        <v>0</v>
      </c>
      <c r="H126" s="15">
        <v>0</v>
      </c>
      <c r="I126" s="15">
        <v>21.8</v>
      </c>
      <c r="J126" s="15">
        <v>0</v>
      </c>
      <c r="K126" s="15">
        <v>0</v>
      </c>
      <c r="L126" s="16">
        <v>11.4</v>
      </c>
      <c r="M126" s="13" t="s">
        <v>23</v>
      </c>
      <c r="N126" s="15">
        <v>0</v>
      </c>
      <c r="O126" s="15">
        <v>0</v>
      </c>
      <c r="P126" s="15">
        <v>0</v>
      </c>
      <c r="Q126" s="16">
        <v>0</v>
      </c>
      <c r="R126" s="15">
        <v>0</v>
      </c>
    </row>
    <row r="127" spans="1:18" ht="10.9" customHeight="1" x14ac:dyDescent="0.2">
      <c r="A127" s="13" t="s">
        <v>131</v>
      </c>
      <c r="B127" s="14">
        <v>36892</v>
      </c>
      <c r="C127" s="14">
        <v>36892</v>
      </c>
      <c r="D127" s="14">
        <v>45657</v>
      </c>
      <c r="E127" s="15">
        <v>1402.62</v>
      </c>
      <c r="F127" s="15">
        <v>37.78</v>
      </c>
      <c r="G127" s="15">
        <v>0</v>
      </c>
      <c r="H127" s="15">
        <v>0</v>
      </c>
      <c r="I127" s="15">
        <v>37.78</v>
      </c>
      <c r="J127" s="15">
        <v>0</v>
      </c>
      <c r="K127" s="15">
        <v>0</v>
      </c>
      <c r="L127" s="16">
        <v>11.4</v>
      </c>
      <c r="M127" s="13" t="s">
        <v>23</v>
      </c>
      <c r="N127" s="15">
        <v>0</v>
      </c>
      <c r="O127" s="15">
        <v>0</v>
      </c>
      <c r="P127" s="15">
        <v>0</v>
      </c>
      <c r="Q127" s="16">
        <v>0</v>
      </c>
      <c r="R127" s="15">
        <v>0</v>
      </c>
    </row>
    <row r="128" spans="1:18" ht="10.9" customHeight="1" x14ac:dyDescent="0.2">
      <c r="A128" s="13" t="s">
        <v>132</v>
      </c>
      <c r="B128" s="14">
        <v>36892</v>
      </c>
      <c r="C128" s="14">
        <v>36892</v>
      </c>
      <c r="D128" s="14">
        <v>45657</v>
      </c>
      <c r="E128" s="15">
        <v>884.44</v>
      </c>
      <c r="F128" s="15">
        <v>73.3</v>
      </c>
      <c r="G128" s="15">
        <v>0</v>
      </c>
      <c r="H128" s="15">
        <v>0</v>
      </c>
      <c r="I128" s="15">
        <v>73.3</v>
      </c>
      <c r="J128" s="15">
        <v>0</v>
      </c>
      <c r="K128" s="15">
        <v>0</v>
      </c>
      <c r="L128" s="16">
        <v>9</v>
      </c>
      <c r="M128" s="13" t="s">
        <v>23</v>
      </c>
      <c r="N128" s="15">
        <v>0</v>
      </c>
      <c r="O128" s="15">
        <v>0</v>
      </c>
      <c r="P128" s="15">
        <v>0</v>
      </c>
      <c r="Q128" s="16">
        <v>0</v>
      </c>
      <c r="R128" s="15">
        <v>0</v>
      </c>
    </row>
    <row r="129" spans="1:18" ht="10.9" customHeight="1" x14ac:dyDescent="0.2">
      <c r="A129" s="13" t="s">
        <v>133</v>
      </c>
      <c r="B129" s="14">
        <v>36892</v>
      </c>
      <c r="C129" s="14">
        <v>36892</v>
      </c>
      <c r="D129" s="14">
        <v>45657</v>
      </c>
      <c r="E129" s="15">
        <v>750</v>
      </c>
      <c r="F129" s="15">
        <v>67.849999999999994</v>
      </c>
      <c r="G129" s="15">
        <v>0</v>
      </c>
      <c r="H129" s="15">
        <v>0</v>
      </c>
      <c r="I129" s="15">
        <v>67.849999999999994</v>
      </c>
      <c r="J129" s="15">
        <v>0</v>
      </c>
      <c r="K129" s="15">
        <v>0</v>
      </c>
      <c r="L129" s="16">
        <v>9</v>
      </c>
      <c r="M129" s="13" t="s">
        <v>23</v>
      </c>
      <c r="N129" s="15">
        <v>0</v>
      </c>
      <c r="O129" s="15">
        <v>0</v>
      </c>
      <c r="P129" s="15">
        <v>0</v>
      </c>
      <c r="Q129" s="16">
        <v>0</v>
      </c>
      <c r="R129" s="15">
        <v>0</v>
      </c>
    </row>
    <row r="130" spans="1:18" ht="10.9" customHeight="1" x14ac:dyDescent="0.2">
      <c r="A130" s="13" t="s">
        <v>134</v>
      </c>
      <c r="B130" s="14">
        <v>36892</v>
      </c>
      <c r="C130" s="14">
        <v>36892</v>
      </c>
      <c r="D130" s="14">
        <v>45657</v>
      </c>
      <c r="E130" s="15">
        <v>420</v>
      </c>
      <c r="F130" s="15">
        <v>8.85</v>
      </c>
      <c r="G130" s="15">
        <v>0</v>
      </c>
      <c r="H130" s="15">
        <v>0</v>
      </c>
      <c r="I130" s="15">
        <v>8.85</v>
      </c>
      <c r="J130" s="15">
        <v>0</v>
      </c>
      <c r="K130" s="15">
        <v>0</v>
      </c>
      <c r="L130" s="16">
        <v>14.4</v>
      </c>
      <c r="M130" s="13" t="s">
        <v>23</v>
      </c>
      <c r="N130" s="15">
        <v>0</v>
      </c>
      <c r="O130" s="15">
        <v>0</v>
      </c>
      <c r="P130" s="15">
        <v>0</v>
      </c>
      <c r="Q130" s="16">
        <v>0</v>
      </c>
      <c r="R130" s="15">
        <v>0</v>
      </c>
    </row>
    <row r="131" spans="1:18" ht="10.9" customHeight="1" x14ac:dyDescent="0.2">
      <c r="A131" s="13" t="s">
        <v>135</v>
      </c>
      <c r="B131" s="14">
        <v>43070</v>
      </c>
      <c r="C131" s="14">
        <v>43070</v>
      </c>
      <c r="D131" s="14">
        <v>45657</v>
      </c>
      <c r="E131" s="15">
        <v>1277.3800000000001</v>
      </c>
      <c r="F131" s="15">
        <v>57.61</v>
      </c>
      <c r="G131" s="15">
        <v>0</v>
      </c>
      <c r="H131" s="15">
        <v>0</v>
      </c>
      <c r="I131" s="15">
        <v>57.61</v>
      </c>
      <c r="J131" s="15">
        <v>0</v>
      </c>
      <c r="K131" s="15">
        <v>0</v>
      </c>
      <c r="L131" s="16">
        <v>40</v>
      </c>
      <c r="M131" s="13" t="s">
        <v>23</v>
      </c>
      <c r="N131" s="15">
        <v>0</v>
      </c>
      <c r="O131" s="15">
        <v>0</v>
      </c>
      <c r="P131" s="15">
        <v>0</v>
      </c>
      <c r="Q131" s="16">
        <v>0</v>
      </c>
      <c r="R131" s="15">
        <v>0</v>
      </c>
    </row>
    <row r="132" spans="1:18" ht="10.9" customHeight="1" x14ac:dyDescent="0.2">
      <c r="A132" s="13" t="s">
        <v>136</v>
      </c>
      <c r="B132" s="14">
        <v>45581</v>
      </c>
      <c r="C132" s="14">
        <v>45581</v>
      </c>
      <c r="D132" s="13"/>
      <c r="E132" s="15">
        <v>6556.29</v>
      </c>
      <c r="F132" s="15">
        <v>0</v>
      </c>
      <c r="G132" s="15">
        <v>6556.29</v>
      </c>
      <c r="H132" s="15">
        <v>0</v>
      </c>
      <c r="I132" s="15">
        <v>0</v>
      </c>
      <c r="J132" s="15">
        <v>0</v>
      </c>
      <c r="K132" s="15">
        <v>0</v>
      </c>
      <c r="L132" s="16">
        <v>25</v>
      </c>
      <c r="M132" s="13" t="s">
        <v>23</v>
      </c>
      <c r="N132" s="15">
        <v>409.77</v>
      </c>
      <c r="O132" s="15">
        <v>409.77</v>
      </c>
      <c r="P132" s="15">
        <v>6146.52</v>
      </c>
      <c r="Q132" s="16">
        <v>0</v>
      </c>
      <c r="R132" s="15">
        <v>0</v>
      </c>
    </row>
    <row r="133" spans="1:18" ht="10.9" customHeight="1" x14ac:dyDescent="0.2">
      <c r="A133" s="17" t="s">
        <v>137</v>
      </c>
      <c r="B133" s="17"/>
      <c r="C133" s="17"/>
      <c r="D133" s="17"/>
      <c r="E133" s="18">
        <f t="shared" ref="E133:K133" si="5">SUM(E125:E132)</f>
        <v>13678.73</v>
      </c>
      <c r="F133" s="18">
        <f t="shared" si="5"/>
        <v>1419.1899999999996</v>
      </c>
      <c r="G133" s="18">
        <f t="shared" si="5"/>
        <v>6556.29</v>
      </c>
      <c r="H133" s="18">
        <f t="shared" si="5"/>
        <v>0</v>
      </c>
      <c r="I133" s="18">
        <f t="shared" si="5"/>
        <v>267.19</v>
      </c>
      <c r="J133" s="18">
        <f t="shared" si="5"/>
        <v>0</v>
      </c>
      <c r="K133" s="18">
        <f t="shared" si="5"/>
        <v>0</v>
      </c>
      <c r="L133" s="17"/>
      <c r="M133" s="17"/>
      <c r="N133" s="18">
        <f>SUM(N125:N132)</f>
        <v>640.16999999999996</v>
      </c>
      <c r="O133" s="18">
        <f>SUM(O125:O132)</f>
        <v>1288.17</v>
      </c>
      <c r="P133" s="18">
        <f>SUM(P125:P132)</f>
        <v>7068.1200000000008</v>
      </c>
      <c r="Q133" s="17"/>
      <c r="R133" s="18">
        <f>SUM(R125:R132)</f>
        <v>0</v>
      </c>
    </row>
    <row r="134" spans="1:18" ht="13.35" customHeight="1" x14ac:dyDescent="0.2"/>
    <row r="135" spans="1:18" s="5" customFormat="1" ht="12.2" customHeight="1" x14ac:dyDescent="0.2">
      <c r="A135" s="8" t="s">
        <v>138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 ht="10.9" customHeight="1" x14ac:dyDescent="0.2">
      <c r="A136" s="9" t="s">
        <v>139</v>
      </c>
      <c r="B136" s="10">
        <v>43585</v>
      </c>
      <c r="C136" s="10">
        <v>43585</v>
      </c>
      <c r="D136" s="9"/>
      <c r="E136" s="11">
        <v>4197</v>
      </c>
      <c r="F136" s="11">
        <v>1461.23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2">
        <v>20</v>
      </c>
      <c r="M136" s="9" t="s">
        <v>23</v>
      </c>
      <c r="N136" s="11">
        <v>292.25</v>
      </c>
      <c r="O136" s="11">
        <v>3028.02</v>
      </c>
      <c r="P136" s="11">
        <v>1168.98</v>
      </c>
      <c r="Q136" s="12">
        <v>0</v>
      </c>
      <c r="R136" s="11">
        <v>0</v>
      </c>
    </row>
    <row r="137" spans="1:18" ht="10.9" customHeight="1" x14ac:dyDescent="0.2">
      <c r="A137" s="13" t="s">
        <v>140</v>
      </c>
      <c r="B137" s="14">
        <v>43585</v>
      </c>
      <c r="C137" s="14">
        <v>43585</v>
      </c>
      <c r="D137" s="14">
        <v>45657</v>
      </c>
      <c r="E137" s="15">
        <v>4226</v>
      </c>
      <c r="F137" s="15">
        <v>1086.42</v>
      </c>
      <c r="G137" s="15">
        <v>0</v>
      </c>
      <c r="H137" s="15">
        <v>0</v>
      </c>
      <c r="I137" s="15">
        <v>1086.42</v>
      </c>
      <c r="J137" s="15">
        <v>0</v>
      </c>
      <c r="K137" s="15">
        <v>0</v>
      </c>
      <c r="L137" s="16">
        <v>25</v>
      </c>
      <c r="M137" s="13" t="s">
        <v>23</v>
      </c>
      <c r="N137" s="15">
        <v>0</v>
      </c>
      <c r="O137" s="15">
        <v>0</v>
      </c>
      <c r="P137" s="15">
        <v>0</v>
      </c>
      <c r="Q137" s="16">
        <v>0</v>
      </c>
      <c r="R137" s="15">
        <v>0</v>
      </c>
    </row>
    <row r="138" spans="1:18" ht="10.9" customHeight="1" x14ac:dyDescent="0.2">
      <c r="A138" s="13" t="s">
        <v>141</v>
      </c>
      <c r="B138" s="14">
        <v>40399</v>
      </c>
      <c r="C138" s="14">
        <v>40399</v>
      </c>
      <c r="D138" s="13"/>
      <c r="E138" s="15">
        <v>3015.6</v>
      </c>
      <c r="F138" s="15">
        <v>734.58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6">
        <v>10</v>
      </c>
      <c r="M138" s="13" t="s">
        <v>23</v>
      </c>
      <c r="N138" s="15">
        <v>73.459999999999994</v>
      </c>
      <c r="O138" s="15">
        <v>2354.48</v>
      </c>
      <c r="P138" s="15">
        <v>661.12</v>
      </c>
      <c r="Q138" s="16">
        <v>0</v>
      </c>
      <c r="R138" s="15">
        <v>0</v>
      </c>
    </row>
    <row r="139" spans="1:18" ht="10.9" customHeight="1" x14ac:dyDescent="0.2">
      <c r="A139" s="13" t="s">
        <v>142</v>
      </c>
      <c r="B139" s="14">
        <v>41078</v>
      </c>
      <c r="C139" s="14">
        <v>41078</v>
      </c>
      <c r="D139" s="13"/>
      <c r="E139" s="15">
        <v>2109.2600000000002</v>
      </c>
      <c r="F139" s="15">
        <v>623.29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6">
        <v>10</v>
      </c>
      <c r="M139" s="13" t="s">
        <v>23</v>
      </c>
      <c r="N139" s="15">
        <v>62.33</v>
      </c>
      <c r="O139" s="15">
        <v>1548.3</v>
      </c>
      <c r="P139" s="15">
        <v>560.96</v>
      </c>
      <c r="Q139" s="16">
        <v>0</v>
      </c>
      <c r="R139" s="15">
        <v>0</v>
      </c>
    </row>
    <row r="140" spans="1:18" ht="10.9" customHeight="1" x14ac:dyDescent="0.2">
      <c r="A140" s="17" t="s">
        <v>143</v>
      </c>
      <c r="B140" s="17"/>
      <c r="C140" s="17"/>
      <c r="D140" s="17"/>
      <c r="E140" s="18">
        <f t="shared" ref="E140:K140" si="6">SUM(E136:E139)</f>
        <v>13547.86</v>
      </c>
      <c r="F140" s="18">
        <f t="shared" si="6"/>
        <v>3905.52</v>
      </c>
      <c r="G140" s="18">
        <f t="shared" si="6"/>
        <v>0</v>
      </c>
      <c r="H140" s="18">
        <f t="shared" si="6"/>
        <v>0</v>
      </c>
      <c r="I140" s="18">
        <f t="shared" si="6"/>
        <v>1086.42</v>
      </c>
      <c r="J140" s="18">
        <f t="shared" si="6"/>
        <v>0</v>
      </c>
      <c r="K140" s="18">
        <f t="shared" si="6"/>
        <v>0</v>
      </c>
      <c r="L140" s="17"/>
      <c r="M140" s="17"/>
      <c r="N140" s="18">
        <f>SUM(N136:N139)</f>
        <v>428.03999999999996</v>
      </c>
      <c r="O140" s="18">
        <f>SUM(O136:O139)</f>
        <v>6930.8</v>
      </c>
      <c r="P140" s="18">
        <f>SUM(P136:P139)</f>
        <v>2391.06</v>
      </c>
      <c r="Q140" s="17"/>
      <c r="R140" s="18">
        <f>SUM(R136:R139)</f>
        <v>0</v>
      </c>
    </row>
    <row r="141" spans="1:18" ht="13.35" customHeight="1" x14ac:dyDescent="0.2"/>
    <row r="142" spans="1:18" ht="10.9" customHeight="1" x14ac:dyDescent="0.2">
      <c r="A142" s="19" t="s">
        <v>144</v>
      </c>
      <c r="B142" s="19"/>
      <c r="C142" s="19"/>
      <c r="D142" s="19"/>
      <c r="E142" s="20">
        <f t="shared" ref="E142:K142" si="7">SUM(E22,E27,E70,E117,E122,E133,E140)</f>
        <v>797151.6599999998</v>
      </c>
      <c r="F142" s="20">
        <f t="shared" si="7"/>
        <v>45800.80999999999</v>
      </c>
      <c r="G142" s="20">
        <f t="shared" si="7"/>
        <v>9051.2900000000009</v>
      </c>
      <c r="H142" s="20">
        <f t="shared" si="7"/>
        <v>2000</v>
      </c>
      <c r="I142" s="20">
        <f t="shared" si="7"/>
        <v>5675.62</v>
      </c>
      <c r="J142" s="20">
        <f t="shared" si="7"/>
        <v>1979.28</v>
      </c>
      <c r="K142" s="20">
        <f t="shared" si="7"/>
        <v>0</v>
      </c>
      <c r="L142" s="19"/>
      <c r="M142" s="19"/>
      <c r="N142" s="20">
        <f>SUM(N22,N27,N70,N117,N122,N133,N140)</f>
        <v>10488.490000000002</v>
      </c>
      <c r="O142" s="20">
        <f>SUM(O22,O27,O70,O117,O122,O133,O140)</f>
        <v>546946.4</v>
      </c>
      <c r="P142" s="20">
        <f>SUM(P22,P27,P70,P117,P122,P133,P140)</f>
        <v>38667.269999999997</v>
      </c>
      <c r="Q142" s="19"/>
      <c r="R142" s="20">
        <f>SUM(R22,R27,R70,R117,R122,R133,R140)</f>
        <v>0</v>
      </c>
    </row>
  </sheetData>
  <autoFilter ref="A5:R142" xr:uid="{00000000-0001-0000-0000-000000000000}"/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Depreciation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 K</cp:lastModifiedBy>
  <dcterms:modified xsi:type="dcterms:W3CDTF">2025-06-17T10:41:41Z</dcterms:modified>
</cp:coreProperties>
</file>