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User\Downloads\Australia GLAD\Workpapers Template\GST Jobs\Queensland Corrugated Box Pty Ltd\GST\"/>
    </mc:Choice>
  </mc:AlternateContent>
  <xr:revisionPtr revIDLastSave="0" documentId="13_ncr:1_{68F80817-4AE1-4C36-AE2B-1B091E5C5C8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ged Payables 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I22" i="1" s="1"/>
  <c r="H18" i="1"/>
  <c r="H22" i="1" s="1"/>
  <c r="G18" i="1"/>
  <c r="G22" i="1" s="1"/>
  <c r="F18" i="1"/>
  <c r="F22" i="1" s="1"/>
  <c r="E18" i="1"/>
  <c r="E22" i="1" s="1"/>
  <c r="D18" i="1"/>
  <c r="D22" i="1" s="1"/>
  <c r="C18" i="1"/>
  <c r="C22" i="1" s="1"/>
  <c r="B18" i="1"/>
  <c r="B22" i="1" s="1"/>
  <c r="B20" i="1" l="1"/>
  <c r="F20" i="1"/>
  <c r="C20" i="1"/>
  <c r="G20" i="1"/>
  <c r="D20" i="1"/>
  <c r="H20" i="1"/>
  <c r="E20" i="1"/>
  <c r="I20" i="1"/>
</calcChain>
</file>

<file path=xl/sharedStrings.xml><?xml version="1.0" encoding="utf-8"?>
<sst xmlns="http://schemas.openxmlformats.org/spreadsheetml/2006/main" count="26" uniqueCount="25">
  <si>
    <t>Aged Payables Summary</t>
  </si>
  <si>
    <t>As at 30 June 2024</t>
  </si>
  <si>
    <t>Ageing by due date</t>
  </si>
  <si>
    <t>Contact</t>
  </si>
  <si>
    <t>Current</t>
  </si>
  <si>
    <t>&lt; 1 Month</t>
  </si>
  <si>
    <t>1 Month</t>
  </si>
  <si>
    <t>2 Months</t>
  </si>
  <si>
    <t>3 Months</t>
  </si>
  <si>
    <t>Older</t>
  </si>
  <si>
    <t>Total</t>
  </si>
  <si>
    <t>Outstanding GST</t>
  </si>
  <si>
    <t>Aged Payables</t>
  </si>
  <si>
    <t>ACTION EXPRESS</t>
  </si>
  <si>
    <t>JJ RICHARDS</t>
  </si>
  <si>
    <t>KANDU DELIVERIES</t>
  </si>
  <si>
    <t>opal</t>
  </si>
  <si>
    <t>PORT MACQUARIE COMPONENT PARTS</t>
  </si>
  <si>
    <t>QUICK AS A FLASH COURIERS</t>
  </si>
  <si>
    <t>TREKK</t>
  </si>
  <si>
    <t>VISY BOARD</t>
  </si>
  <si>
    <t>VISY RECYCLING- QLD</t>
  </si>
  <si>
    <t>Total Aged Payables</t>
  </si>
  <si>
    <t>Percentage of total</t>
  </si>
  <si>
    <t>Sample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</si>
</sst>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7" x14ac:knownFonts="1">
    <font>
      <sz val="9"/>
      <color theme="1"/>
      <name val="Arial"/>
    </font>
    <font>
      <sz val="14"/>
      <color theme="1"/>
      <name val="Arial"/>
    </font>
    <font>
      <b/>
      <sz val="14"/>
      <color theme="1"/>
      <name val="Arial"/>
    </font>
    <font>
      <sz val="12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9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right" vertical="center"/>
    </xf>
    <xf numFmtId="0" fontId="0" fillId="0" borderId="2" xfId="0" applyBorder="1" applyAlignment="1">
      <alignment vertical="center"/>
    </xf>
    <xf numFmtId="164" fontId="0" fillId="0" borderId="2" xfId="0" applyNumberFormat="1" applyBorder="1" applyAlignment="1">
      <alignment horizontal="right" vertical="center"/>
    </xf>
    <xf numFmtId="0" fontId="6" fillId="0" borderId="2" xfId="0" applyFont="1" applyBorder="1" applyAlignment="1">
      <alignment vertical="center"/>
    </xf>
    <xf numFmtId="164" fontId="6" fillId="0" borderId="2" xfId="0" applyNumberFormat="1" applyFont="1" applyBorder="1" applyAlignment="1">
      <alignment horizontal="right" vertical="center"/>
    </xf>
    <xf numFmtId="0" fontId="6" fillId="2" borderId="3" xfId="0" applyFont="1" applyFill="1" applyBorder="1" applyAlignment="1">
      <alignment vertical="center"/>
    </xf>
    <xf numFmtId="164" fontId="6" fillId="2" borderId="3" xfId="0" applyNumberFormat="1" applyFont="1" applyFill="1" applyBorder="1" applyAlignment="1">
      <alignment horizontal="right" vertical="center"/>
    </xf>
    <xf numFmtId="10" fontId="6" fillId="2" borderId="3" xfId="0" applyNumberFormat="1" applyFont="1" applyFill="1" applyBorder="1" applyAlignment="1">
      <alignment horizontal="right"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showGridLines="0" tabSelected="1" zoomScaleNormal="100" workbookViewId="0"/>
  </sheetViews>
  <sheetFormatPr defaultRowHeight="12" x14ac:dyDescent="0.2"/>
  <cols>
    <col min="1" max="1" width="42.28515625" customWidth="1"/>
    <col min="2" max="2" width="10.140625" customWidth="1"/>
    <col min="3" max="3" width="12.140625" customWidth="1"/>
    <col min="4" max="4" width="10.28515625" customWidth="1"/>
    <col min="5" max="6" width="11.140625" customWidth="1"/>
    <col min="7" max="7" width="7.28515625" customWidth="1"/>
    <col min="8" max="8" width="10.140625" customWidth="1"/>
    <col min="9" max="9" width="19.85546875" customWidth="1"/>
  </cols>
  <sheetData>
    <row r="1" spans="1:9" s="1" customFormat="1" ht="16.7" customHeight="1" x14ac:dyDescent="0.25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s="3" customFormat="1" ht="14.45" customHeight="1" x14ac:dyDescent="0.2">
      <c r="A2" s="4" t="s">
        <v>24</v>
      </c>
      <c r="B2" s="4"/>
      <c r="C2" s="4"/>
      <c r="D2" s="4"/>
      <c r="E2" s="4"/>
      <c r="F2" s="4"/>
      <c r="G2" s="4"/>
      <c r="H2" s="4"/>
      <c r="I2" s="4"/>
    </row>
    <row r="3" spans="1:9" s="3" customFormat="1" ht="14.45" customHeight="1" x14ac:dyDescent="0.2">
      <c r="A3" s="4" t="s">
        <v>1</v>
      </c>
      <c r="B3" s="4"/>
      <c r="C3" s="4"/>
      <c r="D3" s="4"/>
      <c r="E3" s="4"/>
      <c r="F3" s="4"/>
      <c r="G3" s="4"/>
      <c r="H3" s="4"/>
      <c r="I3" s="4"/>
    </row>
    <row r="4" spans="1:9" s="3" customFormat="1" ht="14.45" customHeight="1" x14ac:dyDescent="0.2">
      <c r="A4" s="4" t="s">
        <v>2</v>
      </c>
      <c r="B4" s="4"/>
      <c r="C4" s="4"/>
      <c r="D4" s="4"/>
      <c r="E4" s="4"/>
      <c r="F4" s="4"/>
      <c r="G4" s="4"/>
      <c r="H4" s="4"/>
      <c r="I4" s="4"/>
    </row>
    <row r="5" spans="1:9" ht="13.35" customHeight="1" x14ac:dyDescent="0.2"/>
    <row r="6" spans="1:9" s="5" customFormat="1" ht="12.2" customHeight="1" x14ac:dyDescent="0.2">
      <c r="A6" s="6" t="s">
        <v>3</v>
      </c>
      <c r="B6" s="7" t="s">
        <v>4</v>
      </c>
      <c r="C6" s="7" t="s">
        <v>5</v>
      </c>
      <c r="D6" s="7" t="s">
        <v>6</v>
      </c>
      <c r="E6" s="7" t="s">
        <v>7</v>
      </c>
      <c r="F6" s="7" t="s">
        <v>8</v>
      </c>
      <c r="G6" s="7" t="s">
        <v>9</v>
      </c>
      <c r="H6" s="7" t="s">
        <v>10</v>
      </c>
      <c r="I6" s="7" t="s">
        <v>11</v>
      </c>
    </row>
    <row r="7" spans="1:9" ht="13.35" customHeight="1" x14ac:dyDescent="0.2"/>
    <row r="8" spans="1:9" s="5" customFormat="1" ht="12.2" customHeight="1" x14ac:dyDescent="0.2">
      <c r="A8" s="8" t="s">
        <v>12</v>
      </c>
      <c r="B8" s="8"/>
      <c r="C8" s="8"/>
      <c r="D8" s="8"/>
      <c r="E8" s="8"/>
      <c r="F8" s="8"/>
      <c r="G8" s="8"/>
      <c r="H8" s="8"/>
      <c r="I8" s="8"/>
    </row>
    <row r="9" spans="1:9" ht="10.9" customHeight="1" x14ac:dyDescent="0.2">
      <c r="A9" s="9" t="s">
        <v>13</v>
      </c>
      <c r="B9" s="10">
        <v>33</v>
      </c>
      <c r="C9" s="10">
        <v>0</v>
      </c>
      <c r="D9" s="10">
        <v>0</v>
      </c>
      <c r="E9" s="10">
        <v>55.44</v>
      </c>
      <c r="F9" s="10">
        <v>0</v>
      </c>
      <c r="G9" s="10">
        <v>0</v>
      </c>
      <c r="H9" s="10">
        <v>88.44</v>
      </c>
      <c r="I9" s="10">
        <v>8.0399999999999991</v>
      </c>
    </row>
    <row r="10" spans="1:9" ht="10.9" customHeight="1" x14ac:dyDescent="0.2">
      <c r="A10" s="11" t="s">
        <v>14</v>
      </c>
      <c r="B10" s="12">
        <v>100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100</v>
      </c>
      <c r="I10" s="12">
        <v>9.09</v>
      </c>
    </row>
    <row r="11" spans="1:9" ht="10.9" customHeight="1" x14ac:dyDescent="0.2">
      <c r="A11" s="11" t="s">
        <v>15</v>
      </c>
      <c r="B11" s="12">
        <v>169.1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169.1</v>
      </c>
      <c r="I11" s="12">
        <v>15.37</v>
      </c>
    </row>
    <row r="12" spans="1:9" ht="10.9" customHeight="1" x14ac:dyDescent="0.2">
      <c r="A12" s="11" t="s">
        <v>16</v>
      </c>
      <c r="B12" s="12">
        <v>3811.82</v>
      </c>
      <c r="C12" s="12">
        <v>4650.3500000000004</v>
      </c>
      <c r="D12" s="12">
        <v>0</v>
      </c>
      <c r="E12" s="12">
        <v>0</v>
      </c>
      <c r="F12" s="12">
        <v>0</v>
      </c>
      <c r="G12" s="12">
        <v>0</v>
      </c>
      <c r="H12" s="12">
        <v>8462.17</v>
      </c>
      <c r="I12" s="12">
        <v>769.29</v>
      </c>
    </row>
    <row r="13" spans="1:9" ht="10.9" customHeight="1" x14ac:dyDescent="0.2">
      <c r="A13" s="11" t="s">
        <v>17</v>
      </c>
      <c r="B13" s="12">
        <v>10897.27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10897.27</v>
      </c>
      <c r="I13" s="12">
        <v>990.66</v>
      </c>
    </row>
    <row r="14" spans="1:9" ht="10.9" customHeight="1" x14ac:dyDescent="0.2">
      <c r="A14" s="11" t="s">
        <v>18</v>
      </c>
      <c r="B14" s="12">
        <v>0</v>
      </c>
      <c r="C14" s="12">
        <v>333.85</v>
      </c>
      <c r="D14" s="12">
        <v>0</v>
      </c>
      <c r="E14" s="12">
        <v>277.2</v>
      </c>
      <c r="F14" s="12">
        <v>0</v>
      </c>
      <c r="G14" s="12">
        <v>283.89999999999998</v>
      </c>
      <c r="H14" s="12">
        <v>894.95</v>
      </c>
      <c r="I14" s="12">
        <v>81.36</v>
      </c>
    </row>
    <row r="15" spans="1:9" ht="10.9" customHeight="1" x14ac:dyDescent="0.2">
      <c r="A15" s="11" t="s">
        <v>19</v>
      </c>
      <c r="B15" s="12">
        <v>2406.39</v>
      </c>
      <c r="C15" s="12">
        <v>0</v>
      </c>
      <c r="D15" s="12">
        <v>0</v>
      </c>
      <c r="E15" s="12">
        <v>0</v>
      </c>
      <c r="F15" s="12">
        <v>165</v>
      </c>
      <c r="G15" s="12">
        <v>0</v>
      </c>
      <c r="H15" s="12">
        <v>2571.39</v>
      </c>
      <c r="I15" s="12">
        <v>230.53</v>
      </c>
    </row>
    <row r="16" spans="1:9" ht="10.9" customHeight="1" x14ac:dyDescent="0.2">
      <c r="A16" s="11" t="s">
        <v>20</v>
      </c>
      <c r="B16" s="12">
        <v>32841.769999999997</v>
      </c>
      <c r="C16" s="12">
        <v>52338.31</v>
      </c>
      <c r="D16" s="12">
        <v>0</v>
      </c>
      <c r="E16" s="12">
        <v>0</v>
      </c>
      <c r="F16" s="12">
        <v>0</v>
      </c>
      <c r="G16" s="12">
        <v>0</v>
      </c>
      <c r="H16" s="12">
        <v>85180.08</v>
      </c>
      <c r="I16" s="12">
        <v>7743.67</v>
      </c>
    </row>
    <row r="17" spans="1:9" ht="10.9" customHeight="1" x14ac:dyDescent="0.2">
      <c r="A17" s="11" t="s">
        <v>21</v>
      </c>
      <c r="B17" s="12">
        <v>0</v>
      </c>
      <c r="C17" s="12">
        <v>0</v>
      </c>
      <c r="D17" s="12">
        <v>0</v>
      </c>
      <c r="E17" s="12">
        <v>0</v>
      </c>
      <c r="F17" s="12">
        <v>79.2</v>
      </c>
      <c r="G17" s="12">
        <v>0</v>
      </c>
      <c r="H17" s="12">
        <v>79.2</v>
      </c>
      <c r="I17" s="12">
        <v>7.2</v>
      </c>
    </row>
    <row r="18" spans="1:9" ht="10.9" customHeight="1" x14ac:dyDescent="0.2">
      <c r="A18" s="13" t="s">
        <v>22</v>
      </c>
      <c r="B18" s="14">
        <f t="shared" ref="B18:I18" si="0">SUM(B9:B17)</f>
        <v>50259.35</v>
      </c>
      <c r="C18" s="14">
        <f t="shared" si="0"/>
        <v>57322.509999999995</v>
      </c>
      <c r="D18" s="14">
        <f t="shared" si="0"/>
        <v>0</v>
      </c>
      <c r="E18" s="14">
        <f t="shared" si="0"/>
        <v>332.64</v>
      </c>
      <c r="F18" s="14">
        <f t="shared" si="0"/>
        <v>244.2</v>
      </c>
      <c r="G18" s="14">
        <f t="shared" si="0"/>
        <v>283.89999999999998</v>
      </c>
      <c r="H18" s="14">
        <f t="shared" si="0"/>
        <v>108442.59999999999</v>
      </c>
      <c r="I18" s="14">
        <f t="shared" si="0"/>
        <v>9855.2100000000009</v>
      </c>
    </row>
    <row r="19" spans="1:9" ht="13.35" customHeight="1" x14ac:dyDescent="0.2"/>
    <row r="20" spans="1:9" ht="10.9" customHeight="1" x14ac:dyDescent="0.2">
      <c r="A20" s="15" t="s">
        <v>10</v>
      </c>
      <c r="B20" s="16">
        <f t="shared" ref="B20:I20" si="1">B18</f>
        <v>50259.35</v>
      </c>
      <c r="C20" s="16">
        <f t="shared" si="1"/>
        <v>57322.509999999995</v>
      </c>
      <c r="D20" s="16">
        <f t="shared" si="1"/>
        <v>0</v>
      </c>
      <c r="E20" s="16">
        <f t="shared" si="1"/>
        <v>332.64</v>
      </c>
      <c r="F20" s="16">
        <f t="shared" si="1"/>
        <v>244.2</v>
      </c>
      <c r="G20" s="16">
        <f t="shared" si="1"/>
        <v>283.89999999999998</v>
      </c>
      <c r="H20" s="16">
        <f t="shared" si="1"/>
        <v>108442.59999999999</v>
      </c>
      <c r="I20" s="16">
        <f t="shared" si="1"/>
        <v>9855.2100000000009</v>
      </c>
    </row>
    <row r="21" spans="1:9" ht="13.35" customHeight="1" x14ac:dyDescent="0.2"/>
    <row r="22" spans="1:9" ht="10.9" customHeight="1" x14ac:dyDescent="0.2">
      <c r="A22" s="15" t="s">
        <v>23</v>
      </c>
      <c r="B22" s="17">
        <f>(B18 / SUM(B18:G18))</f>
        <v>0.46346500360559417</v>
      </c>
      <c r="C22" s="17">
        <f>(C18 / SUM(B18:G18))</f>
        <v>0.52859770975612907</v>
      </c>
      <c r="D22" s="17">
        <f>(D18 / SUM(B18:G18))</f>
        <v>0</v>
      </c>
      <c r="E22" s="17">
        <f>(E18 / SUM(B18:G18))</f>
        <v>3.0674292206199416E-3</v>
      </c>
      <c r="F22" s="17">
        <f>(F18 / SUM(B18:G18))</f>
        <v>2.251882562756703E-3</v>
      </c>
      <c r="G22" s="17">
        <f>(G18 / SUM(B18:G18))</f>
        <v>2.6179748549001965E-3</v>
      </c>
      <c r="H22" s="17">
        <f>(H18 / H18)</f>
        <v>1</v>
      </c>
      <c r="I22" s="17">
        <f>(I18 / I18)</f>
        <v>1</v>
      </c>
    </row>
  </sheetData>
  <pageMargins left="0.7" right="0.7" top="0.75" bottom="0.75" header="0.3" footer="0.3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Aged Payables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s106</cp:lastModifiedBy>
  <dcterms:modified xsi:type="dcterms:W3CDTF">2025-03-28T08:03:44Z</dcterms:modified>
</cp:coreProperties>
</file>