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altus-fs03\users\Gitanjali.Saini\Downloads\GLAD\Anthony Crott Family trust\2023\"/>
    </mc:Choice>
  </mc:AlternateContent>
  <xr:revisionPtr revIDLastSave="0" documentId="13_ncr:1_{B2DBA7DD-03E3-44A8-AA14-0A0191D4E50D}" xr6:coauthVersionLast="47" xr6:coauthVersionMax="47" xr10:uidLastSave="{00000000-0000-0000-0000-000000000000}"/>
  <bookViews>
    <workbookView xWindow="20370" yWindow="-990" windowWidth="24240" windowHeight="13140" xr2:uid="{00000000-000D-0000-FFFF-FFFF00000000}"/>
  </bookViews>
  <sheets>
    <sheet name="GST Rec - Accruals" sheetId="1" r:id="rId1"/>
  </sheets>
  <definedNames>
    <definedName name="_xlnm.Print_Area" localSheetId="0">'GST Rec - Accruals'!$A$1:$E$62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42" i="1"/>
  <c r="D41" i="1"/>
  <c r="D32" i="1"/>
  <c r="D28" i="1"/>
  <c r="D27" i="1"/>
  <c r="B35" i="1"/>
  <c r="D43" i="1" s="1"/>
  <c r="C45" i="1"/>
  <c r="B45" i="1"/>
  <c r="D44" i="1"/>
  <c r="D40" i="1"/>
  <c r="D39" i="1"/>
  <c r="D33" i="1"/>
  <c r="C35" i="1"/>
  <c r="C30" i="1"/>
  <c r="B30" i="1"/>
  <c r="D29" i="1"/>
  <c r="D26" i="1"/>
  <c r="D25" i="1"/>
  <c r="C18" i="1"/>
  <c r="B18" i="1"/>
  <c r="D16" i="1"/>
  <c r="D15" i="1"/>
  <c r="D14" i="1"/>
  <c r="D11" i="1"/>
  <c r="D10" i="1"/>
  <c r="D45" i="1" l="1"/>
  <c r="D18" i="1"/>
  <c r="D30" i="1"/>
  <c r="D35" i="1"/>
  <c r="E35" i="1" s="1"/>
  <c r="C22" i="1" l="1"/>
  <c r="D20" i="1"/>
  <c r="D22" i="1" s="1"/>
  <c r="B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lana</author>
  </authors>
  <commentList>
    <comment ref="B30" authorId="0" shapeId="0" xr:uid="{00000000-0006-0000-0000-000004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C30" authorId="0" shapeId="0" xr:uid="{00000000-0006-0000-0000-000005000000}">
      <text>
        <r>
          <rPr>
            <sz val="8"/>
            <color indexed="81"/>
            <rFont val="Arial"/>
            <family val="2"/>
          </rPr>
          <t>This should equal the difference figure above.</t>
        </r>
      </text>
    </comment>
    <comment ref="A37" authorId="0" shapeId="0" xr:uid="{00000000-0006-0000-0000-000007000000}">
      <text>
        <r>
          <rPr>
            <sz val="8"/>
            <color indexed="81"/>
            <rFont val="Arial"/>
            <family val="2"/>
          </rPr>
          <t>Where the difference is material, we may need to explain the differences. Discuss with job manager before doing this.</t>
        </r>
      </text>
    </comment>
  </commentList>
</comments>
</file>

<file path=xl/sharedStrings.xml><?xml version="1.0" encoding="utf-8"?>
<sst xmlns="http://schemas.openxmlformats.org/spreadsheetml/2006/main" count="39" uniqueCount="32">
  <si>
    <t>GST RECONCILIATION - ACCRUALS BASIS</t>
  </si>
  <si>
    <t>GST</t>
  </si>
  <si>
    <t>NET</t>
  </si>
  <si>
    <t>COLLECTED</t>
  </si>
  <si>
    <t>PAID</t>
  </si>
  <si>
    <t>GST coded directly to GST accounts (not on GST report)</t>
  </si>
  <si>
    <t>Balances per Balance Sheet</t>
  </si>
  <si>
    <t>Difference</t>
  </si>
  <si>
    <t>Difference is made up of:</t>
  </si>
  <si>
    <t>Prior year GST differences not yet adjusted in BAS's</t>
  </si>
  <si>
    <t>Highlight the conclusion. Add as management point and include adjustment in covering letter.</t>
  </si>
  <si>
    <r>
      <t>less:</t>
    </r>
    <r>
      <rPr>
        <sz val="11"/>
        <rFont val="Calibri"/>
        <family val="2"/>
        <scheme val="minor"/>
      </rPr>
      <t xml:space="preserve"> Current year BAS's</t>
    </r>
  </si>
  <si>
    <r>
      <t xml:space="preserve">- the net </t>
    </r>
    <r>
      <rPr>
        <b/>
        <sz val="11"/>
        <rFont val="Calibri"/>
        <family val="2"/>
        <scheme val="minor"/>
      </rPr>
      <t>PAYABLE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</si>
  <si>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net payable difference is less than $10,000; AND</t>
  </si>
  <si>
    <t xml:space="preserve">          * the adjustment relates to transactions that are up to 18 months old</t>
  </si>
  <si>
    <r>
      <t xml:space="preserve">- the net </t>
    </r>
    <r>
      <rPr>
        <b/>
        <sz val="11"/>
        <rFont val="Calibri"/>
        <family val="2"/>
        <scheme val="minor"/>
      </rPr>
      <t>REFUNDABLE</t>
    </r>
    <r>
      <rPr>
        <sz val="11"/>
        <rFont val="Calibri"/>
        <family val="2"/>
        <scheme val="minor"/>
      </rPr>
      <t xml:space="preserve"> difference can be adjusted in the next BAS if:</t>
    </r>
  </si>
  <si>
    <t xml:space="preserve">          * the adjustment relates to transactions that are up to 4 years old</t>
  </si>
  <si>
    <t>- Otherwise the BAS's for the relevant period must be amended</t>
  </si>
  <si>
    <t>Note: The threshold and time limit for entities with annual turnover of between $20M and $100M is $20K and 12 months</t>
  </si>
  <si>
    <t>Per GST report (accruals)</t>
  </si>
  <si>
    <t>GST on Employee contribution</t>
  </si>
  <si>
    <t>Books VS BAS</t>
  </si>
  <si>
    <t>30 Jun 2022</t>
  </si>
  <si>
    <t>September 2021</t>
  </si>
  <si>
    <t>December 2021</t>
  </si>
  <si>
    <t>March 2022</t>
  </si>
  <si>
    <t>Expected June 2022 BAS</t>
  </si>
  <si>
    <t>GST reverse on 2021 Accural Accounting fees</t>
  </si>
  <si>
    <t>GST Taken on 2022 Accural Accounting fees</t>
  </si>
  <si>
    <t>June 2022 BAS should be</t>
  </si>
  <si>
    <t>June 2022 BAS lodged</t>
  </si>
  <si>
    <t>Where there is a difference between what the June 2022 BAS should be and the BAS lodged: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</si>
</sst>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;@"/>
    <numFmt numFmtId="165" formatCode="_-* #,##0.0000_-;[Red]* \(#,##0.0000\)_-;_-* &quot;-&quot;??_-;_-@_-"/>
    <numFmt numFmtId="166" formatCode="_-* #,##0.00_-;[Red]* \(#,##0.00\);_-* &quot;-&quot;??_-;_-@_-"/>
  </numFmts>
  <fonts count="6" x14ac:knownFonts="1">
    <font>
      <sz val="10"/>
      <name val="Arial"/>
    </font>
    <font>
      <sz val="10"/>
      <name val="Arial"/>
      <family val="2"/>
    </font>
    <font>
      <sz val="8"/>
      <color indexed="8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15" fontId="3" fillId="2" borderId="0" xfId="0" quotePrefix="1" applyNumberFormat="1" applyFont="1" applyFill="1"/>
    <xf numFmtId="0" fontId="4" fillId="0" borderId="1" xfId="0" applyFont="1" applyBorder="1"/>
    <xf numFmtId="0" fontId="5" fillId="0" borderId="0" xfId="0" applyFont="1"/>
    <xf numFmtId="17" fontId="4" fillId="0" borderId="0" xfId="0" quotePrefix="1" applyNumberFormat="1" applyFont="1"/>
    <xf numFmtId="166" fontId="4" fillId="0" borderId="0" xfId="0" applyNumberFormat="1" applyFont="1"/>
    <xf numFmtId="166" fontId="3" fillId="0" borderId="0" xfId="0" applyNumberFormat="1" applyFont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66" fontId="3" fillId="0" borderId="2" xfId="0" applyNumberFormat="1" applyFont="1" applyBorder="1"/>
    <xf numFmtId="166" fontId="3" fillId="0" borderId="0" xfId="0" applyNumberFormat="1" applyFont="1"/>
    <xf numFmtId="166" fontId="4" fillId="0" borderId="3" xfId="0" applyNumberFormat="1" applyFont="1" applyBorder="1"/>
    <xf numFmtId="0" fontId="4" fillId="0" borderId="0" xfId="8" applyFont="1"/>
    <xf numFmtId="0" fontId="4" fillId="0" borderId="0" xfId="8" quotePrefix="1" applyFont="1"/>
  </cellXfs>
  <cellStyles count="12">
    <cellStyle name="Comma 2" xfId="1" xr:uid="{00000000-0005-0000-0000-000000000000}"/>
    <cellStyle name="Comma 3" xfId="2" xr:uid="{00000000-0005-0000-0000-000001000000}"/>
    <cellStyle name="Comma 3 2" xfId="3" xr:uid="{00000000-0005-0000-0000-000002000000}"/>
    <cellStyle name="Currency 2" xfId="4" xr:uid="{00000000-0005-0000-0000-000003000000}"/>
    <cellStyle name="Currency 2 2" xfId="5" xr:uid="{00000000-0005-0000-0000-000004000000}"/>
    <cellStyle name="Currency 3" xfId="6" xr:uid="{00000000-0005-0000-0000-000005000000}"/>
    <cellStyle name="Currency 3 2" xfId="7" xr:uid="{00000000-0005-0000-0000-000006000000}"/>
    <cellStyle name="Normal" xfId="0" builtinId="0"/>
    <cellStyle name="Normal 2" xfId="8" xr:uid="{00000000-0005-0000-0000-000008000000}"/>
    <cellStyle name="Percent 2" xfId="9" xr:uid="{00000000-0005-0000-0000-000009000000}"/>
    <cellStyle name="Percent 3" xfId="10" xr:uid="{00000000-0005-0000-0000-00000A000000}"/>
    <cellStyle name="Percent 3 2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3</xdr:col>
      <xdr:colOff>720090</xdr:colOff>
      <xdr:row>2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0"/>
          <a:ext cx="17621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E61"/>
  <sheetViews>
    <sheetView tabSelected="1" topLeftCell="A35" zoomScaleNormal="100" workbookViewId="0">
      <selection activeCell="D51" sqref="D51"/>
    </sheetView>
  </sheetViews>
  <sheetFormatPr defaultColWidth="9.140625" defaultRowHeight="15" x14ac:dyDescent="0.25"/>
  <cols>
    <col min="1" max="1" width="48.85546875" style="2" customWidth="1"/>
    <col min="2" max="4" width="13.85546875" style="8" customWidth="1"/>
    <col min="5" max="5" width="12.7109375" style="2" bestFit="1" customWidth="1"/>
    <col min="6" max="16384" width="9.140625" style="2"/>
  </cols>
  <sheetData>
    <row r="1" spans="1:4" x14ac:dyDescent="0.25">
      <c r="A1" s="1"/>
    </row>
    <row r="2" spans="1:4" x14ac:dyDescent="0.25">
      <c r="A2" s="3" t="s">
        <v>0</v>
      </c>
      <c r="D2" s="9"/>
    </row>
    <row r="3" spans="1:4" x14ac:dyDescent="0.25">
      <c r="A3" s="1"/>
    </row>
    <row r="4" spans="1:4" x14ac:dyDescent="0.25">
      <c r="A4" s="4" t="s">
        <v>22</v>
      </c>
    </row>
    <row r="7" spans="1:4" x14ac:dyDescent="0.25">
      <c r="B7" s="9" t="s">
        <v>1</v>
      </c>
      <c r="C7" s="9" t="s">
        <v>1</v>
      </c>
      <c r="D7" s="9" t="s">
        <v>2</v>
      </c>
    </row>
    <row r="8" spans="1:4" x14ac:dyDescent="0.25">
      <c r="A8" s="5"/>
      <c r="B8" s="10" t="s">
        <v>3</v>
      </c>
      <c r="C8" s="10" t="s">
        <v>4</v>
      </c>
      <c r="D8" s="10"/>
    </row>
    <row r="10" spans="1:4" x14ac:dyDescent="0.25">
      <c r="A10" s="2" t="s">
        <v>19</v>
      </c>
      <c r="B10" s="8">
        <v>520503.32</v>
      </c>
      <c r="C10" s="8">
        <v>494851</v>
      </c>
      <c r="D10" s="8">
        <f>B10-C10</f>
        <v>25652.320000000007</v>
      </c>
    </row>
    <row r="11" spans="1:4" x14ac:dyDescent="0.25">
      <c r="A11" s="2" t="s">
        <v>5</v>
      </c>
      <c r="D11" s="8">
        <f>B11-C11</f>
        <v>0</v>
      </c>
    </row>
    <row r="13" spans="1:4" x14ac:dyDescent="0.25">
      <c r="A13" s="6" t="s">
        <v>11</v>
      </c>
    </row>
    <row r="14" spans="1:4" x14ac:dyDescent="0.25">
      <c r="A14" s="7" t="s">
        <v>23</v>
      </c>
      <c r="B14" s="8">
        <v>-144301</v>
      </c>
      <c r="C14" s="8">
        <v>-133110</v>
      </c>
      <c r="D14" s="8">
        <f>B14-C14</f>
        <v>-11191</v>
      </c>
    </row>
    <row r="15" spans="1:4" x14ac:dyDescent="0.25">
      <c r="A15" s="7" t="s">
        <v>24</v>
      </c>
      <c r="B15" s="8">
        <v>-158672</v>
      </c>
      <c r="C15" s="8">
        <v>-152090</v>
      </c>
      <c r="D15" s="8">
        <f>B15-C15</f>
        <v>-6582</v>
      </c>
    </row>
    <row r="16" spans="1:4" x14ac:dyDescent="0.25">
      <c r="A16" s="7" t="s">
        <v>25</v>
      </c>
      <c r="B16" s="8">
        <v>-108506</v>
      </c>
      <c r="C16" s="8">
        <v>-96719</v>
      </c>
      <c r="D16" s="8">
        <f>B16-C16</f>
        <v>-11787</v>
      </c>
    </row>
    <row r="17" spans="1:4" x14ac:dyDescent="0.25">
      <c r="B17" s="11"/>
      <c r="C17" s="11"/>
      <c r="D17" s="11"/>
    </row>
    <row r="18" spans="1:4" x14ac:dyDescent="0.25">
      <c r="A18" s="1" t="s">
        <v>26</v>
      </c>
      <c r="B18" s="12">
        <f>SUM(B9:B17)</f>
        <v>109024.32000000001</v>
      </c>
      <c r="C18" s="12">
        <f>SUM(C9:C17)</f>
        <v>112932</v>
      </c>
      <c r="D18" s="12">
        <f>SUM(D9:D17)</f>
        <v>-3907.679999999993</v>
      </c>
    </row>
    <row r="20" spans="1:4" x14ac:dyDescent="0.25">
      <c r="A20" s="1" t="s">
        <v>6</v>
      </c>
      <c r="B20" s="13">
        <v>0</v>
      </c>
      <c r="C20" s="13">
        <v>3189.48</v>
      </c>
      <c r="D20" s="13">
        <f>B20-C20</f>
        <v>-3189.48</v>
      </c>
    </row>
    <row r="21" spans="1:4" x14ac:dyDescent="0.25">
      <c r="B21" s="11"/>
      <c r="C21" s="11"/>
      <c r="D21" s="11"/>
    </row>
    <row r="22" spans="1:4" ht="15.75" thickBot="1" x14ac:dyDescent="0.3">
      <c r="A22" s="2" t="s">
        <v>7</v>
      </c>
      <c r="B22" s="14">
        <f>B18-B20</f>
        <v>109024.32000000001</v>
      </c>
      <c r="C22" s="14">
        <f>C18-C20</f>
        <v>109742.52</v>
      </c>
      <c r="D22" s="14">
        <f>D18-D20</f>
        <v>-718.199999999993</v>
      </c>
    </row>
    <row r="23" spans="1:4" ht="15.75" thickTop="1" x14ac:dyDescent="0.25"/>
    <row r="24" spans="1:4" x14ac:dyDescent="0.25">
      <c r="A24" s="2" t="s">
        <v>8</v>
      </c>
    </row>
    <row r="25" spans="1:4" x14ac:dyDescent="0.25">
      <c r="A25" s="2" t="s">
        <v>9</v>
      </c>
      <c r="B25" s="8">
        <v>-1029.26</v>
      </c>
      <c r="C25" s="8">
        <v>-2298.33</v>
      </c>
      <c r="D25" s="8">
        <f>B25-C25</f>
        <v>1269.07</v>
      </c>
    </row>
    <row r="26" spans="1:4" x14ac:dyDescent="0.25">
      <c r="A26" s="2" t="s">
        <v>20</v>
      </c>
      <c r="B26" s="8">
        <v>-1832.27</v>
      </c>
      <c r="D26" s="8">
        <f>B26-C26</f>
        <v>-1832.27</v>
      </c>
    </row>
    <row r="27" spans="1:4" x14ac:dyDescent="0.25">
      <c r="A27" s="2" t="s">
        <v>27</v>
      </c>
      <c r="C27" s="8">
        <v>1240</v>
      </c>
      <c r="D27" s="8">
        <f t="shared" ref="D27:D28" si="0">B27-C27</f>
        <v>-1240</v>
      </c>
    </row>
    <row r="28" spans="1:4" x14ac:dyDescent="0.25">
      <c r="A28" s="2" t="s">
        <v>28</v>
      </c>
      <c r="C28" s="8">
        <v>-1085</v>
      </c>
      <c r="D28" s="8">
        <f t="shared" si="0"/>
        <v>1085</v>
      </c>
    </row>
    <row r="29" spans="1:4" x14ac:dyDescent="0.25">
      <c r="D29" s="8">
        <f>B29-C29</f>
        <v>0</v>
      </c>
    </row>
    <row r="30" spans="1:4" ht="15.75" thickBot="1" x14ac:dyDescent="0.3">
      <c r="B30" s="14">
        <f>SUM(B24:B29)</f>
        <v>-2861.5299999999997</v>
      </c>
      <c r="C30" s="14">
        <f>SUM(C24:C29)</f>
        <v>-2143.33</v>
      </c>
      <c r="D30" s="14">
        <f>SUM(D24:D29)</f>
        <v>-718.2</v>
      </c>
    </row>
    <row r="31" spans="1:4" ht="15.75" thickTop="1" x14ac:dyDescent="0.25"/>
    <row r="32" spans="1:4" x14ac:dyDescent="0.25">
      <c r="A32" s="2" t="s">
        <v>29</v>
      </c>
      <c r="B32" s="8">
        <v>0</v>
      </c>
      <c r="C32" s="8">
        <v>3189.48</v>
      </c>
      <c r="D32" s="8">
        <f>B32-C32</f>
        <v>-3189.48</v>
      </c>
    </row>
    <row r="33" spans="1:5" x14ac:dyDescent="0.25">
      <c r="A33" s="2" t="s">
        <v>30</v>
      </c>
      <c r="B33" s="8">
        <v>109546</v>
      </c>
      <c r="C33" s="8">
        <v>97053</v>
      </c>
      <c r="D33" s="8">
        <f>B33-C33</f>
        <v>12493</v>
      </c>
    </row>
    <row r="34" spans="1:5" x14ac:dyDescent="0.25">
      <c r="B34" s="11"/>
      <c r="C34" s="11"/>
      <c r="D34" s="11"/>
    </row>
    <row r="35" spans="1:5" ht="15.75" thickBot="1" x14ac:dyDescent="0.3">
      <c r="A35" s="2" t="s">
        <v>7</v>
      </c>
      <c r="B35" s="14">
        <f>B32-B33</f>
        <v>-109546</v>
      </c>
      <c r="C35" s="14">
        <f>C32-C33</f>
        <v>-93863.52</v>
      </c>
      <c r="D35" s="14">
        <f>D32-D33</f>
        <v>-15682.48</v>
      </c>
      <c r="E35" s="2" t="str">
        <f>IF(D35&gt;0,"(Payable)","(Refundable)")</f>
        <v>(Refundable)</v>
      </c>
    </row>
    <row r="36" spans="1:5" ht="15.75" thickTop="1" x14ac:dyDescent="0.25">
      <c r="A36" s="7"/>
    </row>
    <row r="37" spans="1:5" x14ac:dyDescent="0.25">
      <c r="A37" s="2" t="s">
        <v>8</v>
      </c>
    </row>
    <row r="38" spans="1:5" x14ac:dyDescent="0.25">
      <c r="A38" s="2" t="s">
        <v>21</v>
      </c>
      <c r="B38" s="8">
        <v>-521.67999999999995</v>
      </c>
      <c r="C38" s="8">
        <v>15879</v>
      </c>
      <c r="D38" s="8">
        <f>B38-C38</f>
        <v>-16400.68</v>
      </c>
    </row>
    <row r="39" spans="1:5" x14ac:dyDescent="0.25">
      <c r="A39" s="2" t="s">
        <v>9</v>
      </c>
      <c r="B39" s="8">
        <v>1029.26</v>
      </c>
      <c r="C39" s="8">
        <v>2298.33</v>
      </c>
      <c r="D39" s="8">
        <f>B39-C39</f>
        <v>-1269.07</v>
      </c>
    </row>
    <row r="40" spans="1:5" x14ac:dyDescent="0.25">
      <c r="A40" s="2" t="s">
        <v>20</v>
      </c>
      <c r="B40" s="8">
        <v>1832.27</v>
      </c>
      <c r="D40" s="8">
        <f>B40-C40</f>
        <v>1832.27</v>
      </c>
    </row>
    <row r="41" spans="1:5" x14ac:dyDescent="0.25">
      <c r="A41" s="2" t="s">
        <v>27</v>
      </c>
      <c r="C41" s="8">
        <v>-1240</v>
      </c>
      <c r="D41" s="8">
        <f t="shared" ref="D41:D42" si="1">B41-C41</f>
        <v>1240</v>
      </c>
    </row>
    <row r="42" spans="1:5" x14ac:dyDescent="0.25">
      <c r="A42" s="2" t="s">
        <v>28</v>
      </c>
      <c r="C42" s="8">
        <v>1085</v>
      </c>
      <c r="D42" s="8">
        <f t="shared" si="1"/>
        <v>-1085</v>
      </c>
    </row>
    <row r="43" spans="1:5" x14ac:dyDescent="0.25">
      <c r="D43" s="8">
        <f>B43-C43</f>
        <v>0</v>
      </c>
    </row>
    <row r="44" spans="1:5" x14ac:dyDescent="0.25">
      <c r="D44" s="8">
        <f>B44-C44</f>
        <v>0</v>
      </c>
    </row>
    <row r="45" spans="1:5" ht="15.75" thickBot="1" x14ac:dyDescent="0.3">
      <c r="B45" s="14">
        <f>SUM(B37:B44)</f>
        <v>2339.85</v>
      </c>
      <c r="C45" s="14">
        <f>SUM(C37:C44)</f>
        <v>18022.330000000002</v>
      </c>
      <c r="D45" s="14">
        <f>SUM(D37:D44)</f>
        <v>-15682.48</v>
      </c>
    </row>
    <row r="46" spans="1:5" ht="15.75" thickTop="1" x14ac:dyDescent="0.25"/>
    <row r="48" spans="1:5" x14ac:dyDescent="0.25">
      <c r="A48" s="15" t="s">
        <v>31</v>
      </c>
    </row>
    <row r="50" spans="1:1" x14ac:dyDescent="0.25">
      <c r="A50" s="16" t="s">
        <v>12</v>
      </c>
    </row>
    <row r="51" spans="1:1" x14ac:dyDescent="0.25">
      <c r="A51" s="15" t="s">
        <v>13</v>
      </c>
    </row>
    <row r="52" spans="1:1" x14ac:dyDescent="0.25">
      <c r="A52" s="15" t="s">
        <v>14</v>
      </c>
    </row>
    <row r="54" spans="1:1" x14ac:dyDescent="0.25">
      <c r="A54" s="16" t="s">
        <v>15</v>
      </c>
    </row>
    <row r="55" spans="1:1" x14ac:dyDescent="0.25">
      <c r="A55" s="15" t="s">
        <v>16</v>
      </c>
    </row>
    <row r="57" spans="1:1" x14ac:dyDescent="0.25">
      <c r="A57" s="16" t="s">
        <v>17</v>
      </c>
    </row>
    <row r="59" spans="1:1" x14ac:dyDescent="0.25">
      <c r="A59" s="15" t="s">
        <v>10</v>
      </c>
    </row>
    <row r="61" spans="1:1" x14ac:dyDescent="0.25">
      <c r="A61" s="15" t="s">
        <v>18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88" orientation="portrait" r:id="rId1"/>
  <headerFooter alignWithMargins="0">
    <oddFooter>&amp;R&amp;D&amp;T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Rec - Accruals</vt:lpstr>
      <vt:lpstr>'GST Rec - Accruals'!Print_Area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Lana Huang</dc:creator>
  <cp:lastModifiedBy>Gitanjali Saini</cp:lastModifiedBy>
  <cp:lastPrinted>2024-04-19T07:21:17Z</cp:lastPrinted>
  <dcterms:created xsi:type="dcterms:W3CDTF">2012-07-05T08:23:38Z</dcterms:created>
  <dcterms:modified xsi:type="dcterms:W3CDTF">2025-04-24T10:50:29Z</dcterms:modified>
</cp:coreProperties>
</file>