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cal_manjeet.singh\Temp\11\OneNote\16.0\Exported\{4EF2450C-BD0F-47C2-8CE9-3C142ED478D6}\NT\1\"/>
    </mc:Choice>
  </mc:AlternateContent>
  <xr:revisionPtr revIDLastSave="0" documentId="13_ncr:1_{EBE81888-3BD6-4C25-9844-B1D3D32E5426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GST Rec - Accruals" sheetId="1" r:id="rId1"/>
  </sheets>
  <definedNames>
    <definedName name="_xlnm.Print_Area" localSheetId="0">'GST Rec - Accruals'!$A$1:$E$57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B40" i="1"/>
  <c r="D39" i="1"/>
  <c r="D38" i="1"/>
  <c r="D37" i="1"/>
  <c r="D36" i="1"/>
  <c r="D31" i="1"/>
  <c r="C30" i="1"/>
  <c r="C33" i="1" s="1"/>
  <c r="B30" i="1"/>
  <c r="B33" i="1" s="1"/>
  <c r="C28" i="1"/>
  <c r="B28" i="1"/>
  <c r="D27" i="1"/>
  <c r="D26" i="1"/>
  <c r="D25" i="1"/>
  <c r="D20" i="1"/>
  <c r="C18" i="1"/>
  <c r="C22" i="1" s="1"/>
  <c r="B18" i="1"/>
  <c r="B22" i="1" s="1"/>
  <c r="D16" i="1"/>
  <c r="D15" i="1"/>
  <c r="D14" i="1"/>
  <c r="D11" i="1"/>
  <c r="D10" i="1"/>
  <c r="D18" i="1" l="1"/>
  <c r="D22" i="1" s="1"/>
  <c r="D28" i="1"/>
  <c r="D40" i="1"/>
  <c r="D30" i="1"/>
  <c r="D33" i="1" s="1"/>
  <c r="E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lana</author>
  </authors>
  <commentList>
    <comment ref="B28" authorId="0" shapeId="0" xr:uid="{00000000-0006-0000-0000-000004000000}">
      <text>
        <r>
          <rPr>
            <sz val="8"/>
            <color indexed="81"/>
            <rFont val="Arial"/>
            <family val="2"/>
          </rPr>
          <t>This should equal the difference figure above.</t>
        </r>
      </text>
    </comment>
    <comment ref="C28" authorId="0" shapeId="0" xr:uid="{00000000-0006-0000-0000-000005000000}">
      <text>
        <r>
          <rPr>
            <sz val="8"/>
            <color indexed="81"/>
            <rFont val="Arial"/>
            <family val="2"/>
          </rPr>
          <t>This should equal the difference figure above.</t>
        </r>
      </text>
    </comment>
    <comment ref="A35" authorId="0" shapeId="0" xr:uid="{00000000-0006-0000-0000-000007000000}">
      <text>
        <r>
          <rPr>
            <sz val="8"/>
            <color indexed="81"/>
            <rFont val="Arial"/>
            <family val="2"/>
          </rPr>
          <t>Where the difference is material, we may need to explain the differences. Discuss with job manager before doing this.</t>
        </r>
      </text>
    </comment>
  </commentList>
</comments>
</file>

<file path=xl/sharedStrings.xml><?xml version="1.0" encoding="utf-8"?>
<sst xmlns="http://schemas.openxmlformats.org/spreadsheetml/2006/main" count="34" uniqueCount="30">
  <si>
    <t>GST RECONCILIATION - ACCRUALS BASIS</t>
  </si>
  <si>
    <t>GST</t>
  </si>
  <si>
    <t>NET</t>
  </si>
  <si>
    <t>COLLECTED</t>
  </si>
  <si>
    <t>PAID</t>
  </si>
  <si>
    <t>Balances per Balance Sheet</t>
  </si>
  <si>
    <t>Difference</t>
  </si>
  <si>
    <t>Difference is made up of:</t>
  </si>
  <si>
    <t>Prior year GST differences not yet adjusted in BAS's</t>
  </si>
  <si>
    <t>Prior year GST differences adjusted in XXX XXX BAS</t>
  </si>
  <si>
    <t>Highlight the conclusion. Add as management point and include adjustment in covering letter.</t>
  </si>
  <si>
    <r>
      <t>less:</t>
    </r>
    <r>
      <rPr>
        <sz val="11"/>
        <rFont val="Calibri"/>
        <family val="2"/>
        <scheme val="minor"/>
      </rPr>
      <t xml:space="preserve"> Current year BAS's</t>
    </r>
  </si>
  <si>
    <r>
      <t xml:space="preserve">- the net </t>
    </r>
    <r>
      <rPr>
        <b/>
        <sz val="11"/>
        <rFont val="Calibri"/>
        <family val="2"/>
        <scheme val="minor"/>
      </rPr>
      <t>PAYABLE</t>
    </r>
    <r>
      <rPr>
        <sz val="11"/>
        <rFont val="Calibri"/>
        <family val="2"/>
        <scheme val="minor"/>
      </rPr>
      <t xml:space="preserve"> difference can be adjusted in the next BAS if:</t>
    </r>
  </si>
  <si>
    <t xml:space="preserve">          * the net payable difference is less than $10,000; AND</t>
  </si>
  <si>
    <t xml:space="preserve">          * the adjustment relates to transactions that are up to 18 months old</t>
  </si>
  <si>
    <r>
      <t xml:space="preserve">- the net </t>
    </r>
    <r>
      <rPr>
        <b/>
        <sz val="11"/>
        <rFont val="Calibri"/>
        <family val="2"/>
        <scheme val="minor"/>
      </rPr>
      <t>REFUNDABLE</t>
    </r>
    <r>
      <rPr>
        <sz val="11"/>
        <rFont val="Calibri"/>
        <family val="2"/>
        <scheme val="minor"/>
      </rPr>
      <t xml:space="preserve"> difference can be adjusted in the next BAS if:</t>
    </r>
  </si>
  <si>
    <t xml:space="preserve">          * the adjustment relates to transactions that are up to 4 years old</t>
  </si>
  <si>
    <t>- Otherwise the BAS's for the relevant period must be amended</t>
  </si>
  <si>
    <t>Note: The threshold and time limit for entities with annual turnover of between $20M and $100M is $20K and 12 months</t>
  </si>
  <si>
    <t>Per GST report (accruals)</t>
  </si>
  <si>
    <t>30 Jun 2024</t>
  </si>
  <si>
    <t>September 2023</t>
  </si>
  <si>
    <t>December 2023</t>
  </si>
  <si>
    <t>March 2024</t>
  </si>
  <si>
    <t>Expected June 2024 BAS</t>
  </si>
  <si>
    <t>June 2024 BAS should be</t>
  </si>
  <si>
    <t>June 2024 BAS lodged</t>
  </si>
  <si>
    <t>Where there is a difference between what the June 2024 BAS should be and the BAS lodged:</t>
  </si>
  <si>
    <t>Minor Variance</t>
  </si>
  <si>
    <t>Reversed Altus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</si>
</sst>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;@"/>
    <numFmt numFmtId="165" formatCode="_-* #,##0.0000_-;[Red]* \(#,##0.0000\)_-;_-* &quot;-&quot;??_-;_-@_-"/>
    <numFmt numFmtId="166" formatCode="_-* #,##0.00_-;[Red]* \(#,##0.00\);_-* &quot;-&quot;??_-;_-@_-"/>
  </numFmts>
  <fonts count="6" x14ac:knownFonts="1">
    <font>
      <sz val="10"/>
      <name val="Arial"/>
    </font>
    <font>
      <sz val="10"/>
      <name val="Arial"/>
      <family val="2"/>
    </font>
    <font>
      <sz val="8"/>
      <color indexed="8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15" fontId="3" fillId="2" borderId="0" xfId="0" quotePrefix="1" applyNumberFormat="1" applyFont="1" applyFill="1"/>
    <xf numFmtId="0" fontId="4" fillId="0" borderId="1" xfId="0" applyFont="1" applyBorder="1"/>
    <xf numFmtId="0" fontId="5" fillId="0" borderId="0" xfId="0" applyFont="1"/>
    <xf numFmtId="17" fontId="4" fillId="0" borderId="0" xfId="0" quotePrefix="1" applyNumberFormat="1" applyFont="1"/>
    <xf numFmtId="166" fontId="4" fillId="0" borderId="0" xfId="0" applyNumberFormat="1" applyFont="1"/>
    <xf numFmtId="166" fontId="3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4" fillId="0" borderId="1" xfId="0" applyNumberFormat="1" applyFont="1" applyBorder="1"/>
    <xf numFmtId="166" fontId="3" fillId="0" borderId="2" xfId="0" applyNumberFormat="1" applyFont="1" applyBorder="1"/>
    <xf numFmtId="166" fontId="3" fillId="0" borderId="0" xfId="0" applyNumberFormat="1" applyFont="1"/>
    <xf numFmtId="166" fontId="4" fillId="0" borderId="3" xfId="0" applyNumberFormat="1" applyFont="1" applyBorder="1"/>
    <xf numFmtId="0" fontId="4" fillId="0" borderId="0" xfId="8" applyFont="1"/>
    <xf numFmtId="0" fontId="4" fillId="0" borderId="0" xfId="8" quotePrefix="1" applyFont="1"/>
  </cellXfs>
  <cellStyles count="12">
    <cellStyle name="Comma 2" xfId="1" xr:uid="{00000000-0005-0000-0000-000000000000}"/>
    <cellStyle name="Comma 3" xfId="2" xr:uid="{00000000-0005-0000-0000-000001000000}"/>
    <cellStyle name="Comma 3 2" xfId="3" xr:uid="{00000000-0005-0000-0000-000002000000}"/>
    <cellStyle name="Currency 2" xfId="4" xr:uid="{00000000-0005-0000-0000-000003000000}"/>
    <cellStyle name="Currency 2 2" xfId="5" xr:uid="{00000000-0005-0000-0000-000004000000}"/>
    <cellStyle name="Currency 3" xfId="6" xr:uid="{00000000-0005-0000-0000-000005000000}"/>
    <cellStyle name="Currency 3 2" xfId="7" xr:uid="{00000000-0005-0000-0000-000006000000}"/>
    <cellStyle name="Normal" xfId="0" builtinId="0"/>
    <cellStyle name="Normal 2" xfId="8" xr:uid="{00000000-0005-0000-0000-000008000000}"/>
    <cellStyle name="Percent 2" xfId="9" xr:uid="{00000000-0005-0000-0000-000009000000}"/>
    <cellStyle name="Percent 3" xfId="10" xr:uid="{00000000-0005-0000-0000-00000A000000}"/>
    <cellStyle name="Percent 3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3</xdr:col>
      <xdr:colOff>704850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0"/>
          <a:ext cx="17621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E56"/>
  <sheetViews>
    <sheetView tabSelected="1" topLeftCell="A22" zoomScaleNormal="100" workbookViewId="0">
      <selection activeCell="F36" sqref="F36"/>
    </sheetView>
  </sheetViews>
  <sheetFormatPr defaultColWidth="9.140625" defaultRowHeight="15" x14ac:dyDescent="0.25"/>
  <cols>
    <col min="1" max="1" width="48.85546875" style="2" customWidth="1"/>
    <col min="2" max="4" width="13.85546875" style="8" customWidth="1"/>
    <col min="5" max="5" width="12.7109375" style="2" bestFit="1" customWidth="1"/>
    <col min="6" max="16384" width="9.140625" style="2"/>
  </cols>
  <sheetData>
    <row r="1" spans="1:4" x14ac:dyDescent="0.25">
      <c r="A1" s="1"/>
    </row>
    <row r="2" spans="1:4" x14ac:dyDescent="0.25">
      <c r="A2" s="3" t="s">
        <v>0</v>
      </c>
      <c r="D2" s="9"/>
    </row>
    <row r="3" spans="1:4" x14ac:dyDescent="0.25">
      <c r="A3" s="1"/>
    </row>
    <row r="4" spans="1:4" x14ac:dyDescent="0.25">
      <c r="A4" s="4" t="s">
        <v>20</v>
      </c>
    </row>
    <row r="7" spans="1:4" x14ac:dyDescent="0.25">
      <c r="B7" s="9" t="s">
        <v>1</v>
      </c>
      <c r="C7" s="9" t="s">
        <v>1</v>
      </c>
      <c r="D7" s="9" t="s">
        <v>2</v>
      </c>
    </row>
    <row r="8" spans="1:4" x14ac:dyDescent="0.25">
      <c r="A8" s="5"/>
      <c r="B8" s="10" t="s">
        <v>3</v>
      </c>
      <c r="C8" s="10" t="s">
        <v>4</v>
      </c>
      <c r="D8" s="10"/>
    </row>
    <row r="10" spans="1:4" x14ac:dyDescent="0.25">
      <c r="A10" s="2" t="s">
        <v>19</v>
      </c>
      <c r="B10" s="8">
        <v>52400.26</v>
      </c>
      <c r="C10" s="8">
        <v>23147.360000000001</v>
      </c>
      <c r="D10" s="8">
        <f>B10-C10</f>
        <v>29252.9</v>
      </c>
    </row>
    <row r="11" spans="1:4" x14ac:dyDescent="0.25">
      <c r="A11" s="2" t="s">
        <v>29</v>
      </c>
      <c r="C11" s="8">
        <v>-36.5</v>
      </c>
      <c r="D11" s="8">
        <f>B11-C11</f>
        <v>36.5</v>
      </c>
    </row>
    <row r="13" spans="1:4" x14ac:dyDescent="0.25">
      <c r="A13" s="6" t="s">
        <v>11</v>
      </c>
    </row>
    <row r="14" spans="1:4" x14ac:dyDescent="0.25">
      <c r="A14" s="7" t="s">
        <v>21</v>
      </c>
      <c r="B14" s="8">
        <v>-782</v>
      </c>
      <c r="C14" s="8">
        <v>-351</v>
      </c>
      <c r="D14" s="8">
        <f>B14-C14</f>
        <v>-431</v>
      </c>
    </row>
    <row r="15" spans="1:4" x14ac:dyDescent="0.25">
      <c r="A15" s="7" t="s">
        <v>22</v>
      </c>
      <c r="B15" s="8">
        <v>-19129</v>
      </c>
      <c r="C15" s="8">
        <v>-7974</v>
      </c>
      <c r="D15" s="8">
        <f>B15-C15</f>
        <v>-11155</v>
      </c>
    </row>
    <row r="16" spans="1:4" x14ac:dyDescent="0.25">
      <c r="A16" s="7" t="s">
        <v>23</v>
      </c>
      <c r="B16" s="8">
        <v>-12880</v>
      </c>
      <c r="C16" s="8">
        <v>-7624</v>
      </c>
      <c r="D16" s="8">
        <f>B16-C16</f>
        <v>-5256</v>
      </c>
    </row>
    <row r="17" spans="1:4" x14ac:dyDescent="0.25">
      <c r="B17" s="11"/>
      <c r="C17" s="11"/>
      <c r="D17" s="11"/>
    </row>
    <row r="18" spans="1:4" x14ac:dyDescent="0.25">
      <c r="A18" s="1" t="s">
        <v>24</v>
      </c>
      <c r="B18" s="12">
        <f>SUM(B9:B17)</f>
        <v>19609.260000000002</v>
      </c>
      <c r="C18" s="12">
        <f>SUM(C9:C17)</f>
        <v>7161.8600000000006</v>
      </c>
      <c r="D18" s="12">
        <f>SUM(D9:D17)</f>
        <v>12447.400000000001</v>
      </c>
    </row>
    <row r="20" spans="1:4" x14ac:dyDescent="0.25">
      <c r="A20" s="1" t="s">
        <v>5</v>
      </c>
      <c r="B20" s="13">
        <v>12447.4</v>
      </c>
      <c r="C20" s="13"/>
      <c r="D20" s="13">
        <f>B20-C20</f>
        <v>12447.4</v>
      </c>
    </row>
    <row r="21" spans="1:4" x14ac:dyDescent="0.25">
      <c r="B21" s="11"/>
      <c r="C21" s="11"/>
      <c r="D21" s="11"/>
    </row>
    <row r="22" spans="1:4" ht="15.75" thickBot="1" x14ac:dyDescent="0.3">
      <c r="A22" s="2" t="s">
        <v>6</v>
      </c>
      <c r="B22" s="14">
        <f>B18-B20</f>
        <v>7161.8600000000024</v>
      </c>
      <c r="C22" s="14">
        <f>C18-C20</f>
        <v>7161.8600000000006</v>
      </c>
      <c r="D22" s="14">
        <f>D18-D20</f>
        <v>0</v>
      </c>
    </row>
    <row r="23" spans="1:4" ht="15.75" thickTop="1" x14ac:dyDescent="0.25"/>
    <row r="24" spans="1:4" x14ac:dyDescent="0.25">
      <c r="A24" s="2" t="s">
        <v>7</v>
      </c>
    </row>
    <row r="25" spans="1:4" x14ac:dyDescent="0.25">
      <c r="A25" s="2" t="s">
        <v>8</v>
      </c>
      <c r="D25" s="8">
        <f>B25-C25</f>
        <v>0</v>
      </c>
    </row>
    <row r="26" spans="1:4" x14ac:dyDescent="0.25">
      <c r="A26" s="2" t="s">
        <v>9</v>
      </c>
      <c r="D26" s="8">
        <f>B26-C26</f>
        <v>0</v>
      </c>
    </row>
    <row r="27" spans="1:4" x14ac:dyDescent="0.25">
      <c r="D27" s="8">
        <f>B27-C27</f>
        <v>0</v>
      </c>
    </row>
    <row r="28" spans="1:4" ht="15.75" thickBot="1" x14ac:dyDescent="0.3">
      <c r="B28" s="14">
        <f>SUM(B24:B27)</f>
        <v>0</v>
      </c>
      <c r="C28" s="14">
        <f>SUM(C24:C27)</f>
        <v>0</v>
      </c>
      <c r="D28" s="14">
        <f>SUM(D24:D27)</f>
        <v>0</v>
      </c>
    </row>
    <row r="29" spans="1:4" ht="15.75" thickTop="1" x14ac:dyDescent="0.25"/>
    <row r="30" spans="1:4" x14ac:dyDescent="0.25">
      <c r="A30" s="2" t="s">
        <v>25</v>
      </c>
      <c r="B30" s="8">
        <f>B20</f>
        <v>12447.4</v>
      </c>
      <c r="C30" s="8">
        <f>C20</f>
        <v>0</v>
      </c>
      <c r="D30" s="8">
        <f>B30-C30</f>
        <v>12447.4</v>
      </c>
    </row>
    <row r="31" spans="1:4" x14ac:dyDescent="0.25">
      <c r="A31" s="2" t="s">
        <v>26</v>
      </c>
      <c r="B31" s="8">
        <v>19607</v>
      </c>
      <c r="C31" s="8">
        <v>7196</v>
      </c>
      <c r="D31" s="8">
        <f>B31-C31</f>
        <v>12411</v>
      </c>
    </row>
    <row r="32" spans="1:4" x14ac:dyDescent="0.25">
      <c r="B32" s="11"/>
      <c r="C32" s="11"/>
      <c r="D32" s="11"/>
    </row>
    <row r="33" spans="1:5" ht="15.75" thickBot="1" x14ac:dyDescent="0.3">
      <c r="A33" s="2" t="s">
        <v>6</v>
      </c>
      <c r="B33" s="14">
        <f>B30-B31</f>
        <v>-7159.6</v>
      </c>
      <c r="C33" s="14">
        <f>C30-C31</f>
        <v>-7196</v>
      </c>
      <c r="D33" s="14">
        <f>D30-D31</f>
        <v>36.399999999999636</v>
      </c>
      <c r="E33" s="2" t="str">
        <f>IF(D33&gt;0,"(Payable)","(Refundable)")</f>
        <v>(Payable)</v>
      </c>
    </row>
    <row r="34" spans="1:5" ht="15.75" thickTop="1" x14ac:dyDescent="0.25">
      <c r="A34" s="7"/>
    </row>
    <row r="35" spans="1:5" x14ac:dyDescent="0.25">
      <c r="A35" s="2" t="s">
        <v>7</v>
      </c>
    </row>
    <row r="36" spans="1:5" x14ac:dyDescent="0.25">
      <c r="A36" s="2" t="s">
        <v>28</v>
      </c>
      <c r="C36" s="8">
        <v>0.1</v>
      </c>
      <c r="D36" s="8">
        <f>B36-C36</f>
        <v>-0.1</v>
      </c>
    </row>
    <row r="37" spans="1:5" x14ac:dyDescent="0.25">
      <c r="A37" s="2" t="s">
        <v>29</v>
      </c>
      <c r="C37" s="8">
        <v>-36.5</v>
      </c>
      <c r="D37" s="8">
        <f>B37-C37</f>
        <v>36.5</v>
      </c>
    </row>
    <row r="38" spans="1:5" x14ac:dyDescent="0.25">
      <c r="D38" s="8">
        <f>B38-C38</f>
        <v>0</v>
      </c>
    </row>
    <row r="39" spans="1:5" x14ac:dyDescent="0.25">
      <c r="D39" s="8">
        <f>B39-C39</f>
        <v>0</v>
      </c>
    </row>
    <row r="40" spans="1:5" ht="15.75" thickBot="1" x14ac:dyDescent="0.3">
      <c r="B40" s="14">
        <f>SUM(B35:B39)</f>
        <v>0</v>
      </c>
      <c r="C40" s="14">
        <f>SUM(C35:C39)</f>
        <v>-36.4</v>
      </c>
      <c r="D40" s="14">
        <f>SUM(D35:D39)</f>
        <v>36.4</v>
      </c>
    </row>
    <row r="41" spans="1:5" ht="15.75" thickTop="1" x14ac:dyDescent="0.25"/>
    <row r="43" spans="1:5" x14ac:dyDescent="0.25">
      <c r="A43" s="2" t="s">
        <v>27</v>
      </c>
    </row>
    <row r="45" spans="1:5" x14ac:dyDescent="0.25">
      <c r="A45" s="16" t="s">
        <v>12</v>
      </c>
    </row>
    <row r="46" spans="1:5" x14ac:dyDescent="0.25">
      <c r="A46" s="15" t="s">
        <v>13</v>
      </c>
    </row>
    <row r="47" spans="1:5" x14ac:dyDescent="0.25">
      <c r="A47" s="15" t="s">
        <v>14</v>
      </c>
    </row>
    <row r="49" spans="1:1" x14ac:dyDescent="0.25">
      <c r="A49" s="16" t="s">
        <v>15</v>
      </c>
    </row>
    <row r="50" spans="1:1" x14ac:dyDescent="0.25">
      <c r="A50" s="15" t="s">
        <v>16</v>
      </c>
    </row>
    <row r="52" spans="1:1" x14ac:dyDescent="0.25">
      <c r="A52" s="16" t="s">
        <v>17</v>
      </c>
    </row>
    <row r="54" spans="1:1" x14ac:dyDescent="0.25">
      <c r="A54" s="15" t="s">
        <v>10</v>
      </c>
    </row>
    <row r="56" spans="1:1" x14ac:dyDescent="0.25">
      <c r="A56" s="15" t="s">
        <v>18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92" orientation="portrait" r:id="rId1"/>
  <headerFooter alignWithMargins="0">
    <oddFooter>&amp;R&amp;D&amp;T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Rec - Accruals</vt:lpstr>
      <vt:lpstr>'GST Rec - Accruals'!Print_Area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 Huang</dc:creator>
  <cp:lastModifiedBy>Manjeet Singh</cp:lastModifiedBy>
  <cp:lastPrinted>2013-07-04T02:14:02Z</cp:lastPrinted>
  <dcterms:created xsi:type="dcterms:W3CDTF">2012-07-05T08:23:38Z</dcterms:created>
  <dcterms:modified xsi:type="dcterms:W3CDTF">2025-02-03T11:11:44Z</dcterms:modified>
</cp:coreProperties>
</file>