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8_{C2F12F0F-72E8-40BA-BE5B-0CFA623379E9}" xr6:coauthVersionLast="47" xr6:coauthVersionMax="47" xr10:uidLastSave="{00000000-0000-0000-0000-000000000000}"/>
  <bookViews>
    <workbookView xWindow="-108" yWindow="-108" windowWidth="23256" windowHeight="12456" xr2:uid="{1064F2E0-B452-43AB-80A6-302A59219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9" i="1" a="1"/>
  <c r="C9" i="1" s="1"/>
  <c r="C18" i="1" a="1"/>
  <c r="C18" i="1" s="1"/>
  <c r="C24" i="1" a="1"/>
  <c r="C24" i="1" s="1"/>
  <c r="C33" i="1" a="1"/>
  <c r="C33" i="1" s="1"/>
  <c r="C40" i="1" a="1"/>
  <c r="C40" i="1" s="1"/>
  <c r="C52" i="1" a="1"/>
  <c r="C52" i="1" s="1"/>
  <c r="C58" i="1" a="1"/>
  <c r="C58" i="1" s="1"/>
  <c r="C66" i="1" a="1"/>
  <c r="C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<sst xmlns="http://schemas.openxmlformats.org/spreadsheetml/2006/main" count="58" uniqueCount="44">
  <si>
    <t>CREATE TABLE Movies (</t>
  </si>
  <si>
    <t xml:space="preserve">    movie_id INT PRIMARY KEY,</t>
  </si>
  <si>
    <t xml:space="preserve">    title VARCHAR(255) NOT NULL,</t>
  </si>
  <si>
    <t xml:space="preserve">    release_date DATE,</t>
  </si>
  <si>
    <t xml:space="preserve">    description TEXT</t>
  </si>
  <si>
    <t>);</t>
  </si>
  <si>
    <t>CREATE TABLE Media (</t>
  </si>
  <si>
    <t xml:space="preserve">    media_id INT PRIMARY KEY,</t>
  </si>
  <si>
    <t xml:space="preserve">    movie_id INT,</t>
  </si>
  <si>
    <t xml:space="preserve">    media_type ENUM('Image', 'Video') NOT NULL,</t>
  </si>
  <si>
    <t xml:space="preserve">    media_url VARCHAR(255) NOT NULL,</t>
  </si>
  <si>
    <t xml:space="preserve">    FOREIGN KEY (movie_id) REFERENCES Movies(movie_id)</t>
  </si>
  <si>
    <t>CREATE TABLE Genres (</t>
  </si>
  <si>
    <t xml:space="preserve">    genre_id INT PRIMARY KEY,</t>
  </si>
  <si>
    <t xml:space="preserve">    name VARCHAR(50) NOT NULL</t>
  </si>
  <si>
    <t>CREATE TABLE MovieGenres (</t>
  </si>
  <si>
    <t xml:space="preserve">    genre_id INT,</t>
  </si>
  <si>
    <t xml:space="preserve">    PRIMARY KEY (movie_id, genre_id),</t>
  </si>
  <si>
    <t xml:space="preserve">    FOREIGN KEY (movie_id) REFERENCES Movies(movie_id),</t>
  </si>
  <si>
    <t xml:space="preserve">    FOREIGN KEY (genre_id) REFERENCES Genres(genre_id)</t>
  </si>
  <si>
    <t>CREATE TABLE Users (</t>
  </si>
  <si>
    <t xml:space="preserve">    user_id INT PRIMARY KEY,</t>
  </si>
  <si>
    <t xml:space="preserve">    username VARCHAR(50) NOT NULL,</t>
  </si>
  <si>
    <t xml:space="preserve">    email VARCHAR(100) NOT NULL</t>
  </si>
  <si>
    <t>CREATE TABLE Reviews (</t>
  </si>
  <si>
    <t xml:space="preserve">    review_id INT PRIMARY KEY,</t>
  </si>
  <si>
    <t xml:space="preserve">    user_id INT,</t>
  </si>
  <si>
    <t xml:space="preserve">    rating DECIMAL(2, 1),</t>
  </si>
  <si>
    <t xml:space="preserve">    review_text TEXT,</t>
  </si>
  <si>
    <t xml:space="preserve">    review_date TIMESTAMP,</t>
  </si>
  <si>
    <t xml:space="preserve">    FOREIGN KEY (user_id) REFERENCES Users(user_id)</t>
  </si>
  <si>
    <t>CREATE TABLE Artists (</t>
  </si>
  <si>
    <t xml:space="preserve">    artist_id INT PRIMARY KEY,</t>
  </si>
  <si>
    <t xml:space="preserve">    name VARCHAR(100) NOT NULL</t>
  </si>
  <si>
    <t>CREATE TABLE ArtistSkills (</t>
  </si>
  <si>
    <t xml:space="preserve">    artist_id INT,</t>
  </si>
  <si>
    <t xml:space="preserve">    skill VARCHAR(50) NOT NULL,</t>
  </si>
  <si>
    <t xml:space="preserve">    PRIMARY KEY (artist_id, skill),</t>
  </si>
  <si>
    <t xml:space="preserve">    FOREIGN KEY (artist_id) REFERENCES Artists(artist_id)</t>
  </si>
  <si>
    <t>CREATE TABLE ArtistRoles (</t>
  </si>
  <si>
    <t xml:space="preserve">    role VARCHAR(50) NOT NULL,</t>
  </si>
  <si>
    <t xml:space="preserve">    PRIMARY KEY (artist_id, movie_id, role),</t>
  </si>
  <si>
    <t xml:space="preserve">    FOREIGN KEY (artist_id) REFERENCES Artists(artist_id),</t>
  </si>
  <si>
    <t>SHOW TABLES;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</si>
</sst>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4891-EF66-4B35-9FEA-C14580A4783C}">
  <dimension ref="C1:C76"/>
  <sheetViews>
    <sheetView tabSelected="1" workbookViewId="0">
      <selection activeCell="C5" sqref="C5"/>
    </sheetView>
  </sheetViews>
  <sheetFormatPr defaultRowHeight="14.4" x14ac:dyDescent="0.3"/>
  <sheetData>
    <row r="1" spans="3:3" x14ac:dyDescent="0.3">
      <c r="C1" t="e" cm="1">
        <f t="array" ref="C1">-- Table for Movies</f>
        <v>#NAME?</v>
      </c>
    </row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5</v>
      </c>
    </row>
    <row r="9" spans="3:3" x14ac:dyDescent="0.3">
      <c r="C9" t="e" cm="1">
        <f t="array" ref="C9">-- Table for Media (Images and Videos)</f>
        <v>#NAME?</v>
      </c>
    </row>
    <row r="10" spans="3:3" x14ac:dyDescent="0.3">
      <c r="C10" t="s">
        <v>6</v>
      </c>
    </row>
    <row r="11" spans="3:3" x14ac:dyDescent="0.3">
      <c r="C11" t="s">
        <v>7</v>
      </c>
    </row>
    <row r="12" spans="3:3" x14ac:dyDescent="0.3">
      <c r="C12" t="s">
        <v>8</v>
      </c>
    </row>
    <row r="13" spans="3:3" x14ac:dyDescent="0.3">
      <c r="C13" t="s">
        <v>9</v>
      </c>
    </row>
    <row r="14" spans="3:3" x14ac:dyDescent="0.3">
      <c r="C14" t="s">
        <v>10</v>
      </c>
    </row>
    <row r="15" spans="3:3" x14ac:dyDescent="0.3">
      <c r="C15" t="s">
        <v>11</v>
      </c>
    </row>
    <row r="16" spans="3:3" x14ac:dyDescent="0.3">
      <c r="C16" t="s">
        <v>5</v>
      </c>
    </row>
    <row r="18" spans="3:3" x14ac:dyDescent="0.3">
      <c r="C18" t="e" cm="1">
        <f t="array" ref="C18">-- Table for Genres</f>
        <v>#NAME?</v>
      </c>
    </row>
    <row r="19" spans="3:3" x14ac:dyDescent="0.3">
      <c r="C19" t="s">
        <v>12</v>
      </c>
    </row>
    <row r="20" spans="3:3" x14ac:dyDescent="0.3">
      <c r="C20" t="s">
        <v>13</v>
      </c>
    </row>
    <row r="21" spans="3:3" x14ac:dyDescent="0.3">
      <c r="C21" t="s">
        <v>14</v>
      </c>
    </row>
    <row r="22" spans="3:3" x14ac:dyDescent="0.3">
      <c r="C22" t="s">
        <v>5</v>
      </c>
    </row>
    <row r="24" spans="3:3" x14ac:dyDescent="0.3">
      <c r="C24" t="e" cm="1">
        <f t="array" ref="C24">-- Table to associate Movies with Genres</f>
        <v>#NAME?</v>
      </c>
    </row>
    <row r="25" spans="3:3" x14ac:dyDescent="0.3">
      <c r="C25" t="s">
        <v>15</v>
      </c>
    </row>
    <row r="26" spans="3:3" x14ac:dyDescent="0.3">
      <c r="C26" t="s">
        <v>8</v>
      </c>
    </row>
    <row r="27" spans="3:3" x14ac:dyDescent="0.3">
      <c r="C27" t="s">
        <v>16</v>
      </c>
    </row>
    <row r="28" spans="3:3" x14ac:dyDescent="0.3">
      <c r="C28" t="s">
        <v>17</v>
      </c>
    </row>
    <row r="29" spans="3:3" x14ac:dyDescent="0.3">
      <c r="C29" t="s">
        <v>18</v>
      </c>
    </row>
    <row r="30" spans="3:3" x14ac:dyDescent="0.3">
      <c r="C30" t="s">
        <v>19</v>
      </c>
    </row>
    <row r="31" spans="3:3" x14ac:dyDescent="0.3">
      <c r="C31" t="s">
        <v>5</v>
      </c>
    </row>
    <row r="33" spans="3:3" x14ac:dyDescent="0.3">
      <c r="C33" t="e" cm="1">
        <f t="array" ref="C33">-- Table for Users</f>
        <v>#NAME?</v>
      </c>
    </row>
    <row r="34" spans="3:3" x14ac:dyDescent="0.3">
      <c r="C34" t="s">
        <v>20</v>
      </c>
    </row>
    <row r="35" spans="3:3" x14ac:dyDescent="0.3">
      <c r="C35" t="s">
        <v>21</v>
      </c>
    </row>
    <row r="36" spans="3:3" x14ac:dyDescent="0.3">
      <c r="C36" t="s">
        <v>22</v>
      </c>
    </row>
    <row r="37" spans="3:3" x14ac:dyDescent="0.3">
      <c r="C37" t="s">
        <v>23</v>
      </c>
    </row>
    <row r="38" spans="3:3" x14ac:dyDescent="0.3">
      <c r="C38" t="s">
        <v>5</v>
      </c>
    </row>
    <row r="40" spans="3:3" x14ac:dyDescent="0.3">
      <c r="C40" t="e" cm="1">
        <f t="array" ref="C40">-- Table for Reviews</f>
        <v>#NAME?</v>
      </c>
    </row>
    <row r="41" spans="3:3" x14ac:dyDescent="0.3">
      <c r="C41" t="s">
        <v>24</v>
      </c>
    </row>
    <row r="42" spans="3:3" x14ac:dyDescent="0.3">
      <c r="C42" t="s">
        <v>25</v>
      </c>
    </row>
    <row r="43" spans="3:3" x14ac:dyDescent="0.3">
      <c r="C43" t="s">
        <v>8</v>
      </c>
    </row>
    <row r="44" spans="3:3" x14ac:dyDescent="0.3">
      <c r="C44" t="s">
        <v>26</v>
      </c>
    </row>
    <row r="45" spans="3:3" x14ac:dyDescent="0.3">
      <c r="C45" t="s">
        <v>27</v>
      </c>
    </row>
    <row r="46" spans="3:3" x14ac:dyDescent="0.3">
      <c r="C46" t="s">
        <v>28</v>
      </c>
    </row>
    <row r="47" spans="3:3" x14ac:dyDescent="0.3">
      <c r="C47" t="s">
        <v>29</v>
      </c>
    </row>
    <row r="48" spans="3:3" x14ac:dyDescent="0.3">
      <c r="C48" t="s">
        <v>18</v>
      </c>
    </row>
    <row r="49" spans="3:3" x14ac:dyDescent="0.3">
      <c r="C49" t="s">
        <v>30</v>
      </c>
    </row>
    <row r="50" spans="3:3" x14ac:dyDescent="0.3">
      <c r="C50" t="s">
        <v>5</v>
      </c>
    </row>
    <row r="52" spans="3:3" x14ac:dyDescent="0.3">
      <c r="C52" t="e" cm="1">
        <f t="array" ref="C52">-- Table for Artists</f>
        <v>#NAME?</v>
      </c>
    </row>
    <row r="53" spans="3:3" x14ac:dyDescent="0.3">
      <c r="C53" t="s">
        <v>31</v>
      </c>
    </row>
    <row r="54" spans="3:3" x14ac:dyDescent="0.3">
      <c r="C54" t="s">
        <v>32</v>
      </c>
    </row>
    <row r="55" spans="3:3" x14ac:dyDescent="0.3">
      <c r="C55" t="s">
        <v>33</v>
      </c>
    </row>
    <row r="56" spans="3:3" x14ac:dyDescent="0.3">
      <c r="C56" t="s">
        <v>5</v>
      </c>
    </row>
    <row r="58" spans="3:3" x14ac:dyDescent="0.3">
      <c r="C58" t="e" cm="1">
        <f t="array" ref="C58">-- Table for Artist Skills</f>
        <v>#NAME?</v>
      </c>
    </row>
    <row r="59" spans="3:3" x14ac:dyDescent="0.3">
      <c r="C59" t="s">
        <v>34</v>
      </c>
    </row>
    <row r="60" spans="3:3" x14ac:dyDescent="0.3">
      <c r="C60" t="s">
        <v>35</v>
      </c>
    </row>
    <row r="61" spans="3:3" x14ac:dyDescent="0.3">
      <c r="C61" t="s">
        <v>36</v>
      </c>
    </row>
    <row r="62" spans="3:3" x14ac:dyDescent="0.3">
      <c r="C62" t="s">
        <v>37</v>
      </c>
    </row>
    <row r="63" spans="3:3" x14ac:dyDescent="0.3">
      <c r="C63" t="s">
        <v>38</v>
      </c>
    </row>
    <row r="64" spans="3:3" x14ac:dyDescent="0.3">
      <c r="C64" t="s">
        <v>5</v>
      </c>
    </row>
    <row r="66" spans="3:3" x14ac:dyDescent="0.3">
      <c r="C66" t="e" cm="1">
        <f t="array" ref="C66">-- Table for Artist Roles in Movies</f>
        <v>#NAME?</v>
      </c>
    </row>
    <row r="67" spans="3:3" x14ac:dyDescent="0.3">
      <c r="C67" t="s">
        <v>39</v>
      </c>
    </row>
    <row r="68" spans="3:3" x14ac:dyDescent="0.3">
      <c r="C68" t="s">
        <v>35</v>
      </c>
    </row>
    <row r="69" spans="3:3" x14ac:dyDescent="0.3">
      <c r="C69" t="s">
        <v>8</v>
      </c>
    </row>
    <row r="70" spans="3:3" x14ac:dyDescent="0.3">
      <c r="C70" t="s">
        <v>40</v>
      </c>
    </row>
    <row r="71" spans="3:3" x14ac:dyDescent="0.3">
      <c r="C71" t="s">
        <v>41</v>
      </c>
    </row>
    <row r="72" spans="3:3" x14ac:dyDescent="0.3">
      <c r="C72" t="s">
        <v>42</v>
      </c>
    </row>
    <row r="73" spans="3:3" x14ac:dyDescent="0.3">
      <c r="C73" t="s">
        <v>11</v>
      </c>
    </row>
    <row r="74" spans="3:3" x14ac:dyDescent="0.3">
      <c r="C74" t="s">
        <v>5</v>
      </c>
    </row>
    <row r="76" spans="3:3" x14ac:dyDescent="0.3">
      <c r="C7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Panchal</dc:creator>
  <cp:lastModifiedBy>402A042  ARJUN CHEKE</cp:lastModifiedBy>
  <dcterms:created xsi:type="dcterms:W3CDTF">2023-12-02T12:41:40Z</dcterms:created>
  <dcterms:modified xsi:type="dcterms:W3CDTF">2023-12-02T12:51:05Z</dcterms:modified>
</cp:coreProperties>
</file>