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jun\Dropbox\Fall2016\Software Engineering\"/>
    </mc:Choice>
  </mc:AlternateContent>
  <bookViews>
    <workbookView xWindow="0" yWindow="0" windowWidth="20505" windowHeight="98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15" i="1" l="1"/>
  <c r="E9" i="1"/>
  <c r="E16" i="1" s="1"/>
  <c r="D9" i="1"/>
  <c r="D15" i="1" s="1"/>
  <c r="E8" i="1"/>
  <c r="E17" i="1" s="1"/>
  <c r="C8" i="1"/>
  <c r="B8" i="1"/>
  <c r="C7" i="1"/>
  <c r="B7" i="1"/>
  <c r="F6" i="1"/>
  <c r="C6" i="1"/>
  <c r="C9" i="1" s="1"/>
  <c r="B6" i="1"/>
  <c r="B5" i="1"/>
  <c r="C14" i="1" l="1"/>
  <c r="C16" i="1"/>
  <c r="C13" i="1"/>
  <c r="F15" i="1"/>
  <c r="C17" i="1"/>
  <c r="B9" i="1"/>
  <c r="B17" i="1" s="1"/>
  <c r="F9" i="1"/>
  <c r="E13" i="1"/>
  <c r="C15" i="1"/>
  <c r="D16" i="1"/>
  <c r="D14" i="1"/>
  <c r="D13" i="1"/>
  <c r="E14" i="1"/>
  <c r="D17" i="1"/>
  <c r="B13" i="1" l="1"/>
  <c r="G13" i="1" s="1"/>
  <c r="H13" i="1" s="1"/>
  <c r="B20" i="1" s="1"/>
  <c r="B16" i="1"/>
  <c r="B15" i="1"/>
  <c r="G15" i="1" s="1"/>
  <c r="H15" i="1" s="1"/>
  <c r="B22" i="1" s="1"/>
  <c r="F17" i="1"/>
  <c r="G17" i="1" s="1"/>
  <c r="H17" i="1" s="1"/>
  <c r="B24" i="1" s="1"/>
  <c r="F13" i="1"/>
  <c r="F14" i="1"/>
  <c r="F16" i="1"/>
  <c r="B14" i="1"/>
  <c r="G16" i="1" l="1"/>
  <c r="H16" i="1" s="1"/>
  <c r="B23" i="1" s="1"/>
  <c r="G14" i="1"/>
  <c r="H14" i="1" s="1"/>
  <c r="B21" i="1" s="1"/>
  <c r="B25" i="1" s="1"/>
</calcChain>
</file>

<file path=xl/sharedStrings.xml><?xml version="1.0" encoding="utf-8"?>
<sst xmlns="http://schemas.openxmlformats.org/spreadsheetml/2006/main" count="38" uniqueCount="13">
  <si>
    <t>Comparing Values</t>
  </si>
  <si>
    <t>Performance</t>
  </si>
  <si>
    <t>Security</t>
  </si>
  <si>
    <t>Modifiability</t>
  </si>
  <si>
    <t>Availibility</t>
  </si>
  <si>
    <t>Integrability</t>
  </si>
  <si>
    <t>Total</t>
  </si>
  <si>
    <t>Comparing Importance - Normalized Columns</t>
  </si>
  <si>
    <t>Sum</t>
  </si>
  <si>
    <t>Sum/5</t>
  </si>
  <si>
    <t>Comparing Importance - Result</t>
  </si>
  <si>
    <t>of the importance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</si>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</sst>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" fontId="1" fillId="0" borderId="1" xfId="0" applyNumberFormat="1" applyFont="1" applyBorder="1" applyAlignment="1"/>
    <xf numFmtId="4" fontId="1" fillId="0" borderId="0" xfId="0" applyNumberFormat="1" applyFont="1"/>
    <xf numFmtId="2" fontId="1" fillId="0" borderId="1" xfId="0" applyNumberFormat="1" applyFont="1" applyBorder="1"/>
    <xf numFmtId="0" fontId="3" fillId="0" borderId="0" xfId="0" applyFont="1" applyAlignment="1"/>
    <xf numFmtId="10" fontId="1" fillId="0" borderId="0" xfId="0" applyNumberFormat="1" applyFont="1"/>
    <xf numFmtId="10" fontId="1" fillId="0" borderId="2" xfId="0" applyNumberFormat="1" applyFont="1" applyBorder="1"/>
    <xf numFmtId="0" fontId="1" fillId="0" borderId="3" xfId="0" applyFont="1" applyBorder="1" applyAlignment="1"/>
    <xf numFmtId="0" fontId="3" fillId="2" borderId="2" xfId="0" applyFont="1" applyFill="1" applyBorder="1" applyAlignment="1"/>
    <xf numFmtId="0" fontId="3" fillId="0" borderId="0" xfId="0" applyFont="1" applyAlignment="1"/>
    <xf numFmtId="10" fontId="4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 of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1AC7A8-44F2-45FE-A3ED-91FD5E4A76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86B2F6-0C80-478E-BF12-DD0831C948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7E-44F4-9E2B-E038083E2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Sheet1!$B$20</c:f>
              <c:numCache>
                <c:formatCode>0.00%</c:formatCode>
                <c:ptCount val="1"/>
                <c:pt idx="0">
                  <c:v>0.50281949577049656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Sheet1!$A$20</c15:f>
                <c15:dlblRangeCache>
                  <c:ptCount val="1"/>
                  <c:pt idx="0">
                    <c:v>Performance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17E-44F4-9E2B-E038083E26C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778D34-AF46-4409-98E0-42162A4663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FECFC88-3287-4F31-88D0-E1DDE4E2FDA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7E-44F4-9E2B-E038083E2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Sheet1!$B$21</c:f>
              <c:numCache>
                <c:formatCode>0.00%</c:formatCode>
                <c:ptCount val="1"/>
                <c:pt idx="0">
                  <c:v>0.26023158778668332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Sheet1!$A$21</c15:f>
                <c15:dlblRangeCache>
                  <c:ptCount val="1"/>
                  <c:pt idx="0">
                    <c:v>Security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17E-44F4-9E2B-E038083E26C1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869571A-D966-4F31-AD55-5822260F71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3C80CE-5A51-4C5F-A4F6-C2E3A8B213F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7E-44F4-9E2B-E038083E2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Sheet1!$B$22</c:f>
              <c:numCache>
                <c:formatCode>0.00%</c:formatCode>
                <c:ptCount val="1"/>
                <c:pt idx="0">
                  <c:v>3.4820809022231121E-2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Sheet1!$A$22</c15:f>
                <c15:dlblRangeCache>
                  <c:ptCount val="1"/>
                  <c:pt idx="0">
                    <c:v>Modifiability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17E-44F4-9E2B-E038083E26C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5D6605-5D63-4492-9F8D-DB7D8F3A98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BBA7CF-A24A-4559-A59A-3B8515AED2D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7E-44F4-9E2B-E038083E2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Sheet1!$B$23</c:f>
              <c:numCache>
                <c:formatCode>0.00%</c:formatCode>
                <c:ptCount val="1"/>
                <c:pt idx="0">
                  <c:v>0.13435044057311091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Sheet1!$A$23</c15:f>
                <c15:dlblRangeCache>
                  <c:ptCount val="1"/>
                  <c:pt idx="0">
                    <c:v>Availibility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17E-44F4-9E2B-E038083E26C1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4B9BF9C-745F-4213-8441-A4E217E857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780778-B029-4191-BF2D-EC6523E5EA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7E-44F4-9E2B-E038083E2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Sheet1!$B$24</c:f>
              <c:numCache>
                <c:formatCode>0.00%</c:formatCode>
                <c:ptCount val="1"/>
                <c:pt idx="0">
                  <c:v>6.777766684747813E-2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Sheet1!$A$24</c15:f>
                <c15:dlblRangeCache>
                  <c:ptCount val="1"/>
                  <c:pt idx="0">
                    <c:v>Integrability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17E-44F4-9E2B-E038083E2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7864721"/>
        <c:axId val="869963450"/>
      </c:barChart>
      <c:catAx>
        <c:axId val="142786472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9963450"/>
        <c:crosses val="autoZero"/>
        <c:auto val="1"/>
        <c:lblAlgn val="ctr"/>
        <c:lblOffset val="100"/>
        <c:tickMarkSkip val="1"/>
        <c:noMultiLvlLbl val="1"/>
      </c:catAx>
      <c:valAx>
        <c:axId val="8699634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647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42863</xdr:rowOff>
    </xdr:from>
    <xdr:to>
      <xdr:col>5</xdr:col>
      <xdr:colOff>828675</xdr:colOff>
      <xdr:row>43</xdr:row>
      <xdr:rowOff>176213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abSelected="1" topLeftCell="A17" workbookViewId="0">
      <selection activeCell="F24" sqref="F24"/>
    </sheetView>
  </sheetViews>
  <sheetFormatPr defaultColWidth="14.3984375" defaultRowHeight="15.75" customHeight="1" x14ac:dyDescent="0.35"/>
  <cols>
    <col min="3" max="3" width="15.73046875" customWidth="1"/>
  </cols>
  <sheetData>
    <row r="1" spans="1:8" ht="15.75" customHeight="1" x14ac:dyDescent="0.4">
      <c r="A1" s="1"/>
      <c r="B1" s="2"/>
      <c r="C1" s="2"/>
      <c r="D1" s="2"/>
      <c r="E1" s="2"/>
    </row>
    <row r="2" spans="1:8" ht="15.75" customHeight="1" x14ac:dyDescent="0.4">
      <c r="A2" s="2" t="s">
        <v>0</v>
      </c>
      <c r="B2" s="2"/>
      <c r="C2" s="2"/>
      <c r="D2" s="2"/>
      <c r="E2" s="2"/>
    </row>
    <row r="3" spans="1:8" ht="15.75" customHeight="1" x14ac:dyDescent="0.4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8" ht="15.75" customHeight="1" x14ac:dyDescent="0.4">
      <c r="A4" s="5" t="s">
        <v>1</v>
      </c>
      <c r="B4" s="6">
        <v>1</v>
      </c>
      <c r="C4" s="6">
        <v>3</v>
      </c>
      <c r="D4" s="6">
        <v>9</v>
      </c>
      <c r="E4" s="6">
        <v>5</v>
      </c>
      <c r="F4" s="6">
        <v>7</v>
      </c>
    </row>
    <row r="5" spans="1:8" ht="15.75" customHeight="1" x14ac:dyDescent="0.4">
      <c r="A5" s="5" t="s">
        <v>2</v>
      </c>
      <c r="B5" s="6">
        <f>1/3</f>
        <v>0.33333333333333331</v>
      </c>
      <c r="C5" s="6">
        <v>1</v>
      </c>
      <c r="D5" s="6">
        <v>7</v>
      </c>
      <c r="E5" s="6">
        <v>3</v>
      </c>
      <c r="F5" s="6">
        <v>5</v>
      </c>
    </row>
    <row r="6" spans="1:8" ht="15.75" customHeight="1" x14ac:dyDescent="0.4">
      <c r="A6" s="5" t="s">
        <v>3</v>
      </c>
      <c r="B6" s="6">
        <f>1/9</f>
        <v>0.1111111111111111</v>
      </c>
      <c r="C6" s="6">
        <f>1/7</f>
        <v>0.14285714285714285</v>
      </c>
      <c r="D6" s="6">
        <v>1</v>
      </c>
      <c r="E6" s="6">
        <v>0.2</v>
      </c>
      <c r="F6" s="6">
        <f>1/3</f>
        <v>0.33333333333333331</v>
      </c>
    </row>
    <row r="7" spans="1:8" ht="15.75" customHeight="1" x14ac:dyDescent="0.4">
      <c r="A7" s="5" t="s">
        <v>4</v>
      </c>
      <c r="B7" s="6">
        <f>1/5</f>
        <v>0.2</v>
      </c>
      <c r="C7" s="6">
        <f>1/3</f>
        <v>0.33333333333333331</v>
      </c>
      <c r="D7" s="6">
        <v>5</v>
      </c>
      <c r="E7" s="6">
        <v>1</v>
      </c>
      <c r="F7" s="6">
        <v>3</v>
      </c>
    </row>
    <row r="8" spans="1:8" ht="15.75" customHeight="1" x14ac:dyDescent="0.4">
      <c r="A8" s="5" t="s">
        <v>5</v>
      </c>
      <c r="B8" s="6">
        <f>1/7</f>
        <v>0.14285714285714285</v>
      </c>
      <c r="C8" s="6">
        <f>1/5</f>
        <v>0.2</v>
      </c>
      <c r="D8" s="6">
        <v>3</v>
      </c>
      <c r="E8" s="6">
        <f>1/3</f>
        <v>0.33333333333333331</v>
      </c>
      <c r="F8" s="6">
        <v>1</v>
      </c>
    </row>
    <row r="9" spans="1:8" ht="15.75" customHeight="1" x14ac:dyDescent="0.4">
      <c r="A9" s="2" t="s">
        <v>6</v>
      </c>
      <c r="B9" s="7">
        <f t="shared" ref="B9:F9" si="0">SUM(B4:B8)</f>
        <v>1.7873015873015872</v>
      </c>
      <c r="C9" s="7">
        <f t="shared" si="0"/>
        <v>4.6761904761904765</v>
      </c>
      <c r="D9" s="7">
        <f t="shared" si="0"/>
        <v>25</v>
      </c>
      <c r="E9" s="7">
        <f t="shared" si="0"/>
        <v>9.5333333333333332</v>
      </c>
      <c r="F9" s="7">
        <f t="shared" si="0"/>
        <v>16.333333333333336</v>
      </c>
    </row>
    <row r="11" spans="1:8" ht="15.75" customHeight="1" x14ac:dyDescent="0.4">
      <c r="A11" s="2" t="s">
        <v>7</v>
      </c>
    </row>
    <row r="12" spans="1:8" ht="15.75" customHeight="1" x14ac:dyDescent="0.4">
      <c r="A12" s="3"/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8</v>
      </c>
      <c r="H12" s="4" t="s">
        <v>9</v>
      </c>
    </row>
    <row r="13" spans="1:8" ht="15.75" customHeight="1" x14ac:dyDescent="0.4">
      <c r="A13" s="5" t="s">
        <v>1</v>
      </c>
      <c r="B13" s="8">
        <f t="shared" ref="B13:B17" si="1">B4/$B$9</f>
        <v>0.55950266429840145</v>
      </c>
      <c r="C13" s="8">
        <f t="shared" ref="C13:C17" si="2">C4/$C$9</f>
        <v>0.64154786150712828</v>
      </c>
      <c r="D13" s="8">
        <f t="shared" ref="D13:D17" si="3">D4/$D$9</f>
        <v>0.36</v>
      </c>
      <c r="E13" s="8">
        <f t="shared" ref="E13:E17" si="4">E4/$E$9</f>
        <v>0.52447552447552448</v>
      </c>
      <c r="F13" s="8">
        <f t="shared" ref="F13:F17" si="5">F4/$F$9</f>
        <v>0.42857142857142849</v>
      </c>
      <c r="G13" s="8">
        <f t="shared" ref="G13:G17" si="6">SUM(B13:F13)</f>
        <v>2.5140974788524826</v>
      </c>
      <c r="H13" s="8">
        <f t="shared" ref="H13:H17" si="7">G13/5</f>
        <v>0.50281949577049656</v>
      </c>
    </row>
    <row r="14" spans="1:8" ht="15.75" customHeight="1" x14ac:dyDescent="0.4">
      <c r="A14" s="5" t="s">
        <v>2</v>
      </c>
      <c r="B14" s="8">
        <f t="shared" si="1"/>
        <v>0.18650088809946713</v>
      </c>
      <c r="C14" s="8">
        <f t="shared" si="2"/>
        <v>0.21384928716904275</v>
      </c>
      <c r="D14" s="8">
        <f t="shared" si="3"/>
        <v>0.28000000000000003</v>
      </c>
      <c r="E14" s="8">
        <f t="shared" si="4"/>
        <v>0.31468531468531469</v>
      </c>
      <c r="F14" s="8">
        <f t="shared" si="5"/>
        <v>0.30612244897959179</v>
      </c>
      <c r="G14" s="8">
        <f t="shared" si="6"/>
        <v>1.3011579389334165</v>
      </c>
      <c r="H14" s="8">
        <f t="shared" si="7"/>
        <v>0.26023158778668332</v>
      </c>
    </row>
    <row r="15" spans="1:8" ht="15.75" customHeight="1" x14ac:dyDescent="0.4">
      <c r="A15" s="5" t="s">
        <v>3</v>
      </c>
      <c r="B15" s="8">
        <f t="shared" si="1"/>
        <v>6.216696269982238E-2</v>
      </c>
      <c r="C15" s="8">
        <f t="shared" si="2"/>
        <v>3.0549898167006106E-2</v>
      </c>
      <c r="D15" s="8">
        <f t="shared" si="3"/>
        <v>0.04</v>
      </c>
      <c r="E15" s="8">
        <f t="shared" si="4"/>
        <v>2.097902097902098E-2</v>
      </c>
      <c r="F15" s="8">
        <f t="shared" si="5"/>
        <v>2.0408163265306117E-2</v>
      </c>
      <c r="G15" s="8">
        <f t="shared" si="6"/>
        <v>0.1741040451111556</v>
      </c>
      <c r="H15" s="8">
        <f t="shared" si="7"/>
        <v>3.4820809022231121E-2</v>
      </c>
    </row>
    <row r="16" spans="1:8" ht="15.75" customHeight="1" x14ac:dyDescent="0.4">
      <c r="A16" s="5" t="s">
        <v>4</v>
      </c>
      <c r="B16" s="8">
        <f t="shared" si="1"/>
        <v>0.1119005328596803</v>
      </c>
      <c r="C16" s="8">
        <f t="shared" si="2"/>
        <v>7.128309572301425E-2</v>
      </c>
      <c r="D16" s="8">
        <f t="shared" si="3"/>
        <v>0.2</v>
      </c>
      <c r="E16" s="8">
        <f t="shared" si="4"/>
        <v>0.1048951048951049</v>
      </c>
      <c r="F16" s="8">
        <f t="shared" si="5"/>
        <v>0.18367346938775508</v>
      </c>
      <c r="G16" s="8">
        <f t="shared" si="6"/>
        <v>0.67175220286555448</v>
      </c>
      <c r="H16" s="8">
        <f t="shared" si="7"/>
        <v>0.13435044057311091</v>
      </c>
    </row>
    <row r="17" spans="1:39" ht="15.75" customHeight="1" x14ac:dyDescent="0.4">
      <c r="A17" s="5" t="s">
        <v>5</v>
      </c>
      <c r="B17" s="8">
        <f t="shared" si="1"/>
        <v>7.9928952042628773E-2</v>
      </c>
      <c r="C17" s="8">
        <f t="shared" si="2"/>
        <v>4.2769857433808553E-2</v>
      </c>
      <c r="D17" s="8">
        <f t="shared" si="3"/>
        <v>0.12</v>
      </c>
      <c r="E17" s="8">
        <f t="shared" si="4"/>
        <v>3.4965034965034961E-2</v>
      </c>
      <c r="F17" s="8">
        <f t="shared" si="5"/>
        <v>6.1224489795918359E-2</v>
      </c>
      <c r="G17" s="8">
        <f t="shared" si="6"/>
        <v>0.33888833423739068</v>
      </c>
      <c r="H17" s="8">
        <f t="shared" si="7"/>
        <v>6.777766684747813E-2</v>
      </c>
    </row>
    <row r="18" spans="1:39" ht="15.75" customHeight="1" x14ac:dyDescent="0.4">
      <c r="A18" s="2"/>
    </row>
    <row r="19" spans="1:39" ht="15.75" customHeight="1" x14ac:dyDescent="0.4">
      <c r="A19" s="9" t="s">
        <v>10</v>
      </c>
      <c r="B19" s="10"/>
      <c r="C19" s="1"/>
    </row>
    <row r="20" spans="1:39" ht="15.75" customHeight="1" x14ac:dyDescent="0.4">
      <c r="A20" s="5" t="s">
        <v>1</v>
      </c>
      <c r="B20" s="11">
        <f t="shared" ref="B20:B24" si="8">H13</f>
        <v>0.50281949577049656</v>
      </c>
      <c r="C20" s="12" t="s">
        <v>11</v>
      </c>
    </row>
    <row r="21" spans="1:39" ht="15.75" customHeight="1" x14ac:dyDescent="0.4">
      <c r="A21" s="5" t="s">
        <v>2</v>
      </c>
      <c r="B21" s="11">
        <f t="shared" si="8"/>
        <v>0.26023158778668332</v>
      </c>
      <c r="C21" s="12" t="s">
        <v>11</v>
      </c>
    </row>
    <row r="22" spans="1:39" ht="15.75" customHeight="1" x14ac:dyDescent="0.4">
      <c r="A22" s="5" t="s">
        <v>3</v>
      </c>
      <c r="B22" s="11">
        <f t="shared" si="8"/>
        <v>3.4820809022231121E-2</v>
      </c>
      <c r="C22" s="12" t="s">
        <v>11</v>
      </c>
    </row>
    <row r="23" spans="1:39" ht="15.75" customHeight="1" x14ac:dyDescent="0.4">
      <c r="A23" s="5" t="s">
        <v>4</v>
      </c>
      <c r="B23" s="11">
        <f t="shared" si="8"/>
        <v>0.13435044057311091</v>
      </c>
      <c r="C23" s="12" t="s">
        <v>11</v>
      </c>
    </row>
    <row r="24" spans="1:39" ht="15.75" customHeight="1" x14ac:dyDescent="0.4">
      <c r="A24" s="13" t="s">
        <v>5</v>
      </c>
      <c r="B24" s="11">
        <f t="shared" si="8"/>
        <v>6.777766684747813E-2</v>
      </c>
      <c r="C24" s="12" t="s">
        <v>11</v>
      </c>
      <c r="J24" s="1"/>
    </row>
    <row r="25" spans="1:39" ht="15.75" customHeight="1" x14ac:dyDescent="0.4">
      <c r="A25" s="2" t="s">
        <v>6</v>
      </c>
      <c r="B25" s="10">
        <f>SUM(B20:B24)</f>
        <v>1</v>
      </c>
      <c r="J25" s="1" t="s">
        <v>12</v>
      </c>
    </row>
    <row r="27" spans="1:39" ht="15.75" customHeight="1" x14ac:dyDescent="0.4">
      <c r="N27" s="14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1:39" ht="15.75" customHeight="1" x14ac:dyDescent="0.4">
      <c r="N28" s="14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spans="1:39" ht="15.75" customHeight="1" x14ac:dyDescent="0.4">
      <c r="H29" s="1"/>
      <c r="N29" s="14"/>
      <c r="O29" s="15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spans="1:39" ht="15.75" customHeight="1" x14ac:dyDescent="0.4">
      <c r="N30" s="17"/>
      <c r="O30" s="15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Gupta</cp:lastModifiedBy>
  <dcterms:modified xsi:type="dcterms:W3CDTF">2016-12-03T00:26:41Z</dcterms:modified>
</cp:coreProperties>
</file>